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20835" windowHeight="9765"/>
  </bookViews>
  <sheets>
    <sheet name="Ord_Details" sheetId="1" r:id="rId1"/>
    <sheet name="Sheet1" sheetId="2" r:id="rId2"/>
  </sheets>
  <externalReferences>
    <externalReference r:id="rId3"/>
  </externalReferences>
  <calcPr calcId="0"/>
  <pivotCaches>
    <pivotCache cacheId="8" r:id="rId4"/>
  </pivotCaches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2" i="1"/>
  <c r="E2" i="1" s="1"/>
</calcChain>
</file>

<file path=xl/sharedStrings.xml><?xml version="1.0" encoding="utf-8"?>
<sst xmlns="http://schemas.openxmlformats.org/spreadsheetml/2006/main" count="1573" uniqueCount="116">
  <si>
    <t>Order ID</t>
  </si>
  <si>
    <t>Item ID</t>
  </si>
  <si>
    <t>Qty</t>
  </si>
  <si>
    <t>32 90 001</t>
  </si>
  <si>
    <t>121 021</t>
  </si>
  <si>
    <t>121 003</t>
  </si>
  <si>
    <t>121 023</t>
  </si>
  <si>
    <t>121 018</t>
  </si>
  <si>
    <t>121 015</t>
  </si>
  <si>
    <t>121 014</t>
  </si>
  <si>
    <t>121 001</t>
  </si>
  <si>
    <t>121 010</t>
  </si>
  <si>
    <t>121 024</t>
  </si>
  <si>
    <t>121 002</t>
  </si>
  <si>
    <t>32 90 002</t>
  </si>
  <si>
    <t>121 007</t>
  </si>
  <si>
    <t>121 020</t>
  </si>
  <si>
    <t>121 019</t>
  </si>
  <si>
    <t>121 025</t>
  </si>
  <si>
    <t>121 013</t>
  </si>
  <si>
    <t>121 012</t>
  </si>
  <si>
    <t>32 90 003</t>
  </si>
  <si>
    <t>121 008</t>
  </si>
  <si>
    <t>121 011</t>
  </si>
  <si>
    <t>121 005</t>
  </si>
  <si>
    <t>121 004</t>
  </si>
  <si>
    <t>121 017</t>
  </si>
  <si>
    <t>121 006</t>
  </si>
  <si>
    <t>32 90 004</t>
  </si>
  <si>
    <t>121 009</t>
  </si>
  <si>
    <t>32 90 005</t>
  </si>
  <si>
    <t>121 022</t>
  </si>
  <si>
    <t>121 016</t>
  </si>
  <si>
    <t>32 90 006</t>
  </si>
  <si>
    <t>32 90 007</t>
  </si>
  <si>
    <t>32 90 008</t>
  </si>
  <si>
    <t>32 90 009</t>
  </si>
  <si>
    <t>32 90 010</t>
  </si>
  <si>
    <t>32 90 011</t>
  </si>
  <si>
    <t>32 90 012</t>
  </si>
  <si>
    <t>32 90 013</t>
  </si>
  <si>
    <t>32 90 014</t>
  </si>
  <si>
    <t>32 90 015</t>
  </si>
  <si>
    <t>32 90 016</t>
  </si>
  <si>
    <t>32 90 017</t>
  </si>
  <si>
    <t>32 90 018</t>
  </si>
  <si>
    <t>32 90 019</t>
  </si>
  <si>
    <t>32 90 020</t>
  </si>
  <si>
    <t>32 90 021</t>
  </si>
  <si>
    <t>32 90 022</t>
  </si>
  <si>
    <t>32 90 023</t>
  </si>
  <si>
    <t>32 90 024</t>
  </si>
  <si>
    <t>32 90 025</t>
  </si>
  <si>
    <t>32 90 026</t>
  </si>
  <si>
    <t>32 90 027</t>
  </si>
  <si>
    <t>32 90 028</t>
  </si>
  <si>
    <t>32 90 029</t>
  </si>
  <si>
    <t>32 90 030</t>
  </si>
  <si>
    <t>32 90 031</t>
  </si>
  <si>
    <t>32 90 032</t>
  </si>
  <si>
    <t>32 90 033</t>
  </si>
  <si>
    <t>32 90 034</t>
  </si>
  <si>
    <t>32 90 035</t>
  </si>
  <si>
    <t>32 90 036</t>
  </si>
  <si>
    <t>32 90 037</t>
  </si>
  <si>
    <t>32 90 038</t>
  </si>
  <si>
    <t>32 90 039</t>
  </si>
  <si>
    <t>32 90 040</t>
  </si>
  <si>
    <t>32 90 041</t>
  </si>
  <si>
    <t>32 90 042</t>
  </si>
  <si>
    <t>32 90 043</t>
  </si>
  <si>
    <t>32 90 044</t>
  </si>
  <si>
    <t>32 90 045</t>
  </si>
  <si>
    <t>32 90 046</t>
  </si>
  <si>
    <t>32 90 047</t>
  </si>
  <si>
    <t>32 90 048</t>
  </si>
  <si>
    <t>32 90 049</t>
  </si>
  <si>
    <t>32 90 050</t>
  </si>
  <si>
    <t>32 90 051</t>
  </si>
  <si>
    <t>32 90 052</t>
  </si>
  <si>
    <t>32 90 053</t>
  </si>
  <si>
    <t>32 90 054</t>
  </si>
  <si>
    <t>32 90 055</t>
  </si>
  <si>
    <t>32 90 056</t>
  </si>
  <si>
    <t>32 90 057</t>
  </si>
  <si>
    <t>32 90 058</t>
  </si>
  <si>
    <t>32 90 059</t>
  </si>
  <si>
    <t>32 90 060</t>
  </si>
  <si>
    <t>32 90 061</t>
  </si>
  <si>
    <t>32 90 062</t>
  </si>
  <si>
    <t>32 90 063</t>
  </si>
  <si>
    <t>32 90 064</t>
  </si>
  <si>
    <t>32 90 065</t>
  </si>
  <si>
    <t>32 90 066</t>
  </si>
  <si>
    <t>32 90 067</t>
  </si>
  <si>
    <t>32 90 068</t>
  </si>
  <si>
    <t>32 90 069</t>
  </si>
  <si>
    <t>32 90 070</t>
  </si>
  <si>
    <t>price</t>
  </si>
  <si>
    <t>Amt</t>
  </si>
  <si>
    <t>brand</t>
  </si>
  <si>
    <t>Grand Total</t>
  </si>
  <si>
    <t>Row Labels</t>
  </si>
  <si>
    <t>Artline</t>
  </si>
  <si>
    <t>Camlin</t>
  </si>
  <si>
    <t>Cello</t>
  </si>
  <si>
    <t>Lamy</t>
  </si>
  <si>
    <t>Luxor</t>
  </si>
  <si>
    <t>Parker</t>
  </si>
  <si>
    <t>Pierre Cardin</t>
  </si>
  <si>
    <t>Pilot</t>
  </si>
  <si>
    <t>Puro</t>
  </si>
  <si>
    <t>Reynolds</t>
  </si>
  <si>
    <t>Sheaffer</t>
  </si>
  <si>
    <t>Staedtler</t>
  </si>
  <si>
    <t>Max of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</si>
</sst>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textRotation="45"/>
    </xf>
    <xf numFmtId="0" fontId="0" fillId="0" borderId="0" xfId="0" applyAlignment="1">
      <alignment textRotation="4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textRotation="45" readingOrder="0"/>
    </dxf>
    <dxf>
      <alignment textRotation="4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marker>
            <c:symbol val="none"/>
          </c:marker>
          <c:cat>
            <c:strLit>
              <c:ptCount val="12"/>
              <c:pt idx="0">
                <c:v>Artline</c:v>
              </c:pt>
              <c:pt idx="1">
                <c:v>Camlin</c:v>
              </c:pt>
              <c:pt idx="2">
                <c:v>Cello</c:v>
              </c:pt>
              <c:pt idx="3">
                <c:v>Lamy</c:v>
              </c:pt>
              <c:pt idx="4">
                <c:v>Luxor</c:v>
              </c:pt>
              <c:pt idx="5">
                <c:v>Parker</c:v>
              </c:pt>
              <c:pt idx="6">
                <c:v>Pierre Cardin</c:v>
              </c:pt>
              <c:pt idx="7">
                <c:v>Pilot</c:v>
              </c:pt>
              <c:pt idx="8">
                <c:v>Puro</c:v>
              </c:pt>
              <c:pt idx="9">
                <c:v>Reynolds</c:v>
              </c:pt>
              <c:pt idx="10">
                <c:v>Sheaffer</c:v>
              </c:pt>
              <c:pt idx="11">
                <c:v>Staedtler</c:v>
              </c:pt>
            </c:strLit>
          </c:cat>
          <c:val>
            <c:numLit>
              <c:formatCode>General</c:formatCode>
              <c:ptCount val="12"/>
              <c:pt idx="0">
                <c:v>13230</c:v>
              </c:pt>
              <c:pt idx="1">
                <c:v>11250</c:v>
              </c:pt>
              <c:pt idx="2">
                <c:v>4410</c:v>
              </c:pt>
              <c:pt idx="3">
                <c:v>15500</c:v>
              </c:pt>
              <c:pt idx="4">
                <c:v>4851</c:v>
              </c:pt>
              <c:pt idx="5">
                <c:v>15800</c:v>
              </c:pt>
              <c:pt idx="6">
                <c:v>14400</c:v>
              </c:pt>
              <c:pt idx="7">
                <c:v>23250</c:v>
              </c:pt>
              <c:pt idx="8">
                <c:v>8592</c:v>
              </c:pt>
              <c:pt idx="9">
                <c:v>2820</c:v>
              </c:pt>
              <c:pt idx="10">
                <c:v>8575</c:v>
              </c:pt>
              <c:pt idx="11">
                <c:v>16000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97984"/>
        <c:axId val="86917120"/>
      </c:lineChart>
      <c:catAx>
        <c:axId val="714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6917120"/>
        <c:crosses val="autoZero"/>
        <c:auto val="1"/>
        <c:lblAlgn val="ctr"/>
        <c:lblOffset val="100"/>
        <c:noMultiLvlLbl val="0"/>
      </c:catAx>
      <c:valAx>
        <c:axId val="869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4979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lesh%20and%20Mandar/Excel/Datasets/Ite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s"/>
    </sheetNames>
    <sheetDataSet>
      <sheetData sheetId="0">
        <row r="2">
          <cell r="A2" t="str">
            <v>121 001</v>
          </cell>
          <cell r="B2" t="str">
            <v>Parker Quink Roller Ball Pen Refill, Blue</v>
          </cell>
          <cell r="C2" t="str">
            <v>Pen</v>
          </cell>
          <cell r="D2" t="str">
            <v>Parker</v>
          </cell>
          <cell r="E2">
            <v>69</v>
          </cell>
        </row>
        <row r="3">
          <cell r="A3" t="str">
            <v>121 002</v>
          </cell>
          <cell r="B3" t="str">
            <v>Pilot V7 Liquid Ink Roller Ball Pen (2 Blue + 1 Black)</v>
          </cell>
          <cell r="C3" t="str">
            <v>Pen</v>
          </cell>
          <cell r="D3" t="str">
            <v>Pilot</v>
          </cell>
          <cell r="E3">
            <v>135</v>
          </cell>
        </row>
        <row r="4">
          <cell r="A4" t="str">
            <v>121 003</v>
          </cell>
          <cell r="B4" t="str">
            <v>Parker Beta Premium Gold Ball Pen</v>
          </cell>
          <cell r="C4" t="str">
            <v>Pen</v>
          </cell>
          <cell r="D4" t="str">
            <v>Parker</v>
          </cell>
          <cell r="E4">
            <v>125</v>
          </cell>
        </row>
        <row r="5">
          <cell r="A5" t="str">
            <v>121 004</v>
          </cell>
          <cell r="B5" t="str">
            <v>Pilot V5 Liquid Ink Roller Ball Pen - 1 Blue + 1 Black + 1 Red</v>
          </cell>
          <cell r="C5" t="str">
            <v>Pen</v>
          </cell>
          <cell r="D5" t="str">
            <v>Pilot</v>
          </cell>
          <cell r="E5">
            <v>135</v>
          </cell>
        </row>
        <row r="6">
          <cell r="A6" t="str">
            <v>121 005</v>
          </cell>
          <cell r="B6" t="str">
            <v>Reynolds 045 Fine Carbure Blue Ballpen, Pack of 10</v>
          </cell>
          <cell r="C6" t="str">
            <v>Pen</v>
          </cell>
          <cell r="D6" t="str">
            <v>Reynolds</v>
          </cell>
          <cell r="E6">
            <v>60</v>
          </cell>
        </row>
        <row r="7">
          <cell r="A7" t="str">
            <v>121 006</v>
          </cell>
          <cell r="B7" t="str">
            <v>Pilot Frixion Roller Ball Pen, Blue</v>
          </cell>
          <cell r="C7" t="str">
            <v>Pen</v>
          </cell>
          <cell r="D7" t="str">
            <v>Parker</v>
          </cell>
          <cell r="E7">
            <v>92</v>
          </cell>
        </row>
        <row r="8">
          <cell r="A8" t="str">
            <v>121 007</v>
          </cell>
          <cell r="B8" t="str">
            <v>Staedtler Triangular Ball Pen (Set of 10 Colours)</v>
          </cell>
          <cell r="C8" t="str">
            <v>Pen</v>
          </cell>
          <cell r="D8" t="str">
            <v>Staedtler</v>
          </cell>
          <cell r="E8">
            <v>160</v>
          </cell>
        </row>
        <row r="9">
          <cell r="A9" t="str">
            <v>121 008</v>
          </cell>
          <cell r="B9" t="str">
            <v>Parker Vector Mettalix CT Roller Ball Pen (Blue) + Swiss Knife</v>
          </cell>
          <cell r="C9" t="str">
            <v>Pen</v>
          </cell>
          <cell r="D9" t="str">
            <v>Parker</v>
          </cell>
          <cell r="E9">
            <v>316</v>
          </cell>
        </row>
        <row r="10">
          <cell r="A10" t="str">
            <v>121 009</v>
          </cell>
          <cell r="B10" t="str">
            <v>Puro 5 In 1 Multipurpose Pen</v>
          </cell>
          <cell r="C10" t="str">
            <v>Pen</v>
          </cell>
          <cell r="D10" t="str">
            <v>Puro</v>
          </cell>
          <cell r="E10">
            <v>179</v>
          </cell>
        </row>
        <row r="11">
          <cell r="A11" t="str">
            <v>121 010</v>
          </cell>
          <cell r="B11" t="str">
            <v>Cello Smooth Write Ballpoint Pen - Blue</v>
          </cell>
          <cell r="C11" t="str">
            <v>Pen</v>
          </cell>
          <cell r="D11" t="str">
            <v>Cello</v>
          </cell>
          <cell r="E11">
            <v>90</v>
          </cell>
        </row>
        <row r="12">
          <cell r="A12" t="str">
            <v>121 011</v>
          </cell>
          <cell r="B12" t="str">
            <v>Staedtler 334 SB4 Triplus Fineliner Pen - Multicolor Body, Multicolor Ink, Pack of 4</v>
          </cell>
          <cell r="C12" t="str">
            <v>Pen</v>
          </cell>
          <cell r="D12" t="str">
            <v>Staedtler</v>
          </cell>
          <cell r="E12">
            <v>320</v>
          </cell>
        </row>
        <row r="13">
          <cell r="A13" t="str">
            <v>121 012</v>
          </cell>
          <cell r="B13" t="str">
            <v>Staedtler Luna RiteClic Ball Pen - Transparent Body, Blue Ink, Pack of 10</v>
          </cell>
          <cell r="C13" t="str">
            <v>Pen</v>
          </cell>
          <cell r="D13" t="str">
            <v>Staedtler</v>
          </cell>
          <cell r="E13">
            <v>300</v>
          </cell>
        </row>
        <row r="14">
          <cell r="A14" t="str">
            <v>121 013</v>
          </cell>
          <cell r="B14" t="str">
            <v>Sheaffer SHF99335 Ballpoint Pen Refill and Medium Point - Black</v>
          </cell>
          <cell r="C14" t="str">
            <v>Pen</v>
          </cell>
          <cell r="D14" t="str">
            <v>Sheaffer</v>
          </cell>
          <cell r="E14">
            <v>175</v>
          </cell>
        </row>
        <row r="15">
          <cell r="A15" t="str">
            <v>121 014</v>
          </cell>
          <cell r="B15" t="str">
            <v>Lamy M63 Blue Rollerball Refill</v>
          </cell>
          <cell r="C15" t="str">
            <v>Refill</v>
          </cell>
          <cell r="D15" t="str">
            <v>Lamy</v>
          </cell>
          <cell r="E15">
            <v>310</v>
          </cell>
        </row>
        <row r="16">
          <cell r="A16" t="str">
            <v>121 015</v>
          </cell>
          <cell r="B16" t="str">
            <v>Pierre Cardin Dance Ball Pen, Blue Ink</v>
          </cell>
          <cell r="C16" t="str">
            <v>Pen</v>
          </cell>
          <cell r="D16" t="str">
            <v>Pierre Cardin</v>
          </cell>
          <cell r="E16">
            <v>125</v>
          </cell>
        </row>
        <row r="17">
          <cell r="A17" t="str">
            <v>121 016</v>
          </cell>
          <cell r="B17" t="str">
            <v>Pierre Cardin Kriss Satin Nickle Roller Pen and Ball Pen , Blue Ink</v>
          </cell>
          <cell r="C17" t="str">
            <v>Pen</v>
          </cell>
          <cell r="D17" t="str">
            <v>Pierre Cardin</v>
          </cell>
          <cell r="E17">
            <v>300</v>
          </cell>
        </row>
        <row r="18">
          <cell r="A18" t="str">
            <v>121 017</v>
          </cell>
          <cell r="B18" t="str">
            <v>Reynolds Trimax Sporty</v>
          </cell>
          <cell r="C18" t="str">
            <v>Pen</v>
          </cell>
          <cell r="D18" t="str">
            <v>Reynolds</v>
          </cell>
          <cell r="E18">
            <v>50</v>
          </cell>
        </row>
        <row r="19">
          <cell r="A19" t="str">
            <v>121 018</v>
          </cell>
          <cell r="B19" t="str">
            <v>Camlin Office Highlighter - Pack of 5 Assorted Colors</v>
          </cell>
          <cell r="C19" t="str">
            <v>Highlighter</v>
          </cell>
          <cell r="D19" t="str">
            <v>Camlin</v>
          </cell>
          <cell r="E19">
            <v>100</v>
          </cell>
        </row>
        <row r="20">
          <cell r="A20" t="str">
            <v>121 019</v>
          </cell>
          <cell r="B20" t="str">
            <v>Camlin Office Highlighter Pen, Yellow</v>
          </cell>
          <cell r="C20" t="str">
            <v>Highlighter</v>
          </cell>
          <cell r="D20" t="str">
            <v>Camlin</v>
          </cell>
          <cell r="E20">
            <v>190</v>
          </cell>
        </row>
        <row r="21">
          <cell r="A21" t="str">
            <v>121 020</v>
          </cell>
          <cell r="B21" t="str">
            <v>Camlin CD - DVD Marker Pen, Blue - Pack of 10</v>
          </cell>
          <cell r="C21" t="str">
            <v>Marker</v>
          </cell>
          <cell r="D21" t="str">
            <v>Camlin</v>
          </cell>
          <cell r="E21">
            <v>100</v>
          </cell>
        </row>
        <row r="22">
          <cell r="A22" t="str">
            <v>121 021</v>
          </cell>
          <cell r="B22" t="str">
            <v>Artline EK157R Whiteboard Marker - Black, Pack of 10</v>
          </cell>
          <cell r="C22" t="str">
            <v>Marker</v>
          </cell>
          <cell r="D22" t="str">
            <v>Artline</v>
          </cell>
          <cell r="E22">
            <v>270</v>
          </cell>
        </row>
        <row r="23">
          <cell r="A23" t="str">
            <v>121 022</v>
          </cell>
          <cell r="B23" t="str">
            <v>Luxor CD and OHP Marker Pen, Set of 5 (Black)</v>
          </cell>
          <cell r="C23" t="str">
            <v>Marker</v>
          </cell>
          <cell r="D23" t="str">
            <v>Luxor</v>
          </cell>
          <cell r="E23">
            <v>99</v>
          </cell>
        </row>
        <row r="24">
          <cell r="A24" t="str">
            <v>121 023</v>
          </cell>
          <cell r="B24" t="str">
            <v>Pilot Frixion Colour Highlighter (Pack of 6)</v>
          </cell>
          <cell r="C24" t="str">
            <v>Highlighter</v>
          </cell>
          <cell r="D24" t="str">
            <v>Pilot</v>
          </cell>
          <cell r="E24">
            <v>465</v>
          </cell>
        </row>
        <row r="25">
          <cell r="A25" t="str">
            <v>121 024</v>
          </cell>
          <cell r="B25" t="str">
            <v>Camlin PB White Board Marker Pen, Blue</v>
          </cell>
          <cell r="C25" t="str">
            <v>Marker</v>
          </cell>
          <cell r="D25" t="str">
            <v>Camlin</v>
          </cell>
          <cell r="E25">
            <v>225</v>
          </cell>
        </row>
        <row r="26">
          <cell r="A26" t="str">
            <v>121 025</v>
          </cell>
          <cell r="B26" t="str">
            <v>Artline EK-999XF Metallic Ink Marker - Silver</v>
          </cell>
          <cell r="C26" t="str">
            <v>Marker</v>
          </cell>
          <cell r="D26" t="str">
            <v>Artline</v>
          </cell>
          <cell r="E26">
            <v>120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79.709577893518" createdVersion="4" refreshedVersion="4" minRefreshableVersion="3" recordCount="776">
  <cacheSource type="worksheet">
    <worksheetSource ref="A1:F777" sheet="Ord_Details"/>
  </cacheSource>
  <cacheFields count="6">
    <cacheField name="Order ID" numFmtId="0">
      <sharedItems/>
    </cacheField>
    <cacheField name="Item ID" numFmtId="0">
      <sharedItems/>
    </cacheField>
    <cacheField name="Qty" numFmtId="0">
      <sharedItems containsSemiMixedTypes="0" containsString="0" containsNumber="1" containsInteger="1" minValue="1" maxValue="50"/>
    </cacheField>
    <cacheField name="price" numFmtId="0">
      <sharedItems containsSemiMixedTypes="0" containsString="0" containsNumber="1" containsInteger="1" minValue="50" maxValue="465"/>
    </cacheField>
    <cacheField name="Amt" numFmtId="0">
      <sharedItems containsSemiMixedTypes="0" containsString="0" containsNumber="1" containsInteger="1" minValue="90" maxValue="23250" count="434">
        <n v="1890"/>
        <n v="6125"/>
        <n v="465"/>
        <n v="900"/>
        <n v="3625"/>
        <n v="13640"/>
        <n v="1035"/>
        <n v="2250"/>
        <n v="2520"/>
        <n v="4500"/>
        <n v="1215"/>
        <n v="2400"/>
        <n v="5940"/>
        <n v="5890"/>
        <n v="3300"/>
        <n v="1900"/>
        <n v="3960"/>
        <n v="1600"/>
        <n v="3100"/>
        <n v="540"/>
        <n v="5120"/>
        <n v="4200"/>
        <n v="2080"/>
        <n v="3230"/>
        <n v="5400"/>
        <n v="2295"/>
        <n v="5688"/>
        <n v="4480"/>
        <n v="360"/>
        <n v="1800"/>
        <n v="4160"/>
        <n v="7600"/>
        <n v="6300"/>
        <n v="2200"/>
        <n v="2350"/>
        <n v="92"/>
        <n v="780"/>
        <n v="1611"/>
        <n v="1790"/>
        <n v="3645"/>
        <n v="1080"/>
        <n v="3520"/>
        <n v="2430"/>
        <n v="2178"/>
        <n v="3720"/>
        <n v="8700"/>
        <n v="875"/>
        <n v="2025"/>
        <n v="4000"/>
        <n v="1950"/>
        <n v="2070"/>
        <n v="7020"/>
        <n v="5625"/>
        <n v="2100"/>
        <n v="8050"/>
        <n v="3105"/>
        <n v="11780"/>
        <n v="930"/>
        <n v="15680"/>
        <n v="700"/>
        <n v="14536"/>
        <n v="11700"/>
        <n v="10800"/>
        <n v="3200"/>
        <n v="4590"/>
        <n v="8400"/>
        <n v="13020"/>
        <n v="6475"/>
        <n v="2790"/>
        <n v="4725"/>
        <n v="2376"/>
        <n v="4750"/>
        <n v="1125"/>
        <n v="1748"/>
        <n v="630"/>
        <n v="4300"/>
        <n v="6086"/>
        <n v="1200"/>
        <n v="160"/>
        <n v="3000"/>
        <n v="1794"/>
        <n v="2450"/>
        <n v="3510"/>
        <n v="1881"/>
        <n v="8550"/>
        <n v="7410"/>
        <n v="5280"/>
        <n v="2800"/>
        <n v="4600"/>
        <n v="6000"/>
        <n v="10260"/>
        <n v="9164"/>
        <n v="4650"/>
        <n v="2900"/>
        <n v="1700"/>
        <n v="3220"/>
        <n v="3150"/>
        <n v="320"/>
        <n v="19065"/>
        <n v="125"/>
        <n v="810"/>
        <n v="716"/>
        <n v="2475"/>
        <n v="6510"/>
        <n v="1584"/>
        <n v="2500"/>
        <n v="3036"/>
        <n v="2090"/>
        <n v="350"/>
        <n v="90"/>
        <n v="11060"/>
        <n v="1140"/>
        <n v="4700"/>
        <n v="3875"/>
        <n v="17670"/>
        <n v="2415"/>
        <n v="1250"/>
        <n v="16000"/>
        <n v="1980"/>
        <n v="10695"/>
        <n v="1925"/>
        <n v="6345"/>
        <n v="3360"/>
        <n v="2300"/>
        <n v="2000"/>
        <n v="8990"/>
        <n v="12800"/>
        <n v="7875"/>
        <n v="6820"/>
        <n v="4185"/>
        <n v="8532"/>
        <n v="8910"/>
        <n v="3240"/>
        <n v="5250"/>
        <n v="621"/>
        <n v="1932"/>
        <n v="2565"/>
        <n v="7339"/>
        <n v="5320"/>
        <n v="175"/>
        <n v="12300"/>
        <n v="2079"/>
        <n v="600"/>
        <n v="5265"/>
        <n v="3580"/>
        <n v="7680"/>
        <n v="7697"/>
        <n v="2700"/>
        <n v="1000"/>
        <n v="6460"/>
        <n v="4320"/>
        <n v="5075"/>
        <n v="920"/>
        <n v="3900"/>
        <n v="135"/>
        <n v="6320"/>
        <n v="9450"/>
        <n v="2160"/>
        <n v="9796"/>
        <n v="1225"/>
        <n v="5700"/>
        <n v="850"/>
        <n v="15500"/>
        <n v="2760"/>
        <n v="4800"/>
        <n v="4048"/>
        <n v="1440"/>
        <n v="3128"/>
        <n v="2844"/>
        <n v="1680"/>
        <n v="1564"/>
        <n v="12600"/>
        <n v="9600"/>
        <n v="4680"/>
        <n v="1500"/>
        <n v="1375"/>
        <n v="12090"/>
        <n v="375"/>
        <n v="5130"/>
        <n v="1280"/>
        <n v="400"/>
        <n v="179"/>
        <n v="750"/>
        <n v="11100"/>
        <n v="9920"/>
        <n v="184"/>
        <n v="4740"/>
        <n v="10350"/>
        <n v="3861"/>
        <n v="17205"/>
        <n v="8225"/>
        <n v="3040"/>
        <n v="891"/>
        <n v="13800"/>
        <n v="6560"/>
        <n v="14880"/>
        <n v="4851"/>
        <n v="13500"/>
        <n v="1380"/>
        <n v="3401"/>
        <n v="3780"/>
        <n v="3600"/>
        <n v="5100"/>
        <n v="2139"/>
        <n v="1485"/>
        <n v="1074"/>
        <n v="297"/>
        <n v="552"/>
        <n v="11376"/>
        <n v="6840"/>
        <n v="4050"/>
        <n v="12480"/>
        <n v="3800"/>
        <n v="6075"/>
        <n v="120"/>
        <n v="3174"/>
        <n v="2610"/>
        <n v="3410"/>
        <n v="8775"/>
        <n v="6880"/>
        <n v="405"/>
        <n v="8000"/>
        <n v="5520"/>
        <n v="4653"/>
        <n v="1400"/>
        <n v="19995"/>
        <n v="9900"/>
        <n v="7268"/>
        <n v="1020"/>
        <n v="500"/>
        <n v="207"/>
        <n v="15168"/>
        <n v="8680"/>
        <n v="5805"/>
        <n v="1875"/>
        <n v="1242"/>
        <n v="4475"/>
        <n v="358"/>
        <n v="10500"/>
        <n v="200"/>
        <n v="9765"/>
        <n v="3330"/>
        <n v="1300"/>
        <n v="7876"/>
        <n v="1350"/>
        <n v="4410"/>
        <n v="6265"/>
        <n v="4108"/>
        <n v="3043"/>
        <n v="8575"/>
        <n v="12324"/>
        <n v="6900"/>
        <n v="550"/>
        <n v="4375"/>
        <n v="1311"/>
        <n v="250"/>
        <n v="3420"/>
        <n v="5907"/>
        <n v="6525"/>
        <n v="650"/>
        <n v="20460"/>
        <n v="5375"/>
        <n v="5670"/>
        <n v="7030"/>
        <n v="22320"/>
        <n v="2970"/>
        <n v="2750"/>
        <n v="7905"/>
        <n v="4950"/>
        <n v="7200"/>
        <n v="4752"/>
        <n v="2240"/>
        <n v="3250"/>
        <n v="1550"/>
        <n v="8592"/>
        <n v="966"/>
        <n v="2220"/>
        <n v="660"/>
        <n v="1860"/>
        <n v="9310"/>
        <n v="14400"/>
        <n v="8234"/>
        <n v="12150"/>
        <n v="4100"/>
        <n v="720"/>
        <n v="2875"/>
        <n v="3870"/>
        <n v="7900"/>
        <n v="2150"/>
        <n v="1560"/>
        <n v="5875"/>
        <n v="2871"/>
        <n v="3588"/>
        <n v="9225"/>
        <n v="4860"/>
        <n v="6240"/>
        <n v="1750"/>
        <n v="7980"/>
        <n v="1449"/>
        <n v="4125"/>
        <n v="19530"/>
        <n v="7290"/>
        <n v="2820"/>
        <n v="2148"/>
        <n v="9120"/>
        <n v="14570"/>
        <n v="198"/>
        <n v="6004"/>
        <n v="625"/>
        <n v="3759"/>
        <n v="5372"/>
        <n v="1100"/>
        <n v="7525"/>
        <n v="644"/>
        <n v="14100"/>
        <n v="2600"/>
        <n v="300"/>
        <n v="960"/>
        <n v="3168"/>
        <n v="6080"/>
        <n v="13200"/>
        <n v="11340"/>
        <n v="12000"/>
        <n v="1395"/>
        <n v="3990"/>
        <n v="7584"/>
        <n v="13950"/>
        <n v="5850"/>
        <n v="2975"/>
        <n v="1620"/>
        <n v="8170"/>
        <n v="675"/>
        <n v="7500"/>
        <n v="4140"/>
        <n v="2484"/>
        <n v="2829"/>
        <n v="12400"/>
        <n v="2622"/>
        <n v="800"/>
        <n v="2625"/>
        <n v="100"/>
        <n v="14720"/>
        <n v="8060"/>
        <n v="2553"/>
        <n v="3375"/>
        <n v="240"/>
        <n v="1240"/>
        <n v="632"/>
        <n v="8960"/>
        <n v="16740"/>
        <n v="396"/>
        <n v="2835"/>
        <n v="20925"/>
        <n v="8320"/>
        <n v="10240"/>
        <n v="7750"/>
        <n v="13120"/>
        <n v="1920"/>
        <n v="2574"/>
        <n v="8360"/>
        <n v="3500"/>
        <n v="4875"/>
        <n v="5270"/>
        <n v="3125"/>
        <n v="2116"/>
        <n v="3792"/>
        <n v="4625"/>
        <n v="21855"/>
        <n v="2375"/>
        <n v="6975"/>
        <n v="4025"/>
        <n v="15800"/>
        <n v="2580"/>
        <n v="180"/>
        <n v="23250"/>
        <n v="2325"/>
        <n v="8055"/>
        <n v="4080"/>
        <n v="2277"/>
        <n v="1650"/>
        <n v="5775"/>
        <n v="13485"/>
        <n v="3840"/>
        <n v="7440"/>
        <n v="3381"/>
        <n v="4416"/>
        <n v="6200"/>
        <n v="2280"/>
        <n v="10230"/>
        <n v="99"/>
        <n v="4340"/>
        <n v="9300"/>
        <n v="2024"/>
        <n v="5760"/>
        <n v="2640"/>
        <n v="945"/>
        <n v="1253"/>
        <n v="4560"/>
        <n v="4900"/>
        <n v="3312"/>
        <n v="11025"/>
        <n v="6650"/>
        <n v="10125"/>
        <n v="8100"/>
        <n v="13230"/>
        <n v="4508"/>
        <n v="1260"/>
        <n v="2212"/>
        <n v="1320"/>
        <n v="7350"/>
        <n v="840"/>
        <n v="11250"/>
        <n v="4440"/>
        <n v="2340"/>
        <n v="15000"/>
        <n v="7790"/>
        <n v="12956"/>
        <n v="8848"/>
        <n v="2880"/>
        <n v="10428"/>
        <n v="990"/>
        <n v="15345"/>
        <n v="3366"/>
        <n v="6400"/>
        <n v="480"/>
        <n v="4455"/>
        <n v="10200"/>
        <n v="18135"/>
        <n v="1850"/>
        <n v="8325"/>
        <n v="270"/>
        <n v="5160"/>
        <n v="21390"/>
        <n v="4117"/>
      </sharedItems>
    </cacheField>
    <cacheField name="brand" numFmtId="0">
      <sharedItems count="12">
        <s v="Artline"/>
        <s v="Parker"/>
        <s v="Pilot"/>
        <s v="Camlin"/>
        <s v="Pierre Cardin"/>
        <s v="Lamy"/>
        <s v="Cello"/>
        <s v="Staedtler"/>
        <s v="Sheaffer"/>
        <s v="Reynolds"/>
        <s v="Puro"/>
        <s v="Lux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6">
  <r>
    <s v="32 90 001"/>
    <s v="121 021"/>
    <n v="7"/>
    <n v="270"/>
    <x v="0"/>
    <x v="0"/>
  </r>
  <r>
    <s v="32 90 001"/>
    <s v="121 003"/>
    <n v="49"/>
    <n v="125"/>
    <x v="1"/>
    <x v="1"/>
  </r>
  <r>
    <s v="32 90 001"/>
    <s v="121 023"/>
    <n v="1"/>
    <n v="465"/>
    <x v="2"/>
    <x v="2"/>
  </r>
  <r>
    <s v="32 90 001"/>
    <s v="121 018"/>
    <n v="9"/>
    <n v="100"/>
    <x v="3"/>
    <x v="3"/>
  </r>
  <r>
    <s v="32 90 001"/>
    <s v="121 015"/>
    <n v="29"/>
    <n v="125"/>
    <x v="4"/>
    <x v="4"/>
  </r>
  <r>
    <s v="32 90 001"/>
    <s v="121 014"/>
    <n v="44"/>
    <n v="310"/>
    <x v="5"/>
    <x v="5"/>
  </r>
  <r>
    <s v="32 90 001"/>
    <s v="121 001"/>
    <n v="15"/>
    <n v="69"/>
    <x v="6"/>
    <x v="1"/>
  </r>
  <r>
    <s v="32 90 001"/>
    <s v="121 010"/>
    <n v="25"/>
    <n v="90"/>
    <x v="7"/>
    <x v="6"/>
  </r>
  <r>
    <s v="32 90 001"/>
    <s v="121 010"/>
    <n v="28"/>
    <n v="90"/>
    <x v="8"/>
    <x v="6"/>
  </r>
  <r>
    <s v="32 90 001"/>
    <s v="121 024"/>
    <n v="20"/>
    <n v="225"/>
    <x v="9"/>
    <x v="3"/>
  </r>
  <r>
    <s v="32 90 001"/>
    <s v="121 002"/>
    <n v="9"/>
    <n v="135"/>
    <x v="10"/>
    <x v="2"/>
  </r>
  <r>
    <s v="32 90 002"/>
    <s v="121 007"/>
    <n v="15"/>
    <n v="160"/>
    <x v="11"/>
    <x v="7"/>
  </r>
  <r>
    <s v="32 90 002"/>
    <s v="121 002"/>
    <n v="44"/>
    <n v="135"/>
    <x v="12"/>
    <x v="2"/>
  </r>
  <r>
    <s v="32 90 002"/>
    <s v="121 014"/>
    <n v="19"/>
    <n v="310"/>
    <x v="13"/>
    <x v="5"/>
  </r>
  <r>
    <s v="32 90 002"/>
    <s v="121 020"/>
    <n v="33"/>
    <n v="100"/>
    <x v="14"/>
    <x v="3"/>
  </r>
  <r>
    <s v="32 90 002"/>
    <s v="121 019"/>
    <n v="10"/>
    <n v="190"/>
    <x v="15"/>
    <x v="3"/>
  </r>
  <r>
    <s v="32 90 002"/>
    <s v="121 025"/>
    <n v="33"/>
    <n v="120"/>
    <x v="16"/>
    <x v="0"/>
  </r>
  <r>
    <s v="32 90 002"/>
    <s v="121 007"/>
    <n v="10"/>
    <n v="160"/>
    <x v="17"/>
    <x v="7"/>
  </r>
  <r>
    <s v="32 90 002"/>
    <s v="121 020"/>
    <n v="31"/>
    <n v="100"/>
    <x v="18"/>
    <x v="3"/>
  </r>
  <r>
    <s v="32 90 002"/>
    <s v="121 002"/>
    <n v="4"/>
    <n v="135"/>
    <x v="19"/>
    <x v="2"/>
  </r>
  <r>
    <s v="32 90 002"/>
    <s v="121 007"/>
    <n v="32"/>
    <n v="160"/>
    <x v="20"/>
    <x v="7"/>
  </r>
  <r>
    <s v="32 90 002"/>
    <s v="121 013"/>
    <n v="24"/>
    <n v="175"/>
    <x v="21"/>
    <x v="8"/>
  </r>
  <r>
    <s v="32 90 002"/>
    <s v="121 007"/>
    <n v="13"/>
    <n v="160"/>
    <x v="22"/>
    <x v="7"/>
  </r>
  <r>
    <s v="32 90 002"/>
    <s v="121 019"/>
    <n v="17"/>
    <n v="190"/>
    <x v="23"/>
    <x v="3"/>
  </r>
  <r>
    <s v="32 90 002"/>
    <s v="121 012"/>
    <n v="18"/>
    <n v="300"/>
    <x v="24"/>
    <x v="7"/>
  </r>
  <r>
    <s v="32 90 002"/>
    <s v="121 002"/>
    <n v="17"/>
    <n v="135"/>
    <x v="25"/>
    <x v="2"/>
  </r>
  <r>
    <s v="32 90 003"/>
    <s v="121 008"/>
    <n v="18"/>
    <n v="316"/>
    <x v="26"/>
    <x v="1"/>
  </r>
  <r>
    <s v="32 90 003"/>
    <s v="121 010"/>
    <n v="44"/>
    <n v="90"/>
    <x v="16"/>
    <x v="6"/>
  </r>
  <r>
    <s v="32 90 003"/>
    <s v="121 011"/>
    <n v="14"/>
    <n v="320"/>
    <x v="27"/>
    <x v="7"/>
  </r>
  <r>
    <s v="32 90 003"/>
    <s v="121 005"/>
    <n v="6"/>
    <n v="60"/>
    <x v="28"/>
    <x v="9"/>
  </r>
  <r>
    <s v="32 90 003"/>
    <s v="121 012"/>
    <n v="6"/>
    <n v="300"/>
    <x v="29"/>
    <x v="7"/>
  </r>
  <r>
    <s v="32 90 003"/>
    <s v="121 007"/>
    <n v="26"/>
    <n v="160"/>
    <x v="30"/>
    <x v="7"/>
  </r>
  <r>
    <s v="32 90 003"/>
    <s v="121 004"/>
    <n v="4"/>
    <n v="135"/>
    <x v="19"/>
    <x v="2"/>
  </r>
  <r>
    <s v="32 90 003"/>
    <s v="121 019"/>
    <n v="40"/>
    <n v="190"/>
    <x v="31"/>
    <x v="3"/>
  </r>
  <r>
    <s v="32 90 003"/>
    <s v="121 014"/>
    <n v="44"/>
    <n v="310"/>
    <x v="5"/>
    <x v="5"/>
  </r>
  <r>
    <s v="32 90 003"/>
    <s v="121 024"/>
    <n v="28"/>
    <n v="225"/>
    <x v="32"/>
    <x v="3"/>
  </r>
  <r>
    <s v="32 90 003"/>
    <s v="121 018"/>
    <n v="22"/>
    <n v="100"/>
    <x v="33"/>
    <x v="3"/>
  </r>
  <r>
    <s v="32 90 003"/>
    <s v="121 017"/>
    <n v="47"/>
    <n v="50"/>
    <x v="34"/>
    <x v="9"/>
  </r>
  <r>
    <s v="32 90 003"/>
    <s v="121 006"/>
    <n v="1"/>
    <n v="92"/>
    <x v="35"/>
    <x v="1"/>
  </r>
  <r>
    <s v="32 90 003"/>
    <s v="121 007"/>
    <n v="10"/>
    <n v="160"/>
    <x v="17"/>
    <x v="7"/>
  </r>
  <r>
    <s v="32 90 004"/>
    <s v="121 002"/>
    <n v="44"/>
    <n v="135"/>
    <x v="12"/>
    <x v="2"/>
  </r>
  <r>
    <s v="32 90 004"/>
    <s v="121 005"/>
    <n v="13"/>
    <n v="60"/>
    <x v="36"/>
    <x v="9"/>
  </r>
  <r>
    <s v="32 90 004"/>
    <s v="121 009"/>
    <n v="9"/>
    <n v="179"/>
    <x v="37"/>
    <x v="10"/>
  </r>
  <r>
    <s v="32 90 004"/>
    <s v="121 007"/>
    <n v="26"/>
    <n v="160"/>
    <x v="30"/>
    <x v="7"/>
  </r>
  <r>
    <s v="32 90 004"/>
    <s v="121 009"/>
    <n v="10"/>
    <n v="179"/>
    <x v="38"/>
    <x v="10"/>
  </r>
  <r>
    <s v="32 90 004"/>
    <s v="121 002"/>
    <n v="27"/>
    <n v="135"/>
    <x v="39"/>
    <x v="2"/>
  </r>
  <r>
    <s v="32 90 004"/>
    <s v="121 021"/>
    <n v="4"/>
    <n v="270"/>
    <x v="40"/>
    <x v="0"/>
  </r>
  <r>
    <s v="32 90 004"/>
    <s v="121 007"/>
    <n v="22"/>
    <n v="160"/>
    <x v="41"/>
    <x v="7"/>
  </r>
  <r>
    <s v="32 90 004"/>
    <s v="121 021"/>
    <n v="9"/>
    <n v="270"/>
    <x v="42"/>
    <x v="0"/>
  </r>
  <r>
    <s v="32 90 005"/>
    <s v="121 022"/>
    <n v="22"/>
    <n v="99"/>
    <x v="43"/>
    <x v="11"/>
  </r>
  <r>
    <s v="32 90 005"/>
    <s v="121 023"/>
    <n v="8"/>
    <n v="465"/>
    <x v="44"/>
    <x v="2"/>
  </r>
  <r>
    <s v="32 90 005"/>
    <s v="121 016"/>
    <n v="29"/>
    <n v="300"/>
    <x v="45"/>
    <x v="4"/>
  </r>
  <r>
    <s v="32 90 005"/>
    <s v="121 015"/>
    <n v="7"/>
    <n v="125"/>
    <x v="46"/>
    <x v="4"/>
  </r>
  <r>
    <s v="32 90 005"/>
    <s v="121 004"/>
    <n v="15"/>
    <n v="135"/>
    <x v="47"/>
    <x v="2"/>
  </r>
  <r>
    <s v="32 90 005"/>
    <s v="121 007"/>
    <n v="25"/>
    <n v="160"/>
    <x v="48"/>
    <x v="7"/>
  </r>
  <r>
    <s v="32 90 005"/>
    <s v="121 017"/>
    <n v="39"/>
    <n v="50"/>
    <x v="49"/>
    <x v="9"/>
  </r>
  <r>
    <s v="32 90 005"/>
    <s v="121 001"/>
    <n v="30"/>
    <n v="69"/>
    <x v="50"/>
    <x v="1"/>
  </r>
  <r>
    <s v="32 90 005"/>
    <s v="121 021"/>
    <n v="26"/>
    <n v="270"/>
    <x v="51"/>
    <x v="0"/>
  </r>
  <r>
    <s v="32 90 005"/>
    <s v="121 015"/>
    <n v="45"/>
    <n v="125"/>
    <x v="52"/>
    <x v="4"/>
  </r>
  <r>
    <s v="32 90 006"/>
    <s v="121 018"/>
    <n v="21"/>
    <n v="100"/>
    <x v="53"/>
    <x v="3"/>
  </r>
  <r>
    <s v="32 90 006"/>
    <s v="121 013"/>
    <n v="46"/>
    <n v="175"/>
    <x v="54"/>
    <x v="8"/>
  </r>
  <r>
    <s v="32 90 006"/>
    <s v="121 017"/>
    <n v="48"/>
    <n v="50"/>
    <x v="11"/>
    <x v="9"/>
  </r>
  <r>
    <s v="32 90 006"/>
    <s v="121 001"/>
    <n v="45"/>
    <n v="69"/>
    <x v="55"/>
    <x v="1"/>
  </r>
  <r>
    <s v="32 90 006"/>
    <s v="121 014"/>
    <n v="38"/>
    <n v="310"/>
    <x v="56"/>
    <x v="5"/>
  </r>
  <r>
    <s v="32 90 006"/>
    <s v="121 023"/>
    <n v="2"/>
    <n v="465"/>
    <x v="57"/>
    <x v="2"/>
  </r>
  <r>
    <s v="32 90 006"/>
    <s v="121 011"/>
    <n v="49"/>
    <n v="320"/>
    <x v="58"/>
    <x v="7"/>
  </r>
  <r>
    <s v="32 90 006"/>
    <s v="121 018"/>
    <n v="7"/>
    <n v="100"/>
    <x v="59"/>
    <x v="3"/>
  </r>
  <r>
    <s v="32 90 006"/>
    <s v="121 008"/>
    <n v="46"/>
    <n v="316"/>
    <x v="60"/>
    <x v="1"/>
  </r>
  <r>
    <s v="32 90 006"/>
    <s v="121 012"/>
    <n v="18"/>
    <n v="300"/>
    <x v="24"/>
    <x v="7"/>
  </r>
  <r>
    <s v="32 90 006"/>
    <s v="121 012"/>
    <n v="39"/>
    <n v="300"/>
    <x v="61"/>
    <x v="7"/>
  </r>
  <r>
    <s v="32 90 006"/>
    <s v="121 015"/>
    <n v="45"/>
    <n v="125"/>
    <x v="52"/>
    <x v="4"/>
  </r>
  <r>
    <s v="32 90 006"/>
    <s v="121 016"/>
    <n v="36"/>
    <n v="300"/>
    <x v="62"/>
    <x v="4"/>
  </r>
  <r>
    <s v="32 90 006"/>
    <s v="121 011"/>
    <n v="10"/>
    <n v="320"/>
    <x v="63"/>
    <x v="7"/>
  </r>
  <r>
    <s v="32 90 007"/>
    <s v="121 021"/>
    <n v="17"/>
    <n v="270"/>
    <x v="64"/>
    <x v="0"/>
  </r>
  <r>
    <s v="32 90 007"/>
    <s v="121 012"/>
    <n v="28"/>
    <n v="300"/>
    <x v="65"/>
    <x v="7"/>
  </r>
  <r>
    <s v="32 90 007"/>
    <s v="121 014"/>
    <n v="42"/>
    <n v="310"/>
    <x v="66"/>
    <x v="5"/>
  </r>
  <r>
    <s v="32 90 007"/>
    <s v="121 013"/>
    <n v="37"/>
    <n v="175"/>
    <x v="67"/>
    <x v="8"/>
  </r>
  <r>
    <s v="32 90 007"/>
    <s v="121 010"/>
    <n v="31"/>
    <n v="90"/>
    <x v="68"/>
    <x v="6"/>
  </r>
  <r>
    <s v="32 90 007"/>
    <s v="121 013"/>
    <n v="27"/>
    <n v="175"/>
    <x v="69"/>
    <x v="8"/>
  </r>
  <r>
    <s v="32 90 007"/>
    <s v="121 016"/>
    <n v="11"/>
    <n v="300"/>
    <x v="14"/>
    <x v="4"/>
  </r>
  <r>
    <s v="32 90 007"/>
    <s v="121 022"/>
    <n v="24"/>
    <n v="99"/>
    <x v="70"/>
    <x v="11"/>
  </r>
  <r>
    <s v="32 90 007"/>
    <s v="121 019"/>
    <n v="25"/>
    <n v="190"/>
    <x v="71"/>
    <x v="3"/>
  </r>
  <r>
    <s v="32 90 007"/>
    <s v="121 024"/>
    <n v="5"/>
    <n v="225"/>
    <x v="72"/>
    <x v="3"/>
  </r>
  <r>
    <s v="32 90 007"/>
    <s v="121 006"/>
    <n v="19"/>
    <n v="92"/>
    <x v="73"/>
    <x v="1"/>
  </r>
  <r>
    <s v="32 90 007"/>
    <s v="121 010"/>
    <n v="7"/>
    <n v="90"/>
    <x v="74"/>
    <x v="6"/>
  </r>
  <r>
    <s v="32 90 007"/>
    <s v="121 020"/>
    <n v="43"/>
    <n v="100"/>
    <x v="75"/>
    <x v="3"/>
  </r>
  <r>
    <s v="32 90 007"/>
    <s v="121 009"/>
    <n v="34"/>
    <n v="179"/>
    <x v="76"/>
    <x v="10"/>
  </r>
  <r>
    <s v="32 90 007"/>
    <s v="121 018"/>
    <n v="12"/>
    <n v="100"/>
    <x v="77"/>
    <x v="3"/>
  </r>
  <r>
    <s v="32 90 008"/>
    <s v="121 007"/>
    <n v="1"/>
    <n v="160"/>
    <x v="78"/>
    <x v="7"/>
  </r>
  <r>
    <s v="32 90 008"/>
    <s v="121 025"/>
    <n v="25"/>
    <n v="120"/>
    <x v="79"/>
    <x v="0"/>
  </r>
  <r>
    <s v="32 90 008"/>
    <s v="121 001"/>
    <n v="26"/>
    <n v="69"/>
    <x v="80"/>
    <x v="1"/>
  </r>
  <r>
    <s v="32 90 008"/>
    <s v="121 013"/>
    <n v="14"/>
    <n v="175"/>
    <x v="81"/>
    <x v="8"/>
  </r>
  <r>
    <s v="32 90 008"/>
    <s v="121 010"/>
    <n v="39"/>
    <n v="90"/>
    <x v="82"/>
    <x v="6"/>
  </r>
  <r>
    <s v="32 90 008"/>
    <s v="121 022"/>
    <n v="19"/>
    <n v="99"/>
    <x v="83"/>
    <x v="11"/>
  </r>
  <r>
    <s v="32 90 008"/>
    <s v="121 019"/>
    <n v="45"/>
    <n v="190"/>
    <x v="84"/>
    <x v="3"/>
  </r>
  <r>
    <s v="32 90 008"/>
    <s v="121 019"/>
    <n v="39"/>
    <n v="190"/>
    <x v="85"/>
    <x v="3"/>
  </r>
  <r>
    <s v="32 90 008"/>
    <s v="121 007"/>
    <n v="33"/>
    <n v="160"/>
    <x v="86"/>
    <x v="7"/>
  </r>
  <r>
    <s v="32 90 008"/>
    <s v="121 008"/>
    <n v="46"/>
    <n v="316"/>
    <x v="60"/>
    <x v="1"/>
  </r>
  <r>
    <s v="32 90 008"/>
    <s v="121 020"/>
    <n v="28"/>
    <n v="100"/>
    <x v="87"/>
    <x v="3"/>
  </r>
  <r>
    <s v="32 90 008"/>
    <s v="121 018"/>
    <n v="46"/>
    <n v="100"/>
    <x v="88"/>
    <x v="3"/>
  </r>
  <r>
    <s v="32 90 008"/>
    <s v="121 012"/>
    <n v="20"/>
    <n v="300"/>
    <x v="89"/>
    <x v="7"/>
  </r>
  <r>
    <s v="32 90 008"/>
    <s v="121 013"/>
    <n v="46"/>
    <n v="175"/>
    <x v="54"/>
    <x v="8"/>
  </r>
  <r>
    <s v="32 90 008"/>
    <s v="121 021"/>
    <n v="38"/>
    <n v="270"/>
    <x v="90"/>
    <x v="0"/>
  </r>
  <r>
    <s v="32 90 008"/>
    <s v="121 008"/>
    <n v="29"/>
    <n v="316"/>
    <x v="91"/>
    <x v="1"/>
  </r>
  <r>
    <s v="32 90 009"/>
    <s v="121 024"/>
    <n v="8"/>
    <n v="225"/>
    <x v="29"/>
    <x v="3"/>
  </r>
  <r>
    <s v="32 90 009"/>
    <s v="121 023"/>
    <n v="10"/>
    <n v="465"/>
    <x v="92"/>
    <x v="2"/>
  </r>
  <r>
    <s v="32 90 009"/>
    <s v="121 018"/>
    <n v="29"/>
    <n v="100"/>
    <x v="93"/>
    <x v="3"/>
  </r>
  <r>
    <s v="32 90 009"/>
    <s v="121 017"/>
    <n v="34"/>
    <n v="50"/>
    <x v="94"/>
    <x v="9"/>
  </r>
  <r>
    <s v="32 90 009"/>
    <s v="121 006"/>
    <n v="35"/>
    <n v="92"/>
    <x v="95"/>
    <x v="1"/>
  </r>
  <r>
    <s v="32 90 009"/>
    <s v="121 024"/>
    <n v="14"/>
    <n v="225"/>
    <x v="96"/>
    <x v="3"/>
  </r>
  <r>
    <s v="32 90 009"/>
    <s v="121 007"/>
    <n v="2"/>
    <n v="160"/>
    <x v="97"/>
    <x v="7"/>
  </r>
  <r>
    <s v="32 90 009"/>
    <s v="121 020"/>
    <n v="42"/>
    <n v="100"/>
    <x v="21"/>
    <x v="3"/>
  </r>
  <r>
    <s v="32 90 009"/>
    <s v="121 023"/>
    <n v="41"/>
    <n v="465"/>
    <x v="98"/>
    <x v="2"/>
  </r>
  <r>
    <s v="32 90 010"/>
    <s v="121 015"/>
    <n v="1"/>
    <n v="125"/>
    <x v="99"/>
    <x v="4"/>
  </r>
  <r>
    <s v="32 90 010"/>
    <s v="121 013"/>
    <n v="24"/>
    <n v="175"/>
    <x v="21"/>
    <x v="8"/>
  </r>
  <r>
    <s v="32 90 010"/>
    <s v="121 021"/>
    <n v="3"/>
    <n v="270"/>
    <x v="100"/>
    <x v="0"/>
  </r>
  <r>
    <s v="32 90 010"/>
    <s v="121 009"/>
    <n v="4"/>
    <n v="179"/>
    <x v="101"/>
    <x v="10"/>
  </r>
  <r>
    <s v="32 90 010"/>
    <s v="121 024"/>
    <n v="11"/>
    <n v="225"/>
    <x v="102"/>
    <x v="3"/>
  </r>
  <r>
    <s v="32 90 010"/>
    <s v="121 023"/>
    <n v="14"/>
    <n v="465"/>
    <x v="103"/>
    <x v="2"/>
  </r>
  <r>
    <s v="32 90 010"/>
    <s v="121 022"/>
    <n v="16"/>
    <n v="99"/>
    <x v="104"/>
    <x v="11"/>
  </r>
  <r>
    <s v="32 90 010"/>
    <s v="121 015"/>
    <n v="20"/>
    <n v="125"/>
    <x v="105"/>
    <x v="4"/>
  </r>
  <r>
    <s v="32 90 010"/>
    <s v="121 001"/>
    <n v="44"/>
    <n v="69"/>
    <x v="106"/>
    <x v="1"/>
  </r>
  <r>
    <s v="32 90 011"/>
    <s v="121 019"/>
    <n v="11"/>
    <n v="190"/>
    <x v="107"/>
    <x v="3"/>
  </r>
  <r>
    <s v="32 90 011"/>
    <s v="121 017"/>
    <n v="7"/>
    <n v="50"/>
    <x v="108"/>
    <x v="9"/>
  </r>
  <r>
    <s v="32 90 011"/>
    <s v="121 002"/>
    <n v="4"/>
    <n v="135"/>
    <x v="19"/>
    <x v="2"/>
  </r>
  <r>
    <s v="32 90 011"/>
    <s v="121 024"/>
    <n v="11"/>
    <n v="225"/>
    <x v="102"/>
    <x v="3"/>
  </r>
  <r>
    <s v="32 90 011"/>
    <s v="121 010"/>
    <n v="1"/>
    <n v="90"/>
    <x v="109"/>
    <x v="6"/>
  </r>
  <r>
    <s v="32 90 011"/>
    <s v="121 016"/>
    <n v="8"/>
    <n v="300"/>
    <x v="11"/>
    <x v="4"/>
  </r>
  <r>
    <s v="32 90 011"/>
    <s v="121 008"/>
    <n v="35"/>
    <n v="316"/>
    <x v="110"/>
    <x v="1"/>
  </r>
  <r>
    <s v="32 90 011"/>
    <s v="121 005"/>
    <n v="19"/>
    <n v="60"/>
    <x v="111"/>
    <x v="9"/>
  </r>
  <r>
    <s v="32 90 011"/>
    <s v="121 020"/>
    <n v="47"/>
    <n v="100"/>
    <x v="112"/>
    <x v="3"/>
  </r>
  <r>
    <s v="32 90 011"/>
    <s v="121 003"/>
    <n v="31"/>
    <n v="125"/>
    <x v="113"/>
    <x v="1"/>
  </r>
  <r>
    <s v="32 90 011"/>
    <s v="121 004"/>
    <n v="6"/>
    <n v="135"/>
    <x v="100"/>
    <x v="2"/>
  </r>
  <r>
    <s v="32 90 012"/>
    <s v="121 015"/>
    <n v="9"/>
    <n v="125"/>
    <x v="72"/>
    <x v="4"/>
  </r>
  <r>
    <s v="32 90 012"/>
    <s v="121 023"/>
    <n v="38"/>
    <n v="465"/>
    <x v="114"/>
    <x v="2"/>
  </r>
  <r>
    <s v="32 90 012"/>
    <s v="121 001"/>
    <n v="35"/>
    <n v="69"/>
    <x v="115"/>
    <x v="1"/>
  </r>
  <r>
    <s v="32 90 012"/>
    <s v="121 017"/>
    <n v="25"/>
    <n v="50"/>
    <x v="116"/>
    <x v="9"/>
  </r>
  <r>
    <s v="32 90 012"/>
    <s v="121 002"/>
    <n v="6"/>
    <n v="135"/>
    <x v="100"/>
    <x v="2"/>
  </r>
  <r>
    <s v="32 90 012"/>
    <s v="121 011"/>
    <n v="50"/>
    <n v="320"/>
    <x v="117"/>
    <x v="7"/>
  </r>
  <r>
    <s v="32 90 012"/>
    <s v="121 022"/>
    <n v="20"/>
    <n v="99"/>
    <x v="118"/>
    <x v="11"/>
  </r>
  <r>
    <s v="32 90 012"/>
    <s v="121 023"/>
    <n v="23"/>
    <n v="465"/>
    <x v="119"/>
    <x v="2"/>
  </r>
  <r>
    <s v="32 90 012"/>
    <s v="121 013"/>
    <n v="11"/>
    <n v="175"/>
    <x v="120"/>
    <x v="8"/>
  </r>
  <r>
    <s v="32 90 013"/>
    <s v="121 004"/>
    <n v="47"/>
    <n v="135"/>
    <x v="121"/>
    <x v="2"/>
  </r>
  <r>
    <s v="32 90 013"/>
    <s v="121 003"/>
    <n v="1"/>
    <n v="125"/>
    <x v="99"/>
    <x v="1"/>
  </r>
  <r>
    <s v="32 90 013"/>
    <s v="121 007"/>
    <n v="21"/>
    <n v="160"/>
    <x v="122"/>
    <x v="7"/>
  </r>
  <r>
    <s v="32 90 013"/>
    <s v="121 018"/>
    <n v="23"/>
    <n v="100"/>
    <x v="123"/>
    <x v="3"/>
  </r>
  <r>
    <s v="32 90 013"/>
    <s v="121 017"/>
    <n v="42"/>
    <n v="50"/>
    <x v="53"/>
    <x v="9"/>
  </r>
  <r>
    <s v="32 90 013"/>
    <s v="121 003"/>
    <n v="16"/>
    <n v="125"/>
    <x v="124"/>
    <x v="1"/>
  </r>
  <r>
    <s v="32 90 013"/>
    <s v="121 014"/>
    <n v="29"/>
    <n v="310"/>
    <x v="125"/>
    <x v="5"/>
  </r>
  <r>
    <s v="32 90 013"/>
    <s v="121 015"/>
    <n v="18"/>
    <n v="125"/>
    <x v="7"/>
    <x v="4"/>
  </r>
  <r>
    <s v="32 90 013"/>
    <s v="121 011"/>
    <n v="40"/>
    <n v="320"/>
    <x v="126"/>
    <x v="7"/>
  </r>
  <r>
    <s v="32 90 013"/>
    <s v="121 020"/>
    <n v="7"/>
    <n v="100"/>
    <x v="59"/>
    <x v="3"/>
  </r>
  <r>
    <s v="32 90 013"/>
    <s v="121 013"/>
    <n v="45"/>
    <n v="175"/>
    <x v="127"/>
    <x v="8"/>
  </r>
  <r>
    <s v="32 90 013"/>
    <s v="121 014"/>
    <n v="22"/>
    <n v="310"/>
    <x v="128"/>
    <x v="5"/>
  </r>
  <r>
    <s v="32 90 013"/>
    <s v="121 004"/>
    <n v="31"/>
    <n v="135"/>
    <x v="129"/>
    <x v="2"/>
  </r>
  <r>
    <s v="32 90 013"/>
    <s v="121 008"/>
    <n v="27"/>
    <n v="316"/>
    <x v="130"/>
    <x v="1"/>
  </r>
  <r>
    <s v="32 90 014"/>
    <s v="121 021"/>
    <n v="33"/>
    <n v="270"/>
    <x v="131"/>
    <x v="0"/>
  </r>
  <r>
    <s v="32 90 014"/>
    <s v="121 021"/>
    <n v="12"/>
    <n v="270"/>
    <x v="132"/>
    <x v="0"/>
  </r>
  <r>
    <s v="32 90 014"/>
    <s v="121 019"/>
    <n v="39"/>
    <n v="190"/>
    <x v="85"/>
    <x v="3"/>
  </r>
  <r>
    <s v="32 90 014"/>
    <s v="121 015"/>
    <n v="42"/>
    <n v="125"/>
    <x v="133"/>
    <x v="4"/>
  </r>
  <r>
    <s v="32 90 014"/>
    <s v="121 024"/>
    <n v="21"/>
    <n v="225"/>
    <x v="69"/>
    <x v="3"/>
  </r>
  <r>
    <s v="32 90 014"/>
    <s v="121 001"/>
    <n v="9"/>
    <n v="69"/>
    <x v="134"/>
    <x v="1"/>
  </r>
  <r>
    <s v="32 90 014"/>
    <s v="121 006"/>
    <n v="21"/>
    <n v="92"/>
    <x v="135"/>
    <x v="1"/>
  </r>
  <r>
    <s v="32 90 014"/>
    <s v="121 002"/>
    <n v="19"/>
    <n v="135"/>
    <x v="136"/>
    <x v="2"/>
  </r>
  <r>
    <s v="32 90 014"/>
    <s v="121 009"/>
    <n v="41"/>
    <n v="179"/>
    <x v="137"/>
    <x v="10"/>
  </r>
  <r>
    <s v="32 90 015"/>
    <s v="121 019"/>
    <n v="28"/>
    <n v="190"/>
    <x v="138"/>
    <x v="3"/>
  </r>
  <r>
    <s v="32 90 015"/>
    <s v="121 013"/>
    <n v="1"/>
    <n v="175"/>
    <x v="139"/>
    <x v="8"/>
  </r>
  <r>
    <s v="32 90 015"/>
    <s v="121 016"/>
    <n v="41"/>
    <n v="300"/>
    <x v="140"/>
    <x v="4"/>
  </r>
  <r>
    <s v="32 90 015"/>
    <s v="121 022"/>
    <n v="21"/>
    <n v="99"/>
    <x v="141"/>
    <x v="11"/>
  </r>
  <r>
    <s v="32 90 015"/>
    <s v="121 018"/>
    <n v="6"/>
    <n v="100"/>
    <x v="142"/>
    <x v="3"/>
  </r>
  <r>
    <s v="32 90 015"/>
    <s v="121 002"/>
    <n v="39"/>
    <n v="135"/>
    <x v="143"/>
    <x v="2"/>
  </r>
  <r>
    <s v="32 90 015"/>
    <s v="121 019"/>
    <n v="39"/>
    <n v="190"/>
    <x v="85"/>
    <x v="3"/>
  </r>
  <r>
    <s v="32 90 015"/>
    <s v="121 009"/>
    <n v="20"/>
    <n v="179"/>
    <x v="144"/>
    <x v="10"/>
  </r>
  <r>
    <s v="32 90 015"/>
    <s v="121 007"/>
    <n v="48"/>
    <n v="160"/>
    <x v="145"/>
    <x v="7"/>
  </r>
  <r>
    <s v="32 90 016"/>
    <s v="121 009"/>
    <n v="43"/>
    <n v="179"/>
    <x v="146"/>
    <x v="10"/>
  </r>
  <r>
    <s v="32 90 016"/>
    <s v="121 020"/>
    <n v="27"/>
    <n v="100"/>
    <x v="147"/>
    <x v="3"/>
  </r>
  <r>
    <s v="32 90 016"/>
    <s v="121 015"/>
    <n v="8"/>
    <n v="125"/>
    <x v="148"/>
    <x v="4"/>
  </r>
  <r>
    <s v="32 90 016"/>
    <s v="121 019"/>
    <n v="34"/>
    <n v="190"/>
    <x v="149"/>
    <x v="3"/>
  </r>
  <r>
    <s v="32 90 016"/>
    <s v="121 007"/>
    <n v="27"/>
    <n v="160"/>
    <x v="150"/>
    <x v="7"/>
  </r>
  <r>
    <s v="32 90 016"/>
    <s v="121 013"/>
    <n v="29"/>
    <n v="175"/>
    <x v="151"/>
    <x v="8"/>
  </r>
  <r>
    <s v="32 90 016"/>
    <s v="121 006"/>
    <n v="10"/>
    <n v="92"/>
    <x v="152"/>
    <x v="1"/>
  </r>
  <r>
    <s v="32 90 016"/>
    <s v="121 018"/>
    <n v="39"/>
    <n v="100"/>
    <x v="153"/>
    <x v="3"/>
  </r>
  <r>
    <s v="32 90 016"/>
    <s v="121 012"/>
    <n v="6"/>
    <n v="300"/>
    <x v="29"/>
    <x v="7"/>
  </r>
  <r>
    <s v="32 90 017"/>
    <s v="121 010"/>
    <n v="4"/>
    <n v="90"/>
    <x v="28"/>
    <x v="6"/>
  </r>
  <r>
    <s v="32 90 017"/>
    <s v="121 004"/>
    <n v="1"/>
    <n v="135"/>
    <x v="154"/>
    <x v="2"/>
  </r>
  <r>
    <s v="32 90 017"/>
    <s v="121 005"/>
    <n v="10"/>
    <n v="60"/>
    <x v="142"/>
    <x v="9"/>
  </r>
  <r>
    <s v="32 90 017"/>
    <s v="121 002"/>
    <n v="35"/>
    <n v="135"/>
    <x v="69"/>
    <x v="2"/>
  </r>
  <r>
    <s v="32 90 017"/>
    <s v="121 023"/>
    <n v="2"/>
    <n v="465"/>
    <x v="57"/>
    <x v="2"/>
  </r>
  <r>
    <s v="32 90 017"/>
    <s v="121 008"/>
    <n v="20"/>
    <n v="316"/>
    <x v="155"/>
    <x v="1"/>
  </r>
  <r>
    <s v="32 90 017"/>
    <s v="121 021"/>
    <n v="35"/>
    <n v="270"/>
    <x v="156"/>
    <x v="0"/>
  </r>
  <r>
    <s v="32 90 017"/>
    <s v="121 004"/>
    <n v="16"/>
    <n v="135"/>
    <x v="157"/>
    <x v="2"/>
  </r>
  <r>
    <s v="32 90 017"/>
    <s v="121 016"/>
    <n v="21"/>
    <n v="300"/>
    <x v="32"/>
    <x v="4"/>
  </r>
  <r>
    <s v="32 90 018"/>
    <s v="121 020"/>
    <n v="42"/>
    <n v="100"/>
    <x v="21"/>
    <x v="3"/>
  </r>
  <r>
    <s v="32 90 018"/>
    <s v="121 008"/>
    <n v="31"/>
    <n v="316"/>
    <x v="158"/>
    <x v="1"/>
  </r>
  <r>
    <s v="32 90 018"/>
    <s v="121 013"/>
    <n v="7"/>
    <n v="175"/>
    <x v="159"/>
    <x v="8"/>
  </r>
  <r>
    <s v="32 90 018"/>
    <s v="121 016"/>
    <n v="19"/>
    <n v="300"/>
    <x v="160"/>
    <x v="4"/>
  </r>
  <r>
    <s v="32 90 018"/>
    <s v="121 017"/>
    <n v="17"/>
    <n v="50"/>
    <x v="161"/>
    <x v="9"/>
  </r>
  <r>
    <s v="32 90 018"/>
    <s v="121 014"/>
    <n v="50"/>
    <n v="310"/>
    <x v="162"/>
    <x v="5"/>
  </r>
  <r>
    <s v="32 90 018"/>
    <s v="121 020"/>
    <n v="43"/>
    <n v="100"/>
    <x v="75"/>
    <x v="3"/>
  </r>
  <r>
    <s v="32 90 018"/>
    <s v="121 006"/>
    <n v="30"/>
    <n v="92"/>
    <x v="163"/>
    <x v="1"/>
  </r>
  <r>
    <s v="32 90 018"/>
    <s v="121 016"/>
    <n v="16"/>
    <n v="300"/>
    <x v="164"/>
    <x v="4"/>
  </r>
  <r>
    <s v="32 90 018"/>
    <s v="121 006"/>
    <n v="44"/>
    <n v="92"/>
    <x v="165"/>
    <x v="1"/>
  </r>
  <r>
    <s v="32 90 018"/>
    <s v="121 018"/>
    <n v="42"/>
    <n v="100"/>
    <x v="21"/>
    <x v="3"/>
  </r>
  <r>
    <s v="32 90 018"/>
    <s v="121 002"/>
    <n v="26"/>
    <n v="135"/>
    <x v="82"/>
    <x v="2"/>
  </r>
  <r>
    <s v="32 90 018"/>
    <s v="121 019"/>
    <n v="39"/>
    <n v="190"/>
    <x v="85"/>
    <x v="3"/>
  </r>
  <r>
    <s v="32 90 018"/>
    <s v="121 010"/>
    <n v="16"/>
    <n v="90"/>
    <x v="166"/>
    <x v="6"/>
  </r>
  <r>
    <s v="32 90 018"/>
    <s v="121 006"/>
    <n v="34"/>
    <n v="92"/>
    <x v="167"/>
    <x v="1"/>
  </r>
  <r>
    <s v="32 90 019"/>
    <s v="121 008"/>
    <n v="9"/>
    <n v="316"/>
    <x v="168"/>
    <x v="1"/>
  </r>
  <r>
    <s v="32 90 019"/>
    <s v="121 021"/>
    <n v="7"/>
    <n v="270"/>
    <x v="0"/>
    <x v="0"/>
  </r>
  <r>
    <s v="32 90 019"/>
    <s v="121 005"/>
    <n v="28"/>
    <n v="60"/>
    <x v="169"/>
    <x v="9"/>
  </r>
  <r>
    <s v="32 90 019"/>
    <s v="121 023"/>
    <n v="38"/>
    <n v="465"/>
    <x v="114"/>
    <x v="2"/>
  </r>
  <r>
    <s v="32 90 019"/>
    <s v="121 006"/>
    <n v="17"/>
    <n v="92"/>
    <x v="170"/>
    <x v="1"/>
  </r>
  <r>
    <s v="32 90 019"/>
    <s v="121 012"/>
    <n v="42"/>
    <n v="300"/>
    <x v="171"/>
    <x v="7"/>
  </r>
  <r>
    <s v="32 90 019"/>
    <s v="121 016"/>
    <n v="32"/>
    <n v="300"/>
    <x v="172"/>
    <x v="4"/>
  </r>
  <r>
    <s v="32 90 019"/>
    <s v="121 025"/>
    <n v="39"/>
    <n v="120"/>
    <x v="173"/>
    <x v="0"/>
  </r>
  <r>
    <s v="32 90 019"/>
    <s v="121 017"/>
    <n v="30"/>
    <n v="50"/>
    <x v="174"/>
    <x v="9"/>
  </r>
  <r>
    <s v="32 90 019"/>
    <s v="121 015"/>
    <n v="11"/>
    <n v="125"/>
    <x v="175"/>
    <x v="4"/>
  </r>
  <r>
    <s v="32 90 019"/>
    <s v="121 023"/>
    <n v="26"/>
    <n v="465"/>
    <x v="176"/>
    <x v="2"/>
  </r>
  <r>
    <s v="32 90 019"/>
    <s v="121 015"/>
    <n v="3"/>
    <n v="125"/>
    <x v="177"/>
    <x v="4"/>
  </r>
  <r>
    <s v="32 90 019"/>
    <s v="121 014"/>
    <n v="19"/>
    <n v="310"/>
    <x v="13"/>
    <x v="5"/>
  </r>
  <r>
    <s v="32 90 019"/>
    <s v="121 021"/>
    <n v="19"/>
    <n v="270"/>
    <x v="178"/>
    <x v="0"/>
  </r>
  <r>
    <s v="32 90 019"/>
    <s v="121 007"/>
    <n v="8"/>
    <n v="160"/>
    <x v="179"/>
    <x v="7"/>
  </r>
  <r>
    <s v="32 90 019"/>
    <s v="121 018"/>
    <n v="4"/>
    <n v="100"/>
    <x v="180"/>
    <x v="3"/>
  </r>
  <r>
    <s v="32 90 019"/>
    <s v="121 009"/>
    <n v="1"/>
    <n v="179"/>
    <x v="181"/>
    <x v="10"/>
  </r>
  <r>
    <s v="32 90 020"/>
    <s v="121 015"/>
    <n v="6"/>
    <n v="125"/>
    <x v="182"/>
    <x v="4"/>
  </r>
  <r>
    <s v="32 90 020"/>
    <s v="121 012"/>
    <n v="37"/>
    <n v="300"/>
    <x v="183"/>
    <x v="7"/>
  </r>
  <r>
    <s v="32 90 020"/>
    <s v="121 005"/>
    <n v="45"/>
    <n v="60"/>
    <x v="147"/>
    <x v="9"/>
  </r>
  <r>
    <s v="32 90 020"/>
    <s v="121 014"/>
    <n v="32"/>
    <n v="310"/>
    <x v="184"/>
    <x v="5"/>
  </r>
  <r>
    <s v="32 90 020"/>
    <s v="121 006"/>
    <n v="2"/>
    <n v="92"/>
    <x v="185"/>
    <x v="1"/>
  </r>
  <r>
    <s v="32 90 020"/>
    <s v="121 008"/>
    <n v="15"/>
    <n v="316"/>
    <x v="186"/>
    <x v="1"/>
  </r>
  <r>
    <s v="32 90 020"/>
    <s v="121 019"/>
    <n v="28"/>
    <n v="190"/>
    <x v="138"/>
    <x v="3"/>
  </r>
  <r>
    <s v="32 90 020"/>
    <s v="121 024"/>
    <n v="46"/>
    <n v="225"/>
    <x v="187"/>
    <x v="3"/>
  </r>
  <r>
    <s v="32 90 020"/>
    <s v="121 022"/>
    <n v="39"/>
    <n v="99"/>
    <x v="188"/>
    <x v="11"/>
  </r>
  <r>
    <s v="32 90 020"/>
    <s v="121 023"/>
    <n v="37"/>
    <n v="465"/>
    <x v="189"/>
    <x v="2"/>
  </r>
  <r>
    <s v="32 90 021"/>
    <s v="121 025"/>
    <n v="14"/>
    <n v="120"/>
    <x v="169"/>
    <x v="0"/>
  </r>
  <r>
    <s v="32 90 021"/>
    <s v="121 013"/>
    <n v="47"/>
    <n v="175"/>
    <x v="190"/>
    <x v="8"/>
  </r>
  <r>
    <s v="32 90 021"/>
    <s v="121 025"/>
    <n v="27"/>
    <n v="120"/>
    <x v="132"/>
    <x v="0"/>
  </r>
  <r>
    <s v="32 90 021"/>
    <s v="121 007"/>
    <n v="19"/>
    <n v="160"/>
    <x v="191"/>
    <x v="7"/>
  </r>
  <r>
    <s v="32 90 021"/>
    <s v="121 022"/>
    <n v="9"/>
    <n v="99"/>
    <x v="192"/>
    <x v="11"/>
  </r>
  <r>
    <s v="32 90 021"/>
    <s v="121 018"/>
    <n v="29"/>
    <n v="100"/>
    <x v="93"/>
    <x v="3"/>
  </r>
  <r>
    <s v="32 90 021"/>
    <s v="121 013"/>
    <n v="45"/>
    <n v="175"/>
    <x v="127"/>
    <x v="8"/>
  </r>
  <r>
    <s v="32 90 021"/>
    <s v="121 012"/>
    <n v="15"/>
    <n v="300"/>
    <x v="9"/>
    <x v="7"/>
  </r>
  <r>
    <s v="32 90 021"/>
    <s v="121 016"/>
    <n v="46"/>
    <n v="300"/>
    <x v="193"/>
    <x v="4"/>
  </r>
  <r>
    <s v="32 90 022"/>
    <s v="121 010"/>
    <n v="44"/>
    <n v="90"/>
    <x v="16"/>
    <x v="6"/>
  </r>
  <r>
    <s v="32 90 022"/>
    <s v="121 007"/>
    <n v="41"/>
    <n v="160"/>
    <x v="194"/>
    <x v="7"/>
  </r>
  <r>
    <s v="32 90 022"/>
    <s v="121 014"/>
    <n v="12"/>
    <n v="310"/>
    <x v="44"/>
    <x v="5"/>
  </r>
  <r>
    <s v="32 90 022"/>
    <s v="121 014"/>
    <n v="48"/>
    <n v="310"/>
    <x v="195"/>
    <x v="5"/>
  </r>
  <r>
    <s v="32 90 022"/>
    <s v="121 022"/>
    <n v="49"/>
    <n v="99"/>
    <x v="196"/>
    <x v="11"/>
  </r>
  <r>
    <s v="32 90 022"/>
    <s v="121 012"/>
    <n v="45"/>
    <n v="300"/>
    <x v="197"/>
    <x v="7"/>
  </r>
  <r>
    <s v="32 90 022"/>
    <s v="121 017"/>
    <n v="48"/>
    <n v="50"/>
    <x v="11"/>
    <x v="9"/>
  </r>
  <r>
    <s v="32 90 022"/>
    <s v="121 012"/>
    <n v="7"/>
    <n v="300"/>
    <x v="53"/>
    <x v="7"/>
  </r>
  <r>
    <s v="32 90 022"/>
    <s v="121 001"/>
    <n v="20"/>
    <n v="69"/>
    <x v="198"/>
    <x v="1"/>
  </r>
  <r>
    <s v="32 90 022"/>
    <s v="121 009"/>
    <n v="19"/>
    <n v="179"/>
    <x v="199"/>
    <x v="10"/>
  </r>
  <r>
    <s v="32 90 022"/>
    <s v="121 002"/>
    <n v="28"/>
    <n v="135"/>
    <x v="200"/>
    <x v="2"/>
  </r>
  <r>
    <s v="32 90 022"/>
    <s v="121 012"/>
    <n v="12"/>
    <n v="300"/>
    <x v="201"/>
    <x v="7"/>
  </r>
  <r>
    <s v="32 90 022"/>
    <s v="121 012"/>
    <n v="17"/>
    <n v="300"/>
    <x v="202"/>
    <x v="7"/>
  </r>
  <r>
    <s v="32 90 023"/>
    <s v="121 020"/>
    <n v="17"/>
    <n v="100"/>
    <x v="94"/>
    <x v="3"/>
  </r>
  <r>
    <s v="32 90 023"/>
    <s v="121 001"/>
    <n v="31"/>
    <n v="69"/>
    <x v="203"/>
    <x v="1"/>
  </r>
  <r>
    <s v="32 90 023"/>
    <s v="121 020"/>
    <n v="43"/>
    <n v="100"/>
    <x v="75"/>
    <x v="3"/>
  </r>
  <r>
    <s v="32 90 023"/>
    <s v="121 022"/>
    <n v="15"/>
    <n v="99"/>
    <x v="204"/>
    <x v="11"/>
  </r>
  <r>
    <s v="32 90 023"/>
    <s v="121 013"/>
    <n v="18"/>
    <n v="175"/>
    <x v="96"/>
    <x v="8"/>
  </r>
  <r>
    <s v="32 90 024"/>
    <s v="121 009"/>
    <n v="6"/>
    <n v="179"/>
    <x v="205"/>
    <x v="10"/>
  </r>
  <r>
    <s v="32 90 024"/>
    <s v="121 010"/>
    <n v="30"/>
    <n v="90"/>
    <x v="147"/>
    <x v="6"/>
  </r>
  <r>
    <s v="32 90 024"/>
    <s v="121 022"/>
    <n v="3"/>
    <n v="99"/>
    <x v="206"/>
    <x v="11"/>
  </r>
  <r>
    <s v="32 90 024"/>
    <s v="121 012"/>
    <n v="17"/>
    <n v="300"/>
    <x v="202"/>
    <x v="7"/>
  </r>
  <r>
    <s v="32 90 024"/>
    <s v="121 024"/>
    <n v="42"/>
    <n v="225"/>
    <x v="156"/>
    <x v="3"/>
  </r>
  <r>
    <s v="32 90 024"/>
    <s v="121 006"/>
    <n v="6"/>
    <n v="92"/>
    <x v="207"/>
    <x v="1"/>
  </r>
  <r>
    <s v="32 90 024"/>
    <s v="121 016"/>
    <n v="39"/>
    <n v="300"/>
    <x v="61"/>
    <x v="4"/>
  </r>
  <r>
    <s v="32 90 024"/>
    <s v="121 008"/>
    <n v="36"/>
    <n v="316"/>
    <x v="208"/>
    <x v="1"/>
  </r>
  <r>
    <s v="32 90 024"/>
    <s v="121 019"/>
    <n v="36"/>
    <n v="190"/>
    <x v="209"/>
    <x v="3"/>
  </r>
  <r>
    <s v="32 90 024"/>
    <s v="121 002"/>
    <n v="30"/>
    <n v="135"/>
    <x v="210"/>
    <x v="2"/>
  </r>
  <r>
    <s v="32 90 025"/>
    <s v="121 015"/>
    <n v="10"/>
    <n v="125"/>
    <x v="116"/>
    <x v="4"/>
  </r>
  <r>
    <s v="32 90 025"/>
    <s v="121 011"/>
    <n v="39"/>
    <n v="320"/>
    <x v="211"/>
    <x v="7"/>
  </r>
  <r>
    <s v="32 90 025"/>
    <s v="121 015"/>
    <n v="10"/>
    <n v="125"/>
    <x v="116"/>
    <x v="4"/>
  </r>
  <r>
    <s v="32 90 025"/>
    <s v="121 018"/>
    <n v="38"/>
    <n v="100"/>
    <x v="212"/>
    <x v="3"/>
  </r>
  <r>
    <s v="32 90 025"/>
    <s v="121 004"/>
    <n v="45"/>
    <n v="135"/>
    <x v="213"/>
    <x v="2"/>
  </r>
  <r>
    <s v="32 90 025"/>
    <s v="121 012"/>
    <n v="41"/>
    <n v="300"/>
    <x v="140"/>
    <x v="7"/>
  </r>
  <r>
    <s v="32 90 025"/>
    <s v="121 025"/>
    <n v="1"/>
    <n v="120"/>
    <x v="214"/>
    <x v="0"/>
  </r>
  <r>
    <s v="32 90 025"/>
    <s v="121 001"/>
    <n v="46"/>
    <n v="69"/>
    <x v="215"/>
    <x v="1"/>
  </r>
  <r>
    <s v="32 90 025"/>
    <s v="121 003"/>
    <n v="45"/>
    <n v="125"/>
    <x v="52"/>
    <x v="1"/>
  </r>
  <r>
    <s v="32 90 025"/>
    <s v="121 010"/>
    <n v="29"/>
    <n v="90"/>
    <x v="216"/>
    <x v="6"/>
  </r>
  <r>
    <s v="32 90 025"/>
    <s v="121 014"/>
    <n v="11"/>
    <n v="310"/>
    <x v="217"/>
    <x v="5"/>
  </r>
  <r>
    <s v="32 90 025"/>
    <s v="121 024"/>
    <n v="39"/>
    <n v="225"/>
    <x v="218"/>
    <x v="3"/>
  </r>
  <r>
    <s v="32 90 025"/>
    <s v="121 022"/>
    <n v="39"/>
    <n v="99"/>
    <x v="188"/>
    <x v="11"/>
  </r>
  <r>
    <s v="32 90 025"/>
    <s v="121 005"/>
    <n v="19"/>
    <n v="60"/>
    <x v="111"/>
    <x v="9"/>
  </r>
  <r>
    <s v="32 90 025"/>
    <s v="121 018"/>
    <n v="23"/>
    <n v="100"/>
    <x v="123"/>
    <x v="3"/>
  </r>
  <r>
    <s v="32 90 025"/>
    <s v="121 007"/>
    <n v="43"/>
    <n v="160"/>
    <x v="219"/>
    <x v="7"/>
  </r>
  <r>
    <s v="32 90 025"/>
    <s v="121 002"/>
    <n v="3"/>
    <n v="135"/>
    <x v="220"/>
    <x v="2"/>
  </r>
  <r>
    <s v="32 90 025"/>
    <s v="121 004"/>
    <n v="17"/>
    <n v="135"/>
    <x v="25"/>
    <x v="2"/>
  </r>
  <r>
    <s v="32 90 025"/>
    <s v="121 011"/>
    <n v="25"/>
    <n v="320"/>
    <x v="221"/>
    <x v="7"/>
  </r>
  <r>
    <s v="32 90 025"/>
    <s v="121 025"/>
    <n v="46"/>
    <n v="120"/>
    <x v="222"/>
    <x v="0"/>
  </r>
  <r>
    <s v="32 90 026"/>
    <s v="121 022"/>
    <n v="47"/>
    <n v="99"/>
    <x v="223"/>
    <x v="11"/>
  </r>
  <r>
    <s v="32 90 026"/>
    <s v="121 018"/>
    <n v="14"/>
    <n v="100"/>
    <x v="224"/>
    <x v="3"/>
  </r>
  <r>
    <s v="32 90 026"/>
    <s v="121 023"/>
    <n v="43"/>
    <n v="465"/>
    <x v="225"/>
    <x v="2"/>
  </r>
  <r>
    <s v="32 90 026"/>
    <s v="121 020"/>
    <n v="4"/>
    <n v="100"/>
    <x v="180"/>
    <x v="3"/>
  </r>
  <r>
    <s v="32 90 026"/>
    <s v="121 024"/>
    <n v="44"/>
    <n v="225"/>
    <x v="226"/>
    <x v="3"/>
  </r>
  <r>
    <s v="32 90 026"/>
    <s v="121 013"/>
    <n v="37"/>
    <n v="175"/>
    <x v="67"/>
    <x v="8"/>
  </r>
  <r>
    <s v="32 90 026"/>
    <s v="121 008"/>
    <n v="23"/>
    <n v="316"/>
    <x v="227"/>
    <x v="1"/>
  </r>
  <r>
    <s v="32 90 026"/>
    <s v="121 005"/>
    <n v="17"/>
    <n v="60"/>
    <x v="228"/>
    <x v="9"/>
  </r>
  <r>
    <s v="32 90 026"/>
    <s v="121 020"/>
    <n v="5"/>
    <n v="100"/>
    <x v="229"/>
    <x v="3"/>
  </r>
  <r>
    <s v="32 90 026"/>
    <s v="121 001"/>
    <n v="3"/>
    <n v="69"/>
    <x v="230"/>
    <x v="1"/>
  </r>
  <r>
    <s v="32 90 026"/>
    <s v="121 018"/>
    <n v="28"/>
    <n v="100"/>
    <x v="87"/>
    <x v="3"/>
  </r>
  <r>
    <s v="32 90 026"/>
    <s v="121 024"/>
    <n v="18"/>
    <n v="225"/>
    <x v="210"/>
    <x v="3"/>
  </r>
  <r>
    <s v="32 90 026"/>
    <s v="121 022"/>
    <n v="20"/>
    <n v="99"/>
    <x v="118"/>
    <x v="11"/>
  </r>
  <r>
    <s v="32 90 027"/>
    <s v="121 008"/>
    <n v="48"/>
    <n v="316"/>
    <x v="231"/>
    <x v="1"/>
  </r>
  <r>
    <s v="32 90 027"/>
    <s v="121 014"/>
    <n v="28"/>
    <n v="310"/>
    <x v="232"/>
    <x v="5"/>
  </r>
  <r>
    <s v="32 90 027"/>
    <s v="121 024"/>
    <n v="24"/>
    <n v="225"/>
    <x v="24"/>
    <x v="3"/>
  </r>
  <r>
    <s v="32 90 027"/>
    <s v="121 004"/>
    <n v="43"/>
    <n v="135"/>
    <x v="233"/>
    <x v="2"/>
  </r>
  <r>
    <s v="32 90 027"/>
    <s v="121 015"/>
    <n v="15"/>
    <n v="125"/>
    <x v="234"/>
    <x v="4"/>
  </r>
  <r>
    <s v="32 90 027"/>
    <s v="121 001"/>
    <n v="18"/>
    <n v="69"/>
    <x v="235"/>
    <x v="1"/>
  </r>
  <r>
    <s v="32 90 027"/>
    <s v="121 011"/>
    <n v="40"/>
    <n v="320"/>
    <x v="126"/>
    <x v="7"/>
  </r>
  <r>
    <s v="32 90 027"/>
    <s v="121 003"/>
    <n v="6"/>
    <n v="125"/>
    <x v="182"/>
    <x v="1"/>
  </r>
  <r>
    <s v="32 90 028"/>
    <s v="121 016"/>
    <n v="15"/>
    <n v="300"/>
    <x v="9"/>
    <x v="4"/>
  </r>
  <r>
    <s v="32 90 028"/>
    <s v="121 023"/>
    <n v="10"/>
    <n v="465"/>
    <x v="92"/>
    <x v="2"/>
  </r>
  <r>
    <s v="32 90 028"/>
    <s v="121 009"/>
    <n v="25"/>
    <n v="179"/>
    <x v="236"/>
    <x v="10"/>
  </r>
  <r>
    <s v="32 90 028"/>
    <s v="121 012"/>
    <n v="32"/>
    <n v="300"/>
    <x v="172"/>
    <x v="7"/>
  </r>
  <r>
    <s v="32 90 029"/>
    <s v="121 012"/>
    <n v="5"/>
    <n v="300"/>
    <x v="174"/>
    <x v="7"/>
  </r>
  <r>
    <s v="32 90 029"/>
    <s v="121 018"/>
    <n v="16"/>
    <n v="100"/>
    <x v="17"/>
    <x v="3"/>
  </r>
  <r>
    <s v="32 90 029"/>
    <s v="121 009"/>
    <n v="2"/>
    <n v="179"/>
    <x v="237"/>
    <x v="10"/>
  </r>
  <r>
    <s v="32 90 029"/>
    <s v="121 012"/>
    <n v="35"/>
    <n v="300"/>
    <x v="238"/>
    <x v="7"/>
  </r>
  <r>
    <s v="32 90 029"/>
    <s v="121 017"/>
    <n v="4"/>
    <n v="50"/>
    <x v="239"/>
    <x v="9"/>
  </r>
  <r>
    <s v="32 90 029"/>
    <s v="121 023"/>
    <n v="21"/>
    <n v="465"/>
    <x v="240"/>
    <x v="2"/>
  </r>
  <r>
    <s v="32 90 029"/>
    <s v="121 010"/>
    <n v="37"/>
    <n v="90"/>
    <x v="241"/>
    <x v="6"/>
  </r>
  <r>
    <s v="32 90 029"/>
    <s v="121 025"/>
    <n v="9"/>
    <n v="120"/>
    <x v="40"/>
    <x v="0"/>
  </r>
  <r>
    <s v="32 90 029"/>
    <s v="121 004"/>
    <n v="44"/>
    <n v="135"/>
    <x v="12"/>
    <x v="2"/>
  </r>
  <r>
    <s v="32 90 029"/>
    <s v="121 020"/>
    <n v="13"/>
    <n v="100"/>
    <x v="242"/>
    <x v="3"/>
  </r>
  <r>
    <s v="32 90 029"/>
    <s v="121 017"/>
    <n v="45"/>
    <n v="50"/>
    <x v="7"/>
    <x v="9"/>
  </r>
  <r>
    <s v="32 90 030"/>
    <s v="121 009"/>
    <n v="44"/>
    <n v="179"/>
    <x v="243"/>
    <x v="10"/>
  </r>
  <r>
    <s v="32 90 030"/>
    <s v="121 004"/>
    <n v="10"/>
    <n v="135"/>
    <x v="244"/>
    <x v="2"/>
  </r>
  <r>
    <s v="32 90 030"/>
    <s v="121 010"/>
    <n v="49"/>
    <n v="90"/>
    <x v="245"/>
    <x v="6"/>
  </r>
  <r>
    <s v="32 90 030"/>
    <s v="121 019"/>
    <n v="39"/>
    <n v="190"/>
    <x v="85"/>
    <x v="3"/>
  </r>
  <r>
    <s v="32 90 030"/>
    <s v="121 009"/>
    <n v="35"/>
    <n v="179"/>
    <x v="246"/>
    <x v="10"/>
  </r>
  <r>
    <s v="32 90 030"/>
    <s v="121 020"/>
    <n v="15"/>
    <n v="100"/>
    <x v="174"/>
    <x v="3"/>
  </r>
  <r>
    <s v="32 90 030"/>
    <s v="121 008"/>
    <n v="13"/>
    <n v="316"/>
    <x v="247"/>
    <x v="1"/>
  </r>
  <r>
    <s v="32 90 030"/>
    <s v="121 009"/>
    <n v="17"/>
    <n v="179"/>
    <x v="248"/>
    <x v="10"/>
  </r>
  <r>
    <s v="32 90 030"/>
    <s v="121 013"/>
    <n v="49"/>
    <n v="175"/>
    <x v="249"/>
    <x v="8"/>
  </r>
  <r>
    <s v="32 90 030"/>
    <s v="121 008"/>
    <n v="39"/>
    <n v="316"/>
    <x v="250"/>
    <x v="1"/>
  </r>
  <r>
    <s v="32 90 030"/>
    <s v="121 016"/>
    <n v="4"/>
    <n v="300"/>
    <x v="77"/>
    <x v="4"/>
  </r>
  <r>
    <s v="32 90 030"/>
    <s v="121 012"/>
    <n v="23"/>
    <n v="300"/>
    <x v="251"/>
    <x v="7"/>
  </r>
  <r>
    <s v="32 90 030"/>
    <s v="121 023"/>
    <n v="43"/>
    <n v="465"/>
    <x v="225"/>
    <x v="2"/>
  </r>
  <r>
    <s v="32 90 030"/>
    <s v="121 017"/>
    <n v="11"/>
    <n v="50"/>
    <x v="252"/>
    <x v="9"/>
  </r>
  <r>
    <s v="32 90 031"/>
    <s v="121 013"/>
    <n v="25"/>
    <n v="175"/>
    <x v="253"/>
    <x v="8"/>
  </r>
  <r>
    <s v="32 90 031"/>
    <s v="121 003"/>
    <n v="16"/>
    <n v="125"/>
    <x v="124"/>
    <x v="1"/>
  </r>
  <r>
    <s v="32 90 031"/>
    <s v="121 001"/>
    <n v="19"/>
    <n v="69"/>
    <x v="254"/>
    <x v="1"/>
  </r>
  <r>
    <s v="32 90 031"/>
    <s v="121 015"/>
    <n v="2"/>
    <n v="125"/>
    <x v="255"/>
    <x v="4"/>
  </r>
  <r>
    <s v="32 90 031"/>
    <s v="121 019"/>
    <n v="18"/>
    <n v="190"/>
    <x v="256"/>
    <x v="3"/>
  </r>
  <r>
    <s v="32 90 031"/>
    <s v="121 004"/>
    <n v="40"/>
    <n v="135"/>
    <x v="24"/>
    <x v="2"/>
  </r>
  <r>
    <s v="32 90 031"/>
    <s v="121 009"/>
    <n v="33"/>
    <n v="179"/>
    <x v="257"/>
    <x v="10"/>
  </r>
  <r>
    <s v="32 90 031"/>
    <s v="121 013"/>
    <n v="27"/>
    <n v="175"/>
    <x v="69"/>
    <x v="8"/>
  </r>
  <r>
    <s v="32 90 031"/>
    <s v="121 020"/>
    <n v="18"/>
    <n v="100"/>
    <x v="29"/>
    <x v="3"/>
  </r>
  <r>
    <s v="32 90 031"/>
    <s v="121 024"/>
    <n v="29"/>
    <n v="225"/>
    <x v="258"/>
    <x v="3"/>
  </r>
  <r>
    <s v="32 90 031"/>
    <s v="121 017"/>
    <n v="13"/>
    <n v="50"/>
    <x v="259"/>
    <x v="9"/>
  </r>
  <r>
    <s v="32 90 031"/>
    <s v="121 023"/>
    <n v="44"/>
    <n v="465"/>
    <x v="260"/>
    <x v="2"/>
  </r>
  <r>
    <s v="32 90 031"/>
    <s v="121 016"/>
    <n v="18"/>
    <n v="300"/>
    <x v="24"/>
    <x v="4"/>
  </r>
  <r>
    <s v="32 90 031"/>
    <s v="121 003"/>
    <n v="43"/>
    <n v="125"/>
    <x v="261"/>
    <x v="1"/>
  </r>
  <r>
    <s v="32 90 031"/>
    <s v="121 016"/>
    <n v="45"/>
    <n v="300"/>
    <x v="197"/>
    <x v="4"/>
  </r>
  <r>
    <s v="32 90 031"/>
    <s v="121 016"/>
    <n v="15"/>
    <n v="300"/>
    <x v="9"/>
    <x v="4"/>
  </r>
  <r>
    <s v="32 90 031"/>
    <s v="121 021"/>
    <n v="21"/>
    <n v="270"/>
    <x v="262"/>
    <x v="0"/>
  </r>
  <r>
    <s v="32 90 032"/>
    <s v="121 013"/>
    <n v="24"/>
    <n v="175"/>
    <x v="21"/>
    <x v="8"/>
  </r>
  <r>
    <s v="32 90 032"/>
    <s v="121 016"/>
    <n v="37"/>
    <n v="300"/>
    <x v="183"/>
    <x v="4"/>
  </r>
  <r>
    <s v="32 90 032"/>
    <s v="121 019"/>
    <n v="37"/>
    <n v="190"/>
    <x v="263"/>
    <x v="3"/>
  </r>
  <r>
    <s v="32 90 032"/>
    <s v="121 025"/>
    <n v="30"/>
    <n v="120"/>
    <x v="201"/>
    <x v="0"/>
  </r>
  <r>
    <s v="32 90 032"/>
    <s v="121 019"/>
    <n v="6"/>
    <n v="190"/>
    <x v="111"/>
    <x v="3"/>
  </r>
  <r>
    <s v="32 90 032"/>
    <s v="121 016"/>
    <n v="45"/>
    <n v="300"/>
    <x v="197"/>
    <x v="4"/>
  </r>
  <r>
    <s v="32 90 032"/>
    <s v="121 021"/>
    <n v="20"/>
    <n v="270"/>
    <x v="24"/>
    <x v="0"/>
  </r>
  <r>
    <s v="32 90 032"/>
    <s v="121 023"/>
    <n v="48"/>
    <n v="465"/>
    <x v="264"/>
    <x v="2"/>
  </r>
  <r>
    <s v="32 90 032"/>
    <s v="121 002"/>
    <n v="22"/>
    <n v="135"/>
    <x v="265"/>
    <x v="2"/>
  </r>
  <r>
    <s v="32 90 032"/>
    <s v="121 003"/>
    <n v="22"/>
    <n v="125"/>
    <x v="266"/>
    <x v="1"/>
  </r>
  <r>
    <s v="32 90 032"/>
    <s v="121 018"/>
    <n v="23"/>
    <n v="100"/>
    <x v="123"/>
    <x v="3"/>
  </r>
  <r>
    <s v="32 90 032"/>
    <s v="121 011"/>
    <n v="5"/>
    <n v="320"/>
    <x v="17"/>
    <x v="7"/>
  </r>
  <r>
    <s v="32 90 032"/>
    <s v="121 018"/>
    <n v="19"/>
    <n v="100"/>
    <x v="15"/>
    <x v="3"/>
  </r>
  <r>
    <s v="32 90 032"/>
    <s v="121 011"/>
    <n v="39"/>
    <n v="320"/>
    <x v="211"/>
    <x v="7"/>
  </r>
  <r>
    <s v="32 90 033"/>
    <s v="121 023"/>
    <n v="17"/>
    <n v="465"/>
    <x v="267"/>
    <x v="2"/>
  </r>
  <r>
    <s v="32 90 033"/>
    <s v="121 024"/>
    <n v="22"/>
    <n v="225"/>
    <x v="268"/>
    <x v="3"/>
  </r>
  <r>
    <s v="32 90 033"/>
    <s v="121 012"/>
    <n v="24"/>
    <n v="300"/>
    <x v="269"/>
    <x v="7"/>
  </r>
  <r>
    <s v="32 90 033"/>
    <s v="121 022"/>
    <n v="48"/>
    <n v="99"/>
    <x v="270"/>
    <x v="11"/>
  </r>
  <r>
    <s v="32 90 033"/>
    <s v="121 007"/>
    <n v="14"/>
    <n v="160"/>
    <x v="271"/>
    <x v="7"/>
  </r>
  <r>
    <s v="32 90 033"/>
    <s v="121 015"/>
    <n v="7"/>
    <n v="125"/>
    <x v="46"/>
    <x v="4"/>
  </r>
  <r>
    <s v="32 90 033"/>
    <s v="121 013"/>
    <n v="49"/>
    <n v="175"/>
    <x v="249"/>
    <x v="8"/>
  </r>
  <r>
    <s v="32 90 033"/>
    <s v="121 019"/>
    <n v="11"/>
    <n v="190"/>
    <x v="107"/>
    <x v="3"/>
  </r>
  <r>
    <s v="32 90 033"/>
    <s v="121 010"/>
    <n v="28"/>
    <n v="90"/>
    <x v="8"/>
    <x v="6"/>
  </r>
  <r>
    <s v="32 90 033"/>
    <s v="121 015"/>
    <n v="26"/>
    <n v="125"/>
    <x v="272"/>
    <x v="4"/>
  </r>
  <r>
    <s v="32 90 033"/>
    <s v="121 014"/>
    <n v="5"/>
    <n v="310"/>
    <x v="273"/>
    <x v="5"/>
  </r>
  <r>
    <s v="32 90 033"/>
    <s v="121 023"/>
    <n v="37"/>
    <n v="465"/>
    <x v="189"/>
    <x v="2"/>
  </r>
  <r>
    <s v="32 90 033"/>
    <s v="121 009"/>
    <n v="48"/>
    <n v="179"/>
    <x v="274"/>
    <x v="10"/>
  </r>
  <r>
    <s v="32 90 033"/>
    <s v="121 003"/>
    <n v="29"/>
    <n v="125"/>
    <x v="4"/>
    <x v="1"/>
  </r>
  <r>
    <s v="32 90 033"/>
    <s v="121 001"/>
    <n v="14"/>
    <n v="69"/>
    <x v="275"/>
    <x v="1"/>
  </r>
  <r>
    <s v="32 90 033"/>
    <s v="121 005"/>
    <n v="37"/>
    <n v="60"/>
    <x v="276"/>
    <x v="9"/>
  </r>
  <r>
    <s v="32 90 034"/>
    <s v="121 005"/>
    <n v="11"/>
    <n v="60"/>
    <x v="277"/>
    <x v="9"/>
  </r>
  <r>
    <s v="32 90 034"/>
    <s v="121 003"/>
    <n v="4"/>
    <n v="125"/>
    <x v="229"/>
    <x v="1"/>
  </r>
  <r>
    <s v="32 90 034"/>
    <s v="121 003"/>
    <n v="16"/>
    <n v="125"/>
    <x v="124"/>
    <x v="1"/>
  </r>
  <r>
    <s v="32 90 034"/>
    <s v="121 016"/>
    <n v="3"/>
    <n v="300"/>
    <x v="3"/>
    <x v="4"/>
  </r>
  <r>
    <s v="32 90 034"/>
    <s v="121 023"/>
    <n v="4"/>
    <n v="465"/>
    <x v="278"/>
    <x v="2"/>
  </r>
  <r>
    <s v="32 90 034"/>
    <s v="121 020"/>
    <n v="17"/>
    <n v="100"/>
    <x v="94"/>
    <x v="3"/>
  </r>
  <r>
    <s v="32 90 034"/>
    <s v="121 010"/>
    <n v="16"/>
    <n v="90"/>
    <x v="166"/>
    <x v="6"/>
  </r>
  <r>
    <s v="32 90 034"/>
    <s v="121 012"/>
    <n v="18"/>
    <n v="300"/>
    <x v="24"/>
    <x v="7"/>
  </r>
  <r>
    <s v="32 90 034"/>
    <s v="121 019"/>
    <n v="49"/>
    <n v="190"/>
    <x v="279"/>
    <x v="3"/>
  </r>
  <r>
    <s v="32 90 034"/>
    <s v="121 023"/>
    <n v="23"/>
    <n v="465"/>
    <x v="119"/>
    <x v="2"/>
  </r>
  <r>
    <s v="32 90 034"/>
    <s v="121 016"/>
    <n v="48"/>
    <n v="300"/>
    <x v="280"/>
    <x v="4"/>
  </r>
  <r>
    <s v="32 90 035"/>
    <s v="121 019"/>
    <n v="45"/>
    <n v="190"/>
    <x v="84"/>
    <x v="3"/>
  </r>
  <r>
    <s v="32 90 035"/>
    <s v="121 009"/>
    <n v="46"/>
    <n v="179"/>
    <x v="281"/>
    <x v="10"/>
  </r>
  <r>
    <s v="32 90 035"/>
    <s v="121 020"/>
    <n v="47"/>
    <n v="100"/>
    <x v="112"/>
    <x v="3"/>
  </r>
  <r>
    <s v="32 90 035"/>
    <s v="121 003"/>
    <n v="1"/>
    <n v="125"/>
    <x v="99"/>
    <x v="1"/>
  </r>
  <r>
    <s v="32 90 035"/>
    <s v="121 025"/>
    <n v="35"/>
    <n v="120"/>
    <x v="21"/>
    <x v="0"/>
  </r>
  <r>
    <s v="32 90 035"/>
    <s v="121 012"/>
    <n v="9"/>
    <n v="300"/>
    <x v="147"/>
    <x v="7"/>
  </r>
  <r>
    <s v="32 90 035"/>
    <s v="121 021"/>
    <n v="45"/>
    <n v="270"/>
    <x v="282"/>
    <x v="0"/>
  </r>
  <r>
    <s v="32 90 035"/>
    <s v="121 020"/>
    <n v="41"/>
    <n v="100"/>
    <x v="283"/>
    <x v="3"/>
  </r>
  <r>
    <s v="32 90 036"/>
    <s v="121 025"/>
    <n v="6"/>
    <n v="120"/>
    <x v="284"/>
    <x v="0"/>
  </r>
  <r>
    <s v="32 90 036"/>
    <s v="121 012"/>
    <n v="20"/>
    <n v="300"/>
    <x v="89"/>
    <x v="7"/>
  </r>
  <r>
    <s v="32 90 036"/>
    <s v="121 017"/>
    <n v="49"/>
    <n v="50"/>
    <x v="81"/>
    <x v="9"/>
  </r>
  <r>
    <s v="32 90 036"/>
    <s v="121 021"/>
    <n v="33"/>
    <n v="270"/>
    <x v="131"/>
    <x v="0"/>
  </r>
  <r>
    <s v="32 90 036"/>
    <s v="121 003"/>
    <n v="23"/>
    <n v="125"/>
    <x v="285"/>
    <x v="1"/>
  </r>
  <r>
    <s v="32 90 036"/>
    <s v="121 010"/>
    <n v="43"/>
    <n v="90"/>
    <x v="286"/>
    <x v="6"/>
  </r>
  <r>
    <s v="32 90 036"/>
    <s v="121 024"/>
    <n v="22"/>
    <n v="225"/>
    <x v="268"/>
    <x v="3"/>
  </r>
  <r>
    <s v="32 90 036"/>
    <s v="121 008"/>
    <n v="25"/>
    <n v="316"/>
    <x v="287"/>
    <x v="1"/>
  </r>
  <r>
    <s v="32 90 036"/>
    <s v="121 002"/>
    <n v="9"/>
    <n v="135"/>
    <x v="10"/>
    <x v="2"/>
  </r>
  <r>
    <s v="32 90 036"/>
    <s v="121 013"/>
    <n v="7"/>
    <n v="175"/>
    <x v="159"/>
    <x v="8"/>
  </r>
  <r>
    <s v="32 90 036"/>
    <s v="121 017"/>
    <n v="43"/>
    <n v="50"/>
    <x v="288"/>
    <x v="9"/>
  </r>
  <r>
    <s v="32 90 036"/>
    <s v="121 005"/>
    <n v="26"/>
    <n v="60"/>
    <x v="289"/>
    <x v="9"/>
  </r>
  <r>
    <s v="32 90 036"/>
    <s v="121 003"/>
    <n v="47"/>
    <n v="125"/>
    <x v="290"/>
    <x v="1"/>
  </r>
  <r>
    <s v="32 90 036"/>
    <s v="121 018"/>
    <n v="16"/>
    <n v="100"/>
    <x v="17"/>
    <x v="3"/>
  </r>
  <r>
    <s v="32 90 036"/>
    <s v="121 008"/>
    <n v="18"/>
    <n v="316"/>
    <x v="26"/>
    <x v="1"/>
  </r>
  <r>
    <s v="32 90 037"/>
    <s v="121 022"/>
    <n v="29"/>
    <n v="99"/>
    <x v="291"/>
    <x v="11"/>
  </r>
  <r>
    <s v="32 90 037"/>
    <s v="121 006"/>
    <n v="39"/>
    <n v="92"/>
    <x v="292"/>
    <x v="1"/>
  </r>
  <r>
    <s v="32 90 037"/>
    <s v="121 024"/>
    <n v="41"/>
    <n v="225"/>
    <x v="293"/>
    <x v="3"/>
  </r>
  <r>
    <s v="32 90 037"/>
    <s v="121 006"/>
    <n v="44"/>
    <n v="92"/>
    <x v="165"/>
    <x v="1"/>
  </r>
  <r>
    <s v="32 90 037"/>
    <s v="121 022"/>
    <n v="24"/>
    <n v="99"/>
    <x v="70"/>
    <x v="11"/>
  </r>
  <r>
    <s v="32 90 037"/>
    <s v="121 001"/>
    <n v="15"/>
    <n v="69"/>
    <x v="6"/>
    <x v="1"/>
  </r>
  <r>
    <s v="32 90 037"/>
    <s v="121 013"/>
    <n v="35"/>
    <n v="175"/>
    <x v="1"/>
    <x v="8"/>
  </r>
  <r>
    <s v="32 90 037"/>
    <s v="121 002"/>
    <n v="36"/>
    <n v="135"/>
    <x v="294"/>
    <x v="2"/>
  </r>
  <r>
    <s v="32 90 037"/>
    <s v="121 007"/>
    <n v="39"/>
    <n v="160"/>
    <x v="295"/>
    <x v="7"/>
  </r>
  <r>
    <s v="32 90 037"/>
    <s v="121 013"/>
    <n v="10"/>
    <n v="175"/>
    <x v="296"/>
    <x v="8"/>
  </r>
  <r>
    <s v="32 90 037"/>
    <s v="121 019"/>
    <n v="42"/>
    <n v="190"/>
    <x v="297"/>
    <x v="3"/>
  </r>
  <r>
    <s v="32 90 037"/>
    <s v="121 010"/>
    <n v="48"/>
    <n v="90"/>
    <x v="150"/>
    <x v="6"/>
  </r>
  <r>
    <s v="32 90 037"/>
    <s v="121 001"/>
    <n v="21"/>
    <n v="69"/>
    <x v="298"/>
    <x v="1"/>
  </r>
  <r>
    <s v="32 90 038"/>
    <s v="121 015"/>
    <n v="33"/>
    <n v="125"/>
    <x v="299"/>
    <x v="4"/>
  </r>
  <r>
    <s v="32 90 038"/>
    <s v="121 023"/>
    <n v="42"/>
    <n v="465"/>
    <x v="300"/>
    <x v="2"/>
  </r>
  <r>
    <s v="32 90 038"/>
    <s v="121 021"/>
    <n v="27"/>
    <n v="270"/>
    <x v="301"/>
    <x v="0"/>
  </r>
  <r>
    <s v="32 90 038"/>
    <s v="121 009"/>
    <n v="46"/>
    <n v="179"/>
    <x v="281"/>
    <x v="10"/>
  </r>
  <r>
    <s v="32 90 038"/>
    <s v="121 022"/>
    <n v="47"/>
    <n v="99"/>
    <x v="223"/>
    <x v="11"/>
  </r>
  <r>
    <s v="32 90 038"/>
    <s v="121 005"/>
    <n v="47"/>
    <n v="60"/>
    <x v="302"/>
    <x v="9"/>
  </r>
  <r>
    <s v="32 90 038"/>
    <s v="121 013"/>
    <n v="14"/>
    <n v="175"/>
    <x v="81"/>
    <x v="8"/>
  </r>
  <r>
    <s v="32 90 038"/>
    <s v="121 014"/>
    <n v="15"/>
    <n v="310"/>
    <x v="92"/>
    <x v="5"/>
  </r>
  <r>
    <s v="32 90 038"/>
    <s v="121 009"/>
    <n v="12"/>
    <n v="179"/>
    <x v="303"/>
    <x v="10"/>
  </r>
  <r>
    <s v="32 90 038"/>
    <s v="121 013"/>
    <n v="7"/>
    <n v="175"/>
    <x v="159"/>
    <x v="8"/>
  </r>
  <r>
    <s v="32 90 039"/>
    <s v="121 019"/>
    <n v="48"/>
    <n v="190"/>
    <x v="304"/>
    <x v="3"/>
  </r>
  <r>
    <s v="32 90 039"/>
    <s v="121 022"/>
    <n v="16"/>
    <n v="99"/>
    <x v="104"/>
    <x v="11"/>
  </r>
  <r>
    <s v="32 90 039"/>
    <s v="121 014"/>
    <n v="47"/>
    <n v="310"/>
    <x v="305"/>
    <x v="5"/>
  </r>
  <r>
    <s v="32 90 039"/>
    <s v="121 016"/>
    <n v="2"/>
    <n v="300"/>
    <x v="142"/>
    <x v="4"/>
  </r>
  <r>
    <s v="32 90 039"/>
    <s v="121 022"/>
    <n v="2"/>
    <n v="99"/>
    <x v="306"/>
    <x v="11"/>
  </r>
  <r>
    <s v="32 90 040"/>
    <s v="121 005"/>
    <n v="45"/>
    <n v="60"/>
    <x v="147"/>
    <x v="9"/>
  </r>
  <r>
    <s v="32 90 040"/>
    <s v="121 007"/>
    <n v="25"/>
    <n v="160"/>
    <x v="48"/>
    <x v="7"/>
  </r>
  <r>
    <s v="32 90 040"/>
    <s v="121 020"/>
    <n v="38"/>
    <n v="100"/>
    <x v="212"/>
    <x v="3"/>
  </r>
  <r>
    <s v="32 90 040"/>
    <s v="121 002"/>
    <n v="24"/>
    <n v="135"/>
    <x v="132"/>
    <x v="2"/>
  </r>
  <r>
    <s v="32 90 040"/>
    <s v="121 008"/>
    <n v="19"/>
    <n v="316"/>
    <x v="307"/>
    <x v="1"/>
  </r>
  <r>
    <s v="32 90 040"/>
    <s v="121 015"/>
    <n v="5"/>
    <n v="125"/>
    <x v="308"/>
    <x v="4"/>
  </r>
  <r>
    <s v="32 90 040"/>
    <s v="121 009"/>
    <n v="21"/>
    <n v="179"/>
    <x v="309"/>
    <x v="10"/>
  </r>
  <r>
    <s v="32 90 040"/>
    <s v="121 008"/>
    <n v="17"/>
    <n v="316"/>
    <x v="310"/>
    <x v="1"/>
  </r>
  <r>
    <s v="32 90 041"/>
    <s v="121 022"/>
    <n v="16"/>
    <n v="99"/>
    <x v="104"/>
    <x v="11"/>
  </r>
  <r>
    <s v="32 90 041"/>
    <s v="121 013"/>
    <n v="2"/>
    <n v="175"/>
    <x v="108"/>
    <x v="8"/>
  </r>
  <r>
    <s v="32 90 041"/>
    <s v="121 018"/>
    <n v="11"/>
    <n v="100"/>
    <x v="311"/>
    <x v="3"/>
  </r>
  <r>
    <s v="32 90 041"/>
    <s v="121 015"/>
    <n v="10"/>
    <n v="125"/>
    <x v="116"/>
    <x v="4"/>
  </r>
  <r>
    <s v="32 90 041"/>
    <s v="121 013"/>
    <n v="43"/>
    <n v="175"/>
    <x v="312"/>
    <x v="8"/>
  </r>
  <r>
    <s v="32 90 041"/>
    <s v="121 017"/>
    <n v="35"/>
    <n v="50"/>
    <x v="296"/>
    <x v="9"/>
  </r>
  <r>
    <s v="32 90 041"/>
    <s v="121 006"/>
    <n v="7"/>
    <n v="92"/>
    <x v="313"/>
    <x v="1"/>
  </r>
  <r>
    <s v="32 90 041"/>
    <s v="121 016"/>
    <n v="47"/>
    <n v="300"/>
    <x v="314"/>
    <x v="4"/>
  </r>
  <r>
    <s v="32 90 041"/>
    <s v="121 020"/>
    <n v="26"/>
    <n v="100"/>
    <x v="315"/>
    <x v="3"/>
  </r>
  <r>
    <s v="32 90 041"/>
    <s v="121 009"/>
    <n v="41"/>
    <n v="179"/>
    <x v="137"/>
    <x v="10"/>
  </r>
  <r>
    <s v="32 90 042"/>
    <s v="121 003"/>
    <n v="15"/>
    <n v="125"/>
    <x v="234"/>
    <x v="1"/>
  </r>
  <r>
    <s v="32 90 042"/>
    <s v="121 020"/>
    <n v="3"/>
    <n v="100"/>
    <x v="316"/>
    <x v="3"/>
  </r>
  <r>
    <s v="32 90 042"/>
    <s v="121 018"/>
    <n v="6"/>
    <n v="100"/>
    <x v="142"/>
    <x v="3"/>
  </r>
  <r>
    <s v="32 90 042"/>
    <s v="121 007"/>
    <n v="6"/>
    <n v="160"/>
    <x v="317"/>
    <x v="7"/>
  </r>
  <r>
    <s v="32 90 042"/>
    <s v="121 022"/>
    <n v="32"/>
    <n v="99"/>
    <x v="318"/>
    <x v="11"/>
  </r>
  <r>
    <s v="32 90 042"/>
    <s v="121 016"/>
    <n v="4"/>
    <n v="300"/>
    <x v="77"/>
    <x v="4"/>
  </r>
  <r>
    <s v="32 90 042"/>
    <s v="121 004"/>
    <n v="26"/>
    <n v="135"/>
    <x v="82"/>
    <x v="2"/>
  </r>
  <r>
    <s v="32 90 042"/>
    <s v="121 011"/>
    <n v="19"/>
    <n v="320"/>
    <x v="319"/>
    <x v="7"/>
  </r>
  <r>
    <s v="32 90 043"/>
    <s v="121 007"/>
    <n v="2"/>
    <n v="160"/>
    <x v="97"/>
    <x v="7"/>
  </r>
  <r>
    <s v="32 90 043"/>
    <s v="121 016"/>
    <n v="44"/>
    <n v="300"/>
    <x v="320"/>
    <x v="4"/>
  </r>
  <r>
    <s v="32 90 043"/>
    <s v="121 021"/>
    <n v="42"/>
    <n v="270"/>
    <x v="321"/>
    <x v="0"/>
  </r>
  <r>
    <s v="32 90 043"/>
    <s v="121 025"/>
    <n v="35"/>
    <n v="120"/>
    <x v="21"/>
    <x v="0"/>
  </r>
  <r>
    <s v="32 90 043"/>
    <s v="121 014"/>
    <n v="50"/>
    <n v="310"/>
    <x v="162"/>
    <x v="5"/>
  </r>
  <r>
    <s v="32 90 043"/>
    <s v="121 012"/>
    <n v="40"/>
    <n v="300"/>
    <x v="322"/>
    <x v="7"/>
  </r>
  <r>
    <s v="32 90 043"/>
    <s v="121 002"/>
    <n v="14"/>
    <n v="135"/>
    <x v="0"/>
    <x v="2"/>
  </r>
  <r>
    <s v="32 90 043"/>
    <s v="121 012"/>
    <n v="21"/>
    <n v="300"/>
    <x v="32"/>
    <x v="7"/>
  </r>
  <r>
    <s v="32 90 043"/>
    <s v="121 007"/>
    <n v="30"/>
    <n v="160"/>
    <x v="164"/>
    <x v="7"/>
  </r>
  <r>
    <s v="32 90 043"/>
    <s v="121 009"/>
    <n v="12"/>
    <n v="179"/>
    <x v="303"/>
    <x v="10"/>
  </r>
  <r>
    <s v="32 90 043"/>
    <s v="121 023"/>
    <n v="3"/>
    <n v="465"/>
    <x v="323"/>
    <x v="2"/>
  </r>
  <r>
    <s v="32 90 043"/>
    <s v="121 019"/>
    <n v="21"/>
    <n v="190"/>
    <x v="324"/>
    <x v="3"/>
  </r>
  <r>
    <s v="32 90 043"/>
    <s v="121 008"/>
    <n v="24"/>
    <n v="316"/>
    <x v="325"/>
    <x v="1"/>
  </r>
  <r>
    <s v="32 90 043"/>
    <s v="121 020"/>
    <n v="38"/>
    <n v="100"/>
    <x v="212"/>
    <x v="3"/>
  </r>
  <r>
    <s v="32 90 043"/>
    <s v="121 018"/>
    <n v="13"/>
    <n v="100"/>
    <x v="242"/>
    <x v="3"/>
  </r>
  <r>
    <s v="32 90 043"/>
    <s v="121 014"/>
    <n v="45"/>
    <n v="310"/>
    <x v="326"/>
    <x v="5"/>
  </r>
  <r>
    <s v="32 90 043"/>
    <s v="121 014"/>
    <n v="29"/>
    <n v="310"/>
    <x v="125"/>
    <x v="5"/>
  </r>
  <r>
    <s v="32 90 043"/>
    <s v="121 024"/>
    <n v="26"/>
    <n v="225"/>
    <x v="327"/>
    <x v="3"/>
  </r>
  <r>
    <s v="32 90 044"/>
    <s v="121 012"/>
    <n v="1"/>
    <n v="300"/>
    <x v="316"/>
    <x v="7"/>
  </r>
  <r>
    <s v="32 90 044"/>
    <s v="121 016"/>
    <n v="9"/>
    <n v="300"/>
    <x v="147"/>
    <x v="4"/>
  </r>
  <r>
    <s v="32 90 044"/>
    <s v="121 013"/>
    <n v="17"/>
    <n v="175"/>
    <x v="328"/>
    <x v="8"/>
  </r>
  <r>
    <s v="32 90 044"/>
    <s v="121 016"/>
    <n v="6"/>
    <n v="300"/>
    <x v="29"/>
    <x v="4"/>
  </r>
  <r>
    <s v="32 90 044"/>
    <s v="121 007"/>
    <n v="32"/>
    <n v="160"/>
    <x v="20"/>
    <x v="7"/>
  </r>
  <r>
    <s v="32 90 044"/>
    <s v="121 002"/>
    <n v="12"/>
    <n v="135"/>
    <x v="329"/>
    <x v="2"/>
  </r>
  <r>
    <s v="32 90 044"/>
    <s v="121 019"/>
    <n v="43"/>
    <n v="190"/>
    <x v="330"/>
    <x v="3"/>
  </r>
  <r>
    <s v="32 90 045"/>
    <s v="121 002"/>
    <n v="5"/>
    <n v="135"/>
    <x v="331"/>
    <x v="2"/>
  </r>
  <r>
    <s v="32 90 045"/>
    <s v="121 025"/>
    <n v="15"/>
    <n v="120"/>
    <x v="29"/>
    <x v="0"/>
  </r>
  <r>
    <s v="32 90 045"/>
    <s v="121 018"/>
    <n v="17"/>
    <n v="100"/>
    <x v="94"/>
    <x v="3"/>
  </r>
  <r>
    <s v="32 90 045"/>
    <s v="121 025"/>
    <n v="30"/>
    <n v="120"/>
    <x v="201"/>
    <x v="0"/>
  </r>
  <r>
    <s v="32 90 045"/>
    <s v="121 012"/>
    <n v="25"/>
    <n v="300"/>
    <x v="332"/>
    <x v="7"/>
  </r>
  <r>
    <s v="32 90 045"/>
    <s v="121 011"/>
    <n v="14"/>
    <n v="320"/>
    <x v="27"/>
    <x v="7"/>
  </r>
  <r>
    <s v="32 90 045"/>
    <s v="121 010"/>
    <n v="25"/>
    <n v="90"/>
    <x v="7"/>
    <x v="6"/>
  </r>
  <r>
    <s v="32 90 045"/>
    <s v="121 011"/>
    <n v="10"/>
    <n v="320"/>
    <x v="63"/>
    <x v="7"/>
  </r>
  <r>
    <s v="32 90 045"/>
    <s v="121 004"/>
    <n v="15"/>
    <n v="135"/>
    <x v="47"/>
    <x v="2"/>
  </r>
  <r>
    <s v="32 90 045"/>
    <s v="121 006"/>
    <n v="45"/>
    <n v="92"/>
    <x v="333"/>
    <x v="1"/>
  </r>
  <r>
    <s v="32 90 045"/>
    <s v="121 007"/>
    <n v="50"/>
    <n v="160"/>
    <x v="221"/>
    <x v="7"/>
  </r>
  <r>
    <s v="32 90 045"/>
    <s v="121 001"/>
    <n v="36"/>
    <n v="69"/>
    <x v="334"/>
    <x v="1"/>
  </r>
  <r>
    <s v="32 90 046"/>
    <s v="121 001"/>
    <n v="41"/>
    <n v="69"/>
    <x v="335"/>
    <x v="1"/>
  </r>
  <r>
    <s v="32 90 046"/>
    <s v="121 013"/>
    <n v="27"/>
    <n v="175"/>
    <x v="69"/>
    <x v="8"/>
  </r>
  <r>
    <s v="32 90 046"/>
    <s v="121 014"/>
    <n v="40"/>
    <n v="310"/>
    <x v="336"/>
    <x v="5"/>
  </r>
  <r>
    <s v="32 90 046"/>
    <s v="121 012"/>
    <n v="16"/>
    <n v="300"/>
    <x v="164"/>
    <x v="7"/>
  </r>
  <r>
    <s v="32 90 046"/>
    <s v="121 017"/>
    <n v="4"/>
    <n v="50"/>
    <x v="239"/>
    <x v="9"/>
  </r>
  <r>
    <s v="32 90 046"/>
    <s v="121 001"/>
    <n v="38"/>
    <n v="69"/>
    <x v="337"/>
    <x v="1"/>
  </r>
  <r>
    <s v="32 90 046"/>
    <s v="121 018"/>
    <n v="8"/>
    <n v="100"/>
    <x v="338"/>
    <x v="3"/>
  </r>
  <r>
    <s v="32 90 046"/>
    <s v="121 022"/>
    <n v="15"/>
    <n v="99"/>
    <x v="204"/>
    <x v="11"/>
  </r>
  <r>
    <s v="32 90 046"/>
    <s v="121 013"/>
    <n v="15"/>
    <n v="175"/>
    <x v="339"/>
    <x v="8"/>
  </r>
  <r>
    <s v="32 90 046"/>
    <s v="121 018"/>
    <n v="1"/>
    <n v="100"/>
    <x v="340"/>
    <x v="3"/>
  </r>
  <r>
    <s v="32 90 047"/>
    <s v="121 005"/>
    <n v="36"/>
    <n v="60"/>
    <x v="157"/>
    <x v="9"/>
  </r>
  <r>
    <s v="32 90 047"/>
    <s v="121 009"/>
    <n v="6"/>
    <n v="179"/>
    <x v="205"/>
    <x v="10"/>
  </r>
  <r>
    <s v="32 90 047"/>
    <s v="121 013"/>
    <n v="37"/>
    <n v="175"/>
    <x v="67"/>
    <x v="8"/>
  </r>
  <r>
    <s v="32 90 047"/>
    <s v="121 011"/>
    <n v="46"/>
    <n v="320"/>
    <x v="341"/>
    <x v="7"/>
  </r>
  <r>
    <s v="32 90 047"/>
    <s v="121 014"/>
    <n v="26"/>
    <n v="310"/>
    <x v="342"/>
    <x v="5"/>
  </r>
  <r>
    <s v="32 90 047"/>
    <s v="121 001"/>
    <n v="37"/>
    <n v="69"/>
    <x v="343"/>
    <x v="1"/>
  </r>
  <r>
    <s v="32 90 047"/>
    <s v="121 024"/>
    <n v="15"/>
    <n v="225"/>
    <x v="344"/>
    <x v="3"/>
  </r>
  <r>
    <s v="32 90 047"/>
    <s v="121 025"/>
    <n v="2"/>
    <n v="120"/>
    <x v="345"/>
    <x v="0"/>
  </r>
  <r>
    <s v="32 90 047"/>
    <s v="121 015"/>
    <n v="26"/>
    <n v="125"/>
    <x v="272"/>
    <x v="4"/>
  </r>
  <r>
    <s v="32 90 047"/>
    <s v="121 006"/>
    <n v="34"/>
    <n v="92"/>
    <x v="167"/>
    <x v="1"/>
  </r>
  <r>
    <s v="32 90 048"/>
    <s v="121 015"/>
    <n v="47"/>
    <n v="125"/>
    <x v="290"/>
    <x v="4"/>
  </r>
  <r>
    <s v="32 90 048"/>
    <s v="121 014"/>
    <n v="4"/>
    <n v="310"/>
    <x v="346"/>
    <x v="5"/>
  </r>
  <r>
    <s v="32 90 048"/>
    <s v="121 023"/>
    <n v="37"/>
    <n v="465"/>
    <x v="189"/>
    <x v="2"/>
  </r>
  <r>
    <s v="32 90 048"/>
    <s v="121 010"/>
    <n v="8"/>
    <n v="90"/>
    <x v="284"/>
    <x v="6"/>
  </r>
  <r>
    <s v="32 90 048"/>
    <s v="121 010"/>
    <n v="40"/>
    <n v="90"/>
    <x v="201"/>
    <x v="6"/>
  </r>
  <r>
    <s v="32 90 048"/>
    <s v="121 012"/>
    <n v="20"/>
    <n v="300"/>
    <x v="89"/>
    <x v="7"/>
  </r>
  <r>
    <s v="32 90 048"/>
    <s v="121 008"/>
    <n v="2"/>
    <n v="316"/>
    <x v="347"/>
    <x v="1"/>
  </r>
  <r>
    <s v="32 90 048"/>
    <s v="121 023"/>
    <n v="1"/>
    <n v="465"/>
    <x v="2"/>
    <x v="2"/>
  </r>
  <r>
    <s v="32 90 049"/>
    <s v="121 002"/>
    <n v="24"/>
    <n v="135"/>
    <x v="132"/>
    <x v="2"/>
  </r>
  <r>
    <s v="32 90 049"/>
    <s v="121 011"/>
    <n v="28"/>
    <n v="320"/>
    <x v="348"/>
    <x v="7"/>
  </r>
  <r>
    <s v="32 90 049"/>
    <s v="121 023"/>
    <n v="36"/>
    <n v="465"/>
    <x v="349"/>
    <x v="2"/>
  </r>
  <r>
    <s v="32 90 049"/>
    <s v="121 022"/>
    <n v="4"/>
    <n v="99"/>
    <x v="350"/>
    <x v="11"/>
  </r>
  <r>
    <s v="32 90 049"/>
    <s v="121 002"/>
    <n v="21"/>
    <n v="135"/>
    <x v="351"/>
    <x v="2"/>
  </r>
  <r>
    <s v="32 90 049"/>
    <s v="121 023"/>
    <n v="45"/>
    <n v="465"/>
    <x v="352"/>
    <x v="2"/>
  </r>
  <r>
    <s v="32 90 049"/>
    <s v="121 011"/>
    <n v="26"/>
    <n v="320"/>
    <x v="353"/>
    <x v="7"/>
  </r>
  <r>
    <s v="32 90 049"/>
    <s v="121 011"/>
    <n v="32"/>
    <n v="320"/>
    <x v="354"/>
    <x v="7"/>
  </r>
  <r>
    <s v="32 90 049"/>
    <s v="121 014"/>
    <n v="25"/>
    <n v="310"/>
    <x v="355"/>
    <x v="5"/>
  </r>
  <r>
    <s v="32 90 049"/>
    <s v="121 011"/>
    <n v="41"/>
    <n v="320"/>
    <x v="356"/>
    <x v="7"/>
  </r>
  <r>
    <s v="32 90 049"/>
    <s v="121 020"/>
    <n v="4"/>
    <n v="100"/>
    <x v="180"/>
    <x v="3"/>
  </r>
  <r>
    <s v="32 90 049"/>
    <s v="121 005"/>
    <n v="32"/>
    <n v="60"/>
    <x v="357"/>
    <x v="9"/>
  </r>
  <r>
    <s v="32 90 050"/>
    <s v="121 022"/>
    <n v="26"/>
    <n v="99"/>
    <x v="358"/>
    <x v="11"/>
  </r>
  <r>
    <s v="32 90 050"/>
    <s v="121 024"/>
    <n v="39"/>
    <n v="225"/>
    <x v="218"/>
    <x v="3"/>
  </r>
  <r>
    <s v="32 90 050"/>
    <s v="121 015"/>
    <n v="15"/>
    <n v="125"/>
    <x v="234"/>
    <x v="4"/>
  </r>
  <r>
    <s v="32 90 050"/>
    <s v="121 019"/>
    <n v="44"/>
    <n v="190"/>
    <x v="359"/>
    <x v="3"/>
  </r>
  <r>
    <s v="32 90 050"/>
    <s v="121 006"/>
    <n v="39"/>
    <n v="92"/>
    <x v="292"/>
    <x v="1"/>
  </r>
  <r>
    <s v="32 90 050"/>
    <s v="121 020"/>
    <n v="35"/>
    <n v="100"/>
    <x v="360"/>
    <x v="3"/>
  </r>
  <r>
    <s v="32 90 050"/>
    <s v="121 015"/>
    <n v="39"/>
    <n v="125"/>
    <x v="361"/>
    <x v="4"/>
  </r>
  <r>
    <s v="32 90 050"/>
    <s v="121 013"/>
    <n v="47"/>
    <n v="175"/>
    <x v="190"/>
    <x v="8"/>
  </r>
  <r>
    <s v="32 90 050"/>
    <s v="121 014"/>
    <n v="17"/>
    <n v="310"/>
    <x v="362"/>
    <x v="5"/>
  </r>
  <r>
    <s v="32 90 050"/>
    <s v="121 018"/>
    <n v="6"/>
    <n v="100"/>
    <x v="142"/>
    <x v="3"/>
  </r>
  <r>
    <s v="32 90 050"/>
    <s v="121 013"/>
    <n v="8"/>
    <n v="175"/>
    <x v="224"/>
    <x v="8"/>
  </r>
  <r>
    <s v="32 90 050"/>
    <s v="121 025"/>
    <n v="2"/>
    <n v="120"/>
    <x v="345"/>
    <x v="0"/>
  </r>
  <r>
    <s v="32 90 050"/>
    <s v="121 006"/>
    <n v="17"/>
    <n v="92"/>
    <x v="170"/>
    <x v="1"/>
  </r>
  <r>
    <s v="32 90 050"/>
    <s v="121 006"/>
    <n v="25"/>
    <n v="92"/>
    <x v="123"/>
    <x v="1"/>
  </r>
  <r>
    <s v="32 90 050"/>
    <s v="121 015"/>
    <n v="25"/>
    <n v="125"/>
    <x v="363"/>
    <x v="4"/>
  </r>
  <r>
    <s v="32 90 050"/>
    <s v="121 006"/>
    <n v="23"/>
    <n v="92"/>
    <x v="364"/>
    <x v="1"/>
  </r>
  <r>
    <s v="32 90 051"/>
    <s v="121 008"/>
    <n v="12"/>
    <n v="316"/>
    <x v="365"/>
    <x v="1"/>
  </r>
  <r>
    <s v="32 90 051"/>
    <s v="121 005"/>
    <n v="19"/>
    <n v="60"/>
    <x v="111"/>
    <x v="9"/>
  </r>
  <r>
    <s v="32 90 051"/>
    <s v="121 002"/>
    <n v="34"/>
    <n v="135"/>
    <x v="64"/>
    <x v="2"/>
  </r>
  <r>
    <s v="32 90 051"/>
    <s v="121 003"/>
    <n v="37"/>
    <n v="125"/>
    <x v="366"/>
    <x v="1"/>
  </r>
  <r>
    <s v="32 90 051"/>
    <s v="121 011"/>
    <n v="1"/>
    <n v="320"/>
    <x v="97"/>
    <x v="7"/>
  </r>
  <r>
    <s v="32 90 051"/>
    <s v="121 016"/>
    <n v="33"/>
    <n v="300"/>
    <x v="226"/>
    <x v="4"/>
  </r>
  <r>
    <s v="32 90 051"/>
    <s v="121 004"/>
    <n v="3"/>
    <n v="135"/>
    <x v="220"/>
    <x v="2"/>
  </r>
  <r>
    <s v="32 90 051"/>
    <s v="121 023"/>
    <n v="47"/>
    <n v="465"/>
    <x v="367"/>
    <x v="2"/>
  </r>
  <r>
    <s v="32 90 051"/>
    <s v="121 018"/>
    <n v="38"/>
    <n v="100"/>
    <x v="212"/>
    <x v="3"/>
  </r>
  <r>
    <s v="32 90 051"/>
    <s v="121 015"/>
    <n v="19"/>
    <n v="125"/>
    <x v="368"/>
    <x v="4"/>
  </r>
  <r>
    <s v="32 90 051"/>
    <s v="121 017"/>
    <n v="4"/>
    <n v="50"/>
    <x v="239"/>
    <x v="9"/>
  </r>
  <r>
    <s v="32 90 051"/>
    <s v="121 024"/>
    <n v="42"/>
    <n v="225"/>
    <x v="156"/>
    <x v="3"/>
  </r>
  <r>
    <s v="32 90 051"/>
    <s v="121 023"/>
    <n v="15"/>
    <n v="465"/>
    <x v="369"/>
    <x v="2"/>
  </r>
  <r>
    <s v="32 90 051"/>
    <s v="121 025"/>
    <n v="28"/>
    <n v="120"/>
    <x v="122"/>
    <x v="0"/>
  </r>
  <r>
    <s v="32 90 052"/>
    <s v="121 008"/>
    <n v="36"/>
    <n v="316"/>
    <x v="208"/>
    <x v="1"/>
  </r>
  <r>
    <s v="32 90 052"/>
    <s v="121 013"/>
    <n v="23"/>
    <n v="175"/>
    <x v="370"/>
    <x v="8"/>
  </r>
  <r>
    <s v="32 90 052"/>
    <s v="121 004"/>
    <n v="45"/>
    <n v="135"/>
    <x v="213"/>
    <x v="2"/>
  </r>
  <r>
    <s v="32 90 052"/>
    <s v="121 008"/>
    <n v="50"/>
    <n v="316"/>
    <x v="371"/>
    <x v="1"/>
  </r>
  <r>
    <s v="32 90 052"/>
    <s v="121 022"/>
    <n v="21"/>
    <n v="99"/>
    <x v="141"/>
    <x v="11"/>
  </r>
  <r>
    <s v="32 90 052"/>
    <s v="121 020"/>
    <n v="11"/>
    <n v="100"/>
    <x v="311"/>
    <x v="3"/>
  </r>
  <r>
    <s v="32 90 052"/>
    <s v="121 005"/>
    <n v="43"/>
    <n v="60"/>
    <x v="372"/>
    <x v="9"/>
  </r>
  <r>
    <s v="32 90 052"/>
    <s v="121 010"/>
    <n v="2"/>
    <n v="90"/>
    <x v="373"/>
    <x v="6"/>
  </r>
  <r>
    <s v="32 90 052"/>
    <s v="121 002"/>
    <n v="35"/>
    <n v="135"/>
    <x v="69"/>
    <x v="2"/>
  </r>
  <r>
    <s v="32 90 053"/>
    <s v="121 025"/>
    <n v="23"/>
    <n v="120"/>
    <x v="163"/>
    <x v="0"/>
  </r>
  <r>
    <s v="32 90 053"/>
    <s v="121 010"/>
    <n v="21"/>
    <n v="90"/>
    <x v="0"/>
    <x v="6"/>
  </r>
  <r>
    <s v="32 90 053"/>
    <s v="121 023"/>
    <n v="50"/>
    <n v="465"/>
    <x v="374"/>
    <x v="2"/>
  </r>
  <r>
    <s v="32 90 053"/>
    <s v="121 021"/>
    <n v="8"/>
    <n v="270"/>
    <x v="157"/>
    <x v="0"/>
  </r>
  <r>
    <s v="32 90 053"/>
    <s v="121 007"/>
    <n v="33"/>
    <n v="160"/>
    <x v="86"/>
    <x v="7"/>
  </r>
  <r>
    <s v="32 90 053"/>
    <s v="121 002"/>
    <n v="31"/>
    <n v="135"/>
    <x v="129"/>
    <x v="2"/>
  </r>
  <r>
    <s v="32 90 053"/>
    <s v="121 025"/>
    <n v="20"/>
    <n v="120"/>
    <x v="11"/>
    <x v="0"/>
  </r>
  <r>
    <s v="32 90 053"/>
    <s v="121 025"/>
    <n v="2"/>
    <n v="120"/>
    <x v="345"/>
    <x v="0"/>
  </r>
  <r>
    <s v="32 90 053"/>
    <s v="121 013"/>
    <n v="46"/>
    <n v="175"/>
    <x v="54"/>
    <x v="8"/>
  </r>
  <r>
    <s v="32 90 054"/>
    <s v="121 023"/>
    <n v="5"/>
    <n v="465"/>
    <x v="375"/>
    <x v="2"/>
  </r>
  <r>
    <s v="32 90 054"/>
    <s v="121 008"/>
    <n v="46"/>
    <n v="316"/>
    <x v="60"/>
    <x v="1"/>
  </r>
  <r>
    <s v="32 90 054"/>
    <s v="121 014"/>
    <n v="50"/>
    <n v="310"/>
    <x v="162"/>
    <x v="5"/>
  </r>
  <r>
    <s v="32 90 054"/>
    <s v="121 020"/>
    <n v="47"/>
    <n v="100"/>
    <x v="112"/>
    <x v="3"/>
  </r>
  <r>
    <s v="32 90 054"/>
    <s v="121 025"/>
    <n v="28"/>
    <n v="120"/>
    <x v="122"/>
    <x v="0"/>
  </r>
  <r>
    <s v="32 90 054"/>
    <s v="121 009"/>
    <n v="45"/>
    <n v="179"/>
    <x v="376"/>
    <x v="10"/>
  </r>
  <r>
    <s v="32 90 054"/>
    <s v="121 021"/>
    <n v="12"/>
    <n v="270"/>
    <x v="132"/>
    <x v="0"/>
  </r>
  <r>
    <s v="32 90 054"/>
    <s v="121 025"/>
    <n v="34"/>
    <n v="120"/>
    <x v="377"/>
    <x v="0"/>
  </r>
  <r>
    <s v="32 90 054"/>
    <s v="121 008"/>
    <n v="9"/>
    <n v="316"/>
    <x v="168"/>
    <x v="1"/>
  </r>
  <r>
    <s v="32 90 054"/>
    <s v="121 024"/>
    <n v="4"/>
    <n v="225"/>
    <x v="3"/>
    <x v="3"/>
  </r>
  <r>
    <s v="32 90 054"/>
    <s v="121 022"/>
    <n v="23"/>
    <n v="99"/>
    <x v="378"/>
    <x v="11"/>
  </r>
  <r>
    <s v="32 90 054"/>
    <s v="121 012"/>
    <n v="5"/>
    <n v="300"/>
    <x v="174"/>
    <x v="7"/>
  </r>
  <r>
    <s v="32 90 054"/>
    <s v="121 017"/>
    <n v="33"/>
    <n v="50"/>
    <x v="379"/>
    <x v="9"/>
  </r>
  <r>
    <s v="32 90 054"/>
    <s v="121 002"/>
    <n v="18"/>
    <n v="135"/>
    <x v="42"/>
    <x v="2"/>
  </r>
  <r>
    <s v="32 90 054"/>
    <s v="121 013"/>
    <n v="33"/>
    <n v="175"/>
    <x v="380"/>
    <x v="8"/>
  </r>
  <r>
    <s v="32 90 054"/>
    <s v="121 018"/>
    <n v="9"/>
    <n v="100"/>
    <x v="3"/>
    <x v="3"/>
  </r>
  <r>
    <s v="32 90 055"/>
    <s v="121 023"/>
    <n v="29"/>
    <n v="465"/>
    <x v="381"/>
    <x v="2"/>
  </r>
  <r>
    <s v="32 90 055"/>
    <s v="121 020"/>
    <n v="23"/>
    <n v="100"/>
    <x v="123"/>
    <x v="3"/>
  </r>
  <r>
    <s v="32 90 055"/>
    <s v="121 002"/>
    <n v="45"/>
    <n v="135"/>
    <x v="213"/>
    <x v="2"/>
  </r>
  <r>
    <s v="32 90 055"/>
    <s v="121 010"/>
    <n v="43"/>
    <n v="90"/>
    <x v="286"/>
    <x v="6"/>
  </r>
  <r>
    <s v="32 90 055"/>
    <s v="121 024"/>
    <n v="41"/>
    <n v="225"/>
    <x v="293"/>
    <x v="3"/>
  </r>
  <r>
    <s v="32 90 055"/>
    <s v="121 025"/>
    <n v="32"/>
    <n v="120"/>
    <x v="382"/>
    <x v="0"/>
  </r>
  <r>
    <s v="32 90 055"/>
    <s v="121 014"/>
    <n v="24"/>
    <n v="310"/>
    <x v="383"/>
    <x v="5"/>
  </r>
  <r>
    <s v="32 90 055"/>
    <s v="121 001"/>
    <n v="49"/>
    <n v="69"/>
    <x v="384"/>
    <x v="1"/>
  </r>
  <r>
    <s v="32 90 055"/>
    <s v="121 006"/>
    <n v="48"/>
    <n v="92"/>
    <x v="385"/>
    <x v="1"/>
  </r>
  <r>
    <s v="32 90 055"/>
    <s v="121 016"/>
    <n v="39"/>
    <n v="300"/>
    <x v="61"/>
    <x v="4"/>
  </r>
  <r>
    <s v="32 90 055"/>
    <s v="121 014"/>
    <n v="5"/>
    <n v="310"/>
    <x v="273"/>
    <x v="5"/>
  </r>
  <r>
    <s v="32 90 055"/>
    <s v="121 008"/>
    <n v="24"/>
    <n v="316"/>
    <x v="325"/>
    <x v="1"/>
  </r>
  <r>
    <s v="32 90 056"/>
    <s v="121 017"/>
    <n v="26"/>
    <n v="50"/>
    <x v="242"/>
    <x v="9"/>
  </r>
  <r>
    <s v="32 90 056"/>
    <s v="121 014"/>
    <n v="20"/>
    <n v="310"/>
    <x v="386"/>
    <x v="5"/>
  </r>
  <r>
    <s v="32 90 056"/>
    <s v="121 025"/>
    <n v="14"/>
    <n v="120"/>
    <x v="169"/>
    <x v="0"/>
  </r>
  <r>
    <s v="32 90 056"/>
    <s v="121 012"/>
    <n v="44"/>
    <n v="300"/>
    <x v="320"/>
    <x v="7"/>
  </r>
  <r>
    <s v="32 90 056"/>
    <s v="121 008"/>
    <n v="46"/>
    <n v="316"/>
    <x v="60"/>
    <x v="1"/>
  </r>
  <r>
    <s v="32 90 056"/>
    <s v="121 025"/>
    <n v="27"/>
    <n v="120"/>
    <x v="132"/>
    <x v="0"/>
  </r>
  <r>
    <s v="32 90 056"/>
    <s v="121 004"/>
    <n v="39"/>
    <n v="135"/>
    <x v="143"/>
    <x v="2"/>
  </r>
  <r>
    <s v="32 90 056"/>
    <s v="121 021"/>
    <n v="5"/>
    <n v="270"/>
    <x v="244"/>
    <x v="0"/>
  </r>
  <r>
    <s v="32 90 056"/>
    <s v="121 024"/>
    <n v="35"/>
    <n v="225"/>
    <x v="127"/>
    <x v="3"/>
  </r>
  <r>
    <s v="32 90 056"/>
    <s v="121 019"/>
    <n v="12"/>
    <n v="190"/>
    <x v="387"/>
    <x v="3"/>
  </r>
  <r>
    <s v="32 90 056"/>
    <s v="121 021"/>
    <n v="15"/>
    <n v="270"/>
    <x v="210"/>
    <x v="0"/>
  </r>
  <r>
    <s v="32 90 056"/>
    <s v="121 014"/>
    <n v="33"/>
    <n v="310"/>
    <x v="388"/>
    <x v="5"/>
  </r>
  <r>
    <s v="32 90 056"/>
    <s v="121 016"/>
    <n v="15"/>
    <n v="300"/>
    <x v="9"/>
    <x v="4"/>
  </r>
  <r>
    <s v="32 90 057"/>
    <s v="121 022"/>
    <n v="1"/>
    <n v="99"/>
    <x v="389"/>
    <x v="11"/>
  </r>
  <r>
    <s v="32 90 057"/>
    <s v="121 014"/>
    <n v="14"/>
    <n v="310"/>
    <x v="390"/>
    <x v="5"/>
  </r>
  <r>
    <s v="32 90 057"/>
    <s v="121 012"/>
    <n v="46"/>
    <n v="300"/>
    <x v="193"/>
    <x v="7"/>
  </r>
  <r>
    <s v="32 90 057"/>
    <s v="121 023"/>
    <n v="20"/>
    <n v="465"/>
    <x v="391"/>
    <x v="2"/>
  </r>
  <r>
    <s v="32 90 057"/>
    <s v="121 006"/>
    <n v="22"/>
    <n v="92"/>
    <x v="392"/>
    <x v="1"/>
  </r>
  <r>
    <s v="32 90 057"/>
    <s v="121 025"/>
    <n v="48"/>
    <n v="120"/>
    <x v="393"/>
    <x v="0"/>
  </r>
  <r>
    <s v="32 90 057"/>
    <s v="121 002"/>
    <n v="47"/>
    <n v="135"/>
    <x v="121"/>
    <x v="2"/>
  </r>
  <r>
    <s v="32 90 057"/>
    <s v="121 006"/>
    <n v="30"/>
    <n v="92"/>
    <x v="163"/>
    <x v="1"/>
  </r>
  <r>
    <s v="32 90 057"/>
    <s v="121 010"/>
    <n v="15"/>
    <n v="90"/>
    <x v="244"/>
    <x v="6"/>
  </r>
  <r>
    <s v="32 90 057"/>
    <s v="121 012"/>
    <n v="7"/>
    <n v="300"/>
    <x v="53"/>
    <x v="7"/>
  </r>
  <r>
    <s v="32 90 057"/>
    <s v="121 023"/>
    <n v="38"/>
    <n v="465"/>
    <x v="114"/>
    <x v="2"/>
  </r>
  <r>
    <s v="32 90 057"/>
    <s v="121 005"/>
    <n v="35"/>
    <n v="60"/>
    <x v="53"/>
    <x v="9"/>
  </r>
  <r>
    <s v="32 90 057"/>
    <s v="121 007"/>
    <n v="36"/>
    <n v="160"/>
    <x v="393"/>
    <x v="7"/>
  </r>
  <r>
    <s v="32 90 058"/>
    <s v="121 013"/>
    <n v="29"/>
    <n v="175"/>
    <x v="151"/>
    <x v="8"/>
  </r>
  <r>
    <s v="32 90 058"/>
    <s v="121 022"/>
    <n v="9"/>
    <n v="99"/>
    <x v="192"/>
    <x v="11"/>
  </r>
  <r>
    <s v="32 90 058"/>
    <s v="121 016"/>
    <n v="18"/>
    <n v="300"/>
    <x v="24"/>
    <x v="4"/>
  </r>
  <r>
    <s v="32 90 058"/>
    <s v="121 025"/>
    <n v="6"/>
    <n v="120"/>
    <x v="284"/>
    <x v="0"/>
  </r>
  <r>
    <s v="32 90 058"/>
    <s v="121 005"/>
    <n v="44"/>
    <n v="60"/>
    <x v="394"/>
    <x v="9"/>
  </r>
  <r>
    <s v="32 90 058"/>
    <s v="121 004"/>
    <n v="7"/>
    <n v="135"/>
    <x v="395"/>
    <x v="2"/>
  </r>
  <r>
    <s v="32 90 058"/>
    <s v="121 009"/>
    <n v="7"/>
    <n v="179"/>
    <x v="396"/>
    <x v="10"/>
  </r>
  <r>
    <s v="32 90 058"/>
    <s v="121 019"/>
    <n v="24"/>
    <n v="190"/>
    <x v="397"/>
    <x v="3"/>
  </r>
  <r>
    <s v="32 90 058"/>
    <s v="121 020"/>
    <n v="49"/>
    <n v="100"/>
    <x v="398"/>
    <x v="3"/>
  </r>
  <r>
    <s v="32 90 058"/>
    <s v="121 001"/>
    <n v="48"/>
    <n v="69"/>
    <x v="399"/>
    <x v="1"/>
  </r>
  <r>
    <s v="32 90 058"/>
    <s v="121 024"/>
    <n v="49"/>
    <n v="225"/>
    <x v="400"/>
    <x v="3"/>
  </r>
  <r>
    <s v="32 90 058"/>
    <s v="121 015"/>
    <n v="10"/>
    <n v="125"/>
    <x v="116"/>
    <x v="4"/>
  </r>
  <r>
    <s v="32 90 058"/>
    <s v="121 019"/>
    <n v="35"/>
    <n v="190"/>
    <x v="401"/>
    <x v="3"/>
  </r>
  <r>
    <s v="32 90 058"/>
    <s v="121 024"/>
    <n v="45"/>
    <n v="225"/>
    <x v="402"/>
    <x v="3"/>
  </r>
  <r>
    <s v="32 90 059"/>
    <s v="121 005"/>
    <n v="43"/>
    <n v="60"/>
    <x v="372"/>
    <x v="9"/>
  </r>
  <r>
    <s v="32 90 059"/>
    <s v="121 004"/>
    <n v="5"/>
    <n v="135"/>
    <x v="331"/>
    <x v="2"/>
  </r>
  <r>
    <s v="32 90 059"/>
    <s v="121 004"/>
    <n v="34"/>
    <n v="135"/>
    <x v="64"/>
    <x v="2"/>
  </r>
  <r>
    <s v="32 90 059"/>
    <s v="121 012"/>
    <n v="42"/>
    <n v="300"/>
    <x v="171"/>
    <x v="7"/>
  </r>
  <r>
    <s v="32 90 059"/>
    <s v="121 012"/>
    <n v="41"/>
    <n v="300"/>
    <x v="140"/>
    <x v="7"/>
  </r>
  <r>
    <s v="32 90 059"/>
    <s v="121 024"/>
    <n v="36"/>
    <n v="225"/>
    <x v="403"/>
    <x v="3"/>
  </r>
  <r>
    <s v="32 90 059"/>
    <s v="121 021"/>
    <n v="49"/>
    <n v="270"/>
    <x v="404"/>
    <x v="0"/>
  </r>
  <r>
    <s v="32 90 059"/>
    <s v="121 006"/>
    <n v="49"/>
    <n v="92"/>
    <x v="405"/>
    <x v="1"/>
  </r>
  <r>
    <s v="32 90 059"/>
    <s v="121 010"/>
    <n v="14"/>
    <n v="90"/>
    <x v="406"/>
    <x v="6"/>
  </r>
  <r>
    <s v="32 90 059"/>
    <s v="121 004"/>
    <n v="11"/>
    <n v="135"/>
    <x v="204"/>
    <x v="2"/>
  </r>
  <r>
    <s v="32 90 059"/>
    <s v="121 008"/>
    <n v="7"/>
    <n v="316"/>
    <x v="407"/>
    <x v="1"/>
  </r>
  <r>
    <s v="32 90 059"/>
    <s v="121 021"/>
    <n v="2"/>
    <n v="270"/>
    <x v="19"/>
    <x v="0"/>
  </r>
  <r>
    <s v="32 90 059"/>
    <s v="121 008"/>
    <n v="23"/>
    <n v="316"/>
    <x v="227"/>
    <x v="1"/>
  </r>
  <r>
    <s v="32 90 060"/>
    <s v="121 025"/>
    <n v="11"/>
    <n v="120"/>
    <x v="408"/>
    <x v="0"/>
  </r>
  <r>
    <s v="32 90 060"/>
    <s v="121 013"/>
    <n v="42"/>
    <n v="175"/>
    <x v="409"/>
    <x v="8"/>
  </r>
  <r>
    <s v="32 90 060"/>
    <s v="121 005"/>
    <n v="18"/>
    <n v="60"/>
    <x v="40"/>
    <x v="9"/>
  </r>
  <r>
    <s v="32 90 060"/>
    <s v="121 020"/>
    <n v="12"/>
    <n v="100"/>
    <x v="77"/>
    <x v="3"/>
  </r>
  <r>
    <s v="32 90 060"/>
    <s v="121 022"/>
    <n v="39"/>
    <n v="99"/>
    <x v="188"/>
    <x v="11"/>
  </r>
  <r>
    <s v="32 90 060"/>
    <s v="121 021"/>
    <n v="21"/>
    <n v="270"/>
    <x v="262"/>
    <x v="0"/>
  </r>
  <r>
    <s v="32 90 060"/>
    <s v="121 005"/>
    <n v="14"/>
    <n v="60"/>
    <x v="410"/>
    <x v="9"/>
  </r>
  <r>
    <s v="32 90 060"/>
    <s v="121 003"/>
    <n v="1"/>
    <n v="125"/>
    <x v="99"/>
    <x v="1"/>
  </r>
  <r>
    <s v="32 90 060"/>
    <s v="121 005"/>
    <n v="17"/>
    <n v="60"/>
    <x v="228"/>
    <x v="9"/>
  </r>
  <r>
    <s v="32 90 060"/>
    <s v="121 017"/>
    <n v="7"/>
    <n v="50"/>
    <x v="108"/>
    <x v="9"/>
  </r>
  <r>
    <s v="32 90 061"/>
    <s v="121 019"/>
    <n v="49"/>
    <n v="190"/>
    <x v="279"/>
    <x v="3"/>
  </r>
  <r>
    <s v="32 90 061"/>
    <s v="121 005"/>
    <n v="6"/>
    <n v="60"/>
    <x v="28"/>
    <x v="9"/>
  </r>
  <r>
    <s v="32 90 061"/>
    <s v="121 021"/>
    <n v="15"/>
    <n v="270"/>
    <x v="210"/>
    <x v="0"/>
  </r>
  <r>
    <s v="32 90 061"/>
    <s v="121 004"/>
    <n v="1"/>
    <n v="135"/>
    <x v="154"/>
    <x v="2"/>
  </r>
  <r>
    <s v="32 90 061"/>
    <s v="121 002"/>
    <n v="9"/>
    <n v="135"/>
    <x v="10"/>
    <x v="2"/>
  </r>
  <r>
    <s v="32 90 061"/>
    <s v="121 010"/>
    <n v="2"/>
    <n v="90"/>
    <x v="373"/>
    <x v="6"/>
  </r>
  <r>
    <s v="32 90 061"/>
    <s v="121 015"/>
    <n v="47"/>
    <n v="125"/>
    <x v="290"/>
    <x v="4"/>
  </r>
  <r>
    <s v="32 90 061"/>
    <s v="121 002"/>
    <n v="18"/>
    <n v="135"/>
    <x v="42"/>
    <x v="2"/>
  </r>
  <r>
    <s v="32 90 061"/>
    <s v="121 024"/>
    <n v="50"/>
    <n v="225"/>
    <x v="411"/>
    <x v="3"/>
  </r>
  <r>
    <s v="32 90 062"/>
    <s v="121 024"/>
    <n v="20"/>
    <n v="225"/>
    <x v="9"/>
    <x v="3"/>
  </r>
  <r>
    <s v="32 90 062"/>
    <s v="121 020"/>
    <n v="6"/>
    <n v="100"/>
    <x v="142"/>
    <x v="3"/>
  </r>
  <r>
    <s v="32 90 062"/>
    <s v="121 025"/>
    <n v="37"/>
    <n v="120"/>
    <x v="412"/>
    <x v="0"/>
  </r>
  <r>
    <s v="32 90 062"/>
    <s v="121 021"/>
    <n v="2"/>
    <n v="270"/>
    <x v="19"/>
    <x v="0"/>
  </r>
  <r>
    <s v="32 90 062"/>
    <s v="121 010"/>
    <n v="26"/>
    <n v="90"/>
    <x v="413"/>
    <x v="6"/>
  </r>
  <r>
    <s v="32 90 062"/>
    <s v="121 001"/>
    <n v="20"/>
    <n v="69"/>
    <x v="198"/>
    <x v="1"/>
  </r>
  <r>
    <s v="32 90 062"/>
    <s v="121 012"/>
    <n v="50"/>
    <n v="300"/>
    <x v="414"/>
    <x v="7"/>
  </r>
  <r>
    <s v="32 90 063"/>
    <s v="121 019"/>
    <n v="41"/>
    <n v="190"/>
    <x v="415"/>
    <x v="3"/>
  </r>
  <r>
    <s v="32 90 063"/>
    <s v="121 024"/>
    <n v="22"/>
    <n v="225"/>
    <x v="268"/>
    <x v="3"/>
  </r>
  <r>
    <s v="32 90 063"/>
    <s v="121 024"/>
    <n v="14"/>
    <n v="225"/>
    <x v="96"/>
    <x v="3"/>
  </r>
  <r>
    <s v="32 90 063"/>
    <s v="121 023"/>
    <n v="29"/>
    <n v="465"/>
    <x v="381"/>
    <x v="2"/>
  </r>
  <r>
    <s v="32 90 063"/>
    <s v="121 015"/>
    <n v="31"/>
    <n v="125"/>
    <x v="113"/>
    <x v="4"/>
  </r>
  <r>
    <s v="32 90 063"/>
    <s v="121 008"/>
    <n v="41"/>
    <n v="316"/>
    <x v="416"/>
    <x v="1"/>
  </r>
  <r>
    <s v="32 90 063"/>
    <s v="121 020"/>
    <n v="47"/>
    <n v="100"/>
    <x v="112"/>
    <x v="3"/>
  </r>
  <r>
    <s v="32 90 063"/>
    <s v="121 010"/>
    <n v="10"/>
    <n v="90"/>
    <x v="3"/>
    <x v="6"/>
  </r>
  <r>
    <s v="32 90 063"/>
    <s v="121 008"/>
    <n v="28"/>
    <n v="316"/>
    <x v="417"/>
    <x v="1"/>
  </r>
  <r>
    <s v="32 90 064"/>
    <s v="121 010"/>
    <n v="9"/>
    <n v="90"/>
    <x v="100"/>
    <x v="6"/>
  </r>
  <r>
    <s v="32 90 064"/>
    <s v="121 013"/>
    <n v="30"/>
    <n v="175"/>
    <x v="133"/>
    <x v="8"/>
  </r>
  <r>
    <s v="32 90 064"/>
    <s v="121 024"/>
    <n v="10"/>
    <n v="225"/>
    <x v="7"/>
    <x v="3"/>
  </r>
  <r>
    <s v="32 90 064"/>
    <s v="121 007"/>
    <n v="18"/>
    <n v="160"/>
    <x v="418"/>
    <x v="7"/>
  </r>
  <r>
    <s v="32 90 064"/>
    <s v="121 018"/>
    <n v="33"/>
    <n v="100"/>
    <x v="14"/>
    <x v="3"/>
  </r>
  <r>
    <s v="32 90 064"/>
    <s v="121 001"/>
    <n v="26"/>
    <n v="69"/>
    <x v="80"/>
    <x v="1"/>
  </r>
  <r>
    <s v="32 90 064"/>
    <s v="121 008"/>
    <n v="33"/>
    <n v="316"/>
    <x v="419"/>
    <x v="1"/>
  </r>
  <r>
    <s v="32 90 064"/>
    <s v="121 004"/>
    <n v="14"/>
    <n v="135"/>
    <x v="0"/>
    <x v="2"/>
  </r>
  <r>
    <s v="32 90 064"/>
    <s v="121 005"/>
    <n v="14"/>
    <n v="60"/>
    <x v="410"/>
    <x v="9"/>
  </r>
  <r>
    <s v="32 90 064"/>
    <s v="121 005"/>
    <n v="14"/>
    <n v="60"/>
    <x v="410"/>
    <x v="9"/>
  </r>
  <r>
    <s v="32 90 065"/>
    <s v="121 022"/>
    <n v="10"/>
    <n v="99"/>
    <x v="420"/>
    <x v="11"/>
  </r>
  <r>
    <s v="32 90 065"/>
    <s v="121 015"/>
    <n v="29"/>
    <n v="125"/>
    <x v="4"/>
    <x v="4"/>
  </r>
  <r>
    <s v="32 90 065"/>
    <s v="121 021"/>
    <n v="11"/>
    <n v="270"/>
    <x v="265"/>
    <x v="0"/>
  </r>
  <r>
    <s v="32 90 065"/>
    <s v="121 023"/>
    <n v="33"/>
    <n v="465"/>
    <x v="421"/>
    <x v="2"/>
  </r>
  <r>
    <s v="32 90 065"/>
    <s v="121 014"/>
    <n v="14"/>
    <n v="310"/>
    <x v="390"/>
    <x v="5"/>
  </r>
  <r>
    <s v="32 90 066"/>
    <s v="121 022"/>
    <n v="34"/>
    <n v="99"/>
    <x v="422"/>
    <x v="11"/>
  </r>
  <r>
    <s v="32 90 066"/>
    <s v="121 018"/>
    <n v="36"/>
    <n v="100"/>
    <x v="201"/>
    <x v="3"/>
  </r>
  <r>
    <s v="32 90 066"/>
    <s v="121 011"/>
    <n v="32"/>
    <n v="320"/>
    <x v="354"/>
    <x v="7"/>
  </r>
  <r>
    <s v="32 90 066"/>
    <s v="121 011"/>
    <n v="20"/>
    <n v="320"/>
    <x v="423"/>
    <x v="7"/>
  </r>
  <r>
    <s v="32 90 066"/>
    <s v="121 021"/>
    <n v="21"/>
    <n v="270"/>
    <x v="262"/>
    <x v="0"/>
  </r>
  <r>
    <s v="32 90 066"/>
    <s v="121 018"/>
    <n v="12"/>
    <n v="100"/>
    <x v="77"/>
    <x v="3"/>
  </r>
  <r>
    <s v="32 90 066"/>
    <s v="121 007"/>
    <n v="3"/>
    <n v="160"/>
    <x v="424"/>
    <x v="7"/>
  </r>
  <r>
    <s v="32 90 066"/>
    <s v="121 019"/>
    <n v="12"/>
    <n v="190"/>
    <x v="387"/>
    <x v="3"/>
  </r>
  <r>
    <s v="32 90 066"/>
    <s v="121 012"/>
    <n v="39"/>
    <n v="300"/>
    <x v="61"/>
    <x v="7"/>
  </r>
  <r>
    <s v="32 90 067"/>
    <s v="121 025"/>
    <n v="25"/>
    <n v="120"/>
    <x v="79"/>
    <x v="0"/>
  </r>
  <r>
    <s v="32 90 067"/>
    <s v="121 010"/>
    <n v="45"/>
    <n v="90"/>
    <x v="210"/>
    <x v="6"/>
  </r>
  <r>
    <s v="32 90 067"/>
    <s v="121 021"/>
    <n v="2"/>
    <n v="270"/>
    <x v="19"/>
    <x v="0"/>
  </r>
  <r>
    <s v="32 90 067"/>
    <s v="121 024"/>
    <n v="46"/>
    <n v="225"/>
    <x v="187"/>
    <x v="3"/>
  </r>
  <r>
    <s v="32 90 067"/>
    <s v="121 019"/>
    <n v="36"/>
    <n v="190"/>
    <x v="209"/>
    <x v="3"/>
  </r>
  <r>
    <s v="32 90 067"/>
    <s v="121 002"/>
    <n v="33"/>
    <n v="135"/>
    <x v="425"/>
    <x v="2"/>
  </r>
  <r>
    <s v="32 90 067"/>
    <s v="121 025"/>
    <n v="20"/>
    <n v="120"/>
    <x v="11"/>
    <x v="0"/>
  </r>
  <r>
    <s v="32 90 067"/>
    <s v="121 016"/>
    <n v="34"/>
    <n v="300"/>
    <x v="426"/>
    <x v="4"/>
  </r>
  <r>
    <s v="32 90 068"/>
    <s v="121 019"/>
    <n v="11"/>
    <n v="190"/>
    <x v="107"/>
    <x v="3"/>
  </r>
  <r>
    <s v="32 90 068"/>
    <s v="121 023"/>
    <n v="39"/>
    <n v="465"/>
    <x v="427"/>
    <x v="2"/>
  </r>
  <r>
    <s v="32 90 068"/>
    <s v="121 024"/>
    <n v="15"/>
    <n v="225"/>
    <x v="344"/>
    <x v="3"/>
  </r>
  <r>
    <s v="32 90 068"/>
    <s v="121 024"/>
    <n v="32"/>
    <n v="225"/>
    <x v="269"/>
    <x v="3"/>
  </r>
  <r>
    <s v="32 90 068"/>
    <s v="121 008"/>
    <n v="18"/>
    <n v="316"/>
    <x v="26"/>
    <x v="1"/>
  </r>
  <r>
    <s v="32 90 068"/>
    <s v="121 020"/>
    <n v="15"/>
    <n v="100"/>
    <x v="174"/>
    <x v="3"/>
  </r>
  <r>
    <s v="32 90 068"/>
    <s v="121 017"/>
    <n v="37"/>
    <n v="50"/>
    <x v="428"/>
    <x v="9"/>
  </r>
  <r>
    <s v="32 90 069"/>
    <s v="121 014"/>
    <n v="40"/>
    <n v="310"/>
    <x v="336"/>
    <x v="5"/>
  </r>
  <r>
    <s v="32 90 069"/>
    <s v="121 011"/>
    <n v="11"/>
    <n v="320"/>
    <x v="41"/>
    <x v="7"/>
  </r>
  <r>
    <s v="32 90 069"/>
    <s v="121 011"/>
    <n v="5"/>
    <n v="320"/>
    <x v="17"/>
    <x v="7"/>
  </r>
  <r>
    <s v="32 90 069"/>
    <s v="121 024"/>
    <n v="37"/>
    <n v="225"/>
    <x v="429"/>
    <x v="3"/>
  </r>
  <r>
    <s v="32 90 069"/>
    <s v="121 021"/>
    <n v="1"/>
    <n v="270"/>
    <x v="430"/>
    <x v="0"/>
  </r>
  <r>
    <s v="32 90 069"/>
    <s v="121 025"/>
    <n v="43"/>
    <n v="120"/>
    <x v="431"/>
    <x v="0"/>
  </r>
  <r>
    <s v="32 90 069"/>
    <s v="121 025"/>
    <n v="28"/>
    <n v="120"/>
    <x v="122"/>
    <x v="0"/>
  </r>
  <r>
    <s v="32 90 069"/>
    <s v="121 013"/>
    <n v="48"/>
    <n v="175"/>
    <x v="65"/>
    <x v="8"/>
  </r>
  <r>
    <s v="32 90 069"/>
    <s v="121 007"/>
    <n v="48"/>
    <n v="160"/>
    <x v="145"/>
    <x v="7"/>
  </r>
  <r>
    <s v="32 90 070"/>
    <s v="121 007"/>
    <n v="10"/>
    <n v="160"/>
    <x v="17"/>
    <x v="7"/>
  </r>
  <r>
    <s v="32 90 070"/>
    <s v="121 007"/>
    <n v="48"/>
    <n v="160"/>
    <x v="145"/>
    <x v="7"/>
  </r>
  <r>
    <s v="32 90 070"/>
    <s v="121 004"/>
    <n v="3"/>
    <n v="135"/>
    <x v="220"/>
    <x v="2"/>
  </r>
  <r>
    <s v="32 90 070"/>
    <s v="121 004"/>
    <n v="40"/>
    <n v="135"/>
    <x v="24"/>
    <x v="2"/>
  </r>
  <r>
    <s v="32 90 070"/>
    <s v="121 023"/>
    <n v="46"/>
    <n v="465"/>
    <x v="432"/>
    <x v="2"/>
  </r>
  <r>
    <s v="32 90 070"/>
    <s v="121 005"/>
    <n v="45"/>
    <n v="60"/>
    <x v="147"/>
    <x v="9"/>
  </r>
  <r>
    <s v="32 90 070"/>
    <s v="121 009"/>
    <n v="23"/>
    <n v="179"/>
    <x v="433"/>
    <x v="10"/>
  </r>
  <r>
    <s v="32 90 070"/>
    <s v="121 024"/>
    <n v="14"/>
    <n v="225"/>
    <x v="96"/>
    <x v="3"/>
  </r>
  <r>
    <s v="32 90 070"/>
    <s v="121 005"/>
    <n v="13"/>
    <n v="60"/>
    <x v="36"/>
    <x v="9"/>
  </r>
  <r>
    <s v="32 90 070"/>
    <s v="121 024"/>
    <n v="36"/>
    <n v="225"/>
    <x v="403"/>
    <x v="3"/>
  </r>
  <r>
    <s v="32 90 070"/>
    <s v="121 023"/>
    <n v="6"/>
    <n v="465"/>
    <x v="6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B17" firstHeaderRow="1" firstDataRow="1" firstDataCol="1"/>
  <pivotFields count="6">
    <pivotField showAll="0"/>
    <pivotField showAll="0"/>
    <pivotField showAll="0"/>
    <pivotField showAll="0"/>
    <pivotField dataField="1" showAll="0">
      <items count="435">
        <item x="109"/>
        <item x="35"/>
        <item x="389"/>
        <item x="340"/>
        <item x="214"/>
        <item x="99"/>
        <item x="154"/>
        <item x="78"/>
        <item x="139"/>
        <item x="181"/>
        <item x="373"/>
        <item x="185"/>
        <item x="306"/>
        <item x="239"/>
        <item x="230"/>
        <item x="345"/>
        <item x="255"/>
        <item x="430"/>
        <item x="206"/>
        <item x="316"/>
        <item x="97"/>
        <item x="108"/>
        <item x="237"/>
        <item x="28"/>
        <item x="177"/>
        <item x="350"/>
        <item x="180"/>
        <item x="220"/>
        <item x="2"/>
        <item x="424"/>
        <item x="229"/>
        <item x="19"/>
        <item x="252"/>
        <item x="207"/>
        <item x="142"/>
        <item x="134"/>
        <item x="308"/>
        <item x="74"/>
        <item x="347"/>
        <item x="313"/>
        <item x="259"/>
        <item x="277"/>
        <item x="331"/>
        <item x="59"/>
        <item x="101"/>
        <item x="284"/>
        <item x="182"/>
        <item x="36"/>
        <item x="338"/>
        <item x="100"/>
        <item x="410"/>
        <item x="161"/>
        <item x="46"/>
        <item x="192"/>
        <item x="3"/>
        <item x="152"/>
        <item x="57"/>
        <item x="395"/>
        <item x="317"/>
        <item x="275"/>
        <item x="420"/>
        <item x="148"/>
        <item x="228"/>
        <item x="6"/>
        <item x="205"/>
        <item x="40"/>
        <item x="311"/>
        <item x="72"/>
        <item x="111"/>
        <item x="77"/>
        <item x="10"/>
        <item x="159"/>
        <item x="346"/>
        <item x="235"/>
        <item x="116"/>
        <item x="396"/>
        <item x="406"/>
        <item x="179"/>
        <item x="242"/>
        <item x="254"/>
        <item x="408"/>
        <item x="244"/>
        <item x="175"/>
        <item x="198"/>
        <item x="323"/>
        <item x="224"/>
        <item x="166"/>
        <item x="298"/>
        <item x="204"/>
        <item x="174"/>
        <item x="273"/>
        <item x="289"/>
        <item x="170"/>
        <item x="104"/>
        <item x="17"/>
        <item x="37"/>
        <item x="329"/>
        <item x="379"/>
        <item x="169"/>
        <item x="94"/>
        <item x="73"/>
        <item x="296"/>
        <item x="38"/>
        <item x="80"/>
        <item x="29"/>
        <item x="428"/>
        <item x="278"/>
        <item x="234"/>
        <item x="83"/>
        <item x="0"/>
        <item x="15"/>
        <item x="357"/>
        <item x="120"/>
        <item x="135"/>
        <item x="49"/>
        <item x="118"/>
        <item x="124"/>
        <item x="392"/>
        <item x="47"/>
        <item x="50"/>
        <item x="141"/>
        <item x="22"/>
        <item x="107"/>
        <item x="53"/>
        <item x="364"/>
        <item x="203"/>
        <item x="303"/>
        <item x="288"/>
        <item x="157"/>
        <item x="43"/>
        <item x="33"/>
        <item x="407"/>
        <item x="276"/>
        <item x="271"/>
        <item x="7"/>
        <item x="378"/>
        <item x="387"/>
        <item x="25"/>
        <item x="123"/>
        <item x="375"/>
        <item x="413"/>
        <item x="34"/>
        <item x="368"/>
        <item x="70"/>
        <item x="11"/>
        <item x="115"/>
        <item x="42"/>
        <item x="81"/>
        <item x="102"/>
        <item x="334"/>
        <item x="105"/>
        <item x="8"/>
        <item x="343"/>
        <item x="136"/>
        <item x="358"/>
        <item x="372"/>
        <item x="315"/>
        <item x="216"/>
        <item x="337"/>
        <item x="339"/>
        <item x="394"/>
        <item x="147"/>
        <item x="266"/>
        <item x="163"/>
        <item x="68"/>
        <item x="87"/>
        <item x="302"/>
        <item x="335"/>
        <item x="351"/>
        <item x="168"/>
        <item x="291"/>
        <item x="285"/>
        <item x="418"/>
        <item x="93"/>
        <item x="265"/>
        <item x="328"/>
        <item x="79"/>
        <item x="106"/>
        <item x="191"/>
        <item x="248"/>
        <item x="18"/>
        <item x="55"/>
        <item x="363"/>
        <item x="167"/>
        <item x="96"/>
        <item x="318"/>
        <item x="215"/>
        <item x="63"/>
        <item x="95"/>
        <item x="23"/>
        <item x="132"/>
        <item x="272"/>
        <item x="14"/>
        <item x="399"/>
        <item x="241"/>
        <item x="122"/>
        <item x="422"/>
        <item x="344"/>
        <item x="384"/>
        <item x="199"/>
        <item x="217"/>
        <item x="256"/>
        <item x="360"/>
        <item x="82"/>
        <item x="41"/>
        <item x="144"/>
        <item x="292"/>
        <item x="201"/>
        <item x="4"/>
        <item x="39"/>
        <item x="44"/>
        <item x="309"/>
        <item x="200"/>
        <item x="365"/>
        <item x="212"/>
        <item x="382"/>
        <item x="188"/>
        <item x="286"/>
        <item x="113"/>
        <item x="153"/>
        <item x="16"/>
        <item x="324"/>
        <item x="48"/>
        <item x="370"/>
        <item x="165"/>
        <item x="210"/>
        <item x="377"/>
        <item x="283"/>
        <item x="247"/>
        <item x="433"/>
        <item x="299"/>
        <item x="333"/>
        <item x="30"/>
        <item x="129"/>
        <item x="21"/>
        <item x="75"/>
        <item x="150"/>
        <item x="390"/>
        <item x="253"/>
        <item x="245"/>
        <item x="385"/>
        <item x="412"/>
        <item x="425"/>
        <item x="236"/>
        <item x="27"/>
        <item x="9"/>
        <item x="405"/>
        <item x="397"/>
        <item x="64"/>
        <item x="88"/>
        <item x="366"/>
        <item x="92"/>
        <item x="223"/>
        <item x="173"/>
        <item x="112"/>
        <item x="69"/>
        <item x="186"/>
        <item x="71"/>
        <item x="270"/>
        <item x="164"/>
        <item x="196"/>
        <item x="294"/>
        <item x="361"/>
        <item x="398"/>
        <item x="268"/>
        <item x="151"/>
        <item x="202"/>
        <item x="20"/>
        <item x="178"/>
        <item x="431"/>
        <item x="133"/>
        <item x="143"/>
        <item x="362"/>
        <item x="86"/>
        <item x="138"/>
        <item x="310"/>
        <item x="261"/>
        <item x="24"/>
        <item x="222"/>
        <item x="52"/>
        <item x="262"/>
        <item x="26"/>
        <item x="160"/>
        <item x="393"/>
        <item x="380"/>
        <item x="233"/>
        <item x="327"/>
        <item x="290"/>
        <item x="13"/>
        <item x="257"/>
        <item x="12"/>
        <item x="89"/>
        <item x="307"/>
        <item x="213"/>
        <item x="319"/>
        <item x="76"/>
        <item x="1"/>
        <item x="386"/>
        <item x="295"/>
        <item x="246"/>
        <item x="32"/>
        <item x="155"/>
        <item x="121"/>
        <item x="423"/>
        <item x="149"/>
        <item x="67"/>
        <item x="103"/>
        <item x="258"/>
        <item x="194"/>
        <item x="401"/>
        <item x="128"/>
        <item x="209"/>
        <item x="219"/>
        <item x="251"/>
        <item x="369"/>
        <item x="51"/>
        <item x="263"/>
        <item x="269"/>
        <item x="227"/>
        <item x="301"/>
        <item x="137"/>
        <item x="409"/>
        <item x="85"/>
        <item x="383"/>
        <item x="332"/>
        <item x="312"/>
        <item x="325"/>
        <item x="31"/>
        <item x="145"/>
        <item x="146"/>
        <item x="355"/>
        <item x="415"/>
        <item x="127"/>
        <item x="243"/>
        <item x="287"/>
        <item x="267"/>
        <item x="297"/>
        <item x="221"/>
        <item x="54"/>
        <item x="376"/>
        <item x="342"/>
        <item x="403"/>
        <item x="330"/>
        <item x="190"/>
        <item x="281"/>
        <item x="353"/>
        <item x="429"/>
        <item x="359"/>
        <item x="65"/>
        <item x="130"/>
        <item x="84"/>
        <item x="249"/>
        <item x="274"/>
        <item x="232"/>
        <item x="45"/>
        <item x="218"/>
        <item x="417"/>
        <item x="131"/>
        <item x="348"/>
        <item x="125"/>
        <item x="304"/>
        <item x="91"/>
        <item x="293"/>
        <item x="391"/>
        <item x="279"/>
        <item x="156"/>
        <item x="172"/>
        <item x="240"/>
        <item x="158"/>
        <item x="226"/>
        <item x="184"/>
        <item x="402"/>
        <item x="426"/>
        <item x="388"/>
        <item x="354"/>
        <item x="90"/>
        <item x="187"/>
        <item x="419"/>
        <item x="238"/>
        <item x="119"/>
        <item x="62"/>
        <item x="400"/>
        <item x="110"/>
        <item x="183"/>
        <item x="411"/>
        <item x="321"/>
        <item x="208"/>
        <item x="61"/>
        <item x="56"/>
        <item x="322"/>
        <item x="176"/>
        <item x="282"/>
        <item x="140"/>
        <item x="250"/>
        <item x="336"/>
        <item x="211"/>
        <item x="171"/>
        <item x="126"/>
        <item x="416"/>
        <item x="66"/>
        <item x="356"/>
        <item x="320"/>
        <item x="404"/>
        <item x="381"/>
        <item x="197"/>
        <item x="5"/>
        <item x="193"/>
        <item x="326"/>
        <item x="314"/>
        <item x="280"/>
        <item x="60"/>
        <item x="305"/>
        <item x="341"/>
        <item x="195"/>
        <item x="414"/>
        <item x="231"/>
        <item x="421"/>
        <item x="162"/>
        <item x="58"/>
        <item x="371"/>
        <item x="117"/>
        <item x="349"/>
        <item x="189"/>
        <item x="114"/>
        <item x="427"/>
        <item x="98"/>
        <item x="300"/>
        <item x="225"/>
        <item x="260"/>
        <item x="352"/>
        <item x="432"/>
        <item x="367"/>
        <item x="264"/>
        <item x="374"/>
        <item t="default"/>
      </items>
    </pivotField>
    <pivotField axis="axisRow" showAll="0" sumSubtotal="1">
      <items count="13">
        <item x="0"/>
        <item x="3"/>
        <item x="6"/>
        <item x="5"/>
        <item x="11"/>
        <item x="1"/>
        <item x="4"/>
        <item x="2"/>
        <item x="10"/>
        <item x="9"/>
        <item x="8"/>
        <item x="7"/>
        <item t="sum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ax of Amt" fld="4" subtotal="max" baseField="5" baseItem="9"/>
  </dataFields>
  <formats count="1">
    <format dxfId="0">
      <pivotArea field="5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7"/>
  <sheetViews>
    <sheetView tabSelected="1" workbookViewId="0">
      <selection activeCell="K20" sqref="K20"/>
    </sheetView>
  </sheetViews>
  <sheetFormatPr defaultRowHeight="15" x14ac:dyDescent="0.25"/>
  <cols>
    <col min="1" max="1" width="13.42578125" customWidth="1"/>
    <col min="2" max="2" width="10.85546875" customWidth="1"/>
    <col min="3" max="3" width="10.140625" customWidth="1"/>
    <col min="6" max="6" width="12.42578125" customWidth="1"/>
    <col min="7" max="7" width="13.140625" bestFit="1" customWidth="1"/>
    <col min="8" max="8" width="11.28515625" customWidth="1"/>
    <col min="9" max="10" width="3" customWidth="1"/>
    <col min="11" max="28" width="4" customWidth="1"/>
    <col min="29" max="29" width="5" customWidth="1"/>
    <col min="30" max="30" width="4" customWidth="1"/>
    <col min="31" max="31" width="5" customWidth="1"/>
    <col min="32" max="33" width="4" customWidth="1"/>
    <col min="34" max="35" width="5" customWidth="1"/>
    <col min="36" max="37" width="4" customWidth="1"/>
    <col min="38" max="39" width="5" customWidth="1"/>
    <col min="40" max="41" width="4" customWidth="1"/>
    <col min="42" max="42" width="5" customWidth="1"/>
    <col min="43" max="49" width="4" customWidth="1"/>
    <col min="50" max="51" width="5" customWidth="1"/>
    <col min="52" max="52" width="4" customWidth="1"/>
    <col min="53" max="55" width="5" customWidth="1"/>
    <col min="56" max="56" width="4" customWidth="1"/>
    <col min="57" max="58" width="5" customWidth="1"/>
    <col min="59" max="59" width="4" customWidth="1"/>
    <col min="60" max="62" width="5" customWidth="1"/>
    <col min="63" max="63" width="4" customWidth="1"/>
    <col min="64" max="64" width="5" customWidth="1"/>
    <col min="65" max="68" width="4" customWidth="1"/>
    <col min="69" max="101" width="5" customWidth="1"/>
    <col min="102" max="102" width="6" customWidth="1"/>
    <col min="103" max="111" width="5" customWidth="1"/>
    <col min="112" max="112" width="6" customWidth="1"/>
    <col min="113" max="130" width="5" customWidth="1"/>
    <col min="131" max="131" width="6" customWidth="1"/>
    <col min="132" max="141" width="5" customWidth="1"/>
    <col min="142" max="142" width="6" customWidth="1"/>
    <col min="143" max="145" width="5" customWidth="1"/>
    <col min="146" max="146" width="6" customWidth="1"/>
    <col min="147" max="151" width="5" customWidth="1"/>
    <col min="152" max="152" width="6" customWidth="1"/>
    <col min="153" max="168" width="5" customWidth="1"/>
    <col min="169" max="169" width="6" customWidth="1"/>
    <col min="170" max="191" width="5" customWidth="1"/>
    <col min="192" max="192" width="6" customWidth="1"/>
    <col min="193" max="197" width="5" customWidth="1"/>
    <col min="198" max="198" width="6" customWidth="1"/>
    <col min="199" max="202" width="5" customWidth="1"/>
    <col min="203" max="203" width="6" customWidth="1"/>
    <col min="204" max="210" width="5" customWidth="1"/>
    <col min="211" max="211" width="6" customWidth="1"/>
    <col min="212" max="214" width="5" customWidth="1"/>
    <col min="215" max="216" width="6" customWidth="1"/>
    <col min="217" max="221" width="5" customWidth="1"/>
    <col min="222" max="222" width="6" customWidth="1"/>
    <col min="223" max="223" width="5" customWidth="1"/>
    <col min="224" max="224" width="6" customWidth="1"/>
    <col min="225" max="227" width="5" customWidth="1"/>
    <col min="228" max="228" width="6" customWidth="1"/>
    <col min="229" max="232" width="5" customWidth="1"/>
    <col min="233" max="233" width="6" customWidth="1"/>
    <col min="234" max="241" width="5" customWidth="1"/>
    <col min="242" max="243" width="6" customWidth="1"/>
    <col min="244" max="252" width="5" customWidth="1"/>
    <col min="253" max="253" width="6" customWidth="1"/>
    <col min="254" max="255" width="5" customWidth="1"/>
    <col min="256" max="256" width="6" customWidth="1"/>
    <col min="257" max="258" width="5" customWidth="1"/>
    <col min="259" max="259" width="6" customWidth="1"/>
    <col min="260" max="261" width="5" customWidth="1"/>
    <col min="262" max="263" width="6" customWidth="1"/>
    <col min="264" max="266" width="5" customWidth="1"/>
    <col min="267" max="267" width="6" customWidth="1"/>
    <col min="268" max="271" width="5" customWidth="1"/>
    <col min="272" max="275" width="6" customWidth="1"/>
    <col min="276" max="277" width="5" customWidth="1"/>
    <col min="278" max="279" width="6" customWidth="1"/>
    <col min="280" max="280" width="5" customWidth="1"/>
    <col min="281" max="282" width="6" customWidth="1"/>
    <col min="283" max="284" width="5" customWidth="1"/>
    <col min="285" max="285" width="6" customWidth="1"/>
    <col min="286" max="286" width="5" customWidth="1"/>
    <col min="287" max="289" width="6" customWidth="1"/>
    <col min="290" max="290" width="5" customWidth="1"/>
    <col min="291" max="291" width="6" customWidth="1"/>
    <col min="292" max="294" width="5" customWidth="1"/>
    <col min="295" max="296" width="6" customWidth="1"/>
    <col min="297" max="297" width="5" customWidth="1"/>
    <col min="298" max="299" width="6" customWidth="1"/>
    <col min="300" max="300" width="5" customWidth="1"/>
    <col min="301" max="301" width="6" customWidth="1"/>
    <col min="302" max="303" width="5" customWidth="1"/>
    <col min="304" max="304" width="6" customWidth="1"/>
    <col min="305" max="307" width="5" customWidth="1"/>
    <col min="308" max="308" width="6" customWidth="1"/>
    <col min="309" max="309" width="5" customWidth="1"/>
    <col min="310" max="310" width="6" customWidth="1"/>
    <col min="311" max="312" width="5" customWidth="1"/>
    <col min="313" max="313" width="6" customWidth="1"/>
    <col min="314" max="318" width="5" customWidth="1"/>
    <col min="319" max="319" width="6" customWidth="1"/>
    <col min="320" max="324" width="5" customWidth="1"/>
    <col min="325" max="326" width="6" customWidth="1"/>
    <col min="327" max="327" width="5" customWidth="1"/>
    <col min="328" max="328" width="6" customWidth="1"/>
    <col min="329" max="329" width="5" customWidth="1"/>
    <col min="330" max="330" width="6" customWidth="1"/>
    <col min="331" max="333" width="5" customWidth="1"/>
    <col min="334" max="334" width="6" customWidth="1"/>
    <col min="335" max="335" width="5" customWidth="1"/>
    <col min="336" max="336" width="6" customWidth="1"/>
    <col min="337" max="339" width="5" customWidth="1"/>
    <col min="340" max="340" width="6" customWidth="1"/>
    <col min="341" max="344" width="5" customWidth="1"/>
    <col min="345" max="346" width="6" customWidth="1"/>
    <col min="347" max="348" width="5" customWidth="1"/>
    <col min="349" max="349" width="6" customWidth="1"/>
    <col min="350" max="350" width="5" customWidth="1"/>
    <col min="351" max="352" width="6" customWidth="1"/>
    <col min="353" max="355" width="5" customWidth="1"/>
    <col min="356" max="356" width="6" customWidth="1"/>
    <col min="357" max="357" width="5" customWidth="1"/>
    <col min="358" max="359" width="6" customWidth="1"/>
    <col min="360" max="362" width="5" customWidth="1"/>
    <col min="363" max="363" width="6" customWidth="1"/>
    <col min="364" max="364" width="5" customWidth="1"/>
    <col min="365" max="365" width="6" customWidth="1"/>
    <col min="366" max="366" width="5" customWidth="1"/>
    <col min="367" max="367" width="6" customWidth="1"/>
    <col min="368" max="369" width="5" customWidth="1"/>
    <col min="370" max="370" width="6" customWidth="1"/>
    <col min="371" max="371" width="5" customWidth="1"/>
    <col min="372" max="374" width="6" customWidth="1"/>
    <col min="375" max="376" width="5" customWidth="1"/>
    <col min="377" max="377" width="6" customWidth="1"/>
    <col min="378" max="378" width="5" customWidth="1"/>
    <col min="379" max="441" width="6" customWidth="1"/>
    <col min="442" max="442" width="11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98</v>
      </c>
      <c r="E1" t="s">
        <v>99</v>
      </c>
      <c r="F1" t="s">
        <v>100</v>
      </c>
      <c r="G1" s="4"/>
    </row>
    <row r="2" spans="1:8" x14ac:dyDescent="0.25">
      <c r="A2" t="s">
        <v>3</v>
      </c>
      <c r="B2" t="s">
        <v>4</v>
      </c>
      <c r="C2">
        <v>7</v>
      </c>
      <c r="D2">
        <f>VLOOKUP(B2,[1]Items!$A$2:$E$26,5,FALSE)</f>
        <v>270</v>
      </c>
      <c r="E2">
        <f>C2*D2</f>
        <v>1890</v>
      </c>
      <c r="F2" t="str">
        <f>VLOOKUP(B2,[1]Items!$A$2:$D$26,4,FALSE)</f>
        <v>Artline</v>
      </c>
      <c r="G2" s="2"/>
      <c r="H2" s="1"/>
    </row>
    <row r="3" spans="1:8" x14ac:dyDescent="0.25">
      <c r="A3" t="s">
        <v>3</v>
      </c>
      <c r="B3" t="s">
        <v>5</v>
      </c>
      <c r="C3">
        <v>49</v>
      </c>
      <c r="D3">
        <f>VLOOKUP(B3,[1]Items!$A$2:$E$26,5,FALSE)</f>
        <v>125</v>
      </c>
      <c r="E3">
        <f>C3*D3</f>
        <v>6125</v>
      </c>
      <c r="F3" t="str">
        <f>VLOOKUP(B3,[1]Items!$A$2:$D$26,4,FALSE)</f>
        <v>Parker</v>
      </c>
      <c r="G3" s="2"/>
      <c r="H3" s="1"/>
    </row>
    <row r="4" spans="1:8" x14ac:dyDescent="0.25">
      <c r="A4" t="s">
        <v>3</v>
      </c>
      <c r="B4" t="s">
        <v>6</v>
      </c>
      <c r="C4">
        <v>1</v>
      </c>
      <c r="D4">
        <f>VLOOKUP(B4,[1]Items!$A$2:$E$26,5,FALSE)</f>
        <v>465</v>
      </c>
      <c r="E4">
        <f>C4*D4</f>
        <v>465</v>
      </c>
      <c r="F4" t="str">
        <f>VLOOKUP(B4,[1]Items!$A$2:$D$26,4,FALSE)</f>
        <v>Pilot</v>
      </c>
      <c r="G4" s="2"/>
      <c r="H4" s="1"/>
    </row>
    <row r="5" spans="1:8" x14ac:dyDescent="0.25">
      <c r="A5" t="s">
        <v>3</v>
      </c>
      <c r="B5" t="s">
        <v>7</v>
      </c>
      <c r="C5">
        <v>9</v>
      </c>
      <c r="D5">
        <f>VLOOKUP(B5,[1]Items!$A$2:$E$26,5,FALSE)</f>
        <v>100</v>
      </c>
      <c r="E5">
        <f>C5*D5</f>
        <v>900</v>
      </c>
      <c r="F5" t="str">
        <f>VLOOKUP(B5,[1]Items!$A$2:$D$26,4,FALSE)</f>
        <v>Camlin</v>
      </c>
      <c r="G5" s="2"/>
      <c r="H5" s="1"/>
    </row>
    <row r="6" spans="1:8" x14ac:dyDescent="0.25">
      <c r="A6" t="s">
        <v>3</v>
      </c>
      <c r="B6" t="s">
        <v>8</v>
      </c>
      <c r="C6">
        <v>29</v>
      </c>
      <c r="D6">
        <f>VLOOKUP(B6,[1]Items!$A$2:$E$26,5,FALSE)</f>
        <v>125</v>
      </c>
      <c r="E6">
        <f>C6*D6</f>
        <v>3625</v>
      </c>
      <c r="F6" t="str">
        <f>VLOOKUP(B6,[1]Items!$A$2:$D$26,4,FALSE)</f>
        <v>Pierre Cardin</v>
      </c>
      <c r="G6" s="2"/>
      <c r="H6" s="1"/>
    </row>
    <row r="7" spans="1:8" x14ac:dyDescent="0.25">
      <c r="A7" t="s">
        <v>3</v>
      </c>
      <c r="B7" t="s">
        <v>9</v>
      </c>
      <c r="C7">
        <v>44</v>
      </c>
      <c r="D7">
        <f>VLOOKUP(B7,[1]Items!$A$2:$E$26,5,FALSE)</f>
        <v>310</v>
      </c>
      <c r="E7">
        <f>C7*D7</f>
        <v>13640</v>
      </c>
      <c r="F7" t="str">
        <f>VLOOKUP(B7,[1]Items!$A$2:$D$26,4,FALSE)</f>
        <v>Lamy</v>
      </c>
      <c r="G7" s="2"/>
      <c r="H7" s="1"/>
    </row>
    <row r="8" spans="1:8" x14ac:dyDescent="0.25">
      <c r="A8" t="s">
        <v>3</v>
      </c>
      <c r="B8" t="s">
        <v>10</v>
      </c>
      <c r="C8">
        <v>15</v>
      </c>
      <c r="D8">
        <f>VLOOKUP(B8,[1]Items!$A$2:$E$26,5,FALSE)</f>
        <v>69</v>
      </c>
      <c r="E8">
        <f>C8*D8</f>
        <v>1035</v>
      </c>
      <c r="F8" t="str">
        <f>VLOOKUP(B8,[1]Items!$A$2:$D$26,4,FALSE)</f>
        <v>Parker</v>
      </c>
      <c r="G8" s="2"/>
      <c r="H8" s="1"/>
    </row>
    <row r="9" spans="1:8" x14ac:dyDescent="0.25">
      <c r="A9" t="s">
        <v>3</v>
      </c>
      <c r="B9" t="s">
        <v>11</v>
      </c>
      <c r="C9">
        <v>25</v>
      </c>
      <c r="D9">
        <f>VLOOKUP(B9,[1]Items!$A$2:$E$26,5,FALSE)</f>
        <v>90</v>
      </c>
      <c r="E9">
        <f>C9*D9</f>
        <v>2250</v>
      </c>
      <c r="F9" t="str">
        <f>VLOOKUP(B9,[1]Items!$A$2:$D$26,4,FALSE)</f>
        <v>Cello</v>
      </c>
      <c r="G9" s="2"/>
      <c r="H9" s="1"/>
    </row>
    <row r="10" spans="1:8" x14ac:dyDescent="0.25">
      <c r="A10" t="s">
        <v>3</v>
      </c>
      <c r="B10" t="s">
        <v>11</v>
      </c>
      <c r="C10">
        <v>28</v>
      </c>
      <c r="D10">
        <f>VLOOKUP(B10,[1]Items!$A$2:$E$26,5,FALSE)</f>
        <v>90</v>
      </c>
      <c r="E10">
        <f>C10*D10</f>
        <v>2520</v>
      </c>
      <c r="F10" t="str">
        <f>VLOOKUP(B10,[1]Items!$A$2:$D$26,4,FALSE)</f>
        <v>Cello</v>
      </c>
      <c r="G10" s="2"/>
      <c r="H10" s="1"/>
    </row>
    <row r="11" spans="1:8" x14ac:dyDescent="0.25">
      <c r="A11" t="s">
        <v>3</v>
      </c>
      <c r="B11" t="s">
        <v>12</v>
      </c>
      <c r="C11">
        <v>20</v>
      </c>
      <c r="D11">
        <f>VLOOKUP(B11,[1]Items!$A$2:$E$26,5,FALSE)</f>
        <v>225</v>
      </c>
      <c r="E11">
        <f>C11*D11</f>
        <v>4500</v>
      </c>
      <c r="F11" t="str">
        <f>VLOOKUP(B11,[1]Items!$A$2:$D$26,4,FALSE)</f>
        <v>Camlin</v>
      </c>
      <c r="G11" s="2"/>
      <c r="H11" s="1"/>
    </row>
    <row r="12" spans="1:8" x14ac:dyDescent="0.25">
      <c r="A12" t="s">
        <v>3</v>
      </c>
      <c r="B12" t="s">
        <v>13</v>
      </c>
      <c r="C12">
        <v>9</v>
      </c>
      <c r="D12">
        <f>VLOOKUP(B12,[1]Items!$A$2:$E$26,5,FALSE)</f>
        <v>135</v>
      </c>
      <c r="E12">
        <f>C12*D12</f>
        <v>1215</v>
      </c>
      <c r="F12" t="str">
        <f>VLOOKUP(B12,[1]Items!$A$2:$D$26,4,FALSE)</f>
        <v>Pilot</v>
      </c>
      <c r="G12" s="2"/>
      <c r="H12" s="1"/>
    </row>
    <row r="13" spans="1:8" x14ac:dyDescent="0.25">
      <c r="A13" t="s">
        <v>14</v>
      </c>
      <c r="B13" t="s">
        <v>15</v>
      </c>
      <c r="C13">
        <v>15</v>
      </c>
      <c r="D13">
        <f>VLOOKUP(B13,[1]Items!$A$2:$E$26,5,FALSE)</f>
        <v>160</v>
      </c>
      <c r="E13">
        <f>C13*D13</f>
        <v>2400</v>
      </c>
      <c r="F13" t="str">
        <f>VLOOKUP(B13,[1]Items!$A$2:$D$26,4,FALSE)</f>
        <v>Staedtler</v>
      </c>
      <c r="G13" s="2"/>
      <c r="H13" s="1"/>
    </row>
    <row r="14" spans="1:8" x14ac:dyDescent="0.25">
      <c r="A14" t="s">
        <v>14</v>
      </c>
      <c r="B14" t="s">
        <v>13</v>
      </c>
      <c r="C14">
        <v>44</v>
      </c>
      <c r="D14">
        <f>VLOOKUP(B14,[1]Items!$A$2:$E$26,5,FALSE)</f>
        <v>135</v>
      </c>
      <c r="E14">
        <f>C14*D14</f>
        <v>5940</v>
      </c>
      <c r="F14" t="str">
        <f>VLOOKUP(B14,[1]Items!$A$2:$D$26,4,FALSE)</f>
        <v>Pilot</v>
      </c>
      <c r="G14" s="2"/>
      <c r="H14" s="1"/>
    </row>
    <row r="15" spans="1:8" x14ac:dyDescent="0.25">
      <c r="A15" t="s">
        <v>14</v>
      </c>
      <c r="B15" t="s">
        <v>9</v>
      </c>
      <c r="C15">
        <v>19</v>
      </c>
      <c r="D15">
        <f>VLOOKUP(B15,[1]Items!$A$2:$E$26,5,FALSE)</f>
        <v>310</v>
      </c>
      <c r="E15">
        <f>C15*D15</f>
        <v>5890</v>
      </c>
      <c r="F15" t="str">
        <f>VLOOKUP(B15,[1]Items!$A$2:$D$26,4,FALSE)</f>
        <v>Lamy</v>
      </c>
    </row>
    <row r="16" spans="1:8" x14ac:dyDescent="0.25">
      <c r="A16" t="s">
        <v>14</v>
      </c>
      <c r="B16" t="s">
        <v>16</v>
      </c>
      <c r="C16">
        <v>33</v>
      </c>
      <c r="D16">
        <f>VLOOKUP(B16,[1]Items!$A$2:$E$26,5,FALSE)</f>
        <v>100</v>
      </c>
      <c r="E16">
        <f>C16*D16</f>
        <v>3300</v>
      </c>
      <c r="F16" t="str">
        <f>VLOOKUP(B16,[1]Items!$A$2:$D$26,4,FALSE)</f>
        <v>Camlin</v>
      </c>
    </row>
    <row r="17" spans="1:6" x14ac:dyDescent="0.25">
      <c r="A17" t="s">
        <v>14</v>
      </c>
      <c r="B17" t="s">
        <v>17</v>
      </c>
      <c r="C17">
        <v>10</v>
      </c>
      <c r="D17">
        <f>VLOOKUP(B17,[1]Items!$A$2:$E$26,5,FALSE)</f>
        <v>190</v>
      </c>
      <c r="E17">
        <f>C17*D17</f>
        <v>1900</v>
      </c>
      <c r="F17" t="str">
        <f>VLOOKUP(B17,[1]Items!$A$2:$D$26,4,FALSE)</f>
        <v>Camlin</v>
      </c>
    </row>
    <row r="18" spans="1:6" x14ac:dyDescent="0.25">
      <c r="A18" t="s">
        <v>14</v>
      </c>
      <c r="B18" t="s">
        <v>18</v>
      </c>
      <c r="C18">
        <v>33</v>
      </c>
      <c r="D18">
        <f>VLOOKUP(B18,[1]Items!$A$2:$E$26,5,FALSE)</f>
        <v>120</v>
      </c>
      <c r="E18">
        <f>C18*D18</f>
        <v>3960</v>
      </c>
      <c r="F18" t="str">
        <f>VLOOKUP(B18,[1]Items!$A$2:$D$26,4,FALSE)</f>
        <v>Artline</v>
      </c>
    </row>
    <row r="19" spans="1:6" x14ac:dyDescent="0.25">
      <c r="A19" t="s">
        <v>14</v>
      </c>
      <c r="B19" t="s">
        <v>15</v>
      </c>
      <c r="C19">
        <v>10</v>
      </c>
      <c r="D19">
        <f>VLOOKUP(B19,[1]Items!$A$2:$E$26,5,FALSE)</f>
        <v>160</v>
      </c>
      <c r="E19">
        <f>C19*D19</f>
        <v>1600</v>
      </c>
      <c r="F19" t="str">
        <f>VLOOKUP(B19,[1]Items!$A$2:$D$26,4,FALSE)</f>
        <v>Staedtler</v>
      </c>
    </row>
    <row r="20" spans="1:6" x14ac:dyDescent="0.25">
      <c r="A20" t="s">
        <v>14</v>
      </c>
      <c r="B20" t="s">
        <v>16</v>
      </c>
      <c r="C20">
        <v>31</v>
      </c>
      <c r="D20">
        <f>VLOOKUP(B20,[1]Items!$A$2:$E$26,5,FALSE)</f>
        <v>100</v>
      </c>
      <c r="E20">
        <f>C20*D20</f>
        <v>3100</v>
      </c>
      <c r="F20" t="str">
        <f>VLOOKUP(B20,[1]Items!$A$2:$D$26,4,FALSE)</f>
        <v>Camlin</v>
      </c>
    </row>
    <row r="21" spans="1:6" x14ac:dyDescent="0.25">
      <c r="A21" t="s">
        <v>14</v>
      </c>
      <c r="B21" t="s">
        <v>13</v>
      </c>
      <c r="C21">
        <v>4</v>
      </c>
      <c r="D21">
        <f>VLOOKUP(B21,[1]Items!$A$2:$E$26,5,FALSE)</f>
        <v>135</v>
      </c>
      <c r="E21">
        <f>C21*D21</f>
        <v>540</v>
      </c>
      <c r="F21" t="str">
        <f>VLOOKUP(B21,[1]Items!$A$2:$D$26,4,FALSE)</f>
        <v>Pilot</v>
      </c>
    </row>
    <row r="22" spans="1:6" x14ac:dyDescent="0.25">
      <c r="A22" t="s">
        <v>14</v>
      </c>
      <c r="B22" t="s">
        <v>15</v>
      </c>
      <c r="C22">
        <v>32</v>
      </c>
      <c r="D22">
        <f>VLOOKUP(B22,[1]Items!$A$2:$E$26,5,FALSE)</f>
        <v>160</v>
      </c>
      <c r="E22">
        <f>C22*D22</f>
        <v>5120</v>
      </c>
      <c r="F22" t="str">
        <f>VLOOKUP(B22,[1]Items!$A$2:$D$26,4,FALSE)</f>
        <v>Staedtler</v>
      </c>
    </row>
    <row r="23" spans="1:6" x14ac:dyDescent="0.25">
      <c r="A23" t="s">
        <v>14</v>
      </c>
      <c r="B23" t="s">
        <v>19</v>
      </c>
      <c r="C23">
        <v>24</v>
      </c>
      <c r="D23">
        <f>VLOOKUP(B23,[1]Items!$A$2:$E$26,5,FALSE)</f>
        <v>175</v>
      </c>
      <c r="E23">
        <f>C23*D23</f>
        <v>4200</v>
      </c>
      <c r="F23" t="str">
        <f>VLOOKUP(B23,[1]Items!$A$2:$D$26,4,FALSE)</f>
        <v>Sheaffer</v>
      </c>
    </row>
    <row r="24" spans="1:6" x14ac:dyDescent="0.25">
      <c r="A24" t="s">
        <v>14</v>
      </c>
      <c r="B24" t="s">
        <v>15</v>
      </c>
      <c r="C24">
        <v>13</v>
      </c>
      <c r="D24">
        <f>VLOOKUP(B24,[1]Items!$A$2:$E$26,5,FALSE)</f>
        <v>160</v>
      </c>
      <c r="E24">
        <f>C24*D24</f>
        <v>2080</v>
      </c>
      <c r="F24" t="str">
        <f>VLOOKUP(B24,[1]Items!$A$2:$D$26,4,FALSE)</f>
        <v>Staedtler</v>
      </c>
    </row>
    <row r="25" spans="1:6" x14ac:dyDescent="0.25">
      <c r="A25" t="s">
        <v>14</v>
      </c>
      <c r="B25" t="s">
        <v>17</v>
      </c>
      <c r="C25">
        <v>17</v>
      </c>
      <c r="D25">
        <f>VLOOKUP(B25,[1]Items!$A$2:$E$26,5,FALSE)</f>
        <v>190</v>
      </c>
      <c r="E25">
        <f>C25*D25</f>
        <v>3230</v>
      </c>
      <c r="F25" t="str">
        <f>VLOOKUP(B25,[1]Items!$A$2:$D$26,4,FALSE)</f>
        <v>Camlin</v>
      </c>
    </row>
    <row r="26" spans="1:6" x14ac:dyDescent="0.25">
      <c r="A26" t="s">
        <v>14</v>
      </c>
      <c r="B26" t="s">
        <v>20</v>
      </c>
      <c r="C26">
        <v>18</v>
      </c>
      <c r="D26">
        <f>VLOOKUP(B26,[1]Items!$A$2:$E$26,5,FALSE)</f>
        <v>300</v>
      </c>
      <c r="E26">
        <f>C26*D26</f>
        <v>5400</v>
      </c>
      <c r="F26" t="str">
        <f>VLOOKUP(B26,[1]Items!$A$2:$D$26,4,FALSE)</f>
        <v>Staedtler</v>
      </c>
    </row>
    <row r="27" spans="1:6" x14ac:dyDescent="0.25">
      <c r="A27" t="s">
        <v>14</v>
      </c>
      <c r="B27" t="s">
        <v>13</v>
      </c>
      <c r="C27">
        <v>17</v>
      </c>
      <c r="D27">
        <f>VLOOKUP(B27,[1]Items!$A$2:$E$26,5,FALSE)</f>
        <v>135</v>
      </c>
      <c r="E27">
        <f>C27*D27</f>
        <v>2295</v>
      </c>
      <c r="F27" t="str">
        <f>VLOOKUP(B27,[1]Items!$A$2:$D$26,4,FALSE)</f>
        <v>Pilot</v>
      </c>
    </row>
    <row r="28" spans="1:6" x14ac:dyDescent="0.25">
      <c r="A28" t="s">
        <v>21</v>
      </c>
      <c r="B28" t="s">
        <v>22</v>
      </c>
      <c r="C28">
        <v>18</v>
      </c>
      <c r="D28">
        <f>VLOOKUP(B28,[1]Items!$A$2:$E$26,5,FALSE)</f>
        <v>316</v>
      </c>
      <c r="E28">
        <f>C28*D28</f>
        <v>5688</v>
      </c>
      <c r="F28" t="str">
        <f>VLOOKUP(B28,[1]Items!$A$2:$D$26,4,FALSE)</f>
        <v>Parker</v>
      </c>
    </row>
    <row r="29" spans="1:6" x14ac:dyDescent="0.25">
      <c r="A29" t="s">
        <v>21</v>
      </c>
      <c r="B29" t="s">
        <v>11</v>
      </c>
      <c r="C29">
        <v>44</v>
      </c>
      <c r="D29">
        <f>VLOOKUP(B29,[1]Items!$A$2:$E$26,5,FALSE)</f>
        <v>90</v>
      </c>
      <c r="E29">
        <f>C29*D29</f>
        <v>3960</v>
      </c>
      <c r="F29" t="str">
        <f>VLOOKUP(B29,[1]Items!$A$2:$D$26,4,FALSE)</f>
        <v>Cello</v>
      </c>
    </row>
    <row r="30" spans="1:6" x14ac:dyDescent="0.25">
      <c r="A30" t="s">
        <v>21</v>
      </c>
      <c r="B30" t="s">
        <v>23</v>
      </c>
      <c r="C30">
        <v>14</v>
      </c>
      <c r="D30">
        <f>VLOOKUP(B30,[1]Items!$A$2:$E$26,5,FALSE)</f>
        <v>320</v>
      </c>
      <c r="E30">
        <f>C30*D30</f>
        <v>4480</v>
      </c>
      <c r="F30" t="str">
        <f>VLOOKUP(B30,[1]Items!$A$2:$D$26,4,FALSE)</f>
        <v>Staedtler</v>
      </c>
    </row>
    <row r="31" spans="1:6" x14ac:dyDescent="0.25">
      <c r="A31" t="s">
        <v>21</v>
      </c>
      <c r="B31" t="s">
        <v>24</v>
      </c>
      <c r="C31">
        <v>6</v>
      </c>
      <c r="D31">
        <f>VLOOKUP(B31,[1]Items!$A$2:$E$26,5,FALSE)</f>
        <v>60</v>
      </c>
      <c r="E31">
        <f>C31*D31</f>
        <v>360</v>
      </c>
      <c r="F31" t="str">
        <f>VLOOKUP(B31,[1]Items!$A$2:$D$26,4,FALSE)</f>
        <v>Reynolds</v>
      </c>
    </row>
    <row r="32" spans="1:6" x14ac:dyDescent="0.25">
      <c r="A32" t="s">
        <v>21</v>
      </c>
      <c r="B32" t="s">
        <v>20</v>
      </c>
      <c r="C32">
        <v>6</v>
      </c>
      <c r="D32">
        <f>VLOOKUP(B32,[1]Items!$A$2:$E$26,5,FALSE)</f>
        <v>300</v>
      </c>
      <c r="E32">
        <f>C32*D32</f>
        <v>1800</v>
      </c>
      <c r="F32" t="str">
        <f>VLOOKUP(B32,[1]Items!$A$2:$D$26,4,FALSE)</f>
        <v>Staedtler</v>
      </c>
    </row>
    <row r="33" spans="1:6" x14ac:dyDescent="0.25">
      <c r="A33" t="s">
        <v>21</v>
      </c>
      <c r="B33" t="s">
        <v>15</v>
      </c>
      <c r="C33">
        <v>26</v>
      </c>
      <c r="D33">
        <f>VLOOKUP(B33,[1]Items!$A$2:$E$26,5,FALSE)</f>
        <v>160</v>
      </c>
      <c r="E33">
        <f>C33*D33</f>
        <v>4160</v>
      </c>
      <c r="F33" t="str">
        <f>VLOOKUP(B33,[1]Items!$A$2:$D$26,4,FALSE)</f>
        <v>Staedtler</v>
      </c>
    </row>
    <row r="34" spans="1:6" x14ac:dyDescent="0.25">
      <c r="A34" t="s">
        <v>21</v>
      </c>
      <c r="B34" t="s">
        <v>25</v>
      </c>
      <c r="C34">
        <v>4</v>
      </c>
      <c r="D34">
        <f>VLOOKUP(B34,[1]Items!$A$2:$E$26,5,FALSE)</f>
        <v>135</v>
      </c>
      <c r="E34">
        <f>C34*D34</f>
        <v>540</v>
      </c>
      <c r="F34" t="str">
        <f>VLOOKUP(B34,[1]Items!$A$2:$D$26,4,FALSE)</f>
        <v>Pilot</v>
      </c>
    </row>
    <row r="35" spans="1:6" x14ac:dyDescent="0.25">
      <c r="A35" t="s">
        <v>21</v>
      </c>
      <c r="B35" t="s">
        <v>17</v>
      </c>
      <c r="C35">
        <v>40</v>
      </c>
      <c r="D35">
        <f>VLOOKUP(B35,[1]Items!$A$2:$E$26,5,FALSE)</f>
        <v>190</v>
      </c>
      <c r="E35">
        <f>C35*D35</f>
        <v>7600</v>
      </c>
      <c r="F35" t="str">
        <f>VLOOKUP(B35,[1]Items!$A$2:$D$26,4,FALSE)</f>
        <v>Camlin</v>
      </c>
    </row>
    <row r="36" spans="1:6" x14ac:dyDescent="0.25">
      <c r="A36" t="s">
        <v>21</v>
      </c>
      <c r="B36" t="s">
        <v>9</v>
      </c>
      <c r="C36">
        <v>44</v>
      </c>
      <c r="D36">
        <f>VLOOKUP(B36,[1]Items!$A$2:$E$26,5,FALSE)</f>
        <v>310</v>
      </c>
      <c r="E36">
        <f>C36*D36</f>
        <v>13640</v>
      </c>
      <c r="F36" t="str">
        <f>VLOOKUP(B36,[1]Items!$A$2:$D$26,4,FALSE)</f>
        <v>Lamy</v>
      </c>
    </row>
    <row r="37" spans="1:6" x14ac:dyDescent="0.25">
      <c r="A37" t="s">
        <v>21</v>
      </c>
      <c r="B37" t="s">
        <v>12</v>
      </c>
      <c r="C37">
        <v>28</v>
      </c>
      <c r="D37">
        <f>VLOOKUP(B37,[1]Items!$A$2:$E$26,5,FALSE)</f>
        <v>225</v>
      </c>
      <c r="E37">
        <f>C37*D37</f>
        <v>6300</v>
      </c>
      <c r="F37" t="str">
        <f>VLOOKUP(B37,[1]Items!$A$2:$D$26,4,FALSE)</f>
        <v>Camlin</v>
      </c>
    </row>
    <row r="38" spans="1:6" x14ac:dyDescent="0.25">
      <c r="A38" t="s">
        <v>21</v>
      </c>
      <c r="B38" t="s">
        <v>7</v>
      </c>
      <c r="C38">
        <v>22</v>
      </c>
      <c r="D38">
        <f>VLOOKUP(B38,[1]Items!$A$2:$E$26,5,FALSE)</f>
        <v>100</v>
      </c>
      <c r="E38">
        <f>C38*D38</f>
        <v>2200</v>
      </c>
      <c r="F38" t="str">
        <f>VLOOKUP(B38,[1]Items!$A$2:$D$26,4,FALSE)</f>
        <v>Camlin</v>
      </c>
    </row>
    <row r="39" spans="1:6" x14ac:dyDescent="0.25">
      <c r="A39" t="s">
        <v>21</v>
      </c>
      <c r="B39" t="s">
        <v>26</v>
      </c>
      <c r="C39">
        <v>47</v>
      </c>
      <c r="D39">
        <f>VLOOKUP(B39,[1]Items!$A$2:$E$26,5,FALSE)</f>
        <v>50</v>
      </c>
      <c r="E39">
        <f>C39*D39</f>
        <v>2350</v>
      </c>
      <c r="F39" t="str">
        <f>VLOOKUP(B39,[1]Items!$A$2:$D$26,4,FALSE)</f>
        <v>Reynolds</v>
      </c>
    </row>
    <row r="40" spans="1:6" x14ac:dyDescent="0.25">
      <c r="A40" t="s">
        <v>21</v>
      </c>
      <c r="B40" t="s">
        <v>27</v>
      </c>
      <c r="C40">
        <v>1</v>
      </c>
      <c r="D40">
        <f>VLOOKUP(B40,[1]Items!$A$2:$E$26,5,FALSE)</f>
        <v>92</v>
      </c>
      <c r="E40">
        <f>C40*D40</f>
        <v>92</v>
      </c>
      <c r="F40" t="str">
        <f>VLOOKUP(B40,[1]Items!$A$2:$D$26,4,FALSE)</f>
        <v>Parker</v>
      </c>
    </row>
    <row r="41" spans="1:6" x14ac:dyDescent="0.25">
      <c r="A41" t="s">
        <v>21</v>
      </c>
      <c r="B41" t="s">
        <v>15</v>
      </c>
      <c r="C41">
        <v>10</v>
      </c>
      <c r="D41">
        <f>VLOOKUP(B41,[1]Items!$A$2:$E$26,5,FALSE)</f>
        <v>160</v>
      </c>
      <c r="E41">
        <f>C41*D41</f>
        <v>1600</v>
      </c>
      <c r="F41" t="str">
        <f>VLOOKUP(B41,[1]Items!$A$2:$D$26,4,FALSE)</f>
        <v>Staedtler</v>
      </c>
    </row>
    <row r="42" spans="1:6" x14ac:dyDescent="0.25">
      <c r="A42" t="s">
        <v>28</v>
      </c>
      <c r="B42" t="s">
        <v>13</v>
      </c>
      <c r="C42">
        <v>44</v>
      </c>
      <c r="D42">
        <f>VLOOKUP(B42,[1]Items!$A$2:$E$26,5,FALSE)</f>
        <v>135</v>
      </c>
      <c r="E42">
        <f>C42*D42</f>
        <v>5940</v>
      </c>
      <c r="F42" t="str">
        <f>VLOOKUP(B42,[1]Items!$A$2:$D$26,4,FALSE)</f>
        <v>Pilot</v>
      </c>
    </row>
    <row r="43" spans="1:6" x14ac:dyDescent="0.25">
      <c r="A43" t="s">
        <v>28</v>
      </c>
      <c r="B43" t="s">
        <v>24</v>
      </c>
      <c r="C43">
        <v>13</v>
      </c>
      <c r="D43">
        <f>VLOOKUP(B43,[1]Items!$A$2:$E$26,5,FALSE)</f>
        <v>60</v>
      </c>
      <c r="E43">
        <f>C43*D43</f>
        <v>780</v>
      </c>
      <c r="F43" t="str">
        <f>VLOOKUP(B43,[1]Items!$A$2:$D$26,4,FALSE)</f>
        <v>Reynolds</v>
      </c>
    </row>
    <row r="44" spans="1:6" x14ac:dyDescent="0.25">
      <c r="A44" t="s">
        <v>28</v>
      </c>
      <c r="B44" t="s">
        <v>29</v>
      </c>
      <c r="C44">
        <v>9</v>
      </c>
      <c r="D44">
        <f>VLOOKUP(B44,[1]Items!$A$2:$E$26,5,FALSE)</f>
        <v>179</v>
      </c>
      <c r="E44">
        <f>C44*D44</f>
        <v>1611</v>
      </c>
      <c r="F44" t="str">
        <f>VLOOKUP(B44,[1]Items!$A$2:$D$26,4,FALSE)</f>
        <v>Puro</v>
      </c>
    </row>
    <row r="45" spans="1:6" x14ac:dyDescent="0.25">
      <c r="A45" t="s">
        <v>28</v>
      </c>
      <c r="B45" t="s">
        <v>15</v>
      </c>
      <c r="C45">
        <v>26</v>
      </c>
      <c r="D45">
        <f>VLOOKUP(B45,[1]Items!$A$2:$E$26,5,FALSE)</f>
        <v>160</v>
      </c>
      <c r="E45">
        <f>C45*D45</f>
        <v>4160</v>
      </c>
      <c r="F45" t="str">
        <f>VLOOKUP(B45,[1]Items!$A$2:$D$26,4,FALSE)</f>
        <v>Staedtler</v>
      </c>
    </row>
    <row r="46" spans="1:6" x14ac:dyDescent="0.25">
      <c r="A46" t="s">
        <v>28</v>
      </c>
      <c r="B46" t="s">
        <v>29</v>
      </c>
      <c r="C46">
        <v>10</v>
      </c>
      <c r="D46">
        <f>VLOOKUP(B46,[1]Items!$A$2:$E$26,5,FALSE)</f>
        <v>179</v>
      </c>
      <c r="E46">
        <f>C46*D46</f>
        <v>1790</v>
      </c>
      <c r="F46" t="str">
        <f>VLOOKUP(B46,[1]Items!$A$2:$D$26,4,FALSE)</f>
        <v>Puro</v>
      </c>
    </row>
    <row r="47" spans="1:6" x14ac:dyDescent="0.25">
      <c r="A47" t="s">
        <v>28</v>
      </c>
      <c r="B47" t="s">
        <v>13</v>
      </c>
      <c r="C47">
        <v>27</v>
      </c>
      <c r="D47">
        <f>VLOOKUP(B47,[1]Items!$A$2:$E$26,5,FALSE)</f>
        <v>135</v>
      </c>
      <c r="E47">
        <f>C47*D47</f>
        <v>3645</v>
      </c>
      <c r="F47" t="str">
        <f>VLOOKUP(B47,[1]Items!$A$2:$D$26,4,FALSE)</f>
        <v>Pilot</v>
      </c>
    </row>
    <row r="48" spans="1:6" x14ac:dyDescent="0.25">
      <c r="A48" t="s">
        <v>28</v>
      </c>
      <c r="B48" t="s">
        <v>4</v>
      </c>
      <c r="C48">
        <v>4</v>
      </c>
      <c r="D48">
        <f>VLOOKUP(B48,[1]Items!$A$2:$E$26,5,FALSE)</f>
        <v>270</v>
      </c>
      <c r="E48">
        <f>C48*D48</f>
        <v>1080</v>
      </c>
      <c r="F48" t="str">
        <f>VLOOKUP(B48,[1]Items!$A$2:$D$26,4,FALSE)</f>
        <v>Artline</v>
      </c>
    </row>
    <row r="49" spans="1:6" x14ac:dyDescent="0.25">
      <c r="A49" t="s">
        <v>28</v>
      </c>
      <c r="B49" t="s">
        <v>15</v>
      </c>
      <c r="C49">
        <v>22</v>
      </c>
      <c r="D49">
        <f>VLOOKUP(B49,[1]Items!$A$2:$E$26,5,FALSE)</f>
        <v>160</v>
      </c>
      <c r="E49">
        <f>C49*D49</f>
        <v>3520</v>
      </c>
      <c r="F49" t="str">
        <f>VLOOKUP(B49,[1]Items!$A$2:$D$26,4,FALSE)</f>
        <v>Staedtler</v>
      </c>
    </row>
    <row r="50" spans="1:6" x14ac:dyDescent="0.25">
      <c r="A50" t="s">
        <v>28</v>
      </c>
      <c r="B50" t="s">
        <v>4</v>
      </c>
      <c r="C50">
        <v>9</v>
      </c>
      <c r="D50">
        <f>VLOOKUP(B50,[1]Items!$A$2:$E$26,5,FALSE)</f>
        <v>270</v>
      </c>
      <c r="E50">
        <f>C50*D50</f>
        <v>2430</v>
      </c>
      <c r="F50" t="str">
        <f>VLOOKUP(B50,[1]Items!$A$2:$D$26,4,FALSE)</f>
        <v>Artline</v>
      </c>
    </row>
    <row r="51" spans="1:6" x14ac:dyDescent="0.25">
      <c r="A51" t="s">
        <v>30</v>
      </c>
      <c r="B51" t="s">
        <v>31</v>
      </c>
      <c r="C51">
        <v>22</v>
      </c>
      <c r="D51">
        <f>VLOOKUP(B51,[1]Items!$A$2:$E$26,5,FALSE)</f>
        <v>99</v>
      </c>
      <c r="E51">
        <f>C51*D51</f>
        <v>2178</v>
      </c>
      <c r="F51" t="str">
        <f>VLOOKUP(B51,[1]Items!$A$2:$D$26,4,FALSE)</f>
        <v>Luxor</v>
      </c>
    </row>
    <row r="52" spans="1:6" x14ac:dyDescent="0.25">
      <c r="A52" t="s">
        <v>30</v>
      </c>
      <c r="B52" t="s">
        <v>6</v>
      </c>
      <c r="C52">
        <v>8</v>
      </c>
      <c r="D52">
        <f>VLOOKUP(B52,[1]Items!$A$2:$E$26,5,FALSE)</f>
        <v>465</v>
      </c>
      <c r="E52">
        <f>C52*D52</f>
        <v>3720</v>
      </c>
      <c r="F52" t="str">
        <f>VLOOKUP(B52,[1]Items!$A$2:$D$26,4,FALSE)</f>
        <v>Pilot</v>
      </c>
    </row>
    <row r="53" spans="1:6" x14ac:dyDescent="0.25">
      <c r="A53" t="s">
        <v>30</v>
      </c>
      <c r="B53" t="s">
        <v>32</v>
      </c>
      <c r="C53">
        <v>29</v>
      </c>
      <c r="D53">
        <f>VLOOKUP(B53,[1]Items!$A$2:$E$26,5,FALSE)</f>
        <v>300</v>
      </c>
      <c r="E53">
        <f>C53*D53</f>
        <v>8700</v>
      </c>
      <c r="F53" t="str">
        <f>VLOOKUP(B53,[1]Items!$A$2:$D$26,4,FALSE)</f>
        <v>Pierre Cardin</v>
      </c>
    </row>
    <row r="54" spans="1:6" x14ac:dyDescent="0.25">
      <c r="A54" t="s">
        <v>30</v>
      </c>
      <c r="B54" t="s">
        <v>8</v>
      </c>
      <c r="C54">
        <v>7</v>
      </c>
      <c r="D54">
        <f>VLOOKUP(B54,[1]Items!$A$2:$E$26,5,FALSE)</f>
        <v>125</v>
      </c>
      <c r="E54">
        <f>C54*D54</f>
        <v>875</v>
      </c>
      <c r="F54" t="str">
        <f>VLOOKUP(B54,[1]Items!$A$2:$D$26,4,FALSE)</f>
        <v>Pierre Cardin</v>
      </c>
    </row>
    <row r="55" spans="1:6" x14ac:dyDescent="0.25">
      <c r="A55" t="s">
        <v>30</v>
      </c>
      <c r="B55" t="s">
        <v>25</v>
      </c>
      <c r="C55">
        <v>15</v>
      </c>
      <c r="D55">
        <f>VLOOKUP(B55,[1]Items!$A$2:$E$26,5,FALSE)</f>
        <v>135</v>
      </c>
      <c r="E55">
        <f>C55*D55</f>
        <v>2025</v>
      </c>
      <c r="F55" t="str">
        <f>VLOOKUP(B55,[1]Items!$A$2:$D$26,4,FALSE)</f>
        <v>Pilot</v>
      </c>
    </row>
    <row r="56" spans="1:6" x14ac:dyDescent="0.25">
      <c r="A56" t="s">
        <v>30</v>
      </c>
      <c r="B56" t="s">
        <v>15</v>
      </c>
      <c r="C56">
        <v>25</v>
      </c>
      <c r="D56">
        <f>VLOOKUP(B56,[1]Items!$A$2:$E$26,5,FALSE)</f>
        <v>160</v>
      </c>
      <c r="E56">
        <f>C56*D56</f>
        <v>4000</v>
      </c>
      <c r="F56" t="str">
        <f>VLOOKUP(B56,[1]Items!$A$2:$D$26,4,FALSE)</f>
        <v>Staedtler</v>
      </c>
    </row>
    <row r="57" spans="1:6" x14ac:dyDescent="0.25">
      <c r="A57" t="s">
        <v>30</v>
      </c>
      <c r="B57" t="s">
        <v>26</v>
      </c>
      <c r="C57">
        <v>39</v>
      </c>
      <c r="D57">
        <f>VLOOKUP(B57,[1]Items!$A$2:$E$26,5,FALSE)</f>
        <v>50</v>
      </c>
      <c r="E57">
        <f>C57*D57</f>
        <v>1950</v>
      </c>
      <c r="F57" t="str">
        <f>VLOOKUP(B57,[1]Items!$A$2:$D$26,4,FALSE)</f>
        <v>Reynolds</v>
      </c>
    </row>
    <row r="58" spans="1:6" x14ac:dyDescent="0.25">
      <c r="A58" t="s">
        <v>30</v>
      </c>
      <c r="B58" t="s">
        <v>10</v>
      </c>
      <c r="C58">
        <v>30</v>
      </c>
      <c r="D58">
        <f>VLOOKUP(B58,[1]Items!$A$2:$E$26,5,FALSE)</f>
        <v>69</v>
      </c>
      <c r="E58">
        <f>C58*D58</f>
        <v>2070</v>
      </c>
      <c r="F58" t="str">
        <f>VLOOKUP(B58,[1]Items!$A$2:$D$26,4,FALSE)</f>
        <v>Parker</v>
      </c>
    </row>
    <row r="59" spans="1:6" x14ac:dyDescent="0.25">
      <c r="A59" t="s">
        <v>30</v>
      </c>
      <c r="B59" t="s">
        <v>4</v>
      </c>
      <c r="C59">
        <v>26</v>
      </c>
      <c r="D59">
        <f>VLOOKUP(B59,[1]Items!$A$2:$E$26,5,FALSE)</f>
        <v>270</v>
      </c>
      <c r="E59">
        <f>C59*D59</f>
        <v>7020</v>
      </c>
      <c r="F59" t="str">
        <f>VLOOKUP(B59,[1]Items!$A$2:$D$26,4,FALSE)</f>
        <v>Artline</v>
      </c>
    </row>
    <row r="60" spans="1:6" x14ac:dyDescent="0.25">
      <c r="A60" t="s">
        <v>30</v>
      </c>
      <c r="B60" t="s">
        <v>8</v>
      </c>
      <c r="C60">
        <v>45</v>
      </c>
      <c r="D60">
        <f>VLOOKUP(B60,[1]Items!$A$2:$E$26,5,FALSE)</f>
        <v>125</v>
      </c>
      <c r="E60">
        <f>C60*D60</f>
        <v>5625</v>
      </c>
      <c r="F60" t="str">
        <f>VLOOKUP(B60,[1]Items!$A$2:$D$26,4,FALSE)</f>
        <v>Pierre Cardin</v>
      </c>
    </row>
    <row r="61" spans="1:6" x14ac:dyDescent="0.25">
      <c r="A61" t="s">
        <v>33</v>
      </c>
      <c r="B61" t="s">
        <v>7</v>
      </c>
      <c r="C61">
        <v>21</v>
      </c>
      <c r="D61">
        <f>VLOOKUP(B61,[1]Items!$A$2:$E$26,5,FALSE)</f>
        <v>100</v>
      </c>
      <c r="E61">
        <f>C61*D61</f>
        <v>2100</v>
      </c>
      <c r="F61" t="str">
        <f>VLOOKUP(B61,[1]Items!$A$2:$D$26,4,FALSE)</f>
        <v>Camlin</v>
      </c>
    </row>
    <row r="62" spans="1:6" x14ac:dyDescent="0.25">
      <c r="A62" t="s">
        <v>33</v>
      </c>
      <c r="B62" t="s">
        <v>19</v>
      </c>
      <c r="C62">
        <v>46</v>
      </c>
      <c r="D62">
        <f>VLOOKUP(B62,[1]Items!$A$2:$E$26,5,FALSE)</f>
        <v>175</v>
      </c>
      <c r="E62">
        <f>C62*D62</f>
        <v>8050</v>
      </c>
      <c r="F62" t="str">
        <f>VLOOKUP(B62,[1]Items!$A$2:$D$26,4,FALSE)</f>
        <v>Sheaffer</v>
      </c>
    </row>
    <row r="63" spans="1:6" x14ac:dyDescent="0.25">
      <c r="A63" t="s">
        <v>33</v>
      </c>
      <c r="B63" t="s">
        <v>26</v>
      </c>
      <c r="C63">
        <v>48</v>
      </c>
      <c r="D63">
        <f>VLOOKUP(B63,[1]Items!$A$2:$E$26,5,FALSE)</f>
        <v>50</v>
      </c>
      <c r="E63">
        <f>C63*D63</f>
        <v>2400</v>
      </c>
      <c r="F63" t="str">
        <f>VLOOKUP(B63,[1]Items!$A$2:$D$26,4,FALSE)</f>
        <v>Reynolds</v>
      </c>
    </row>
    <row r="64" spans="1:6" x14ac:dyDescent="0.25">
      <c r="A64" t="s">
        <v>33</v>
      </c>
      <c r="B64" t="s">
        <v>10</v>
      </c>
      <c r="C64">
        <v>45</v>
      </c>
      <c r="D64">
        <f>VLOOKUP(B64,[1]Items!$A$2:$E$26,5,FALSE)</f>
        <v>69</v>
      </c>
      <c r="E64">
        <f>C64*D64</f>
        <v>3105</v>
      </c>
      <c r="F64" t="str">
        <f>VLOOKUP(B64,[1]Items!$A$2:$D$26,4,FALSE)</f>
        <v>Parker</v>
      </c>
    </row>
    <row r="65" spans="1:6" x14ac:dyDescent="0.25">
      <c r="A65" t="s">
        <v>33</v>
      </c>
      <c r="B65" t="s">
        <v>9</v>
      </c>
      <c r="C65">
        <v>38</v>
      </c>
      <c r="D65">
        <f>VLOOKUP(B65,[1]Items!$A$2:$E$26,5,FALSE)</f>
        <v>310</v>
      </c>
      <c r="E65">
        <f>C65*D65</f>
        <v>11780</v>
      </c>
      <c r="F65" t="str">
        <f>VLOOKUP(B65,[1]Items!$A$2:$D$26,4,FALSE)</f>
        <v>Lamy</v>
      </c>
    </row>
    <row r="66" spans="1:6" x14ac:dyDescent="0.25">
      <c r="A66" t="s">
        <v>33</v>
      </c>
      <c r="B66" t="s">
        <v>6</v>
      </c>
      <c r="C66">
        <v>2</v>
      </c>
      <c r="D66">
        <f>VLOOKUP(B66,[1]Items!$A$2:$E$26,5,FALSE)</f>
        <v>465</v>
      </c>
      <c r="E66">
        <f>C66*D66</f>
        <v>930</v>
      </c>
      <c r="F66" t="str">
        <f>VLOOKUP(B66,[1]Items!$A$2:$D$26,4,FALSE)</f>
        <v>Pilot</v>
      </c>
    </row>
    <row r="67" spans="1:6" x14ac:dyDescent="0.25">
      <c r="A67" t="s">
        <v>33</v>
      </c>
      <c r="B67" t="s">
        <v>23</v>
      </c>
      <c r="C67">
        <v>49</v>
      </c>
      <c r="D67">
        <f>VLOOKUP(B67,[1]Items!$A$2:$E$26,5,FALSE)</f>
        <v>320</v>
      </c>
      <c r="E67">
        <f>C67*D67</f>
        <v>15680</v>
      </c>
      <c r="F67" t="str">
        <f>VLOOKUP(B67,[1]Items!$A$2:$D$26,4,FALSE)</f>
        <v>Staedtler</v>
      </c>
    </row>
    <row r="68" spans="1:6" x14ac:dyDescent="0.25">
      <c r="A68" t="s">
        <v>33</v>
      </c>
      <c r="B68" t="s">
        <v>7</v>
      </c>
      <c r="C68">
        <v>7</v>
      </c>
      <c r="D68">
        <f>VLOOKUP(B68,[1]Items!$A$2:$E$26,5,FALSE)</f>
        <v>100</v>
      </c>
      <c r="E68">
        <f>C68*D68</f>
        <v>700</v>
      </c>
      <c r="F68" t="str">
        <f>VLOOKUP(B68,[1]Items!$A$2:$D$26,4,FALSE)</f>
        <v>Camlin</v>
      </c>
    </row>
    <row r="69" spans="1:6" x14ac:dyDescent="0.25">
      <c r="A69" t="s">
        <v>33</v>
      </c>
      <c r="B69" t="s">
        <v>22</v>
      </c>
      <c r="C69">
        <v>46</v>
      </c>
      <c r="D69">
        <f>VLOOKUP(B69,[1]Items!$A$2:$E$26,5,FALSE)</f>
        <v>316</v>
      </c>
      <c r="E69">
        <f>C69*D69</f>
        <v>14536</v>
      </c>
      <c r="F69" t="str">
        <f>VLOOKUP(B69,[1]Items!$A$2:$D$26,4,FALSE)</f>
        <v>Parker</v>
      </c>
    </row>
    <row r="70" spans="1:6" x14ac:dyDescent="0.25">
      <c r="A70" t="s">
        <v>33</v>
      </c>
      <c r="B70" t="s">
        <v>20</v>
      </c>
      <c r="C70">
        <v>18</v>
      </c>
      <c r="D70">
        <f>VLOOKUP(B70,[1]Items!$A$2:$E$26,5,FALSE)</f>
        <v>300</v>
      </c>
      <c r="E70">
        <f>C70*D70</f>
        <v>5400</v>
      </c>
      <c r="F70" t="str">
        <f>VLOOKUP(B70,[1]Items!$A$2:$D$26,4,FALSE)</f>
        <v>Staedtler</v>
      </c>
    </row>
    <row r="71" spans="1:6" x14ac:dyDescent="0.25">
      <c r="A71" t="s">
        <v>33</v>
      </c>
      <c r="B71" t="s">
        <v>20</v>
      </c>
      <c r="C71">
        <v>39</v>
      </c>
      <c r="D71">
        <f>VLOOKUP(B71,[1]Items!$A$2:$E$26,5,FALSE)</f>
        <v>300</v>
      </c>
      <c r="E71">
        <f>C71*D71</f>
        <v>11700</v>
      </c>
      <c r="F71" t="str">
        <f>VLOOKUP(B71,[1]Items!$A$2:$D$26,4,FALSE)</f>
        <v>Staedtler</v>
      </c>
    </row>
    <row r="72" spans="1:6" x14ac:dyDescent="0.25">
      <c r="A72" t="s">
        <v>33</v>
      </c>
      <c r="B72" t="s">
        <v>8</v>
      </c>
      <c r="C72">
        <v>45</v>
      </c>
      <c r="D72">
        <f>VLOOKUP(B72,[1]Items!$A$2:$E$26,5,FALSE)</f>
        <v>125</v>
      </c>
      <c r="E72">
        <f>C72*D72</f>
        <v>5625</v>
      </c>
      <c r="F72" t="str">
        <f>VLOOKUP(B72,[1]Items!$A$2:$D$26,4,FALSE)</f>
        <v>Pierre Cardin</v>
      </c>
    </row>
    <row r="73" spans="1:6" x14ac:dyDescent="0.25">
      <c r="A73" t="s">
        <v>33</v>
      </c>
      <c r="B73" t="s">
        <v>32</v>
      </c>
      <c r="C73">
        <v>36</v>
      </c>
      <c r="D73">
        <f>VLOOKUP(B73,[1]Items!$A$2:$E$26,5,FALSE)</f>
        <v>300</v>
      </c>
      <c r="E73">
        <f>C73*D73</f>
        <v>10800</v>
      </c>
      <c r="F73" t="str">
        <f>VLOOKUP(B73,[1]Items!$A$2:$D$26,4,FALSE)</f>
        <v>Pierre Cardin</v>
      </c>
    </row>
    <row r="74" spans="1:6" x14ac:dyDescent="0.25">
      <c r="A74" t="s">
        <v>33</v>
      </c>
      <c r="B74" t="s">
        <v>23</v>
      </c>
      <c r="C74">
        <v>10</v>
      </c>
      <c r="D74">
        <f>VLOOKUP(B74,[1]Items!$A$2:$E$26,5,FALSE)</f>
        <v>320</v>
      </c>
      <c r="E74">
        <f>C74*D74</f>
        <v>3200</v>
      </c>
      <c r="F74" t="str">
        <f>VLOOKUP(B74,[1]Items!$A$2:$D$26,4,FALSE)</f>
        <v>Staedtler</v>
      </c>
    </row>
    <row r="75" spans="1:6" x14ac:dyDescent="0.25">
      <c r="A75" t="s">
        <v>34</v>
      </c>
      <c r="B75" t="s">
        <v>4</v>
      </c>
      <c r="C75">
        <v>17</v>
      </c>
      <c r="D75">
        <f>VLOOKUP(B75,[1]Items!$A$2:$E$26,5,FALSE)</f>
        <v>270</v>
      </c>
      <c r="E75">
        <f>C75*D75</f>
        <v>4590</v>
      </c>
      <c r="F75" t="str">
        <f>VLOOKUP(B75,[1]Items!$A$2:$D$26,4,FALSE)</f>
        <v>Artline</v>
      </c>
    </row>
    <row r="76" spans="1:6" x14ac:dyDescent="0.25">
      <c r="A76" t="s">
        <v>34</v>
      </c>
      <c r="B76" t="s">
        <v>20</v>
      </c>
      <c r="C76">
        <v>28</v>
      </c>
      <c r="D76">
        <f>VLOOKUP(B76,[1]Items!$A$2:$E$26,5,FALSE)</f>
        <v>300</v>
      </c>
      <c r="E76">
        <f>C76*D76</f>
        <v>8400</v>
      </c>
      <c r="F76" t="str">
        <f>VLOOKUP(B76,[1]Items!$A$2:$D$26,4,FALSE)</f>
        <v>Staedtler</v>
      </c>
    </row>
    <row r="77" spans="1:6" x14ac:dyDescent="0.25">
      <c r="A77" t="s">
        <v>34</v>
      </c>
      <c r="B77" t="s">
        <v>9</v>
      </c>
      <c r="C77">
        <v>42</v>
      </c>
      <c r="D77">
        <f>VLOOKUP(B77,[1]Items!$A$2:$E$26,5,FALSE)</f>
        <v>310</v>
      </c>
      <c r="E77">
        <f>C77*D77</f>
        <v>13020</v>
      </c>
      <c r="F77" t="str">
        <f>VLOOKUP(B77,[1]Items!$A$2:$D$26,4,FALSE)</f>
        <v>Lamy</v>
      </c>
    </row>
    <row r="78" spans="1:6" x14ac:dyDescent="0.25">
      <c r="A78" t="s">
        <v>34</v>
      </c>
      <c r="B78" t="s">
        <v>19</v>
      </c>
      <c r="C78">
        <v>37</v>
      </c>
      <c r="D78">
        <f>VLOOKUP(B78,[1]Items!$A$2:$E$26,5,FALSE)</f>
        <v>175</v>
      </c>
      <c r="E78">
        <f>C78*D78</f>
        <v>6475</v>
      </c>
      <c r="F78" t="str">
        <f>VLOOKUP(B78,[1]Items!$A$2:$D$26,4,FALSE)</f>
        <v>Sheaffer</v>
      </c>
    </row>
    <row r="79" spans="1:6" x14ac:dyDescent="0.25">
      <c r="A79" t="s">
        <v>34</v>
      </c>
      <c r="B79" t="s">
        <v>11</v>
      </c>
      <c r="C79">
        <v>31</v>
      </c>
      <c r="D79">
        <f>VLOOKUP(B79,[1]Items!$A$2:$E$26,5,FALSE)</f>
        <v>90</v>
      </c>
      <c r="E79">
        <f>C79*D79</f>
        <v>2790</v>
      </c>
      <c r="F79" t="str">
        <f>VLOOKUP(B79,[1]Items!$A$2:$D$26,4,FALSE)</f>
        <v>Cello</v>
      </c>
    </row>
    <row r="80" spans="1:6" x14ac:dyDescent="0.25">
      <c r="A80" t="s">
        <v>34</v>
      </c>
      <c r="B80" t="s">
        <v>19</v>
      </c>
      <c r="C80">
        <v>27</v>
      </c>
      <c r="D80">
        <f>VLOOKUP(B80,[1]Items!$A$2:$E$26,5,FALSE)</f>
        <v>175</v>
      </c>
      <c r="E80">
        <f>C80*D80</f>
        <v>4725</v>
      </c>
      <c r="F80" t="str">
        <f>VLOOKUP(B80,[1]Items!$A$2:$D$26,4,FALSE)</f>
        <v>Sheaffer</v>
      </c>
    </row>
    <row r="81" spans="1:6" x14ac:dyDescent="0.25">
      <c r="A81" t="s">
        <v>34</v>
      </c>
      <c r="B81" t="s">
        <v>32</v>
      </c>
      <c r="C81">
        <v>11</v>
      </c>
      <c r="D81">
        <f>VLOOKUP(B81,[1]Items!$A$2:$E$26,5,FALSE)</f>
        <v>300</v>
      </c>
      <c r="E81">
        <f>C81*D81</f>
        <v>3300</v>
      </c>
      <c r="F81" t="str">
        <f>VLOOKUP(B81,[1]Items!$A$2:$D$26,4,FALSE)</f>
        <v>Pierre Cardin</v>
      </c>
    </row>
    <row r="82" spans="1:6" x14ac:dyDescent="0.25">
      <c r="A82" t="s">
        <v>34</v>
      </c>
      <c r="B82" t="s">
        <v>31</v>
      </c>
      <c r="C82">
        <v>24</v>
      </c>
      <c r="D82">
        <f>VLOOKUP(B82,[1]Items!$A$2:$E$26,5,FALSE)</f>
        <v>99</v>
      </c>
      <c r="E82">
        <f>C82*D82</f>
        <v>2376</v>
      </c>
      <c r="F82" t="str">
        <f>VLOOKUP(B82,[1]Items!$A$2:$D$26,4,FALSE)</f>
        <v>Luxor</v>
      </c>
    </row>
    <row r="83" spans="1:6" x14ac:dyDescent="0.25">
      <c r="A83" t="s">
        <v>34</v>
      </c>
      <c r="B83" t="s">
        <v>17</v>
      </c>
      <c r="C83">
        <v>25</v>
      </c>
      <c r="D83">
        <f>VLOOKUP(B83,[1]Items!$A$2:$E$26,5,FALSE)</f>
        <v>190</v>
      </c>
      <c r="E83">
        <f>C83*D83</f>
        <v>4750</v>
      </c>
      <c r="F83" t="str">
        <f>VLOOKUP(B83,[1]Items!$A$2:$D$26,4,FALSE)</f>
        <v>Camlin</v>
      </c>
    </row>
    <row r="84" spans="1:6" x14ac:dyDescent="0.25">
      <c r="A84" t="s">
        <v>34</v>
      </c>
      <c r="B84" t="s">
        <v>12</v>
      </c>
      <c r="C84">
        <v>5</v>
      </c>
      <c r="D84">
        <f>VLOOKUP(B84,[1]Items!$A$2:$E$26,5,FALSE)</f>
        <v>225</v>
      </c>
      <c r="E84">
        <f>C84*D84</f>
        <v>1125</v>
      </c>
      <c r="F84" t="str">
        <f>VLOOKUP(B84,[1]Items!$A$2:$D$26,4,FALSE)</f>
        <v>Camlin</v>
      </c>
    </row>
    <row r="85" spans="1:6" x14ac:dyDescent="0.25">
      <c r="A85" t="s">
        <v>34</v>
      </c>
      <c r="B85" t="s">
        <v>27</v>
      </c>
      <c r="C85">
        <v>19</v>
      </c>
      <c r="D85">
        <f>VLOOKUP(B85,[1]Items!$A$2:$E$26,5,FALSE)</f>
        <v>92</v>
      </c>
      <c r="E85">
        <f>C85*D85</f>
        <v>1748</v>
      </c>
      <c r="F85" t="str">
        <f>VLOOKUP(B85,[1]Items!$A$2:$D$26,4,FALSE)</f>
        <v>Parker</v>
      </c>
    </row>
    <row r="86" spans="1:6" x14ac:dyDescent="0.25">
      <c r="A86" t="s">
        <v>34</v>
      </c>
      <c r="B86" t="s">
        <v>11</v>
      </c>
      <c r="C86">
        <v>7</v>
      </c>
      <c r="D86">
        <f>VLOOKUP(B86,[1]Items!$A$2:$E$26,5,FALSE)</f>
        <v>90</v>
      </c>
      <c r="E86">
        <f>C86*D86</f>
        <v>630</v>
      </c>
      <c r="F86" t="str">
        <f>VLOOKUP(B86,[1]Items!$A$2:$D$26,4,FALSE)</f>
        <v>Cello</v>
      </c>
    </row>
    <row r="87" spans="1:6" x14ac:dyDescent="0.25">
      <c r="A87" t="s">
        <v>34</v>
      </c>
      <c r="B87" t="s">
        <v>16</v>
      </c>
      <c r="C87">
        <v>43</v>
      </c>
      <c r="D87">
        <f>VLOOKUP(B87,[1]Items!$A$2:$E$26,5,FALSE)</f>
        <v>100</v>
      </c>
      <c r="E87">
        <f>C87*D87</f>
        <v>4300</v>
      </c>
      <c r="F87" t="str">
        <f>VLOOKUP(B87,[1]Items!$A$2:$D$26,4,FALSE)</f>
        <v>Camlin</v>
      </c>
    </row>
    <row r="88" spans="1:6" x14ac:dyDescent="0.25">
      <c r="A88" t="s">
        <v>34</v>
      </c>
      <c r="B88" t="s">
        <v>29</v>
      </c>
      <c r="C88">
        <v>34</v>
      </c>
      <c r="D88">
        <f>VLOOKUP(B88,[1]Items!$A$2:$E$26,5,FALSE)</f>
        <v>179</v>
      </c>
      <c r="E88">
        <f>C88*D88</f>
        <v>6086</v>
      </c>
      <c r="F88" t="str">
        <f>VLOOKUP(B88,[1]Items!$A$2:$D$26,4,FALSE)</f>
        <v>Puro</v>
      </c>
    </row>
    <row r="89" spans="1:6" x14ac:dyDescent="0.25">
      <c r="A89" t="s">
        <v>34</v>
      </c>
      <c r="B89" t="s">
        <v>7</v>
      </c>
      <c r="C89">
        <v>12</v>
      </c>
      <c r="D89">
        <f>VLOOKUP(B89,[1]Items!$A$2:$E$26,5,FALSE)</f>
        <v>100</v>
      </c>
      <c r="E89">
        <f>C89*D89</f>
        <v>1200</v>
      </c>
      <c r="F89" t="str">
        <f>VLOOKUP(B89,[1]Items!$A$2:$D$26,4,FALSE)</f>
        <v>Camlin</v>
      </c>
    </row>
    <row r="90" spans="1:6" x14ac:dyDescent="0.25">
      <c r="A90" t="s">
        <v>35</v>
      </c>
      <c r="B90" t="s">
        <v>15</v>
      </c>
      <c r="C90">
        <v>1</v>
      </c>
      <c r="D90">
        <f>VLOOKUP(B90,[1]Items!$A$2:$E$26,5,FALSE)</f>
        <v>160</v>
      </c>
      <c r="E90">
        <f>C90*D90</f>
        <v>160</v>
      </c>
      <c r="F90" t="str">
        <f>VLOOKUP(B90,[1]Items!$A$2:$D$26,4,FALSE)</f>
        <v>Staedtler</v>
      </c>
    </row>
    <row r="91" spans="1:6" x14ac:dyDescent="0.25">
      <c r="A91" t="s">
        <v>35</v>
      </c>
      <c r="B91" t="s">
        <v>18</v>
      </c>
      <c r="C91">
        <v>25</v>
      </c>
      <c r="D91">
        <f>VLOOKUP(B91,[1]Items!$A$2:$E$26,5,FALSE)</f>
        <v>120</v>
      </c>
      <c r="E91">
        <f>C91*D91</f>
        <v>3000</v>
      </c>
      <c r="F91" t="str">
        <f>VLOOKUP(B91,[1]Items!$A$2:$D$26,4,FALSE)</f>
        <v>Artline</v>
      </c>
    </row>
    <row r="92" spans="1:6" x14ac:dyDescent="0.25">
      <c r="A92" t="s">
        <v>35</v>
      </c>
      <c r="B92" t="s">
        <v>10</v>
      </c>
      <c r="C92">
        <v>26</v>
      </c>
      <c r="D92">
        <f>VLOOKUP(B92,[1]Items!$A$2:$E$26,5,FALSE)</f>
        <v>69</v>
      </c>
      <c r="E92">
        <f>C92*D92</f>
        <v>1794</v>
      </c>
      <c r="F92" t="str">
        <f>VLOOKUP(B92,[1]Items!$A$2:$D$26,4,FALSE)</f>
        <v>Parker</v>
      </c>
    </row>
    <row r="93" spans="1:6" x14ac:dyDescent="0.25">
      <c r="A93" t="s">
        <v>35</v>
      </c>
      <c r="B93" t="s">
        <v>19</v>
      </c>
      <c r="C93">
        <v>14</v>
      </c>
      <c r="D93">
        <f>VLOOKUP(B93,[1]Items!$A$2:$E$26,5,FALSE)</f>
        <v>175</v>
      </c>
      <c r="E93">
        <f>C93*D93</f>
        <v>2450</v>
      </c>
      <c r="F93" t="str">
        <f>VLOOKUP(B93,[1]Items!$A$2:$D$26,4,FALSE)</f>
        <v>Sheaffer</v>
      </c>
    </row>
    <row r="94" spans="1:6" x14ac:dyDescent="0.25">
      <c r="A94" t="s">
        <v>35</v>
      </c>
      <c r="B94" t="s">
        <v>11</v>
      </c>
      <c r="C94">
        <v>39</v>
      </c>
      <c r="D94">
        <f>VLOOKUP(B94,[1]Items!$A$2:$E$26,5,FALSE)</f>
        <v>90</v>
      </c>
      <c r="E94">
        <f>C94*D94</f>
        <v>3510</v>
      </c>
      <c r="F94" t="str">
        <f>VLOOKUP(B94,[1]Items!$A$2:$D$26,4,FALSE)</f>
        <v>Cello</v>
      </c>
    </row>
    <row r="95" spans="1:6" x14ac:dyDescent="0.25">
      <c r="A95" t="s">
        <v>35</v>
      </c>
      <c r="B95" t="s">
        <v>31</v>
      </c>
      <c r="C95">
        <v>19</v>
      </c>
      <c r="D95">
        <f>VLOOKUP(B95,[1]Items!$A$2:$E$26,5,FALSE)</f>
        <v>99</v>
      </c>
      <c r="E95">
        <f>C95*D95</f>
        <v>1881</v>
      </c>
      <c r="F95" t="str">
        <f>VLOOKUP(B95,[1]Items!$A$2:$D$26,4,FALSE)</f>
        <v>Luxor</v>
      </c>
    </row>
    <row r="96" spans="1:6" x14ac:dyDescent="0.25">
      <c r="A96" t="s">
        <v>35</v>
      </c>
      <c r="B96" t="s">
        <v>17</v>
      </c>
      <c r="C96">
        <v>45</v>
      </c>
      <c r="D96">
        <f>VLOOKUP(B96,[1]Items!$A$2:$E$26,5,FALSE)</f>
        <v>190</v>
      </c>
      <c r="E96">
        <f>C96*D96</f>
        <v>8550</v>
      </c>
      <c r="F96" t="str">
        <f>VLOOKUP(B96,[1]Items!$A$2:$D$26,4,FALSE)</f>
        <v>Camlin</v>
      </c>
    </row>
    <row r="97" spans="1:6" x14ac:dyDescent="0.25">
      <c r="A97" t="s">
        <v>35</v>
      </c>
      <c r="B97" t="s">
        <v>17</v>
      </c>
      <c r="C97">
        <v>39</v>
      </c>
      <c r="D97">
        <f>VLOOKUP(B97,[1]Items!$A$2:$E$26,5,FALSE)</f>
        <v>190</v>
      </c>
      <c r="E97">
        <f>C97*D97</f>
        <v>7410</v>
      </c>
      <c r="F97" t="str">
        <f>VLOOKUP(B97,[1]Items!$A$2:$D$26,4,FALSE)</f>
        <v>Camlin</v>
      </c>
    </row>
    <row r="98" spans="1:6" x14ac:dyDescent="0.25">
      <c r="A98" t="s">
        <v>35</v>
      </c>
      <c r="B98" t="s">
        <v>15</v>
      </c>
      <c r="C98">
        <v>33</v>
      </c>
      <c r="D98">
        <f>VLOOKUP(B98,[1]Items!$A$2:$E$26,5,FALSE)</f>
        <v>160</v>
      </c>
      <c r="E98">
        <f>C98*D98</f>
        <v>5280</v>
      </c>
      <c r="F98" t="str">
        <f>VLOOKUP(B98,[1]Items!$A$2:$D$26,4,FALSE)</f>
        <v>Staedtler</v>
      </c>
    </row>
    <row r="99" spans="1:6" x14ac:dyDescent="0.25">
      <c r="A99" t="s">
        <v>35</v>
      </c>
      <c r="B99" t="s">
        <v>22</v>
      </c>
      <c r="C99">
        <v>46</v>
      </c>
      <c r="D99">
        <f>VLOOKUP(B99,[1]Items!$A$2:$E$26,5,FALSE)</f>
        <v>316</v>
      </c>
      <c r="E99">
        <f>C99*D99</f>
        <v>14536</v>
      </c>
      <c r="F99" t="str">
        <f>VLOOKUP(B99,[1]Items!$A$2:$D$26,4,FALSE)</f>
        <v>Parker</v>
      </c>
    </row>
    <row r="100" spans="1:6" x14ac:dyDescent="0.25">
      <c r="A100" t="s">
        <v>35</v>
      </c>
      <c r="B100" t="s">
        <v>16</v>
      </c>
      <c r="C100">
        <v>28</v>
      </c>
      <c r="D100">
        <f>VLOOKUP(B100,[1]Items!$A$2:$E$26,5,FALSE)</f>
        <v>100</v>
      </c>
      <c r="E100">
        <f>C100*D100</f>
        <v>2800</v>
      </c>
      <c r="F100" t="str">
        <f>VLOOKUP(B100,[1]Items!$A$2:$D$26,4,FALSE)</f>
        <v>Camlin</v>
      </c>
    </row>
    <row r="101" spans="1:6" x14ac:dyDescent="0.25">
      <c r="A101" t="s">
        <v>35</v>
      </c>
      <c r="B101" t="s">
        <v>7</v>
      </c>
      <c r="C101">
        <v>46</v>
      </c>
      <c r="D101">
        <f>VLOOKUP(B101,[1]Items!$A$2:$E$26,5,FALSE)</f>
        <v>100</v>
      </c>
      <c r="E101">
        <f>C101*D101</f>
        <v>4600</v>
      </c>
      <c r="F101" t="str">
        <f>VLOOKUP(B101,[1]Items!$A$2:$D$26,4,FALSE)</f>
        <v>Camlin</v>
      </c>
    </row>
    <row r="102" spans="1:6" x14ac:dyDescent="0.25">
      <c r="A102" t="s">
        <v>35</v>
      </c>
      <c r="B102" t="s">
        <v>20</v>
      </c>
      <c r="C102">
        <v>20</v>
      </c>
      <c r="D102">
        <f>VLOOKUP(B102,[1]Items!$A$2:$E$26,5,FALSE)</f>
        <v>300</v>
      </c>
      <c r="E102">
        <f>C102*D102</f>
        <v>6000</v>
      </c>
      <c r="F102" t="str">
        <f>VLOOKUP(B102,[1]Items!$A$2:$D$26,4,FALSE)</f>
        <v>Staedtler</v>
      </c>
    </row>
    <row r="103" spans="1:6" x14ac:dyDescent="0.25">
      <c r="A103" t="s">
        <v>35</v>
      </c>
      <c r="B103" t="s">
        <v>19</v>
      </c>
      <c r="C103">
        <v>46</v>
      </c>
      <c r="D103">
        <f>VLOOKUP(B103,[1]Items!$A$2:$E$26,5,FALSE)</f>
        <v>175</v>
      </c>
      <c r="E103">
        <f>C103*D103</f>
        <v>8050</v>
      </c>
      <c r="F103" t="str">
        <f>VLOOKUP(B103,[1]Items!$A$2:$D$26,4,FALSE)</f>
        <v>Sheaffer</v>
      </c>
    </row>
    <row r="104" spans="1:6" x14ac:dyDescent="0.25">
      <c r="A104" t="s">
        <v>35</v>
      </c>
      <c r="B104" t="s">
        <v>4</v>
      </c>
      <c r="C104">
        <v>38</v>
      </c>
      <c r="D104">
        <f>VLOOKUP(B104,[1]Items!$A$2:$E$26,5,FALSE)</f>
        <v>270</v>
      </c>
      <c r="E104">
        <f>C104*D104</f>
        <v>10260</v>
      </c>
      <c r="F104" t="str">
        <f>VLOOKUP(B104,[1]Items!$A$2:$D$26,4,FALSE)</f>
        <v>Artline</v>
      </c>
    </row>
    <row r="105" spans="1:6" x14ac:dyDescent="0.25">
      <c r="A105" t="s">
        <v>35</v>
      </c>
      <c r="B105" t="s">
        <v>22</v>
      </c>
      <c r="C105">
        <v>29</v>
      </c>
      <c r="D105">
        <f>VLOOKUP(B105,[1]Items!$A$2:$E$26,5,FALSE)</f>
        <v>316</v>
      </c>
      <c r="E105">
        <f>C105*D105</f>
        <v>9164</v>
      </c>
      <c r="F105" t="str">
        <f>VLOOKUP(B105,[1]Items!$A$2:$D$26,4,FALSE)</f>
        <v>Parker</v>
      </c>
    </row>
    <row r="106" spans="1:6" x14ac:dyDescent="0.25">
      <c r="A106" t="s">
        <v>36</v>
      </c>
      <c r="B106" t="s">
        <v>12</v>
      </c>
      <c r="C106">
        <v>8</v>
      </c>
      <c r="D106">
        <f>VLOOKUP(B106,[1]Items!$A$2:$E$26,5,FALSE)</f>
        <v>225</v>
      </c>
      <c r="E106">
        <f>C106*D106</f>
        <v>1800</v>
      </c>
      <c r="F106" t="str">
        <f>VLOOKUP(B106,[1]Items!$A$2:$D$26,4,FALSE)</f>
        <v>Camlin</v>
      </c>
    </row>
    <row r="107" spans="1:6" x14ac:dyDescent="0.25">
      <c r="A107" t="s">
        <v>36</v>
      </c>
      <c r="B107" t="s">
        <v>6</v>
      </c>
      <c r="C107">
        <v>10</v>
      </c>
      <c r="D107">
        <f>VLOOKUP(B107,[1]Items!$A$2:$E$26,5,FALSE)</f>
        <v>465</v>
      </c>
      <c r="E107">
        <f>C107*D107</f>
        <v>4650</v>
      </c>
      <c r="F107" t="str">
        <f>VLOOKUP(B107,[1]Items!$A$2:$D$26,4,FALSE)</f>
        <v>Pilot</v>
      </c>
    </row>
    <row r="108" spans="1:6" x14ac:dyDescent="0.25">
      <c r="A108" t="s">
        <v>36</v>
      </c>
      <c r="B108" t="s">
        <v>7</v>
      </c>
      <c r="C108">
        <v>29</v>
      </c>
      <c r="D108">
        <f>VLOOKUP(B108,[1]Items!$A$2:$E$26,5,FALSE)</f>
        <v>100</v>
      </c>
      <c r="E108">
        <f>C108*D108</f>
        <v>2900</v>
      </c>
      <c r="F108" t="str">
        <f>VLOOKUP(B108,[1]Items!$A$2:$D$26,4,FALSE)</f>
        <v>Camlin</v>
      </c>
    </row>
    <row r="109" spans="1:6" x14ac:dyDescent="0.25">
      <c r="A109" t="s">
        <v>36</v>
      </c>
      <c r="B109" t="s">
        <v>26</v>
      </c>
      <c r="C109">
        <v>34</v>
      </c>
      <c r="D109">
        <f>VLOOKUP(B109,[1]Items!$A$2:$E$26,5,FALSE)</f>
        <v>50</v>
      </c>
      <c r="E109">
        <f>C109*D109</f>
        <v>1700</v>
      </c>
      <c r="F109" t="str">
        <f>VLOOKUP(B109,[1]Items!$A$2:$D$26,4,FALSE)</f>
        <v>Reynolds</v>
      </c>
    </row>
    <row r="110" spans="1:6" x14ac:dyDescent="0.25">
      <c r="A110" t="s">
        <v>36</v>
      </c>
      <c r="B110" t="s">
        <v>27</v>
      </c>
      <c r="C110">
        <v>35</v>
      </c>
      <c r="D110">
        <f>VLOOKUP(B110,[1]Items!$A$2:$E$26,5,FALSE)</f>
        <v>92</v>
      </c>
      <c r="E110">
        <f>C110*D110</f>
        <v>3220</v>
      </c>
      <c r="F110" t="str">
        <f>VLOOKUP(B110,[1]Items!$A$2:$D$26,4,FALSE)</f>
        <v>Parker</v>
      </c>
    </row>
    <row r="111" spans="1:6" x14ac:dyDescent="0.25">
      <c r="A111" t="s">
        <v>36</v>
      </c>
      <c r="B111" t="s">
        <v>12</v>
      </c>
      <c r="C111">
        <v>14</v>
      </c>
      <c r="D111">
        <f>VLOOKUP(B111,[1]Items!$A$2:$E$26,5,FALSE)</f>
        <v>225</v>
      </c>
      <c r="E111">
        <f>C111*D111</f>
        <v>3150</v>
      </c>
      <c r="F111" t="str">
        <f>VLOOKUP(B111,[1]Items!$A$2:$D$26,4,FALSE)</f>
        <v>Camlin</v>
      </c>
    </row>
    <row r="112" spans="1:6" x14ac:dyDescent="0.25">
      <c r="A112" t="s">
        <v>36</v>
      </c>
      <c r="B112" t="s">
        <v>15</v>
      </c>
      <c r="C112">
        <v>2</v>
      </c>
      <c r="D112">
        <f>VLOOKUP(B112,[1]Items!$A$2:$E$26,5,FALSE)</f>
        <v>160</v>
      </c>
      <c r="E112">
        <f>C112*D112</f>
        <v>320</v>
      </c>
      <c r="F112" t="str">
        <f>VLOOKUP(B112,[1]Items!$A$2:$D$26,4,FALSE)</f>
        <v>Staedtler</v>
      </c>
    </row>
    <row r="113" spans="1:6" x14ac:dyDescent="0.25">
      <c r="A113" t="s">
        <v>36</v>
      </c>
      <c r="B113" t="s">
        <v>16</v>
      </c>
      <c r="C113">
        <v>42</v>
      </c>
      <c r="D113">
        <f>VLOOKUP(B113,[1]Items!$A$2:$E$26,5,FALSE)</f>
        <v>100</v>
      </c>
      <c r="E113">
        <f>C113*D113</f>
        <v>4200</v>
      </c>
      <c r="F113" t="str">
        <f>VLOOKUP(B113,[1]Items!$A$2:$D$26,4,FALSE)</f>
        <v>Camlin</v>
      </c>
    </row>
    <row r="114" spans="1:6" x14ac:dyDescent="0.25">
      <c r="A114" t="s">
        <v>36</v>
      </c>
      <c r="B114" t="s">
        <v>6</v>
      </c>
      <c r="C114">
        <v>41</v>
      </c>
      <c r="D114">
        <f>VLOOKUP(B114,[1]Items!$A$2:$E$26,5,FALSE)</f>
        <v>465</v>
      </c>
      <c r="E114">
        <f>C114*D114</f>
        <v>19065</v>
      </c>
      <c r="F114" t="str">
        <f>VLOOKUP(B114,[1]Items!$A$2:$D$26,4,FALSE)</f>
        <v>Pilot</v>
      </c>
    </row>
    <row r="115" spans="1:6" x14ac:dyDescent="0.25">
      <c r="A115" t="s">
        <v>37</v>
      </c>
      <c r="B115" t="s">
        <v>8</v>
      </c>
      <c r="C115">
        <v>1</v>
      </c>
      <c r="D115">
        <f>VLOOKUP(B115,[1]Items!$A$2:$E$26,5,FALSE)</f>
        <v>125</v>
      </c>
      <c r="E115">
        <f>C115*D115</f>
        <v>125</v>
      </c>
      <c r="F115" t="str">
        <f>VLOOKUP(B115,[1]Items!$A$2:$D$26,4,FALSE)</f>
        <v>Pierre Cardin</v>
      </c>
    </row>
    <row r="116" spans="1:6" x14ac:dyDescent="0.25">
      <c r="A116" t="s">
        <v>37</v>
      </c>
      <c r="B116" t="s">
        <v>19</v>
      </c>
      <c r="C116">
        <v>24</v>
      </c>
      <c r="D116">
        <f>VLOOKUP(B116,[1]Items!$A$2:$E$26,5,FALSE)</f>
        <v>175</v>
      </c>
      <c r="E116">
        <f>C116*D116</f>
        <v>4200</v>
      </c>
      <c r="F116" t="str">
        <f>VLOOKUP(B116,[1]Items!$A$2:$D$26,4,FALSE)</f>
        <v>Sheaffer</v>
      </c>
    </row>
    <row r="117" spans="1:6" x14ac:dyDescent="0.25">
      <c r="A117" t="s">
        <v>37</v>
      </c>
      <c r="B117" t="s">
        <v>4</v>
      </c>
      <c r="C117">
        <v>3</v>
      </c>
      <c r="D117">
        <f>VLOOKUP(B117,[1]Items!$A$2:$E$26,5,FALSE)</f>
        <v>270</v>
      </c>
      <c r="E117">
        <f>C117*D117</f>
        <v>810</v>
      </c>
      <c r="F117" t="str">
        <f>VLOOKUP(B117,[1]Items!$A$2:$D$26,4,FALSE)</f>
        <v>Artline</v>
      </c>
    </row>
    <row r="118" spans="1:6" x14ac:dyDescent="0.25">
      <c r="A118" t="s">
        <v>37</v>
      </c>
      <c r="B118" t="s">
        <v>29</v>
      </c>
      <c r="C118">
        <v>4</v>
      </c>
      <c r="D118">
        <f>VLOOKUP(B118,[1]Items!$A$2:$E$26,5,FALSE)</f>
        <v>179</v>
      </c>
      <c r="E118">
        <f>C118*D118</f>
        <v>716</v>
      </c>
      <c r="F118" t="str">
        <f>VLOOKUP(B118,[1]Items!$A$2:$D$26,4,FALSE)</f>
        <v>Puro</v>
      </c>
    </row>
    <row r="119" spans="1:6" x14ac:dyDescent="0.25">
      <c r="A119" t="s">
        <v>37</v>
      </c>
      <c r="B119" t="s">
        <v>12</v>
      </c>
      <c r="C119">
        <v>11</v>
      </c>
      <c r="D119">
        <f>VLOOKUP(B119,[1]Items!$A$2:$E$26,5,FALSE)</f>
        <v>225</v>
      </c>
      <c r="E119">
        <f>C119*D119</f>
        <v>2475</v>
      </c>
      <c r="F119" t="str">
        <f>VLOOKUP(B119,[1]Items!$A$2:$D$26,4,FALSE)</f>
        <v>Camlin</v>
      </c>
    </row>
    <row r="120" spans="1:6" x14ac:dyDescent="0.25">
      <c r="A120" t="s">
        <v>37</v>
      </c>
      <c r="B120" t="s">
        <v>6</v>
      </c>
      <c r="C120">
        <v>14</v>
      </c>
      <c r="D120">
        <f>VLOOKUP(B120,[1]Items!$A$2:$E$26,5,FALSE)</f>
        <v>465</v>
      </c>
      <c r="E120">
        <f>C120*D120</f>
        <v>6510</v>
      </c>
      <c r="F120" t="str">
        <f>VLOOKUP(B120,[1]Items!$A$2:$D$26,4,FALSE)</f>
        <v>Pilot</v>
      </c>
    </row>
    <row r="121" spans="1:6" x14ac:dyDescent="0.25">
      <c r="A121" t="s">
        <v>37</v>
      </c>
      <c r="B121" t="s">
        <v>31</v>
      </c>
      <c r="C121">
        <v>16</v>
      </c>
      <c r="D121">
        <f>VLOOKUP(B121,[1]Items!$A$2:$E$26,5,FALSE)</f>
        <v>99</v>
      </c>
      <c r="E121">
        <f>C121*D121</f>
        <v>1584</v>
      </c>
      <c r="F121" t="str">
        <f>VLOOKUP(B121,[1]Items!$A$2:$D$26,4,FALSE)</f>
        <v>Luxor</v>
      </c>
    </row>
    <row r="122" spans="1:6" x14ac:dyDescent="0.25">
      <c r="A122" t="s">
        <v>37</v>
      </c>
      <c r="B122" t="s">
        <v>8</v>
      </c>
      <c r="C122">
        <v>20</v>
      </c>
      <c r="D122">
        <f>VLOOKUP(B122,[1]Items!$A$2:$E$26,5,FALSE)</f>
        <v>125</v>
      </c>
      <c r="E122">
        <f>C122*D122</f>
        <v>2500</v>
      </c>
      <c r="F122" t="str">
        <f>VLOOKUP(B122,[1]Items!$A$2:$D$26,4,FALSE)</f>
        <v>Pierre Cardin</v>
      </c>
    </row>
    <row r="123" spans="1:6" x14ac:dyDescent="0.25">
      <c r="A123" t="s">
        <v>37</v>
      </c>
      <c r="B123" t="s">
        <v>10</v>
      </c>
      <c r="C123">
        <v>44</v>
      </c>
      <c r="D123">
        <f>VLOOKUP(B123,[1]Items!$A$2:$E$26,5,FALSE)</f>
        <v>69</v>
      </c>
      <c r="E123">
        <f>C123*D123</f>
        <v>3036</v>
      </c>
      <c r="F123" t="str">
        <f>VLOOKUP(B123,[1]Items!$A$2:$D$26,4,FALSE)</f>
        <v>Parker</v>
      </c>
    </row>
    <row r="124" spans="1:6" x14ac:dyDescent="0.25">
      <c r="A124" t="s">
        <v>38</v>
      </c>
      <c r="B124" t="s">
        <v>17</v>
      </c>
      <c r="C124">
        <v>11</v>
      </c>
      <c r="D124">
        <f>VLOOKUP(B124,[1]Items!$A$2:$E$26,5,FALSE)</f>
        <v>190</v>
      </c>
      <c r="E124">
        <f>C124*D124</f>
        <v>2090</v>
      </c>
      <c r="F124" t="str">
        <f>VLOOKUP(B124,[1]Items!$A$2:$D$26,4,FALSE)</f>
        <v>Camlin</v>
      </c>
    </row>
    <row r="125" spans="1:6" x14ac:dyDescent="0.25">
      <c r="A125" t="s">
        <v>38</v>
      </c>
      <c r="B125" t="s">
        <v>26</v>
      </c>
      <c r="C125">
        <v>7</v>
      </c>
      <c r="D125">
        <f>VLOOKUP(B125,[1]Items!$A$2:$E$26,5,FALSE)</f>
        <v>50</v>
      </c>
      <c r="E125">
        <f>C125*D125</f>
        <v>350</v>
      </c>
      <c r="F125" t="str">
        <f>VLOOKUP(B125,[1]Items!$A$2:$D$26,4,FALSE)</f>
        <v>Reynolds</v>
      </c>
    </row>
    <row r="126" spans="1:6" x14ac:dyDescent="0.25">
      <c r="A126" t="s">
        <v>38</v>
      </c>
      <c r="B126" t="s">
        <v>13</v>
      </c>
      <c r="C126">
        <v>4</v>
      </c>
      <c r="D126">
        <f>VLOOKUP(B126,[1]Items!$A$2:$E$26,5,FALSE)</f>
        <v>135</v>
      </c>
      <c r="E126">
        <f>C126*D126</f>
        <v>540</v>
      </c>
      <c r="F126" t="str">
        <f>VLOOKUP(B126,[1]Items!$A$2:$D$26,4,FALSE)</f>
        <v>Pilot</v>
      </c>
    </row>
    <row r="127" spans="1:6" x14ac:dyDescent="0.25">
      <c r="A127" t="s">
        <v>38</v>
      </c>
      <c r="B127" t="s">
        <v>12</v>
      </c>
      <c r="C127">
        <v>11</v>
      </c>
      <c r="D127">
        <f>VLOOKUP(B127,[1]Items!$A$2:$E$26,5,FALSE)</f>
        <v>225</v>
      </c>
      <c r="E127">
        <f>C127*D127</f>
        <v>2475</v>
      </c>
      <c r="F127" t="str">
        <f>VLOOKUP(B127,[1]Items!$A$2:$D$26,4,FALSE)</f>
        <v>Camlin</v>
      </c>
    </row>
    <row r="128" spans="1:6" x14ac:dyDescent="0.25">
      <c r="A128" t="s">
        <v>38</v>
      </c>
      <c r="B128" t="s">
        <v>11</v>
      </c>
      <c r="C128">
        <v>1</v>
      </c>
      <c r="D128">
        <f>VLOOKUP(B128,[1]Items!$A$2:$E$26,5,FALSE)</f>
        <v>90</v>
      </c>
      <c r="E128">
        <f>C128*D128</f>
        <v>90</v>
      </c>
      <c r="F128" t="str">
        <f>VLOOKUP(B128,[1]Items!$A$2:$D$26,4,FALSE)</f>
        <v>Cello</v>
      </c>
    </row>
    <row r="129" spans="1:6" x14ac:dyDescent="0.25">
      <c r="A129" t="s">
        <v>38</v>
      </c>
      <c r="B129" t="s">
        <v>32</v>
      </c>
      <c r="C129">
        <v>8</v>
      </c>
      <c r="D129">
        <f>VLOOKUP(B129,[1]Items!$A$2:$E$26,5,FALSE)</f>
        <v>300</v>
      </c>
      <c r="E129">
        <f>C129*D129</f>
        <v>2400</v>
      </c>
      <c r="F129" t="str">
        <f>VLOOKUP(B129,[1]Items!$A$2:$D$26,4,FALSE)</f>
        <v>Pierre Cardin</v>
      </c>
    </row>
    <row r="130" spans="1:6" x14ac:dyDescent="0.25">
      <c r="A130" t="s">
        <v>38</v>
      </c>
      <c r="B130" t="s">
        <v>22</v>
      </c>
      <c r="C130">
        <v>35</v>
      </c>
      <c r="D130">
        <f>VLOOKUP(B130,[1]Items!$A$2:$E$26,5,FALSE)</f>
        <v>316</v>
      </c>
      <c r="E130">
        <f>C130*D130</f>
        <v>11060</v>
      </c>
      <c r="F130" t="str">
        <f>VLOOKUP(B130,[1]Items!$A$2:$D$26,4,FALSE)</f>
        <v>Parker</v>
      </c>
    </row>
    <row r="131" spans="1:6" x14ac:dyDescent="0.25">
      <c r="A131" t="s">
        <v>38</v>
      </c>
      <c r="B131" t="s">
        <v>24</v>
      </c>
      <c r="C131">
        <v>19</v>
      </c>
      <c r="D131">
        <f>VLOOKUP(B131,[1]Items!$A$2:$E$26,5,FALSE)</f>
        <v>60</v>
      </c>
      <c r="E131">
        <f>C131*D131</f>
        <v>1140</v>
      </c>
      <c r="F131" t="str">
        <f>VLOOKUP(B131,[1]Items!$A$2:$D$26,4,FALSE)</f>
        <v>Reynolds</v>
      </c>
    </row>
    <row r="132" spans="1:6" x14ac:dyDescent="0.25">
      <c r="A132" t="s">
        <v>38</v>
      </c>
      <c r="B132" t="s">
        <v>16</v>
      </c>
      <c r="C132">
        <v>47</v>
      </c>
      <c r="D132">
        <f>VLOOKUP(B132,[1]Items!$A$2:$E$26,5,FALSE)</f>
        <v>100</v>
      </c>
      <c r="E132">
        <f>C132*D132</f>
        <v>4700</v>
      </c>
      <c r="F132" t="str">
        <f>VLOOKUP(B132,[1]Items!$A$2:$D$26,4,FALSE)</f>
        <v>Camlin</v>
      </c>
    </row>
    <row r="133" spans="1:6" x14ac:dyDescent="0.25">
      <c r="A133" t="s">
        <v>38</v>
      </c>
      <c r="B133" t="s">
        <v>5</v>
      </c>
      <c r="C133">
        <v>31</v>
      </c>
      <c r="D133">
        <f>VLOOKUP(B133,[1]Items!$A$2:$E$26,5,FALSE)</f>
        <v>125</v>
      </c>
      <c r="E133">
        <f>C133*D133</f>
        <v>3875</v>
      </c>
      <c r="F133" t="str">
        <f>VLOOKUP(B133,[1]Items!$A$2:$D$26,4,FALSE)</f>
        <v>Parker</v>
      </c>
    </row>
    <row r="134" spans="1:6" x14ac:dyDescent="0.25">
      <c r="A134" t="s">
        <v>38</v>
      </c>
      <c r="B134" t="s">
        <v>25</v>
      </c>
      <c r="C134">
        <v>6</v>
      </c>
      <c r="D134">
        <f>VLOOKUP(B134,[1]Items!$A$2:$E$26,5,FALSE)</f>
        <v>135</v>
      </c>
      <c r="E134">
        <f>C134*D134</f>
        <v>810</v>
      </c>
      <c r="F134" t="str">
        <f>VLOOKUP(B134,[1]Items!$A$2:$D$26,4,FALSE)</f>
        <v>Pilot</v>
      </c>
    </row>
    <row r="135" spans="1:6" x14ac:dyDescent="0.25">
      <c r="A135" t="s">
        <v>39</v>
      </c>
      <c r="B135" t="s">
        <v>8</v>
      </c>
      <c r="C135">
        <v>9</v>
      </c>
      <c r="D135">
        <f>VLOOKUP(B135,[1]Items!$A$2:$E$26,5,FALSE)</f>
        <v>125</v>
      </c>
      <c r="E135">
        <f>C135*D135</f>
        <v>1125</v>
      </c>
      <c r="F135" t="str">
        <f>VLOOKUP(B135,[1]Items!$A$2:$D$26,4,FALSE)</f>
        <v>Pierre Cardin</v>
      </c>
    </row>
    <row r="136" spans="1:6" x14ac:dyDescent="0.25">
      <c r="A136" t="s">
        <v>39</v>
      </c>
      <c r="B136" t="s">
        <v>6</v>
      </c>
      <c r="C136">
        <v>38</v>
      </c>
      <c r="D136">
        <f>VLOOKUP(B136,[1]Items!$A$2:$E$26,5,FALSE)</f>
        <v>465</v>
      </c>
      <c r="E136">
        <f>C136*D136</f>
        <v>17670</v>
      </c>
      <c r="F136" t="str">
        <f>VLOOKUP(B136,[1]Items!$A$2:$D$26,4,FALSE)</f>
        <v>Pilot</v>
      </c>
    </row>
    <row r="137" spans="1:6" x14ac:dyDescent="0.25">
      <c r="A137" t="s">
        <v>39</v>
      </c>
      <c r="B137" t="s">
        <v>10</v>
      </c>
      <c r="C137">
        <v>35</v>
      </c>
      <c r="D137">
        <f>VLOOKUP(B137,[1]Items!$A$2:$E$26,5,FALSE)</f>
        <v>69</v>
      </c>
      <c r="E137">
        <f>C137*D137</f>
        <v>2415</v>
      </c>
      <c r="F137" t="str">
        <f>VLOOKUP(B137,[1]Items!$A$2:$D$26,4,FALSE)</f>
        <v>Parker</v>
      </c>
    </row>
    <row r="138" spans="1:6" x14ac:dyDescent="0.25">
      <c r="A138" t="s">
        <v>39</v>
      </c>
      <c r="B138" t="s">
        <v>26</v>
      </c>
      <c r="C138">
        <v>25</v>
      </c>
      <c r="D138">
        <f>VLOOKUP(B138,[1]Items!$A$2:$E$26,5,FALSE)</f>
        <v>50</v>
      </c>
      <c r="E138">
        <f>C138*D138</f>
        <v>1250</v>
      </c>
      <c r="F138" t="str">
        <f>VLOOKUP(B138,[1]Items!$A$2:$D$26,4,FALSE)</f>
        <v>Reynolds</v>
      </c>
    </row>
    <row r="139" spans="1:6" x14ac:dyDescent="0.25">
      <c r="A139" t="s">
        <v>39</v>
      </c>
      <c r="B139" t="s">
        <v>13</v>
      </c>
      <c r="C139">
        <v>6</v>
      </c>
      <c r="D139">
        <f>VLOOKUP(B139,[1]Items!$A$2:$E$26,5,FALSE)</f>
        <v>135</v>
      </c>
      <c r="E139">
        <f>C139*D139</f>
        <v>810</v>
      </c>
      <c r="F139" t="str">
        <f>VLOOKUP(B139,[1]Items!$A$2:$D$26,4,FALSE)</f>
        <v>Pilot</v>
      </c>
    </row>
    <row r="140" spans="1:6" x14ac:dyDescent="0.25">
      <c r="A140" t="s">
        <v>39</v>
      </c>
      <c r="B140" t="s">
        <v>23</v>
      </c>
      <c r="C140">
        <v>50</v>
      </c>
      <c r="D140">
        <f>VLOOKUP(B140,[1]Items!$A$2:$E$26,5,FALSE)</f>
        <v>320</v>
      </c>
      <c r="E140">
        <f>C140*D140</f>
        <v>16000</v>
      </c>
      <c r="F140" t="str">
        <f>VLOOKUP(B140,[1]Items!$A$2:$D$26,4,FALSE)</f>
        <v>Staedtler</v>
      </c>
    </row>
    <row r="141" spans="1:6" x14ac:dyDescent="0.25">
      <c r="A141" t="s">
        <v>39</v>
      </c>
      <c r="B141" t="s">
        <v>31</v>
      </c>
      <c r="C141">
        <v>20</v>
      </c>
      <c r="D141">
        <f>VLOOKUP(B141,[1]Items!$A$2:$E$26,5,FALSE)</f>
        <v>99</v>
      </c>
      <c r="E141">
        <f>C141*D141</f>
        <v>1980</v>
      </c>
      <c r="F141" t="str">
        <f>VLOOKUP(B141,[1]Items!$A$2:$D$26,4,FALSE)</f>
        <v>Luxor</v>
      </c>
    </row>
    <row r="142" spans="1:6" x14ac:dyDescent="0.25">
      <c r="A142" t="s">
        <v>39</v>
      </c>
      <c r="B142" t="s">
        <v>6</v>
      </c>
      <c r="C142">
        <v>23</v>
      </c>
      <c r="D142">
        <f>VLOOKUP(B142,[1]Items!$A$2:$E$26,5,FALSE)</f>
        <v>465</v>
      </c>
      <c r="E142">
        <f>C142*D142</f>
        <v>10695</v>
      </c>
      <c r="F142" t="str">
        <f>VLOOKUP(B142,[1]Items!$A$2:$D$26,4,FALSE)</f>
        <v>Pilot</v>
      </c>
    </row>
    <row r="143" spans="1:6" x14ac:dyDescent="0.25">
      <c r="A143" t="s">
        <v>39</v>
      </c>
      <c r="B143" t="s">
        <v>19</v>
      </c>
      <c r="C143">
        <v>11</v>
      </c>
      <c r="D143">
        <f>VLOOKUP(B143,[1]Items!$A$2:$E$26,5,FALSE)</f>
        <v>175</v>
      </c>
      <c r="E143">
        <f>C143*D143</f>
        <v>1925</v>
      </c>
      <c r="F143" t="str">
        <f>VLOOKUP(B143,[1]Items!$A$2:$D$26,4,FALSE)</f>
        <v>Sheaffer</v>
      </c>
    </row>
    <row r="144" spans="1:6" x14ac:dyDescent="0.25">
      <c r="A144" t="s">
        <v>40</v>
      </c>
      <c r="B144" t="s">
        <v>25</v>
      </c>
      <c r="C144">
        <v>47</v>
      </c>
      <c r="D144">
        <f>VLOOKUP(B144,[1]Items!$A$2:$E$26,5,FALSE)</f>
        <v>135</v>
      </c>
      <c r="E144">
        <f>C144*D144</f>
        <v>6345</v>
      </c>
      <c r="F144" t="str">
        <f>VLOOKUP(B144,[1]Items!$A$2:$D$26,4,FALSE)</f>
        <v>Pilot</v>
      </c>
    </row>
    <row r="145" spans="1:6" x14ac:dyDescent="0.25">
      <c r="A145" t="s">
        <v>40</v>
      </c>
      <c r="B145" t="s">
        <v>5</v>
      </c>
      <c r="C145">
        <v>1</v>
      </c>
      <c r="D145">
        <f>VLOOKUP(B145,[1]Items!$A$2:$E$26,5,FALSE)</f>
        <v>125</v>
      </c>
      <c r="E145">
        <f>C145*D145</f>
        <v>125</v>
      </c>
      <c r="F145" t="str">
        <f>VLOOKUP(B145,[1]Items!$A$2:$D$26,4,FALSE)</f>
        <v>Parker</v>
      </c>
    </row>
    <row r="146" spans="1:6" x14ac:dyDescent="0.25">
      <c r="A146" t="s">
        <v>40</v>
      </c>
      <c r="B146" t="s">
        <v>15</v>
      </c>
      <c r="C146">
        <v>21</v>
      </c>
      <c r="D146">
        <f>VLOOKUP(B146,[1]Items!$A$2:$E$26,5,FALSE)</f>
        <v>160</v>
      </c>
      <c r="E146">
        <f>C146*D146</f>
        <v>3360</v>
      </c>
      <c r="F146" t="str">
        <f>VLOOKUP(B146,[1]Items!$A$2:$D$26,4,FALSE)</f>
        <v>Staedtler</v>
      </c>
    </row>
    <row r="147" spans="1:6" x14ac:dyDescent="0.25">
      <c r="A147" t="s">
        <v>40</v>
      </c>
      <c r="B147" t="s">
        <v>7</v>
      </c>
      <c r="C147">
        <v>23</v>
      </c>
      <c r="D147">
        <f>VLOOKUP(B147,[1]Items!$A$2:$E$26,5,FALSE)</f>
        <v>100</v>
      </c>
      <c r="E147">
        <f>C147*D147</f>
        <v>2300</v>
      </c>
      <c r="F147" t="str">
        <f>VLOOKUP(B147,[1]Items!$A$2:$D$26,4,FALSE)</f>
        <v>Camlin</v>
      </c>
    </row>
    <row r="148" spans="1:6" x14ac:dyDescent="0.25">
      <c r="A148" t="s">
        <v>40</v>
      </c>
      <c r="B148" t="s">
        <v>26</v>
      </c>
      <c r="C148">
        <v>42</v>
      </c>
      <c r="D148">
        <f>VLOOKUP(B148,[1]Items!$A$2:$E$26,5,FALSE)</f>
        <v>50</v>
      </c>
      <c r="E148">
        <f>C148*D148</f>
        <v>2100</v>
      </c>
      <c r="F148" t="str">
        <f>VLOOKUP(B148,[1]Items!$A$2:$D$26,4,FALSE)</f>
        <v>Reynolds</v>
      </c>
    </row>
    <row r="149" spans="1:6" x14ac:dyDescent="0.25">
      <c r="A149" t="s">
        <v>40</v>
      </c>
      <c r="B149" t="s">
        <v>5</v>
      </c>
      <c r="C149">
        <v>16</v>
      </c>
      <c r="D149">
        <f>VLOOKUP(B149,[1]Items!$A$2:$E$26,5,FALSE)</f>
        <v>125</v>
      </c>
      <c r="E149">
        <f>C149*D149</f>
        <v>2000</v>
      </c>
      <c r="F149" t="str">
        <f>VLOOKUP(B149,[1]Items!$A$2:$D$26,4,FALSE)</f>
        <v>Parker</v>
      </c>
    </row>
    <row r="150" spans="1:6" x14ac:dyDescent="0.25">
      <c r="A150" t="s">
        <v>40</v>
      </c>
      <c r="B150" t="s">
        <v>9</v>
      </c>
      <c r="C150">
        <v>29</v>
      </c>
      <c r="D150">
        <f>VLOOKUP(B150,[1]Items!$A$2:$E$26,5,FALSE)</f>
        <v>310</v>
      </c>
      <c r="E150">
        <f>C150*D150</f>
        <v>8990</v>
      </c>
      <c r="F150" t="str">
        <f>VLOOKUP(B150,[1]Items!$A$2:$D$26,4,FALSE)</f>
        <v>Lamy</v>
      </c>
    </row>
    <row r="151" spans="1:6" x14ac:dyDescent="0.25">
      <c r="A151" t="s">
        <v>40</v>
      </c>
      <c r="B151" t="s">
        <v>8</v>
      </c>
      <c r="C151">
        <v>18</v>
      </c>
      <c r="D151">
        <f>VLOOKUP(B151,[1]Items!$A$2:$E$26,5,FALSE)</f>
        <v>125</v>
      </c>
      <c r="E151">
        <f>C151*D151</f>
        <v>2250</v>
      </c>
      <c r="F151" t="str">
        <f>VLOOKUP(B151,[1]Items!$A$2:$D$26,4,FALSE)</f>
        <v>Pierre Cardin</v>
      </c>
    </row>
    <row r="152" spans="1:6" x14ac:dyDescent="0.25">
      <c r="A152" t="s">
        <v>40</v>
      </c>
      <c r="B152" t="s">
        <v>23</v>
      </c>
      <c r="C152">
        <v>40</v>
      </c>
      <c r="D152">
        <f>VLOOKUP(B152,[1]Items!$A$2:$E$26,5,FALSE)</f>
        <v>320</v>
      </c>
      <c r="E152">
        <f>C152*D152</f>
        <v>12800</v>
      </c>
      <c r="F152" t="str">
        <f>VLOOKUP(B152,[1]Items!$A$2:$D$26,4,FALSE)</f>
        <v>Staedtler</v>
      </c>
    </row>
    <row r="153" spans="1:6" x14ac:dyDescent="0.25">
      <c r="A153" t="s">
        <v>40</v>
      </c>
      <c r="B153" t="s">
        <v>16</v>
      </c>
      <c r="C153">
        <v>7</v>
      </c>
      <c r="D153">
        <f>VLOOKUP(B153,[1]Items!$A$2:$E$26,5,FALSE)</f>
        <v>100</v>
      </c>
      <c r="E153">
        <f>C153*D153</f>
        <v>700</v>
      </c>
      <c r="F153" t="str">
        <f>VLOOKUP(B153,[1]Items!$A$2:$D$26,4,FALSE)</f>
        <v>Camlin</v>
      </c>
    </row>
    <row r="154" spans="1:6" x14ac:dyDescent="0.25">
      <c r="A154" t="s">
        <v>40</v>
      </c>
      <c r="B154" t="s">
        <v>19</v>
      </c>
      <c r="C154">
        <v>45</v>
      </c>
      <c r="D154">
        <f>VLOOKUP(B154,[1]Items!$A$2:$E$26,5,FALSE)</f>
        <v>175</v>
      </c>
      <c r="E154">
        <f>C154*D154</f>
        <v>7875</v>
      </c>
      <c r="F154" t="str">
        <f>VLOOKUP(B154,[1]Items!$A$2:$D$26,4,FALSE)</f>
        <v>Sheaffer</v>
      </c>
    </row>
    <row r="155" spans="1:6" x14ac:dyDescent="0.25">
      <c r="A155" t="s">
        <v>40</v>
      </c>
      <c r="B155" t="s">
        <v>9</v>
      </c>
      <c r="C155">
        <v>22</v>
      </c>
      <c r="D155">
        <f>VLOOKUP(B155,[1]Items!$A$2:$E$26,5,FALSE)</f>
        <v>310</v>
      </c>
      <c r="E155">
        <f>C155*D155</f>
        <v>6820</v>
      </c>
      <c r="F155" t="str">
        <f>VLOOKUP(B155,[1]Items!$A$2:$D$26,4,FALSE)</f>
        <v>Lamy</v>
      </c>
    </row>
    <row r="156" spans="1:6" x14ac:dyDescent="0.25">
      <c r="A156" t="s">
        <v>40</v>
      </c>
      <c r="B156" t="s">
        <v>25</v>
      </c>
      <c r="C156">
        <v>31</v>
      </c>
      <c r="D156">
        <f>VLOOKUP(B156,[1]Items!$A$2:$E$26,5,FALSE)</f>
        <v>135</v>
      </c>
      <c r="E156">
        <f>C156*D156</f>
        <v>4185</v>
      </c>
      <c r="F156" t="str">
        <f>VLOOKUP(B156,[1]Items!$A$2:$D$26,4,FALSE)</f>
        <v>Pilot</v>
      </c>
    </row>
    <row r="157" spans="1:6" x14ac:dyDescent="0.25">
      <c r="A157" t="s">
        <v>40</v>
      </c>
      <c r="B157" t="s">
        <v>22</v>
      </c>
      <c r="C157">
        <v>27</v>
      </c>
      <c r="D157">
        <f>VLOOKUP(B157,[1]Items!$A$2:$E$26,5,FALSE)</f>
        <v>316</v>
      </c>
      <c r="E157">
        <f>C157*D157</f>
        <v>8532</v>
      </c>
      <c r="F157" t="str">
        <f>VLOOKUP(B157,[1]Items!$A$2:$D$26,4,FALSE)</f>
        <v>Parker</v>
      </c>
    </row>
    <row r="158" spans="1:6" x14ac:dyDescent="0.25">
      <c r="A158" t="s">
        <v>41</v>
      </c>
      <c r="B158" t="s">
        <v>4</v>
      </c>
      <c r="C158">
        <v>33</v>
      </c>
      <c r="D158">
        <f>VLOOKUP(B158,[1]Items!$A$2:$E$26,5,FALSE)</f>
        <v>270</v>
      </c>
      <c r="E158">
        <f>C158*D158</f>
        <v>8910</v>
      </c>
      <c r="F158" t="str">
        <f>VLOOKUP(B158,[1]Items!$A$2:$D$26,4,FALSE)</f>
        <v>Artline</v>
      </c>
    </row>
    <row r="159" spans="1:6" x14ac:dyDescent="0.25">
      <c r="A159" t="s">
        <v>41</v>
      </c>
      <c r="B159" t="s">
        <v>4</v>
      </c>
      <c r="C159">
        <v>12</v>
      </c>
      <c r="D159">
        <f>VLOOKUP(B159,[1]Items!$A$2:$E$26,5,FALSE)</f>
        <v>270</v>
      </c>
      <c r="E159">
        <f>C159*D159</f>
        <v>3240</v>
      </c>
      <c r="F159" t="str">
        <f>VLOOKUP(B159,[1]Items!$A$2:$D$26,4,FALSE)</f>
        <v>Artline</v>
      </c>
    </row>
    <row r="160" spans="1:6" x14ac:dyDescent="0.25">
      <c r="A160" t="s">
        <v>41</v>
      </c>
      <c r="B160" t="s">
        <v>17</v>
      </c>
      <c r="C160">
        <v>39</v>
      </c>
      <c r="D160">
        <f>VLOOKUP(B160,[1]Items!$A$2:$E$26,5,FALSE)</f>
        <v>190</v>
      </c>
      <c r="E160">
        <f>C160*D160</f>
        <v>7410</v>
      </c>
      <c r="F160" t="str">
        <f>VLOOKUP(B160,[1]Items!$A$2:$D$26,4,FALSE)</f>
        <v>Camlin</v>
      </c>
    </row>
    <row r="161" spans="1:6" x14ac:dyDescent="0.25">
      <c r="A161" t="s">
        <v>41</v>
      </c>
      <c r="B161" t="s">
        <v>8</v>
      </c>
      <c r="C161">
        <v>42</v>
      </c>
      <c r="D161">
        <f>VLOOKUP(B161,[1]Items!$A$2:$E$26,5,FALSE)</f>
        <v>125</v>
      </c>
      <c r="E161">
        <f>C161*D161</f>
        <v>5250</v>
      </c>
      <c r="F161" t="str">
        <f>VLOOKUP(B161,[1]Items!$A$2:$D$26,4,FALSE)</f>
        <v>Pierre Cardin</v>
      </c>
    </row>
    <row r="162" spans="1:6" x14ac:dyDescent="0.25">
      <c r="A162" t="s">
        <v>41</v>
      </c>
      <c r="B162" t="s">
        <v>12</v>
      </c>
      <c r="C162">
        <v>21</v>
      </c>
      <c r="D162">
        <f>VLOOKUP(B162,[1]Items!$A$2:$E$26,5,FALSE)</f>
        <v>225</v>
      </c>
      <c r="E162">
        <f>C162*D162</f>
        <v>4725</v>
      </c>
      <c r="F162" t="str">
        <f>VLOOKUP(B162,[1]Items!$A$2:$D$26,4,FALSE)</f>
        <v>Camlin</v>
      </c>
    </row>
    <row r="163" spans="1:6" x14ac:dyDescent="0.25">
      <c r="A163" t="s">
        <v>41</v>
      </c>
      <c r="B163" t="s">
        <v>10</v>
      </c>
      <c r="C163">
        <v>9</v>
      </c>
      <c r="D163">
        <f>VLOOKUP(B163,[1]Items!$A$2:$E$26,5,FALSE)</f>
        <v>69</v>
      </c>
      <c r="E163">
        <f>C163*D163</f>
        <v>621</v>
      </c>
      <c r="F163" t="str">
        <f>VLOOKUP(B163,[1]Items!$A$2:$D$26,4,FALSE)</f>
        <v>Parker</v>
      </c>
    </row>
    <row r="164" spans="1:6" x14ac:dyDescent="0.25">
      <c r="A164" t="s">
        <v>41</v>
      </c>
      <c r="B164" t="s">
        <v>27</v>
      </c>
      <c r="C164">
        <v>21</v>
      </c>
      <c r="D164">
        <f>VLOOKUP(B164,[1]Items!$A$2:$E$26,5,FALSE)</f>
        <v>92</v>
      </c>
      <c r="E164">
        <f>C164*D164</f>
        <v>1932</v>
      </c>
      <c r="F164" t="str">
        <f>VLOOKUP(B164,[1]Items!$A$2:$D$26,4,FALSE)</f>
        <v>Parker</v>
      </c>
    </row>
    <row r="165" spans="1:6" x14ac:dyDescent="0.25">
      <c r="A165" t="s">
        <v>41</v>
      </c>
      <c r="B165" t="s">
        <v>13</v>
      </c>
      <c r="C165">
        <v>19</v>
      </c>
      <c r="D165">
        <f>VLOOKUP(B165,[1]Items!$A$2:$E$26,5,FALSE)</f>
        <v>135</v>
      </c>
      <c r="E165">
        <f>C165*D165</f>
        <v>2565</v>
      </c>
      <c r="F165" t="str">
        <f>VLOOKUP(B165,[1]Items!$A$2:$D$26,4,FALSE)</f>
        <v>Pilot</v>
      </c>
    </row>
    <row r="166" spans="1:6" x14ac:dyDescent="0.25">
      <c r="A166" t="s">
        <v>41</v>
      </c>
      <c r="B166" t="s">
        <v>29</v>
      </c>
      <c r="C166">
        <v>41</v>
      </c>
      <c r="D166">
        <f>VLOOKUP(B166,[1]Items!$A$2:$E$26,5,FALSE)</f>
        <v>179</v>
      </c>
      <c r="E166">
        <f>C166*D166</f>
        <v>7339</v>
      </c>
      <c r="F166" t="str">
        <f>VLOOKUP(B166,[1]Items!$A$2:$D$26,4,FALSE)</f>
        <v>Puro</v>
      </c>
    </row>
    <row r="167" spans="1:6" x14ac:dyDescent="0.25">
      <c r="A167" t="s">
        <v>42</v>
      </c>
      <c r="B167" t="s">
        <v>17</v>
      </c>
      <c r="C167">
        <v>28</v>
      </c>
      <c r="D167">
        <f>VLOOKUP(B167,[1]Items!$A$2:$E$26,5,FALSE)</f>
        <v>190</v>
      </c>
      <c r="E167">
        <f>C167*D167</f>
        <v>5320</v>
      </c>
      <c r="F167" t="str">
        <f>VLOOKUP(B167,[1]Items!$A$2:$D$26,4,FALSE)</f>
        <v>Camlin</v>
      </c>
    </row>
    <row r="168" spans="1:6" x14ac:dyDescent="0.25">
      <c r="A168" t="s">
        <v>42</v>
      </c>
      <c r="B168" t="s">
        <v>19</v>
      </c>
      <c r="C168">
        <v>1</v>
      </c>
      <c r="D168">
        <f>VLOOKUP(B168,[1]Items!$A$2:$E$26,5,FALSE)</f>
        <v>175</v>
      </c>
      <c r="E168">
        <f>C168*D168</f>
        <v>175</v>
      </c>
      <c r="F168" t="str">
        <f>VLOOKUP(B168,[1]Items!$A$2:$D$26,4,FALSE)</f>
        <v>Sheaffer</v>
      </c>
    </row>
    <row r="169" spans="1:6" x14ac:dyDescent="0.25">
      <c r="A169" t="s">
        <v>42</v>
      </c>
      <c r="B169" t="s">
        <v>32</v>
      </c>
      <c r="C169">
        <v>41</v>
      </c>
      <c r="D169">
        <f>VLOOKUP(B169,[1]Items!$A$2:$E$26,5,FALSE)</f>
        <v>300</v>
      </c>
      <c r="E169">
        <f>C169*D169</f>
        <v>12300</v>
      </c>
      <c r="F169" t="str">
        <f>VLOOKUP(B169,[1]Items!$A$2:$D$26,4,FALSE)</f>
        <v>Pierre Cardin</v>
      </c>
    </row>
    <row r="170" spans="1:6" x14ac:dyDescent="0.25">
      <c r="A170" t="s">
        <v>42</v>
      </c>
      <c r="B170" t="s">
        <v>31</v>
      </c>
      <c r="C170">
        <v>21</v>
      </c>
      <c r="D170">
        <f>VLOOKUP(B170,[1]Items!$A$2:$E$26,5,FALSE)</f>
        <v>99</v>
      </c>
      <c r="E170">
        <f>C170*D170</f>
        <v>2079</v>
      </c>
      <c r="F170" t="str">
        <f>VLOOKUP(B170,[1]Items!$A$2:$D$26,4,FALSE)</f>
        <v>Luxor</v>
      </c>
    </row>
    <row r="171" spans="1:6" x14ac:dyDescent="0.25">
      <c r="A171" t="s">
        <v>42</v>
      </c>
      <c r="B171" t="s">
        <v>7</v>
      </c>
      <c r="C171">
        <v>6</v>
      </c>
      <c r="D171">
        <f>VLOOKUP(B171,[1]Items!$A$2:$E$26,5,FALSE)</f>
        <v>100</v>
      </c>
      <c r="E171">
        <f>C171*D171</f>
        <v>600</v>
      </c>
      <c r="F171" t="str">
        <f>VLOOKUP(B171,[1]Items!$A$2:$D$26,4,FALSE)</f>
        <v>Camlin</v>
      </c>
    </row>
    <row r="172" spans="1:6" x14ac:dyDescent="0.25">
      <c r="A172" t="s">
        <v>42</v>
      </c>
      <c r="B172" t="s">
        <v>13</v>
      </c>
      <c r="C172">
        <v>39</v>
      </c>
      <c r="D172">
        <f>VLOOKUP(B172,[1]Items!$A$2:$E$26,5,FALSE)</f>
        <v>135</v>
      </c>
      <c r="E172">
        <f>C172*D172</f>
        <v>5265</v>
      </c>
      <c r="F172" t="str">
        <f>VLOOKUP(B172,[1]Items!$A$2:$D$26,4,FALSE)</f>
        <v>Pilot</v>
      </c>
    </row>
    <row r="173" spans="1:6" x14ac:dyDescent="0.25">
      <c r="A173" t="s">
        <v>42</v>
      </c>
      <c r="B173" t="s">
        <v>17</v>
      </c>
      <c r="C173">
        <v>39</v>
      </c>
      <c r="D173">
        <f>VLOOKUP(B173,[1]Items!$A$2:$E$26,5,FALSE)</f>
        <v>190</v>
      </c>
      <c r="E173">
        <f>C173*D173</f>
        <v>7410</v>
      </c>
      <c r="F173" t="str">
        <f>VLOOKUP(B173,[1]Items!$A$2:$D$26,4,FALSE)</f>
        <v>Camlin</v>
      </c>
    </row>
    <row r="174" spans="1:6" x14ac:dyDescent="0.25">
      <c r="A174" t="s">
        <v>42</v>
      </c>
      <c r="B174" t="s">
        <v>29</v>
      </c>
      <c r="C174">
        <v>20</v>
      </c>
      <c r="D174">
        <f>VLOOKUP(B174,[1]Items!$A$2:$E$26,5,FALSE)</f>
        <v>179</v>
      </c>
      <c r="E174">
        <f>C174*D174</f>
        <v>3580</v>
      </c>
      <c r="F174" t="str">
        <f>VLOOKUP(B174,[1]Items!$A$2:$D$26,4,FALSE)</f>
        <v>Puro</v>
      </c>
    </row>
    <row r="175" spans="1:6" x14ac:dyDescent="0.25">
      <c r="A175" t="s">
        <v>42</v>
      </c>
      <c r="B175" t="s">
        <v>15</v>
      </c>
      <c r="C175">
        <v>48</v>
      </c>
      <c r="D175">
        <f>VLOOKUP(B175,[1]Items!$A$2:$E$26,5,FALSE)</f>
        <v>160</v>
      </c>
      <c r="E175">
        <f>C175*D175</f>
        <v>7680</v>
      </c>
      <c r="F175" t="str">
        <f>VLOOKUP(B175,[1]Items!$A$2:$D$26,4,FALSE)</f>
        <v>Staedtler</v>
      </c>
    </row>
    <row r="176" spans="1:6" x14ac:dyDescent="0.25">
      <c r="A176" t="s">
        <v>43</v>
      </c>
      <c r="B176" t="s">
        <v>29</v>
      </c>
      <c r="C176">
        <v>43</v>
      </c>
      <c r="D176">
        <f>VLOOKUP(B176,[1]Items!$A$2:$E$26,5,FALSE)</f>
        <v>179</v>
      </c>
      <c r="E176">
        <f>C176*D176</f>
        <v>7697</v>
      </c>
      <c r="F176" t="str">
        <f>VLOOKUP(B176,[1]Items!$A$2:$D$26,4,FALSE)</f>
        <v>Puro</v>
      </c>
    </row>
    <row r="177" spans="1:6" x14ac:dyDescent="0.25">
      <c r="A177" t="s">
        <v>43</v>
      </c>
      <c r="B177" t="s">
        <v>16</v>
      </c>
      <c r="C177">
        <v>27</v>
      </c>
      <c r="D177">
        <f>VLOOKUP(B177,[1]Items!$A$2:$E$26,5,FALSE)</f>
        <v>100</v>
      </c>
      <c r="E177">
        <f>C177*D177</f>
        <v>2700</v>
      </c>
      <c r="F177" t="str">
        <f>VLOOKUP(B177,[1]Items!$A$2:$D$26,4,FALSE)</f>
        <v>Camlin</v>
      </c>
    </row>
    <row r="178" spans="1:6" x14ac:dyDescent="0.25">
      <c r="A178" t="s">
        <v>43</v>
      </c>
      <c r="B178" t="s">
        <v>8</v>
      </c>
      <c r="C178">
        <v>8</v>
      </c>
      <c r="D178">
        <f>VLOOKUP(B178,[1]Items!$A$2:$E$26,5,FALSE)</f>
        <v>125</v>
      </c>
      <c r="E178">
        <f>C178*D178</f>
        <v>1000</v>
      </c>
      <c r="F178" t="str">
        <f>VLOOKUP(B178,[1]Items!$A$2:$D$26,4,FALSE)</f>
        <v>Pierre Cardin</v>
      </c>
    </row>
    <row r="179" spans="1:6" x14ac:dyDescent="0.25">
      <c r="A179" t="s">
        <v>43</v>
      </c>
      <c r="B179" t="s">
        <v>17</v>
      </c>
      <c r="C179">
        <v>34</v>
      </c>
      <c r="D179">
        <f>VLOOKUP(B179,[1]Items!$A$2:$E$26,5,FALSE)</f>
        <v>190</v>
      </c>
      <c r="E179">
        <f>C179*D179</f>
        <v>6460</v>
      </c>
      <c r="F179" t="str">
        <f>VLOOKUP(B179,[1]Items!$A$2:$D$26,4,FALSE)</f>
        <v>Camlin</v>
      </c>
    </row>
    <row r="180" spans="1:6" x14ac:dyDescent="0.25">
      <c r="A180" t="s">
        <v>43</v>
      </c>
      <c r="B180" t="s">
        <v>15</v>
      </c>
      <c r="C180">
        <v>27</v>
      </c>
      <c r="D180">
        <f>VLOOKUP(B180,[1]Items!$A$2:$E$26,5,FALSE)</f>
        <v>160</v>
      </c>
      <c r="E180">
        <f>C180*D180</f>
        <v>4320</v>
      </c>
      <c r="F180" t="str">
        <f>VLOOKUP(B180,[1]Items!$A$2:$D$26,4,FALSE)</f>
        <v>Staedtler</v>
      </c>
    </row>
    <row r="181" spans="1:6" x14ac:dyDescent="0.25">
      <c r="A181" t="s">
        <v>43</v>
      </c>
      <c r="B181" t="s">
        <v>19</v>
      </c>
      <c r="C181">
        <v>29</v>
      </c>
      <c r="D181">
        <f>VLOOKUP(B181,[1]Items!$A$2:$E$26,5,FALSE)</f>
        <v>175</v>
      </c>
      <c r="E181">
        <f>C181*D181</f>
        <v>5075</v>
      </c>
      <c r="F181" t="str">
        <f>VLOOKUP(B181,[1]Items!$A$2:$D$26,4,FALSE)</f>
        <v>Sheaffer</v>
      </c>
    </row>
    <row r="182" spans="1:6" x14ac:dyDescent="0.25">
      <c r="A182" t="s">
        <v>43</v>
      </c>
      <c r="B182" t="s">
        <v>27</v>
      </c>
      <c r="C182">
        <v>10</v>
      </c>
      <c r="D182">
        <f>VLOOKUP(B182,[1]Items!$A$2:$E$26,5,FALSE)</f>
        <v>92</v>
      </c>
      <c r="E182">
        <f>C182*D182</f>
        <v>920</v>
      </c>
      <c r="F182" t="str">
        <f>VLOOKUP(B182,[1]Items!$A$2:$D$26,4,FALSE)</f>
        <v>Parker</v>
      </c>
    </row>
    <row r="183" spans="1:6" x14ac:dyDescent="0.25">
      <c r="A183" t="s">
        <v>43</v>
      </c>
      <c r="B183" t="s">
        <v>7</v>
      </c>
      <c r="C183">
        <v>39</v>
      </c>
      <c r="D183">
        <f>VLOOKUP(B183,[1]Items!$A$2:$E$26,5,FALSE)</f>
        <v>100</v>
      </c>
      <c r="E183">
        <f>C183*D183</f>
        <v>3900</v>
      </c>
      <c r="F183" t="str">
        <f>VLOOKUP(B183,[1]Items!$A$2:$D$26,4,FALSE)</f>
        <v>Camlin</v>
      </c>
    </row>
    <row r="184" spans="1:6" x14ac:dyDescent="0.25">
      <c r="A184" t="s">
        <v>43</v>
      </c>
      <c r="B184" t="s">
        <v>20</v>
      </c>
      <c r="C184">
        <v>6</v>
      </c>
      <c r="D184">
        <f>VLOOKUP(B184,[1]Items!$A$2:$E$26,5,FALSE)</f>
        <v>300</v>
      </c>
      <c r="E184">
        <f>C184*D184</f>
        <v>1800</v>
      </c>
      <c r="F184" t="str">
        <f>VLOOKUP(B184,[1]Items!$A$2:$D$26,4,FALSE)</f>
        <v>Staedtler</v>
      </c>
    </row>
    <row r="185" spans="1:6" x14ac:dyDescent="0.25">
      <c r="A185" t="s">
        <v>44</v>
      </c>
      <c r="B185" t="s">
        <v>11</v>
      </c>
      <c r="C185">
        <v>4</v>
      </c>
      <c r="D185">
        <f>VLOOKUP(B185,[1]Items!$A$2:$E$26,5,FALSE)</f>
        <v>90</v>
      </c>
      <c r="E185">
        <f>C185*D185</f>
        <v>360</v>
      </c>
      <c r="F185" t="str">
        <f>VLOOKUP(B185,[1]Items!$A$2:$D$26,4,FALSE)</f>
        <v>Cello</v>
      </c>
    </row>
    <row r="186" spans="1:6" x14ac:dyDescent="0.25">
      <c r="A186" t="s">
        <v>44</v>
      </c>
      <c r="B186" t="s">
        <v>25</v>
      </c>
      <c r="C186">
        <v>1</v>
      </c>
      <c r="D186">
        <f>VLOOKUP(B186,[1]Items!$A$2:$E$26,5,FALSE)</f>
        <v>135</v>
      </c>
      <c r="E186">
        <f>C186*D186</f>
        <v>135</v>
      </c>
      <c r="F186" t="str">
        <f>VLOOKUP(B186,[1]Items!$A$2:$D$26,4,FALSE)</f>
        <v>Pilot</v>
      </c>
    </row>
    <row r="187" spans="1:6" x14ac:dyDescent="0.25">
      <c r="A187" t="s">
        <v>44</v>
      </c>
      <c r="B187" t="s">
        <v>24</v>
      </c>
      <c r="C187">
        <v>10</v>
      </c>
      <c r="D187">
        <f>VLOOKUP(B187,[1]Items!$A$2:$E$26,5,FALSE)</f>
        <v>60</v>
      </c>
      <c r="E187">
        <f>C187*D187</f>
        <v>600</v>
      </c>
      <c r="F187" t="str">
        <f>VLOOKUP(B187,[1]Items!$A$2:$D$26,4,FALSE)</f>
        <v>Reynolds</v>
      </c>
    </row>
    <row r="188" spans="1:6" x14ac:dyDescent="0.25">
      <c r="A188" t="s">
        <v>44</v>
      </c>
      <c r="B188" t="s">
        <v>13</v>
      </c>
      <c r="C188">
        <v>35</v>
      </c>
      <c r="D188">
        <f>VLOOKUP(B188,[1]Items!$A$2:$E$26,5,FALSE)</f>
        <v>135</v>
      </c>
      <c r="E188">
        <f>C188*D188</f>
        <v>4725</v>
      </c>
      <c r="F188" t="str">
        <f>VLOOKUP(B188,[1]Items!$A$2:$D$26,4,FALSE)</f>
        <v>Pilot</v>
      </c>
    </row>
    <row r="189" spans="1:6" x14ac:dyDescent="0.25">
      <c r="A189" t="s">
        <v>44</v>
      </c>
      <c r="B189" t="s">
        <v>6</v>
      </c>
      <c r="C189">
        <v>2</v>
      </c>
      <c r="D189">
        <f>VLOOKUP(B189,[1]Items!$A$2:$E$26,5,FALSE)</f>
        <v>465</v>
      </c>
      <c r="E189">
        <f>C189*D189</f>
        <v>930</v>
      </c>
      <c r="F189" t="str">
        <f>VLOOKUP(B189,[1]Items!$A$2:$D$26,4,FALSE)</f>
        <v>Pilot</v>
      </c>
    </row>
    <row r="190" spans="1:6" x14ac:dyDescent="0.25">
      <c r="A190" t="s">
        <v>44</v>
      </c>
      <c r="B190" t="s">
        <v>22</v>
      </c>
      <c r="C190">
        <v>20</v>
      </c>
      <c r="D190">
        <f>VLOOKUP(B190,[1]Items!$A$2:$E$26,5,FALSE)</f>
        <v>316</v>
      </c>
      <c r="E190">
        <f>C190*D190</f>
        <v>6320</v>
      </c>
      <c r="F190" t="str">
        <f>VLOOKUP(B190,[1]Items!$A$2:$D$26,4,FALSE)</f>
        <v>Parker</v>
      </c>
    </row>
    <row r="191" spans="1:6" x14ac:dyDescent="0.25">
      <c r="A191" t="s">
        <v>44</v>
      </c>
      <c r="B191" t="s">
        <v>4</v>
      </c>
      <c r="C191">
        <v>35</v>
      </c>
      <c r="D191">
        <f>VLOOKUP(B191,[1]Items!$A$2:$E$26,5,FALSE)</f>
        <v>270</v>
      </c>
      <c r="E191">
        <f>C191*D191</f>
        <v>9450</v>
      </c>
      <c r="F191" t="str">
        <f>VLOOKUP(B191,[1]Items!$A$2:$D$26,4,FALSE)</f>
        <v>Artline</v>
      </c>
    </row>
    <row r="192" spans="1:6" x14ac:dyDescent="0.25">
      <c r="A192" t="s">
        <v>44</v>
      </c>
      <c r="B192" t="s">
        <v>25</v>
      </c>
      <c r="C192">
        <v>16</v>
      </c>
      <c r="D192">
        <f>VLOOKUP(B192,[1]Items!$A$2:$E$26,5,FALSE)</f>
        <v>135</v>
      </c>
      <c r="E192">
        <f>C192*D192</f>
        <v>2160</v>
      </c>
      <c r="F192" t="str">
        <f>VLOOKUP(B192,[1]Items!$A$2:$D$26,4,FALSE)</f>
        <v>Pilot</v>
      </c>
    </row>
    <row r="193" spans="1:6" x14ac:dyDescent="0.25">
      <c r="A193" t="s">
        <v>44</v>
      </c>
      <c r="B193" t="s">
        <v>32</v>
      </c>
      <c r="C193">
        <v>21</v>
      </c>
      <c r="D193">
        <f>VLOOKUP(B193,[1]Items!$A$2:$E$26,5,FALSE)</f>
        <v>300</v>
      </c>
      <c r="E193">
        <f>C193*D193</f>
        <v>6300</v>
      </c>
      <c r="F193" t="str">
        <f>VLOOKUP(B193,[1]Items!$A$2:$D$26,4,FALSE)</f>
        <v>Pierre Cardin</v>
      </c>
    </row>
    <row r="194" spans="1:6" x14ac:dyDescent="0.25">
      <c r="A194" t="s">
        <v>45</v>
      </c>
      <c r="B194" t="s">
        <v>16</v>
      </c>
      <c r="C194">
        <v>42</v>
      </c>
      <c r="D194">
        <f>VLOOKUP(B194,[1]Items!$A$2:$E$26,5,FALSE)</f>
        <v>100</v>
      </c>
      <c r="E194">
        <f>C194*D194</f>
        <v>4200</v>
      </c>
      <c r="F194" t="str">
        <f>VLOOKUP(B194,[1]Items!$A$2:$D$26,4,FALSE)</f>
        <v>Camlin</v>
      </c>
    </row>
    <row r="195" spans="1:6" x14ac:dyDescent="0.25">
      <c r="A195" t="s">
        <v>45</v>
      </c>
      <c r="B195" t="s">
        <v>22</v>
      </c>
      <c r="C195">
        <v>31</v>
      </c>
      <c r="D195">
        <f>VLOOKUP(B195,[1]Items!$A$2:$E$26,5,FALSE)</f>
        <v>316</v>
      </c>
      <c r="E195">
        <f>C195*D195</f>
        <v>9796</v>
      </c>
      <c r="F195" t="str">
        <f>VLOOKUP(B195,[1]Items!$A$2:$D$26,4,FALSE)</f>
        <v>Parker</v>
      </c>
    </row>
    <row r="196" spans="1:6" x14ac:dyDescent="0.25">
      <c r="A196" t="s">
        <v>45</v>
      </c>
      <c r="B196" t="s">
        <v>19</v>
      </c>
      <c r="C196">
        <v>7</v>
      </c>
      <c r="D196">
        <f>VLOOKUP(B196,[1]Items!$A$2:$E$26,5,FALSE)</f>
        <v>175</v>
      </c>
      <c r="E196">
        <f>C196*D196</f>
        <v>1225</v>
      </c>
      <c r="F196" t="str">
        <f>VLOOKUP(B196,[1]Items!$A$2:$D$26,4,FALSE)</f>
        <v>Sheaffer</v>
      </c>
    </row>
    <row r="197" spans="1:6" x14ac:dyDescent="0.25">
      <c r="A197" t="s">
        <v>45</v>
      </c>
      <c r="B197" t="s">
        <v>32</v>
      </c>
      <c r="C197">
        <v>19</v>
      </c>
      <c r="D197">
        <f>VLOOKUP(B197,[1]Items!$A$2:$E$26,5,FALSE)</f>
        <v>300</v>
      </c>
      <c r="E197">
        <f>C197*D197</f>
        <v>5700</v>
      </c>
      <c r="F197" t="str">
        <f>VLOOKUP(B197,[1]Items!$A$2:$D$26,4,FALSE)</f>
        <v>Pierre Cardin</v>
      </c>
    </row>
    <row r="198" spans="1:6" x14ac:dyDescent="0.25">
      <c r="A198" t="s">
        <v>45</v>
      </c>
      <c r="B198" t="s">
        <v>26</v>
      </c>
      <c r="C198">
        <v>17</v>
      </c>
      <c r="D198">
        <f>VLOOKUP(B198,[1]Items!$A$2:$E$26,5,FALSE)</f>
        <v>50</v>
      </c>
      <c r="E198">
        <f>C198*D198</f>
        <v>850</v>
      </c>
      <c r="F198" t="str">
        <f>VLOOKUP(B198,[1]Items!$A$2:$D$26,4,FALSE)</f>
        <v>Reynolds</v>
      </c>
    </row>
    <row r="199" spans="1:6" x14ac:dyDescent="0.25">
      <c r="A199" t="s">
        <v>45</v>
      </c>
      <c r="B199" t="s">
        <v>9</v>
      </c>
      <c r="C199">
        <v>50</v>
      </c>
      <c r="D199">
        <f>VLOOKUP(B199,[1]Items!$A$2:$E$26,5,FALSE)</f>
        <v>310</v>
      </c>
      <c r="E199">
        <f>C199*D199</f>
        <v>15500</v>
      </c>
      <c r="F199" t="str">
        <f>VLOOKUP(B199,[1]Items!$A$2:$D$26,4,FALSE)</f>
        <v>Lamy</v>
      </c>
    </row>
    <row r="200" spans="1:6" x14ac:dyDescent="0.25">
      <c r="A200" t="s">
        <v>45</v>
      </c>
      <c r="B200" t="s">
        <v>16</v>
      </c>
      <c r="C200">
        <v>43</v>
      </c>
      <c r="D200">
        <f>VLOOKUP(B200,[1]Items!$A$2:$E$26,5,FALSE)</f>
        <v>100</v>
      </c>
      <c r="E200">
        <f>C200*D200</f>
        <v>4300</v>
      </c>
      <c r="F200" t="str">
        <f>VLOOKUP(B200,[1]Items!$A$2:$D$26,4,FALSE)</f>
        <v>Camlin</v>
      </c>
    </row>
    <row r="201" spans="1:6" x14ac:dyDescent="0.25">
      <c r="A201" t="s">
        <v>45</v>
      </c>
      <c r="B201" t="s">
        <v>27</v>
      </c>
      <c r="C201">
        <v>30</v>
      </c>
      <c r="D201">
        <f>VLOOKUP(B201,[1]Items!$A$2:$E$26,5,FALSE)</f>
        <v>92</v>
      </c>
      <c r="E201">
        <f>C201*D201</f>
        <v>2760</v>
      </c>
      <c r="F201" t="str">
        <f>VLOOKUP(B201,[1]Items!$A$2:$D$26,4,FALSE)</f>
        <v>Parker</v>
      </c>
    </row>
    <row r="202" spans="1:6" x14ac:dyDescent="0.25">
      <c r="A202" t="s">
        <v>45</v>
      </c>
      <c r="B202" t="s">
        <v>32</v>
      </c>
      <c r="C202">
        <v>16</v>
      </c>
      <c r="D202">
        <f>VLOOKUP(B202,[1]Items!$A$2:$E$26,5,FALSE)</f>
        <v>300</v>
      </c>
      <c r="E202">
        <f>C202*D202</f>
        <v>4800</v>
      </c>
      <c r="F202" t="str">
        <f>VLOOKUP(B202,[1]Items!$A$2:$D$26,4,FALSE)</f>
        <v>Pierre Cardin</v>
      </c>
    </row>
    <row r="203" spans="1:6" x14ac:dyDescent="0.25">
      <c r="A203" t="s">
        <v>45</v>
      </c>
      <c r="B203" t="s">
        <v>27</v>
      </c>
      <c r="C203">
        <v>44</v>
      </c>
      <c r="D203">
        <f>VLOOKUP(B203,[1]Items!$A$2:$E$26,5,FALSE)</f>
        <v>92</v>
      </c>
      <c r="E203">
        <f>C203*D203</f>
        <v>4048</v>
      </c>
      <c r="F203" t="str">
        <f>VLOOKUP(B203,[1]Items!$A$2:$D$26,4,FALSE)</f>
        <v>Parker</v>
      </c>
    </row>
    <row r="204" spans="1:6" x14ac:dyDescent="0.25">
      <c r="A204" t="s">
        <v>45</v>
      </c>
      <c r="B204" t="s">
        <v>7</v>
      </c>
      <c r="C204">
        <v>42</v>
      </c>
      <c r="D204">
        <f>VLOOKUP(B204,[1]Items!$A$2:$E$26,5,FALSE)</f>
        <v>100</v>
      </c>
      <c r="E204">
        <f>C204*D204</f>
        <v>4200</v>
      </c>
      <c r="F204" t="str">
        <f>VLOOKUP(B204,[1]Items!$A$2:$D$26,4,FALSE)</f>
        <v>Camlin</v>
      </c>
    </row>
    <row r="205" spans="1:6" x14ac:dyDescent="0.25">
      <c r="A205" t="s">
        <v>45</v>
      </c>
      <c r="B205" t="s">
        <v>13</v>
      </c>
      <c r="C205">
        <v>26</v>
      </c>
      <c r="D205">
        <f>VLOOKUP(B205,[1]Items!$A$2:$E$26,5,FALSE)</f>
        <v>135</v>
      </c>
      <c r="E205">
        <f>C205*D205</f>
        <v>3510</v>
      </c>
      <c r="F205" t="str">
        <f>VLOOKUP(B205,[1]Items!$A$2:$D$26,4,FALSE)</f>
        <v>Pilot</v>
      </c>
    </row>
    <row r="206" spans="1:6" x14ac:dyDescent="0.25">
      <c r="A206" t="s">
        <v>45</v>
      </c>
      <c r="B206" t="s">
        <v>17</v>
      </c>
      <c r="C206">
        <v>39</v>
      </c>
      <c r="D206">
        <f>VLOOKUP(B206,[1]Items!$A$2:$E$26,5,FALSE)</f>
        <v>190</v>
      </c>
      <c r="E206">
        <f>C206*D206</f>
        <v>7410</v>
      </c>
      <c r="F206" t="str">
        <f>VLOOKUP(B206,[1]Items!$A$2:$D$26,4,FALSE)</f>
        <v>Camlin</v>
      </c>
    </row>
    <row r="207" spans="1:6" x14ac:dyDescent="0.25">
      <c r="A207" t="s">
        <v>45</v>
      </c>
      <c r="B207" t="s">
        <v>11</v>
      </c>
      <c r="C207">
        <v>16</v>
      </c>
      <c r="D207">
        <f>VLOOKUP(B207,[1]Items!$A$2:$E$26,5,FALSE)</f>
        <v>90</v>
      </c>
      <c r="E207">
        <f>C207*D207</f>
        <v>1440</v>
      </c>
      <c r="F207" t="str">
        <f>VLOOKUP(B207,[1]Items!$A$2:$D$26,4,FALSE)</f>
        <v>Cello</v>
      </c>
    </row>
    <row r="208" spans="1:6" x14ac:dyDescent="0.25">
      <c r="A208" t="s">
        <v>45</v>
      </c>
      <c r="B208" t="s">
        <v>27</v>
      </c>
      <c r="C208">
        <v>34</v>
      </c>
      <c r="D208">
        <f>VLOOKUP(B208,[1]Items!$A$2:$E$26,5,FALSE)</f>
        <v>92</v>
      </c>
      <c r="E208">
        <f>C208*D208</f>
        <v>3128</v>
      </c>
      <c r="F208" t="str">
        <f>VLOOKUP(B208,[1]Items!$A$2:$D$26,4,FALSE)</f>
        <v>Parker</v>
      </c>
    </row>
    <row r="209" spans="1:6" x14ac:dyDescent="0.25">
      <c r="A209" t="s">
        <v>46</v>
      </c>
      <c r="B209" t="s">
        <v>22</v>
      </c>
      <c r="C209">
        <v>9</v>
      </c>
      <c r="D209">
        <f>VLOOKUP(B209,[1]Items!$A$2:$E$26,5,FALSE)</f>
        <v>316</v>
      </c>
      <c r="E209">
        <f>C209*D209</f>
        <v>2844</v>
      </c>
      <c r="F209" t="str">
        <f>VLOOKUP(B209,[1]Items!$A$2:$D$26,4,FALSE)</f>
        <v>Parker</v>
      </c>
    </row>
    <row r="210" spans="1:6" x14ac:dyDescent="0.25">
      <c r="A210" t="s">
        <v>46</v>
      </c>
      <c r="B210" t="s">
        <v>4</v>
      </c>
      <c r="C210">
        <v>7</v>
      </c>
      <c r="D210">
        <f>VLOOKUP(B210,[1]Items!$A$2:$E$26,5,FALSE)</f>
        <v>270</v>
      </c>
      <c r="E210">
        <f>C210*D210</f>
        <v>1890</v>
      </c>
      <c r="F210" t="str">
        <f>VLOOKUP(B210,[1]Items!$A$2:$D$26,4,FALSE)</f>
        <v>Artline</v>
      </c>
    </row>
    <row r="211" spans="1:6" x14ac:dyDescent="0.25">
      <c r="A211" t="s">
        <v>46</v>
      </c>
      <c r="B211" t="s">
        <v>24</v>
      </c>
      <c r="C211">
        <v>28</v>
      </c>
      <c r="D211">
        <f>VLOOKUP(B211,[1]Items!$A$2:$E$26,5,FALSE)</f>
        <v>60</v>
      </c>
      <c r="E211">
        <f>C211*D211</f>
        <v>1680</v>
      </c>
      <c r="F211" t="str">
        <f>VLOOKUP(B211,[1]Items!$A$2:$D$26,4,FALSE)</f>
        <v>Reynolds</v>
      </c>
    </row>
    <row r="212" spans="1:6" x14ac:dyDescent="0.25">
      <c r="A212" t="s">
        <v>46</v>
      </c>
      <c r="B212" t="s">
        <v>6</v>
      </c>
      <c r="C212">
        <v>38</v>
      </c>
      <c r="D212">
        <f>VLOOKUP(B212,[1]Items!$A$2:$E$26,5,FALSE)</f>
        <v>465</v>
      </c>
      <c r="E212">
        <f>C212*D212</f>
        <v>17670</v>
      </c>
      <c r="F212" t="str">
        <f>VLOOKUP(B212,[1]Items!$A$2:$D$26,4,FALSE)</f>
        <v>Pilot</v>
      </c>
    </row>
    <row r="213" spans="1:6" x14ac:dyDescent="0.25">
      <c r="A213" t="s">
        <v>46</v>
      </c>
      <c r="B213" t="s">
        <v>27</v>
      </c>
      <c r="C213">
        <v>17</v>
      </c>
      <c r="D213">
        <f>VLOOKUP(B213,[1]Items!$A$2:$E$26,5,FALSE)</f>
        <v>92</v>
      </c>
      <c r="E213">
        <f>C213*D213</f>
        <v>1564</v>
      </c>
      <c r="F213" t="str">
        <f>VLOOKUP(B213,[1]Items!$A$2:$D$26,4,FALSE)</f>
        <v>Parker</v>
      </c>
    </row>
    <row r="214" spans="1:6" x14ac:dyDescent="0.25">
      <c r="A214" t="s">
        <v>46</v>
      </c>
      <c r="B214" t="s">
        <v>20</v>
      </c>
      <c r="C214">
        <v>42</v>
      </c>
      <c r="D214">
        <f>VLOOKUP(B214,[1]Items!$A$2:$E$26,5,FALSE)</f>
        <v>300</v>
      </c>
      <c r="E214">
        <f>C214*D214</f>
        <v>12600</v>
      </c>
      <c r="F214" t="str">
        <f>VLOOKUP(B214,[1]Items!$A$2:$D$26,4,FALSE)</f>
        <v>Staedtler</v>
      </c>
    </row>
    <row r="215" spans="1:6" x14ac:dyDescent="0.25">
      <c r="A215" t="s">
        <v>46</v>
      </c>
      <c r="B215" t="s">
        <v>32</v>
      </c>
      <c r="C215">
        <v>32</v>
      </c>
      <c r="D215">
        <f>VLOOKUP(B215,[1]Items!$A$2:$E$26,5,FALSE)</f>
        <v>300</v>
      </c>
      <c r="E215">
        <f>C215*D215</f>
        <v>9600</v>
      </c>
      <c r="F215" t="str">
        <f>VLOOKUP(B215,[1]Items!$A$2:$D$26,4,FALSE)</f>
        <v>Pierre Cardin</v>
      </c>
    </row>
    <row r="216" spans="1:6" x14ac:dyDescent="0.25">
      <c r="A216" t="s">
        <v>46</v>
      </c>
      <c r="B216" t="s">
        <v>18</v>
      </c>
      <c r="C216">
        <v>39</v>
      </c>
      <c r="D216">
        <f>VLOOKUP(B216,[1]Items!$A$2:$E$26,5,FALSE)</f>
        <v>120</v>
      </c>
      <c r="E216">
        <f>C216*D216</f>
        <v>4680</v>
      </c>
      <c r="F216" t="str">
        <f>VLOOKUP(B216,[1]Items!$A$2:$D$26,4,FALSE)</f>
        <v>Artline</v>
      </c>
    </row>
    <row r="217" spans="1:6" x14ac:dyDescent="0.25">
      <c r="A217" t="s">
        <v>46</v>
      </c>
      <c r="B217" t="s">
        <v>26</v>
      </c>
      <c r="C217">
        <v>30</v>
      </c>
      <c r="D217">
        <f>VLOOKUP(B217,[1]Items!$A$2:$E$26,5,FALSE)</f>
        <v>50</v>
      </c>
      <c r="E217">
        <f>C217*D217</f>
        <v>1500</v>
      </c>
      <c r="F217" t="str">
        <f>VLOOKUP(B217,[1]Items!$A$2:$D$26,4,FALSE)</f>
        <v>Reynolds</v>
      </c>
    </row>
    <row r="218" spans="1:6" x14ac:dyDescent="0.25">
      <c r="A218" t="s">
        <v>46</v>
      </c>
      <c r="B218" t="s">
        <v>8</v>
      </c>
      <c r="C218">
        <v>11</v>
      </c>
      <c r="D218">
        <f>VLOOKUP(B218,[1]Items!$A$2:$E$26,5,FALSE)</f>
        <v>125</v>
      </c>
      <c r="E218">
        <f>C218*D218</f>
        <v>1375</v>
      </c>
      <c r="F218" t="str">
        <f>VLOOKUP(B218,[1]Items!$A$2:$D$26,4,FALSE)</f>
        <v>Pierre Cardin</v>
      </c>
    </row>
    <row r="219" spans="1:6" x14ac:dyDescent="0.25">
      <c r="A219" t="s">
        <v>46</v>
      </c>
      <c r="B219" t="s">
        <v>6</v>
      </c>
      <c r="C219">
        <v>26</v>
      </c>
      <c r="D219">
        <f>VLOOKUP(B219,[1]Items!$A$2:$E$26,5,FALSE)</f>
        <v>465</v>
      </c>
      <c r="E219">
        <f>C219*D219</f>
        <v>12090</v>
      </c>
      <c r="F219" t="str">
        <f>VLOOKUP(B219,[1]Items!$A$2:$D$26,4,FALSE)</f>
        <v>Pilot</v>
      </c>
    </row>
    <row r="220" spans="1:6" x14ac:dyDescent="0.25">
      <c r="A220" t="s">
        <v>46</v>
      </c>
      <c r="B220" t="s">
        <v>8</v>
      </c>
      <c r="C220">
        <v>3</v>
      </c>
      <c r="D220">
        <f>VLOOKUP(B220,[1]Items!$A$2:$E$26,5,FALSE)</f>
        <v>125</v>
      </c>
      <c r="E220">
        <f>C220*D220</f>
        <v>375</v>
      </c>
      <c r="F220" t="str">
        <f>VLOOKUP(B220,[1]Items!$A$2:$D$26,4,FALSE)</f>
        <v>Pierre Cardin</v>
      </c>
    </row>
    <row r="221" spans="1:6" x14ac:dyDescent="0.25">
      <c r="A221" t="s">
        <v>46</v>
      </c>
      <c r="B221" t="s">
        <v>9</v>
      </c>
      <c r="C221">
        <v>19</v>
      </c>
      <c r="D221">
        <f>VLOOKUP(B221,[1]Items!$A$2:$E$26,5,FALSE)</f>
        <v>310</v>
      </c>
      <c r="E221">
        <f>C221*D221</f>
        <v>5890</v>
      </c>
      <c r="F221" t="str">
        <f>VLOOKUP(B221,[1]Items!$A$2:$D$26,4,FALSE)</f>
        <v>Lamy</v>
      </c>
    </row>
    <row r="222" spans="1:6" x14ac:dyDescent="0.25">
      <c r="A222" t="s">
        <v>46</v>
      </c>
      <c r="B222" t="s">
        <v>4</v>
      </c>
      <c r="C222">
        <v>19</v>
      </c>
      <c r="D222">
        <f>VLOOKUP(B222,[1]Items!$A$2:$E$26,5,FALSE)</f>
        <v>270</v>
      </c>
      <c r="E222">
        <f>C222*D222</f>
        <v>5130</v>
      </c>
      <c r="F222" t="str">
        <f>VLOOKUP(B222,[1]Items!$A$2:$D$26,4,FALSE)</f>
        <v>Artline</v>
      </c>
    </row>
    <row r="223" spans="1:6" x14ac:dyDescent="0.25">
      <c r="A223" t="s">
        <v>46</v>
      </c>
      <c r="B223" t="s">
        <v>15</v>
      </c>
      <c r="C223">
        <v>8</v>
      </c>
      <c r="D223">
        <f>VLOOKUP(B223,[1]Items!$A$2:$E$26,5,FALSE)</f>
        <v>160</v>
      </c>
      <c r="E223">
        <f>C223*D223</f>
        <v>1280</v>
      </c>
      <c r="F223" t="str">
        <f>VLOOKUP(B223,[1]Items!$A$2:$D$26,4,FALSE)</f>
        <v>Staedtler</v>
      </c>
    </row>
    <row r="224" spans="1:6" x14ac:dyDescent="0.25">
      <c r="A224" t="s">
        <v>46</v>
      </c>
      <c r="B224" t="s">
        <v>7</v>
      </c>
      <c r="C224">
        <v>4</v>
      </c>
      <c r="D224">
        <f>VLOOKUP(B224,[1]Items!$A$2:$E$26,5,FALSE)</f>
        <v>100</v>
      </c>
      <c r="E224">
        <f>C224*D224</f>
        <v>400</v>
      </c>
      <c r="F224" t="str">
        <f>VLOOKUP(B224,[1]Items!$A$2:$D$26,4,FALSE)</f>
        <v>Camlin</v>
      </c>
    </row>
    <row r="225" spans="1:6" x14ac:dyDescent="0.25">
      <c r="A225" t="s">
        <v>46</v>
      </c>
      <c r="B225" t="s">
        <v>29</v>
      </c>
      <c r="C225">
        <v>1</v>
      </c>
      <c r="D225">
        <f>VLOOKUP(B225,[1]Items!$A$2:$E$26,5,FALSE)</f>
        <v>179</v>
      </c>
      <c r="E225">
        <f>C225*D225</f>
        <v>179</v>
      </c>
      <c r="F225" t="str">
        <f>VLOOKUP(B225,[1]Items!$A$2:$D$26,4,FALSE)</f>
        <v>Puro</v>
      </c>
    </row>
    <row r="226" spans="1:6" x14ac:dyDescent="0.25">
      <c r="A226" t="s">
        <v>47</v>
      </c>
      <c r="B226" t="s">
        <v>8</v>
      </c>
      <c r="C226">
        <v>6</v>
      </c>
      <c r="D226">
        <f>VLOOKUP(B226,[1]Items!$A$2:$E$26,5,FALSE)</f>
        <v>125</v>
      </c>
      <c r="E226">
        <f>C226*D226</f>
        <v>750</v>
      </c>
      <c r="F226" t="str">
        <f>VLOOKUP(B226,[1]Items!$A$2:$D$26,4,FALSE)</f>
        <v>Pierre Cardin</v>
      </c>
    </row>
    <row r="227" spans="1:6" x14ac:dyDescent="0.25">
      <c r="A227" t="s">
        <v>47</v>
      </c>
      <c r="B227" t="s">
        <v>20</v>
      </c>
      <c r="C227">
        <v>37</v>
      </c>
      <c r="D227">
        <f>VLOOKUP(B227,[1]Items!$A$2:$E$26,5,FALSE)</f>
        <v>300</v>
      </c>
      <c r="E227">
        <f>C227*D227</f>
        <v>11100</v>
      </c>
      <c r="F227" t="str">
        <f>VLOOKUP(B227,[1]Items!$A$2:$D$26,4,FALSE)</f>
        <v>Staedtler</v>
      </c>
    </row>
    <row r="228" spans="1:6" x14ac:dyDescent="0.25">
      <c r="A228" t="s">
        <v>47</v>
      </c>
      <c r="B228" t="s">
        <v>24</v>
      </c>
      <c r="C228">
        <v>45</v>
      </c>
      <c r="D228">
        <f>VLOOKUP(B228,[1]Items!$A$2:$E$26,5,FALSE)</f>
        <v>60</v>
      </c>
      <c r="E228">
        <f>C228*D228</f>
        <v>2700</v>
      </c>
      <c r="F228" t="str">
        <f>VLOOKUP(B228,[1]Items!$A$2:$D$26,4,FALSE)</f>
        <v>Reynolds</v>
      </c>
    </row>
    <row r="229" spans="1:6" x14ac:dyDescent="0.25">
      <c r="A229" t="s">
        <v>47</v>
      </c>
      <c r="B229" t="s">
        <v>9</v>
      </c>
      <c r="C229">
        <v>32</v>
      </c>
      <c r="D229">
        <f>VLOOKUP(B229,[1]Items!$A$2:$E$26,5,FALSE)</f>
        <v>310</v>
      </c>
      <c r="E229">
        <f>C229*D229</f>
        <v>9920</v>
      </c>
      <c r="F229" t="str">
        <f>VLOOKUP(B229,[1]Items!$A$2:$D$26,4,FALSE)</f>
        <v>Lamy</v>
      </c>
    </row>
    <row r="230" spans="1:6" x14ac:dyDescent="0.25">
      <c r="A230" t="s">
        <v>47</v>
      </c>
      <c r="B230" t="s">
        <v>27</v>
      </c>
      <c r="C230">
        <v>2</v>
      </c>
      <c r="D230">
        <f>VLOOKUP(B230,[1]Items!$A$2:$E$26,5,FALSE)</f>
        <v>92</v>
      </c>
      <c r="E230">
        <f>C230*D230</f>
        <v>184</v>
      </c>
      <c r="F230" t="str">
        <f>VLOOKUP(B230,[1]Items!$A$2:$D$26,4,FALSE)</f>
        <v>Parker</v>
      </c>
    </row>
    <row r="231" spans="1:6" x14ac:dyDescent="0.25">
      <c r="A231" t="s">
        <v>47</v>
      </c>
      <c r="B231" t="s">
        <v>22</v>
      </c>
      <c r="C231">
        <v>15</v>
      </c>
      <c r="D231">
        <f>VLOOKUP(B231,[1]Items!$A$2:$E$26,5,FALSE)</f>
        <v>316</v>
      </c>
      <c r="E231">
        <f>C231*D231</f>
        <v>4740</v>
      </c>
      <c r="F231" t="str">
        <f>VLOOKUP(B231,[1]Items!$A$2:$D$26,4,FALSE)</f>
        <v>Parker</v>
      </c>
    </row>
    <row r="232" spans="1:6" x14ac:dyDescent="0.25">
      <c r="A232" t="s">
        <v>47</v>
      </c>
      <c r="B232" t="s">
        <v>17</v>
      </c>
      <c r="C232">
        <v>28</v>
      </c>
      <c r="D232">
        <f>VLOOKUP(B232,[1]Items!$A$2:$E$26,5,FALSE)</f>
        <v>190</v>
      </c>
      <c r="E232">
        <f>C232*D232</f>
        <v>5320</v>
      </c>
      <c r="F232" t="str">
        <f>VLOOKUP(B232,[1]Items!$A$2:$D$26,4,FALSE)</f>
        <v>Camlin</v>
      </c>
    </row>
    <row r="233" spans="1:6" x14ac:dyDescent="0.25">
      <c r="A233" t="s">
        <v>47</v>
      </c>
      <c r="B233" t="s">
        <v>12</v>
      </c>
      <c r="C233">
        <v>46</v>
      </c>
      <c r="D233">
        <f>VLOOKUP(B233,[1]Items!$A$2:$E$26,5,FALSE)</f>
        <v>225</v>
      </c>
      <c r="E233">
        <f>C233*D233</f>
        <v>10350</v>
      </c>
      <c r="F233" t="str">
        <f>VLOOKUP(B233,[1]Items!$A$2:$D$26,4,FALSE)</f>
        <v>Camlin</v>
      </c>
    </row>
    <row r="234" spans="1:6" x14ac:dyDescent="0.25">
      <c r="A234" t="s">
        <v>47</v>
      </c>
      <c r="B234" t="s">
        <v>31</v>
      </c>
      <c r="C234">
        <v>39</v>
      </c>
      <c r="D234">
        <f>VLOOKUP(B234,[1]Items!$A$2:$E$26,5,FALSE)</f>
        <v>99</v>
      </c>
      <c r="E234">
        <f>C234*D234</f>
        <v>3861</v>
      </c>
      <c r="F234" t="str">
        <f>VLOOKUP(B234,[1]Items!$A$2:$D$26,4,FALSE)</f>
        <v>Luxor</v>
      </c>
    </row>
    <row r="235" spans="1:6" x14ac:dyDescent="0.25">
      <c r="A235" t="s">
        <v>47</v>
      </c>
      <c r="B235" t="s">
        <v>6</v>
      </c>
      <c r="C235">
        <v>37</v>
      </c>
      <c r="D235">
        <f>VLOOKUP(B235,[1]Items!$A$2:$E$26,5,FALSE)</f>
        <v>465</v>
      </c>
      <c r="E235">
        <f>C235*D235</f>
        <v>17205</v>
      </c>
      <c r="F235" t="str">
        <f>VLOOKUP(B235,[1]Items!$A$2:$D$26,4,FALSE)</f>
        <v>Pilot</v>
      </c>
    </row>
    <row r="236" spans="1:6" x14ac:dyDescent="0.25">
      <c r="A236" t="s">
        <v>48</v>
      </c>
      <c r="B236" t="s">
        <v>18</v>
      </c>
      <c r="C236">
        <v>14</v>
      </c>
      <c r="D236">
        <f>VLOOKUP(B236,[1]Items!$A$2:$E$26,5,FALSE)</f>
        <v>120</v>
      </c>
      <c r="E236">
        <f>C236*D236</f>
        <v>1680</v>
      </c>
      <c r="F236" t="str">
        <f>VLOOKUP(B236,[1]Items!$A$2:$D$26,4,FALSE)</f>
        <v>Artline</v>
      </c>
    </row>
    <row r="237" spans="1:6" x14ac:dyDescent="0.25">
      <c r="A237" t="s">
        <v>48</v>
      </c>
      <c r="B237" t="s">
        <v>19</v>
      </c>
      <c r="C237">
        <v>47</v>
      </c>
      <c r="D237">
        <f>VLOOKUP(B237,[1]Items!$A$2:$E$26,5,FALSE)</f>
        <v>175</v>
      </c>
      <c r="E237">
        <f>C237*D237</f>
        <v>8225</v>
      </c>
      <c r="F237" t="str">
        <f>VLOOKUP(B237,[1]Items!$A$2:$D$26,4,FALSE)</f>
        <v>Sheaffer</v>
      </c>
    </row>
    <row r="238" spans="1:6" x14ac:dyDescent="0.25">
      <c r="A238" t="s">
        <v>48</v>
      </c>
      <c r="B238" t="s">
        <v>18</v>
      </c>
      <c r="C238">
        <v>27</v>
      </c>
      <c r="D238">
        <f>VLOOKUP(B238,[1]Items!$A$2:$E$26,5,FALSE)</f>
        <v>120</v>
      </c>
      <c r="E238">
        <f>C238*D238</f>
        <v>3240</v>
      </c>
      <c r="F238" t="str">
        <f>VLOOKUP(B238,[1]Items!$A$2:$D$26,4,FALSE)</f>
        <v>Artline</v>
      </c>
    </row>
    <row r="239" spans="1:6" x14ac:dyDescent="0.25">
      <c r="A239" t="s">
        <v>48</v>
      </c>
      <c r="B239" t="s">
        <v>15</v>
      </c>
      <c r="C239">
        <v>19</v>
      </c>
      <c r="D239">
        <f>VLOOKUP(B239,[1]Items!$A$2:$E$26,5,FALSE)</f>
        <v>160</v>
      </c>
      <c r="E239">
        <f>C239*D239</f>
        <v>3040</v>
      </c>
      <c r="F239" t="str">
        <f>VLOOKUP(B239,[1]Items!$A$2:$D$26,4,FALSE)</f>
        <v>Staedtler</v>
      </c>
    </row>
    <row r="240" spans="1:6" x14ac:dyDescent="0.25">
      <c r="A240" t="s">
        <v>48</v>
      </c>
      <c r="B240" t="s">
        <v>31</v>
      </c>
      <c r="C240">
        <v>9</v>
      </c>
      <c r="D240">
        <f>VLOOKUP(B240,[1]Items!$A$2:$E$26,5,FALSE)</f>
        <v>99</v>
      </c>
      <c r="E240">
        <f>C240*D240</f>
        <v>891</v>
      </c>
      <c r="F240" t="str">
        <f>VLOOKUP(B240,[1]Items!$A$2:$D$26,4,FALSE)</f>
        <v>Luxor</v>
      </c>
    </row>
    <row r="241" spans="1:6" x14ac:dyDescent="0.25">
      <c r="A241" t="s">
        <v>48</v>
      </c>
      <c r="B241" t="s">
        <v>7</v>
      </c>
      <c r="C241">
        <v>29</v>
      </c>
      <c r="D241">
        <f>VLOOKUP(B241,[1]Items!$A$2:$E$26,5,FALSE)</f>
        <v>100</v>
      </c>
      <c r="E241">
        <f>C241*D241</f>
        <v>2900</v>
      </c>
      <c r="F241" t="str">
        <f>VLOOKUP(B241,[1]Items!$A$2:$D$26,4,FALSE)</f>
        <v>Camlin</v>
      </c>
    </row>
    <row r="242" spans="1:6" x14ac:dyDescent="0.25">
      <c r="A242" t="s">
        <v>48</v>
      </c>
      <c r="B242" t="s">
        <v>19</v>
      </c>
      <c r="C242">
        <v>45</v>
      </c>
      <c r="D242">
        <f>VLOOKUP(B242,[1]Items!$A$2:$E$26,5,FALSE)</f>
        <v>175</v>
      </c>
      <c r="E242">
        <f>C242*D242</f>
        <v>7875</v>
      </c>
      <c r="F242" t="str">
        <f>VLOOKUP(B242,[1]Items!$A$2:$D$26,4,FALSE)</f>
        <v>Sheaffer</v>
      </c>
    </row>
    <row r="243" spans="1:6" x14ac:dyDescent="0.25">
      <c r="A243" t="s">
        <v>48</v>
      </c>
      <c r="B243" t="s">
        <v>20</v>
      </c>
      <c r="C243">
        <v>15</v>
      </c>
      <c r="D243">
        <f>VLOOKUP(B243,[1]Items!$A$2:$E$26,5,FALSE)</f>
        <v>300</v>
      </c>
      <c r="E243">
        <f>C243*D243</f>
        <v>4500</v>
      </c>
      <c r="F243" t="str">
        <f>VLOOKUP(B243,[1]Items!$A$2:$D$26,4,FALSE)</f>
        <v>Staedtler</v>
      </c>
    </row>
    <row r="244" spans="1:6" x14ac:dyDescent="0.25">
      <c r="A244" t="s">
        <v>48</v>
      </c>
      <c r="B244" t="s">
        <v>32</v>
      </c>
      <c r="C244">
        <v>46</v>
      </c>
      <c r="D244">
        <f>VLOOKUP(B244,[1]Items!$A$2:$E$26,5,FALSE)</f>
        <v>300</v>
      </c>
      <c r="E244">
        <f>C244*D244</f>
        <v>13800</v>
      </c>
      <c r="F244" t="str">
        <f>VLOOKUP(B244,[1]Items!$A$2:$D$26,4,FALSE)</f>
        <v>Pierre Cardin</v>
      </c>
    </row>
    <row r="245" spans="1:6" x14ac:dyDescent="0.25">
      <c r="A245" t="s">
        <v>49</v>
      </c>
      <c r="B245" t="s">
        <v>11</v>
      </c>
      <c r="C245">
        <v>44</v>
      </c>
      <c r="D245">
        <f>VLOOKUP(B245,[1]Items!$A$2:$E$26,5,FALSE)</f>
        <v>90</v>
      </c>
      <c r="E245">
        <f>C245*D245</f>
        <v>3960</v>
      </c>
      <c r="F245" t="str">
        <f>VLOOKUP(B245,[1]Items!$A$2:$D$26,4,FALSE)</f>
        <v>Cello</v>
      </c>
    </row>
    <row r="246" spans="1:6" x14ac:dyDescent="0.25">
      <c r="A246" t="s">
        <v>49</v>
      </c>
      <c r="B246" t="s">
        <v>15</v>
      </c>
      <c r="C246">
        <v>41</v>
      </c>
      <c r="D246">
        <f>VLOOKUP(B246,[1]Items!$A$2:$E$26,5,FALSE)</f>
        <v>160</v>
      </c>
      <c r="E246">
        <f>C246*D246</f>
        <v>6560</v>
      </c>
      <c r="F246" t="str">
        <f>VLOOKUP(B246,[1]Items!$A$2:$D$26,4,FALSE)</f>
        <v>Staedtler</v>
      </c>
    </row>
    <row r="247" spans="1:6" x14ac:dyDescent="0.25">
      <c r="A247" t="s">
        <v>49</v>
      </c>
      <c r="B247" t="s">
        <v>9</v>
      </c>
      <c r="C247">
        <v>12</v>
      </c>
      <c r="D247">
        <f>VLOOKUP(B247,[1]Items!$A$2:$E$26,5,FALSE)</f>
        <v>310</v>
      </c>
      <c r="E247">
        <f>C247*D247</f>
        <v>3720</v>
      </c>
      <c r="F247" t="str">
        <f>VLOOKUP(B247,[1]Items!$A$2:$D$26,4,FALSE)</f>
        <v>Lamy</v>
      </c>
    </row>
    <row r="248" spans="1:6" x14ac:dyDescent="0.25">
      <c r="A248" t="s">
        <v>49</v>
      </c>
      <c r="B248" t="s">
        <v>9</v>
      </c>
      <c r="C248">
        <v>48</v>
      </c>
      <c r="D248">
        <f>VLOOKUP(B248,[1]Items!$A$2:$E$26,5,FALSE)</f>
        <v>310</v>
      </c>
      <c r="E248">
        <f>C248*D248</f>
        <v>14880</v>
      </c>
      <c r="F248" t="str">
        <f>VLOOKUP(B248,[1]Items!$A$2:$D$26,4,FALSE)</f>
        <v>Lamy</v>
      </c>
    </row>
    <row r="249" spans="1:6" x14ac:dyDescent="0.25">
      <c r="A249" t="s">
        <v>49</v>
      </c>
      <c r="B249" t="s">
        <v>31</v>
      </c>
      <c r="C249">
        <v>49</v>
      </c>
      <c r="D249">
        <f>VLOOKUP(B249,[1]Items!$A$2:$E$26,5,FALSE)</f>
        <v>99</v>
      </c>
      <c r="E249">
        <f>C249*D249</f>
        <v>4851</v>
      </c>
      <c r="F249" t="str">
        <f>VLOOKUP(B249,[1]Items!$A$2:$D$26,4,FALSE)</f>
        <v>Luxor</v>
      </c>
    </row>
    <row r="250" spans="1:6" x14ac:dyDescent="0.25">
      <c r="A250" t="s">
        <v>49</v>
      </c>
      <c r="B250" t="s">
        <v>20</v>
      </c>
      <c r="C250">
        <v>45</v>
      </c>
      <c r="D250">
        <f>VLOOKUP(B250,[1]Items!$A$2:$E$26,5,FALSE)</f>
        <v>300</v>
      </c>
      <c r="E250">
        <f>C250*D250</f>
        <v>13500</v>
      </c>
      <c r="F250" t="str">
        <f>VLOOKUP(B250,[1]Items!$A$2:$D$26,4,FALSE)</f>
        <v>Staedtler</v>
      </c>
    </row>
    <row r="251" spans="1:6" x14ac:dyDescent="0.25">
      <c r="A251" t="s">
        <v>49</v>
      </c>
      <c r="B251" t="s">
        <v>26</v>
      </c>
      <c r="C251">
        <v>48</v>
      </c>
      <c r="D251">
        <f>VLOOKUP(B251,[1]Items!$A$2:$E$26,5,FALSE)</f>
        <v>50</v>
      </c>
      <c r="E251">
        <f>C251*D251</f>
        <v>2400</v>
      </c>
      <c r="F251" t="str">
        <f>VLOOKUP(B251,[1]Items!$A$2:$D$26,4,FALSE)</f>
        <v>Reynolds</v>
      </c>
    </row>
    <row r="252" spans="1:6" x14ac:dyDescent="0.25">
      <c r="A252" t="s">
        <v>49</v>
      </c>
      <c r="B252" t="s">
        <v>20</v>
      </c>
      <c r="C252">
        <v>7</v>
      </c>
      <c r="D252">
        <f>VLOOKUP(B252,[1]Items!$A$2:$E$26,5,FALSE)</f>
        <v>300</v>
      </c>
      <c r="E252">
        <f>C252*D252</f>
        <v>2100</v>
      </c>
      <c r="F252" t="str">
        <f>VLOOKUP(B252,[1]Items!$A$2:$D$26,4,FALSE)</f>
        <v>Staedtler</v>
      </c>
    </row>
    <row r="253" spans="1:6" x14ac:dyDescent="0.25">
      <c r="A253" t="s">
        <v>49</v>
      </c>
      <c r="B253" t="s">
        <v>10</v>
      </c>
      <c r="C253">
        <v>20</v>
      </c>
      <c r="D253">
        <f>VLOOKUP(B253,[1]Items!$A$2:$E$26,5,FALSE)</f>
        <v>69</v>
      </c>
      <c r="E253">
        <f>C253*D253</f>
        <v>1380</v>
      </c>
      <c r="F253" t="str">
        <f>VLOOKUP(B253,[1]Items!$A$2:$D$26,4,FALSE)</f>
        <v>Parker</v>
      </c>
    </row>
    <row r="254" spans="1:6" x14ac:dyDescent="0.25">
      <c r="A254" t="s">
        <v>49</v>
      </c>
      <c r="B254" t="s">
        <v>29</v>
      </c>
      <c r="C254">
        <v>19</v>
      </c>
      <c r="D254">
        <f>VLOOKUP(B254,[1]Items!$A$2:$E$26,5,FALSE)</f>
        <v>179</v>
      </c>
      <c r="E254">
        <f>C254*D254</f>
        <v>3401</v>
      </c>
      <c r="F254" t="str">
        <f>VLOOKUP(B254,[1]Items!$A$2:$D$26,4,FALSE)</f>
        <v>Puro</v>
      </c>
    </row>
    <row r="255" spans="1:6" x14ac:dyDescent="0.25">
      <c r="A255" t="s">
        <v>49</v>
      </c>
      <c r="B255" t="s">
        <v>13</v>
      </c>
      <c r="C255">
        <v>28</v>
      </c>
      <c r="D255">
        <f>VLOOKUP(B255,[1]Items!$A$2:$E$26,5,FALSE)</f>
        <v>135</v>
      </c>
      <c r="E255">
        <f>C255*D255</f>
        <v>3780</v>
      </c>
      <c r="F255" t="str">
        <f>VLOOKUP(B255,[1]Items!$A$2:$D$26,4,FALSE)</f>
        <v>Pilot</v>
      </c>
    </row>
    <row r="256" spans="1:6" x14ac:dyDescent="0.25">
      <c r="A256" t="s">
        <v>49</v>
      </c>
      <c r="B256" t="s">
        <v>20</v>
      </c>
      <c r="C256">
        <v>12</v>
      </c>
      <c r="D256">
        <f>VLOOKUP(B256,[1]Items!$A$2:$E$26,5,FALSE)</f>
        <v>300</v>
      </c>
      <c r="E256">
        <f>C256*D256</f>
        <v>3600</v>
      </c>
      <c r="F256" t="str">
        <f>VLOOKUP(B256,[1]Items!$A$2:$D$26,4,FALSE)</f>
        <v>Staedtler</v>
      </c>
    </row>
    <row r="257" spans="1:6" x14ac:dyDescent="0.25">
      <c r="A257" t="s">
        <v>49</v>
      </c>
      <c r="B257" t="s">
        <v>20</v>
      </c>
      <c r="C257">
        <v>17</v>
      </c>
      <c r="D257">
        <f>VLOOKUP(B257,[1]Items!$A$2:$E$26,5,FALSE)</f>
        <v>300</v>
      </c>
      <c r="E257">
        <f>C257*D257</f>
        <v>5100</v>
      </c>
      <c r="F257" t="str">
        <f>VLOOKUP(B257,[1]Items!$A$2:$D$26,4,FALSE)</f>
        <v>Staedtler</v>
      </c>
    </row>
    <row r="258" spans="1:6" x14ac:dyDescent="0.25">
      <c r="A258" t="s">
        <v>50</v>
      </c>
      <c r="B258" t="s">
        <v>16</v>
      </c>
      <c r="C258">
        <v>17</v>
      </c>
      <c r="D258">
        <f>VLOOKUP(B258,[1]Items!$A$2:$E$26,5,FALSE)</f>
        <v>100</v>
      </c>
      <c r="E258">
        <f>C258*D258</f>
        <v>1700</v>
      </c>
      <c r="F258" t="str">
        <f>VLOOKUP(B258,[1]Items!$A$2:$D$26,4,FALSE)</f>
        <v>Camlin</v>
      </c>
    </row>
    <row r="259" spans="1:6" x14ac:dyDescent="0.25">
      <c r="A259" t="s">
        <v>50</v>
      </c>
      <c r="B259" t="s">
        <v>10</v>
      </c>
      <c r="C259">
        <v>31</v>
      </c>
      <c r="D259">
        <f>VLOOKUP(B259,[1]Items!$A$2:$E$26,5,FALSE)</f>
        <v>69</v>
      </c>
      <c r="E259">
        <f>C259*D259</f>
        <v>2139</v>
      </c>
      <c r="F259" t="str">
        <f>VLOOKUP(B259,[1]Items!$A$2:$D$26,4,FALSE)</f>
        <v>Parker</v>
      </c>
    </row>
    <row r="260" spans="1:6" x14ac:dyDescent="0.25">
      <c r="A260" t="s">
        <v>50</v>
      </c>
      <c r="B260" t="s">
        <v>16</v>
      </c>
      <c r="C260">
        <v>43</v>
      </c>
      <c r="D260">
        <f>VLOOKUP(B260,[1]Items!$A$2:$E$26,5,FALSE)</f>
        <v>100</v>
      </c>
      <c r="E260">
        <f>C260*D260</f>
        <v>4300</v>
      </c>
      <c r="F260" t="str">
        <f>VLOOKUP(B260,[1]Items!$A$2:$D$26,4,FALSE)</f>
        <v>Camlin</v>
      </c>
    </row>
    <row r="261" spans="1:6" x14ac:dyDescent="0.25">
      <c r="A261" t="s">
        <v>50</v>
      </c>
      <c r="B261" t="s">
        <v>31</v>
      </c>
      <c r="C261">
        <v>15</v>
      </c>
      <c r="D261">
        <f>VLOOKUP(B261,[1]Items!$A$2:$E$26,5,FALSE)</f>
        <v>99</v>
      </c>
      <c r="E261">
        <f>C261*D261</f>
        <v>1485</v>
      </c>
      <c r="F261" t="str">
        <f>VLOOKUP(B261,[1]Items!$A$2:$D$26,4,FALSE)</f>
        <v>Luxor</v>
      </c>
    </row>
    <row r="262" spans="1:6" x14ac:dyDescent="0.25">
      <c r="A262" t="s">
        <v>50</v>
      </c>
      <c r="B262" t="s">
        <v>19</v>
      </c>
      <c r="C262">
        <v>18</v>
      </c>
      <c r="D262">
        <f>VLOOKUP(B262,[1]Items!$A$2:$E$26,5,FALSE)</f>
        <v>175</v>
      </c>
      <c r="E262">
        <f>C262*D262</f>
        <v>3150</v>
      </c>
      <c r="F262" t="str">
        <f>VLOOKUP(B262,[1]Items!$A$2:$D$26,4,FALSE)</f>
        <v>Sheaffer</v>
      </c>
    </row>
    <row r="263" spans="1:6" x14ac:dyDescent="0.25">
      <c r="A263" t="s">
        <v>51</v>
      </c>
      <c r="B263" t="s">
        <v>29</v>
      </c>
      <c r="C263">
        <v>6</v>
      </c>
      <c r="D263">
        <f>VLOOKUP(B263,[1]Items!$A$2:$E$26,5,FALSE)</f>
        <v>179</v>
      </c>
      <c r="E263">
        <f>C263*D263</f>
        <v>1074</v>
      </c>
      <c r="F263" t="str">
        <f>VLOOKUP(B263,[1]Items!$A$2:$D$26,4,FALSE)</f>
        <v>Puro</v>
      </c>
    </row>
    <row r="264" spans="1:6" x14ac:dyDescent="0.25">
      <c r="A264" t="s">
        <v>51</v>
      </c>
      <c r="B264" t="s">
        <v>11</v>
      </c>
      <c r="C264">
        <v>30</v>
      </c>
      <c r="D264">
        <f>VLOOKUP(B264,[1]Items!$A$2:$E$26,5,FALSE)</f>
        <v>90</v>
      </c>
      <c r="E264">
        <f>C264*D264</f>
        <v>2700</v>
      </c>
      <c r="F264" t="str">
        <f>VLOOKUP(B264,[1]Items!$A$2:$D$26,4,FALSE)</f>
        <v>Cello</v>
      </c>
    </row>
    <row r="265" spans="1:6" x14ac:dyDescent="0.25">
      <c r="A265" t="s">
        <v>51</v>
      </c>
      <c r="B265" t="s">
        <v>31</v>
      </c>
      <c r="C265">
        <v>3</v>
      </c>
      <c r="D265">
        <f>VLOOKUP(B265,[1]Items!$A$2:$E$26,5,FALSE)</f>
        <v>99</v>
      </c>
      <c r="E265">
        <f>C265*D265</f>
        <v>297</v>
      </c>
      <c r="F265" t="str">
        <f>VLOOKUP(B265,[1]Items!$A$2:$D$26,4,FALSE)</f>
        <v>Luxor</v>
      </c>
    </row>
    <row r="266" spans="1:6" x14ac:dyDescent="0.25">
      <c r="A266" t="s">
        <v>51</v>
      </c>
      <c r="B266" t="s">
        <v>20</v>
      </c>
      <c r="C266">
        <v>17</v>
      </c>
      <c r="D266">
        <f>VLOOKUP(B266,[1]Items!$A$2:$E$26,5,FALSE)</f>
        <v>300</v>
      </c>
      <c r="E266">
        <f>C266*D266</f>
        <v>5100</v>
      </c>
      <c r="F266" t="str">
        <f>VLOOKUP(B266,[1]Items!$A$2:$D$26,4,FALSE)</f>
        <v>Staedtler</v>
      </c>
    </row>
    <row r="267" spans="1:6" x14ac:dyDescent="0.25">
      <c r="A267" t="s">
        <v>51</v>
      </c>
      <c r="B267" t="s">
        <v>12</v>
      </c>
      <c r="C267">
        <v>42</v>
      </c>
      <c r="D267">
        <f>VLOOKUP(B267,[1]Items!$A$2:$E$26,5,FALSE)</f>
        <v>225</v>
      </c>
      <c r="E267">
        <f>C267*D267</f>
        <v>9450</v>
      </c>
      <c r="F267" t="str">
        <f>VLOOKUP(B267,[1]Items!$A$2:$D$26,4,FALSE)</f>
        <v>Camlin</v>
      </c>
    </row>
    <row r="268" spans="1:6" x14ac:dyDescent="0.25">
      <c r="A268" t="s">
        <v>51</v>
      </c>
      <c r="B268" t="s">
        <v>27</v>
      </c>
      <c r="C268">
        <v>6</v>
      </c>
      <c r="D268">
        <f>VLOOKUP(B268,[1]Items!$A$2:$E$26,5,FALSE)</f>
        <v>92</v>
      </c>
      <c r="E268">
        <f>C268*D268</f>
        <v>552</v>
      </c>
      <c r="F268" t="str">
        <f>VLOOKUP(B268,[1]Items!$A$2:$D$26,4,FALSE)</f>
        <v>Parker</v>
      </c>
    </row>
    <row r="269" spans="1:6" x14ac:dyDescent="0.25">
      <c r="A269" t="s">
        <v>51</v>
      </c>
      <c r="B269" t="s">
        <v>32</v>
      </c>
      <c r="C269">
        <v>39</v>
      </c>
      <c r="D269">
        <f>VLOOKUP(B269,[1]Items!$A$2:$E$26,5,FALSE)</f>
        <v>300</v>
      </c>
      <c r="E269">
        <f>C269*D269</f>
        <v>11700</v>
      </c>
      <c r="F269" t="str">
        <f>VLOOKUP(B269,[1]Items!$A$2:$D$26,4,FALSE)</f>
        <v>Pierre Cardin</v>
      </c>
    </row>
    <row r="270" spans="1:6" x14ac:dyDescent="0.25">
      <c r="A270" t="s">
        <v>51</v>
      </c>
      <c r="B270" t="s">
        <v>22</v>
      </c>
      <c r="C270">
        <v>36</v>
      </c>
      <c r="D270">
        <f>VLOOKUP(B270,[1]Items!$A$2:$E$26,5,FALSE)</f>
        <v>316</v>
      </c>
      <c r="E270">
        <f>C270*D270</f>
        <v>11376</v>
      </c>
      <c r="F270" t="str">
        <f>VLOOKUP(B270,[1]Items!$A$2:$D$26,4,FALSE)</f>
        <v>Parker</v>
      </c>
    </row>
    <row r="271" spans="1:6" x14ac:dyDescent="0.25">
      <c r="A271" t="s">
        <v>51</v>
      </c>
      <c r="B271" t="s">
        <v>17</v>
      </c>
      <c r="C271">
        <v>36</v>
      </c>
      <c r="D271">
        <f>VLOOKUP(B271,[1]Items!$A$2:$E$26,5,FALSE)</f>
        <v>190</v>
      </c>
      <c r="E271">
        <f>C271*D271</f>
        <v>6840</v>
      </c>
      <c r="F271" t="str">
        <f>VLOOKUP(B271,[1]Items!$A$2:$D$26,4,FALSE)</f>
        <v>Camlin</v>
      </c>
    </row>
    <row r="272" spans="1:6" x14ac:dyDescent="0.25">
      <c r="A272" t="s">
        <v>51</v>
      </c>
      <c r="B272" t="s">
        <v>13</v>
      </c>
      <c r="C272">
        <v>30</v>
      </c>
      <c r="D272">
        <f>VLOOKUP(B272,[1]Items!$A$2:$E$26,5,FALSE)</f>
        <v>135</v>
      </c>
      <c r="E272">
        <f>C272*D272</f>
        <v>4050</v>
      </c>
      <c r="F272" t="str">
        <f>VLOOKUP(B272,[1]Items!$A$2:$D$26,4,FALSE)</f>
        <v>Pilot</v>
      </c>
    </row>
    <row r="273" spans="1:6" x14ac:dyDescent="0.25">
      <c r="A273" t="s">
        <v>52</v>
      </c>
      <c r="B273" t="s">
        <v>8</v>
      </c>
      <c r="C273">
        <v>10</v>
      </c>
      <c r="D273">
        <f>VLOOKUP(B273,[1]Items!$A$2:$E$26,5,FALSE)</f>
        <v>125</v>
      </c>
      <c r="E273">
        <f>C273*D273</f>
        <v>1250</v>
      </c>
      <c r="F273" t="str">
        <f>VLOOKUP(B273,[1]Items!$A$2:$D$26,4,FALSE)</f>
        <v>Pierre Cardin</v>
      </c>
    </row>
    <row r="274" spans="1:6" x14ac:dyDescent="0.25">
      <c r="A274" t="s">
        <v>52</v>
      </c>
      <c r="B274" t="s">
        <v>23</v>
      </c>
      <c r="C274">
        <v>39</v>
      </c>
      <c r="D274">
        <f>VLOOKUP(B274,[1]Items!$A$2:$E$26,5,FALSE)</f>
        <v>320</v>
      </c>
      <c r="E274">
        <f>C274*D274</f>
        <v>12480</v>
      </c>
      <c r="F274" t="str">
        <f>VLOOKUP(B274,[1]Items!$A$2:$D$26,4,FALSE)</f>
        <v>Staedtler</v>
      </c>
    </row>
    <row r="275" spans="1:6" x14ac:dyDescent="0.25">
      <c r="A275" t="s">
        <v>52</v>
      </c>
      <c r="B275" t="s">
        <v>8</v>
      </c>
      <c r="C275">
        <v>10</v>
      </c>
      <c r="D275">
        <f>VLOOKUP(B275,[1]Items!$A$2:$E$26,5,FALSE)</f>
        <v>125</v>
      </c>
      <c r="E275">
        <f>C275*D275</f>
        <v>1250</v>
      </c>
      <c r="F275" t="str">
        <f>VLOOKUP(B275,[1]Items!$A$2:$D$26,4,FALSE)</f>
        <v>Pierre Cardin</v>
      </c>
    </row>
    <row r="276" spans="1:6" x14ac:dyDescent="0.25">
      <c r="A276" t="s">
        <v>52</v>
      </c>
      <c r="B276" t="s">
        <v>7</v>
      </c>
      <c r="C276">
        <v>38</v>
      </c>
      <c r="D276">
        <f>VLOOKUP(B276,[1]Items!$A$2:$E$26,5,FALSE)</f>
        <v>100</v>
      </c>
      <c r="E276">
        <f>C276*D276</f>
        <v>3800</v>
      </c>
      <c r="F276" t="str">
        <f>VLOOKUP(B276,[1]Items!$A$2:$D$26,4,FALSE)</f>
        <v>Camlin</v>
      </c>
    </row>
    <row r="277" spans="1:6" x14ac:dyDescent="0.25">
      <c r="A277" t="s">
        <v>52</v>
      </c>
      <c r="B277" t="s">
        <v>25</v>
      </c>
      <c r="C277">
        <v>45</v>
      </c>
      <c r="D277">
        <f>VLOOKUP(B277,[1]Items!$A$2:$E$26,5,FALSE)</f>
        <v>135</v>
      </c>
      <c r="E277">
        <f>C277*D277</f>
        <v>6075</v>
      </c>
      <c r="F277" t="str">
        <f>VLOOKUP(B277,[1]Items!$A$2:$D$26,4,FALSE)</f>
        <v>Pilot</v>
      </c>
    </row>
    <row r="278" spans="1:6" x14ac:dyDescent="0.25">
      <c r="A278" t="s">
        <v>52</v>
      </c>
      <c r="B278" t="s">
        <v>20</v>
      </c>
      <c r="C278">
        <v>41</v>
      </c>
      <c r="D278">
        <f>VLOOKUP(B278,[1]Items!$A$2:$E$26,5,FALSE)</f>
        <v>300</v>
      </c>
      <c r="E278">
        <f>C278*D278</f>
        <v>12300</v>
      </c>
      <c r="F278" t="str">
        <f>VLOOKUP(B278,[1]Items!$A$2:$D$26,4,FALSE)</f>
        <v>Staedtler</v>
      </c>
    </row>
    <row r="279" spans="1:6" x14ac:dyDescent="0.25">
      <c r="A279" t="s">
        <v>52</v>
      </c>
      <c r="B279" t="s">
        <v>18</v>
      </c>
      <c r="C279">
        <v>1</v>
      </c>
      <c r="D279">
        <f>VLOOKUP(B279,[1]Items!$A$2:$E$26,5,FALSE)</f>
        <v>120</v>
      </c>
      <c r="E279">
        <f>C279*D279</f>
        <v>120</v>
      </c>
      <c r="F279" t="str">
        <f>VLOOKUP(B279,[1]Items!$A$2:$D$26,4,FALSE)</f>
        <v>Artline</v>
      </c>
    </row>
    <row r="280" spans="1:6" x14ac:dyDescent="0.25">
      <c r="A280" t="s">
        <v>52</v>
      </c>
      <c r="B280" t="s">
        <v>10</v>
      </c>
      <c r="C280">
        <v>46</v>
      </c>
      <c r="D280">
        <f>VLOOKUP(B280,[1]Items!$A$2:$E$26,5,FALSE)</f>
        <v>69</v>
      </c>
      <c r="E280">
        <f>C280*D280</f>
        <v>3174</v>
      </c>
      <c r="F280" t="str">
        <f>VLOOKUP(B280,[1]Items!$A$2:$D$26,4,FALSE)</f>
        <v>Parker</v>
      </c>
    </row>
    <row r="281" spans="1:6" x14ac:dyDescent="0.25">
      <c r="A281" t="s">
        <v>52</v>
      </c>
      <c r="B281" t="s">
        <v>5</v>
      </c>
      <c r="C281">
        <v>45</v>
      </c>
      <c r="D281">
        <f>VLOOKUP(B281,[1]Items!$A$2:$E$26,5,FALSE)</f>
        <v>125</v>
      </c>
      <c r="E281">
        <f>C281*D281</f>
        <v>5625</v>
      </c>
      <c r="F281" t="str">
        <f>VLOOKUP(B281,[1]Items!$A$2:$D$26,4,FALSE)</f>
        <v>Parker</v>
      </c>
    </row>
    <row r="282" spans="1:6" x14ac:dyDescent="0.25">
      <c r="A282" t="s">
        <v>52</v>
      </c>
      <c r="B282" t="s">
        <v>11</v>
      </c>
      <c r="C282">
        <v>29</v>
      </c>
      <c r="D282">
        <f>VLOOKUP(B282,[1]Items!$A$2:$E$26,5,FALSE)</f>
        <v>90</v>
      </c>
      <c r="E282">
        <f>C282*D282</f>
        <v>2610</v>
      </c>
      <c r="F282" t="str">
        <f>VLOOKUP(B282,[1]Items!$A$2:$D$26,4,FALSE)</f>
        <v>Cello</v>
      </c>
    </row>
    <row r="283" spans="1:6" x14ac:dyDescent="0.25">
      <c r="A283" t="s">
        <v>52</v>
      </c>
      <c r="B283" t="s">
        <v>9</v>
      </c>
      <c r="C283">
        <v>11</v>
      </c>
      <c r="D283">
        <f>VLOOKUP(B283,[1]Items!$A$2:$E$26,5,FALSE)</f>
        <v>310</v>
      </c>
      <c r="E283">
        <f>C283*D283</f>
        <v>3410</v>
      </c>
      <c r="F283" t="str">
        <f>VLOOKUP(B283,[1]Items!$A$2:$D$26,4,FALSE)</f>
        <v>Lamy</v>
      </c>
    </row>
    <row r="284" spans="1:6" x14ac:dyDescent="0.25">
      <c r="A284" t="s">
        <v>52</v>
      </c>
      <c r="B284" t="s">
        <v>12</v>
      </c>
      <c r="C284">
        <v>39</v>
      </c>
      <c r="D284">
        <f>VLOOKUP(B284,[1]Items!$A$2:$E$26,5,FALSE)</f>
        <v>225</v>
      </c>
      <c r="E284">
        <f>C284*D284</f>
        <v>8775</v>
      </c>
      <c r="F284" t="str">
        <f>VLOOKUP(B284,[1]Items!$A$2:$D$26,4,FALSE)</f>
        <v>Camlin</v>
      </c>
    </row>
    <row r="285" spans="1:6" x14ac:dyDescent="0.25">
      <c r="A285" t="s">
        <v>52</v>
      </c>
      <c r="B285" t="s">
        <v>31</v>
      </c>
      <c r="C285">
        <v>39</v>
      </c>
      <c r="D285">
        <f>VLOOKUP(B285,[1]Items!$A$2:$E$26,5,FALSE)</f>
        <v>99</v>
      </c>
      <c r="E285">
        <f>C285*D285</f>
        <v>3861</v>
      </c>
      <c r="F285" t="str">
        <f>VLOOKUP(B285,[1]Items!$A$2:$D$26,4,FALSE)</f>
        <v>Luxor</v>
      </c>
    </row>
    <row r="286" spans="1:6" x14ac:dyDescent="0.25">
      <c r="A286" t="s">
        <v>52</v>
      </c>
      <c r="B286" t="s">
        <v>24</v>
      </c>
      <c r="C286">
        <v>19</v>
      </c>
      <c r="D286">
        <f>VLOOKUP(B286,[1]Items!$A$2:$E$26,5,FALSE)</f>
        <v>60</v>
      </c>
      <c r="E286">
        <f>C286*D286</f>
        <v>1140</v>
      </c>
      <c r="F286" t="str">
        <f>VLOOKUP(B286,[1]Items!$A$2:$D$26,4,FALSE)</f>
        <v>Reynolds</v>
      </c>
    </row>
    <row r="287" spans="1:6" x14ac:dyDescent="0.25">
      <c r="A287" t="s">
        <v>52</v>
      </c>
      <c r="B287" t="s">
        <v>7</v>
      </c>
      <c r="C287">
        <v>23</v>
      </c>
      <c r="D287">
        <f>VLOOKUP(B287,[1]Items!$A$2:$E$26,5,FALSE)</f>
        <v>100</v>
      </c>
      <c r="E287">
        <f>C287*D287</f>
        <v>2300</v>
      </c>
      <c r="F287" t="str">
        <f>VLOOKUP(B287,[1]Items!$A$2:$D$26,4,FALSE)</f>
        <v>Camlin</v>
      </c>
    </row>
    <row r="288" spans="1:6" x14ac:dyDescent="0.25">
      <c r="A288" t="s">
        <v>52</v>
      </c>
      <c r="B288" t="s">
        <v>15</v>
      </c>
      <c r="C288">
        <v>43</v>
      </c>
      <c r="D288">
        <f>VLOOKUP(B288,[1]Items!$A$2:$E$26,5,FALSE)</f>
        <v>160</v>
      </c>
      <c r="E288">
        <f>C288*D288</f>
        <v>6880</v>
      </c>
      <c r="F288" t="str">
        <f>VLOOKUP(B288,[1]Items!$A$2:$D$26,4,FALSE)</f>
        <v>Staedtler</v>
      </c>
    </row>
    <row r="289" spans="1:6" x14ac:dyDescent="0.25">
      <c r="A289" t="s">
        <v>52</v>
      </c>
      <c r="B289" t="s">
        <v>13</v>
      </c>
      <c r="C289">
        <v>3</v>
      </c>
      <c r="D289">
        <f>VLOOKUP(B289,[1]Items!$A$2:$E$26,5,FALSE)</f>
        <v>135</v>
      </c>
      <c r="E289">
        <f>C289*D289</f>
        <v>405</v>
      </c>
      <c r="F289" t="str">
        <f>VLOOKUP(B289,[1]Items!$A$2:$D$26,4,FALSE)</f>
        <v>Pilot</v>
      </c>
    </row>
    <row r="290" spans="1:6" x14ac:dyDescent="0.25">
      <c r="A290" t="s">
        <v>52</v>
      </c>
      <c r="B290" t="s">
        <v>25</v>
      </c>
      <c r="C290">
        <v>17</v>
      </c>
      <c r="D290">
        <f>VLOOKUP(B290,[1]Items!$A$2:$E$26,5,FALSE)</f>
        <v>135</v>
      </c>
      <c r="E290">
        <f>C290*D290</f>
        <v>2295</v>
      </c>
      <c r="F290" t="str">
        <f>VLOOKUP(B290,[1]Items!$A$2:$D$26,4,FALSE)</f>
        <v>Pilot</v>
      </c>
    </row>
    <row r="291" spans="1:6" x14ac:dyDescent="0.25">
      <c r="A291" t="s">
        <v>52</v>
      </c>
      <c r="B291" t="s">
        <v>23</v>
      </c>
      <c r="C291">
        <v>25</v>
      </c>
      <c r="D291">
        <f>VLOOKUP(B291,[1]Items!$A$2:$E$26,5,FALSE)</f>
        <v>320</v>
      </c>
      <c r="E291">
        <f>C291*D291</f>
        <v>8000</v>
      </c>
      <c r="F291" t="str">
        <f>VLOOKUP(B291,[1]Items!$A$2:$D$26,4,FALSE)</f>
        <v>Staedtler</v>
      </c>
    </row>
    <row r="292" spans="1:6" x14ac:dyDescent="0.25">
      <c r="A292" t="s">
        <v>52</v>
      </c>
      <c r="B292" t="s">
        <v>18</v>
      </c>
      <c r="C292">
        <v>46</v>
      </c>
      <c r="D292">
        <f>VLOOKUP(B292,[1]Items!$A$2:$E$26,5,FALSE)</f>
        <v>120</v>
      </c>
      <c r="E292">
        <f>C292*D292</f>
        <v>5520</v>
      </c>
      <c r="F292" t="str">
        <f>VLOOKUP(B292,[1]Items!$A$2:$D$26,4,FALSE)</f>
        <v>Artline</v>
      </c>
    </row>
    <row r="293" spans="1:6" x14ac:dyDescent="0.25">
      <c r="A293" t="s">
        <v>53</v>
      </c>
      <c r="B293" t="s">
        <v>31</v>
      </c>
      <c r="C293">
        <v>47</v>
      </c>
      <c r="D293">
        <f>VLOOKUP(B293,[1]Items!$A$2:$E$26,5,FALSE)</f>
        <v>99</v>
      </c>
      <c r="E293">
        <f>C293*D293</f>
        <v>4653</v>
      </c>
      <c r="F293" t="str">
        <f>VLOOKUP(B293,[1]Items!$A$2:$D$26,4,FALSE)</f>
        <v>Luxor</v>
      </c>
    </row>
    <row r="294" spans="1:6" x14ac:dyDescent="0.25">
      <c r="A294" t="s">
        <v>53</v>
      </c>
      <c r="B294" t="s">
        <v>7</v>
      </c>
      <c r="C294">
        <v>14</v>
      </c>
      <c r="D294">
        <f>VLOOKUP(B294,[1]Items!$A$2:$E$26,5,FALSE)</f>
        <v>100</v>
      </c>
      <c r="E294">
        <f>C294*D294</f>
        <v>1400</v>
      </c>
      <c r="F294" t="str">
        <f>VLOOKUP(B294,[1]Items!$A$2:$D$26,4,FALSE)</f>
        <v>Camlin</v>
      </c>
    </row>
    <row r="295" spans="1:6" x14ac:dyDescent="0.25">
      <c r="A295" t="s">
        <v>53</v>
      </c>
      <c r="B295" t="s">
        <v>6</v>
      </c>
      <c r="C295">
        <v>43</v>
      </c>
      <c r="D295">
        <f>VLOOKUP(B295,[1]Items!$A$2:$E$26,5,FALSE)</f>
        <v>465</v>
      </c>
      <c r="E295">
        <f>C295*D295</f>
        <v>19995</v>
      </c>
      <c r="F295" t="str">
        <f>VLOOKUP(B295,[1]Items!$A$2:$D$26,4,FALSE)</f>
        <v>Pilot</v>
      </c>
    </row>
    <row r="296" spans="1:6" x14ac:dyDescent="0.25">
      <c r="A296" t="s">
        <v>53</v>
      </c>
      <c r="B296" t="s">
        <v>16</v>
      </c>
      <c r="C296">
        <v>4</v>
      </c>
      <c r="D296">
        <f>VLOOKUP(B296,[1]Items!$A$2:$E$26,5,FALSE)</f>
        <v>100</v>
      </c>
      <c r="E296">
        <f>C296*D296</f>
        <v>400</v>
      </c>
      <c r="F296" t="str">
        <f>VLOOKUP(B296,[1]Items!$A$2:$D$26,4,FALSE)</f>
        <v>Camlin</v>
      </c>
    </row>
    <row r="297" spans="1:6" x14ac:dyDescent="0.25">
      <c r="A297" t="s">
        <v>53</v>
      </c>
      <c r="B297" t="s">
        <v>12</v>
      </c>
      <c r="C297">
        <v>44</v>
      </c>
      <c r="D297">
        <f>VLOOKUP(B297,[1]Items!$A$2:$E$26,5,FALSE)</f>
        <v>225</v>
      </c>
      <c r="E297">
        <f>C297*D297</f>
        <v>9900</v>
      </c>
      <c r="F297" t="str">
        <f>VLOOKUP(B297,[1]Items!$A$2:$D$26,4,FALSE)</f>
        <v>Camlin</v>
      </c>
    </row>
    <row r="298" spans="1:6" x14ac:dyDescent="0.25">
      <c r="A298" t="s">
        <v>53</v>
      </c>
      <c r="B298" t="s">
        <v>19</v>
      </c>
      <c r="C298">
        <v>37</v>
      </c>
      <c r="D298">
        <f>VLOOKUP(B298,[1]Items!$A$2:$E$26,5,FALSE)</f>
        <v>175</v>
      </c>
      <c r="E298">
        <f>C298*D298</f>
        <v>6475</v>
      </c>
      <c r="F298" t="str">
        <f>VLOOKUP(B298,[1]Items!$A$2:$D$26,4,FALSE)</f>
        <v>Sheaffer</v>
      </c>
    </row>
    <row r="299" spans="1:6" x14ac:dyDescent="0.25">
      <c r="A299" t="s">
        <v>53</v>
      </c>
      <c r="B299" t="s">
        <v>22</v>
      </c>
      <c r="C299">
        <v>23</v>
      </c>
      <c r="D299">
        <f>VLOOKUP(B299,[1]Items!$A$2:$E$26,5,FALSE)</f>
        <v>316</v>
      </c>
      <c r="E299">
        <f>C299*D299</f>
        <v>7268</v>
      </c>
      <c r="F299" t="str">
        <f>VLOOKUP(B299,[1]Items!$A$2:$D$26,4,FALSE)</f>
        <v>Parker</v>
      </c>
    </row>
    <row r="300" spans="1:6" x14ac:dyDescent="0.25">
      <c r="A300" t="s">
        <v>53</v>
      </c>
      <c r="B300" t="s">
        <v>24</v>
      </c>
      <c r="C300">
        <v>17</v>
      </c>
      <c r="D300">
        <f>VLOOKUP(B300,[1]Items!$A$2:$E$26,5,FALSE)</f>
        <v>60</v>
      </c>
      <c r="E300">
        <f>C300*D300</f>
        <v>1020</v>
      </c>
      <c r="F300" t="str">
        <f>VLOOKUP(B300,[1]Items!$A$2:$D$26,4,FALSE)</f>
        <v>Reynolds</v>
      </c>
    </row>
    <row r="301" spans="1:6" x14ac:dyDescent="0.25">
      <c r="A301" t="s">
        <v>53</v>
      </c>
      <c r="B301" t="s">
        <v>16</v>
      </c>
      <c r="C301">
        <v>5</v>
      </c>
      <c r="D301">
        <f>VLOOKUP(B301,[1]Items!$A$2:$E$26,5,FALSE)</f>
        <v>100</v>
      </c>
      <c r="E301">
        <f>C301*D301</f>
        <v>500</v>
      </c>
      <c r="F301" t="str">
        <f>VLOOKUP(B301,[1]Items!$A$2:$D$26,4,FALSE)</f>
        <v>Camlin</v>
      </c>
    </row>
    <row r="302" spans="1:6" x14ac:dyDescent="0.25">
      <c r="A302" t="s">
        <v>53</v>
      </c>
      <c r="B302" t="s">
        <v>10</v>
      </c>
      <c r="C302">
        <v>3</v>
      </c>
      <c r="D302">
        <f>VLOOKUP(B302,[1]Items!$A$2:$E$26,5,FALSE)</f>
        <v>69</v>
      </c>
      <c r="E302">
        <f>C302*D302</f>
        <v>207</v>
      </c>
      <c r="F302" t="str">
        <f>VLOOKUP(B302,[1]Items!$A$2:$D$26,4,FALSE)</f>
        <v>Parker</v>
      </c>
    </row>
    <row r="303" spans="1:6" x14ac:dyDescent="0.25">
      <c r="A303" t="s">
        <v>53</v>
      </c>
      <c r="B303" t="s">
        <v>7</v>
      </c>
      <c r="C303">
        <v>28</v>
      </c>
      <c r="D303">
        <f>VLOOKUP(B303,[1]Items!$A$2:$E$26,5,FALSE)</f>
        <v>100</v>
      </c>
      <c r="E303">
        <f>C303*D303</f>
        <v>2800</v>
      </c>
      <c r="F303" t="str">
        <f>VLOOKUP(B303,[1]Items!$A$2:$D$26,4,FALSE)</f>
        <v>Camlin</v>
      </c>
    </row>
    <row r="304" spans="1:6" x14ac:dyDescent="0.25">
      <c r="A304" t="s">
        <v>53</v>
      </c>
      <c r="B304" t="s">
        <v>12</v>
      </c>
      <c r="C304">
        <v>18</v>
      </c>
      <c r="D304">
        <f>VLOOKUP(B304,[1]Items!$A$2:$E$26,5,FALSE)</f>
        <v>225</v>
      </c>
      <c r="E304">
        <f>C304*D304</f>
        <v>4050</v>
      </c>
      <c r="F304" t="str">
        <f>VLOOKUP(B304,[1]Items!$A$2:$D$26,4,FALSE)</f>
        <v>Camlin</v>
      </c>
    </row>
    <row r="305" spans="1:6" x14ac:dyDescent="0.25">
      <c r="A305" t="s">
        <v>53</v>
      </c>
      <c r="B305" t="s">
        <v>31</v>
      </c>
      <c r="C305">
        <v>20</v>
      </c>
      <c r="D305">
        <f>VLOOKUP(B305,[1]Items!$A$2:$E$26,5,FALSE)</f>
        <v>99</v>
      </c>
      <c r="E305">
        <f>C305*D305</f>
        <v>1980</v>
      </c>
      <c r="F305" t="str">
        <f>VLOOKUP(B305,[1]Items!$A$2:$D$26,4,FALSE)</f>
        <v>Luxor</v>
      </c>
    </row>
    <row r="306" spans="1:6" x14ac:dyDescent="0.25">
      <c r="A306" t="s">
        <v>54</v>
      </c>
      <c r="B306" t="s">
        <v>22</v>
      </c>
      <c r="C306">
        <v>48</v>
      </c>
      <c r="D306">
        <f>VLOOKUP(B306,[1]Items!$A$2:$E$26,5,FALSE)</f>
        <v>316</v>
      </c>
      <c r="E306">
        <f>C306*D306</f>
        <v>15168</v>
      </c>
      <c r="F306" t="str">
        <f>VLOOKUP(B306,[1]Items!$A$2:$D$26,4,FALSE)</f>
        <v>Parker</v>
      </c>
    </row>
    <row r="307" spans="1:6" x14ac:dyDescent="0.25">
      <c r="A307" t="s">
        <v>54</v>
      </c>
      <c r="B307" t="s">
        <v>9</v>
      </c>
      <c r="C307">
        <v>28</v>
      </c>
      <c r="D307">
        <f>VLOOKUP(B307,[1]Items!$A$2:$E$26,5,FALSE)</f>
        <v>310</v>
      </c>
      <c r="E307">
        <f>C307*D307</f>
        <v>8680</v>
      </c>
      <c r="F307" t="str">
        <f>VLOOKUP(B307,[1]Items!$A$2:$D$26,4,FALSE)</f>
        <v>Lamy</v>
      </c>
    </row>
    <row r="308" spans="1:6" x14ac:dyDescent="0.25">
      <c r="A308" t="s">
        <v>54</v>
      </c>
      <c r="B308" t="s">
        <v>12</v>
      </c>
      <c r="C308">
        <v>24</v>
      </c>
      <c r="D308">
        <f>VLOOKUP(B308,[1]Items!$A$2:$E$26,5,FALSE)</f>
        <v>225</v>
      </c>
      <c r="E308">
        <f>C308*D308</f>
        <v>5400</v>
      </c>
      <c r="F308" t="str">
        <f>VLOOKUP(B308,[1]Items!$A$2:$D$26,4,FALSE)</f>
        <v>Camlin</v>
      </c>
    </row>
    <row r="309" spans="1:6" x14ac:dyDescent="0.25">
      <c r="A309" t="s">
        <v>54</v>
      </c>
      <c r="B309" t="s">
        <v>25</v>
      </c>
      <c r="C309">
        <v>43</v>
      </c>
      <c r="D309">
        <f>VLOOKUP(B309,[1]Items!$A$2:$E$26,5,FALSE)</f>
        <v>135</v>
      </c>
      <c r="E309">
        <f>C309*D309</f>
        <v>5805</v>
      </c>
      <c r="F309" t="str">
        <f>VLOOKUP(B309,[1]Items!$A$2:$D$26,4,FALSE)</f>
        <v>Pilot</v>
      </c>
    </row>
    <row r="310" spans="1:6" x14ac:dyDescent="0.25">
      <c r="A310" t="s">
        <v>54</v>
      </c>
      <c r="B310" t="s">
        <v>8</v>
      </c>
      <c r="C310">
        <v>15</v>
      </c>
      <c r="D310">
        <f>VLOOKUP(B310,[1]Items!$A$2:$E$26,5,FALSE)</f>
        <v>125</v>
      </c>
      <c r="E310">
        <f>C310*D310</f>
        <v>1875</v>
      </c>
      <c r="F310" t="str">
        <f>VLOOKUP(B310,[1]Items!$A$2:$D$26,4,FALSE)</f>
        <v>Pierre Cardin</v>
      </c>
    </row>
    <row r="311" spans="1:6" x14ac:dyDescent="0.25">
      <c r="A311" t="s">
        <v>54</v>
      </c>
      <c r="B311" t="s">
        <v>10</v>
      </c>
      <c r="C311">
        <v>18</v>
      </c>
      <c r="D311">
        <f>VLOOKUP(B311,[1]Items!$A$2:$E$26,5,FALSE)</f>
        <v>69</v>
      </c>
      <c r="E311">
        <f>C311*D311</f>
        <v>1242</v>
      </c>
      <c r="F311" t="str">
        <f>VLOOKUP(B311,[1]Items!$A$2:$D$26,4,FALSE)</f>
        <v>Parker</v>
      </c>
    </row>
    <row r="312" spans="1:6" x14ac:dyDescent="0.25">
      <c r="A312" t="s">
        <v>54</v>
      </c>
      <c r="B312" t="s">
        <v>23</v>
      </c>
      <c r="C312">
        <v>40</v>
      </c>
      <c r="D312">
        <f>VLOOKUP(B312,[1]Items!$A$2:$E$26,5,FALSE)</f>
        <v>320</v>
      </c>
      <c r="E312">
        <f>C312*D312</f>
        <v>12800</v>
      </c>
      <c r="F312" t="str">
        <f>VLOOKUP(B312,[1]Items!$A$2:$D$26,4,FALSE)</f>
        <v>Staedtler</v>
      </c>
    </row>
    <row r="313" spans="1:6" x14ac:dyDescent="0.25">
      <c r="A313" t="s">
        <v>54</v>
      </c>
      <c r="B313" t="s">
        <v>5</v>
      </c>
      <c r="C313">
        <v>6</v>
      </c>
      <c r="D313">
        <f>VLOOKUP(B313,[1]Items!$A$2:$E$26,5,FALSE)</f>
        <v>125</v>
      </c>
      <c r="E313">
        <f>C313*D313</f>
        <v>750</v>
      </c>
      <c r="F313" t="str">
        <f>VLOOKUP(B313,[1]Items!$A$2:$D$26,4,FALSE)</f>
        <v>Parker</v>
      </c>
    </row>
    <row r="314" spans="1:6" x14ac:dyDescent="0.25">
      <c r="A314" t="s">
        <v>55</v>
      </c>
      <c r="B314" t="s">
        <v>32</v>
      </c>
      <c r="C314">
        <v>15</v>
      </c>
      <c r="D314">
        <f>VLOOKUP(B314,[1]Items!$A$2:$E$26,5,FALSE)</f>
        <v>300</v>
      </c>
      <c r="E314">
        <f>C314*D314</f>
        <v>4500</v>
      </c>
      <c r="F314" t="str">
        <f>VLOOKUP(B314,[1]Items!$A$2:$D$26,4,FALSE)</f>
        <v>Pierre Cardin</v>
      </c>
    </row>
    <row r="315" spans="1:6" x14ac:dyDescent="0.25">
      <c r="A315" t="s">
        <v>55</v>
      </c>
      <c r="B315" t="s">
        <v>6</v>
      </c>
      <c r="C315">
        <v>10</v>
      </c>
      <c r="D315">
        <f>VLOOKUP(B315,[1]Items!$A$2:$E$26,5,FALSE)</f>
        <v>465</v>
      </c>
      <c r="E315">
        <f>C315*D315</f>
        <v>4650</v>
      </c>
      <c r="F315" t="str">
        <f>VLOOKUP(B315,[1]Items!$A$2:$D$26,4,FALSE)</f>
        <v>Pilot</v>
      </c>
    </row>
    <row r="316" spans="1:6" x14ac:dyDescent="0.25">
      <c r="A316" t="s">
        <v>55</v>
      </c>
      <c r="B316" t="s">
        <v>29</v>
      </c>
      <c r="C316">
        <v>25</v>
      </c>
      <c r="D316">
        <f>VLOOKUP(B316,[1]Items!$A$2:$E$26,5,FALSE)</f>
        <v>179</v>
      </c>
      <c r="E316">
        <f>C316*D316</f>
        <v>4475</v>
      </c>
      <c r="F316" t="str">
        <f>VLOOKUP(B316,[1]Items!$A$2:$D$26,4,FALSE)</f>
        <v>Puro</v>
      </c>
    </row>
    <row r="317" spans="1:6" x14ac:dyDescent="0.25">
      <c r="A317" t="s">
        <v>55</v>
      </c>
      <c r="B317" t="s">
        <v>20</v>
      </c>
      <c r="C317">
        <v>32</v>
      </c>
      <c r="D317">
        <f>VLOOKUP(B317,[1]Items!$A$2:$E$26,5,FALSE)</f>
        <v>300</v>
      </c>
      <c r="E317">
        <f>C317*D317</f>
        <v>9600</v>
      </c>
      <c r="F317" t="str">
        <f>VLOOKUP(B317,[1]Items!$A$2:$D$26,4,FALSE)</f>
        <v>Staedtler</v>
      </c>
    </row>
    <row r="318" spans="1:6" x14ac:dyDescent="0.25">
      <c r="A318" t="s">
        <v>56</v>
      </c>
      <c r="B318" t="s">
        <v>20</v>
      </c>
      <c r="C318">
        <v>5</v>
      </c>
      <c r="D318">
        <f>VLOOKUP(B318,[1]Items!$A$2:$E$26,5,FALSE)</f>
        <v>300</v>
      </c>
      <c r="E318">
        <f>C318*D318</f>
        <v>1500</v>
      </c>
      <c r="F318" t="str">
        <f>VLOOKUP(B318,[1]Items!$A$2:$D$26,4,FALSE)</f>
        <v>Staedtler</v>
      </c>
    </row>
    <row r="319" spans="1:6" x14ac:dyDescent="0.25">
      <c r="A319" t="s">
        <v>56</v>
      </c>
      <c r="B319" t="s">
        <v>7</v>
      </c>
      <c r="C319">
        <v>16</v>
      </c>
      <c r="D319">
        <f>VLOOKUP(B319,[1]Items!$A$2:$E$26,5,FALSE)</f>
        <v>100</v>
      </c>
      <c r="E319">
        <f>C319*D319</f>
        <v>1600</v>
      </c>
      <c r="F319" t="str">
        <f>VLOOKUP(B319,[1]Items!$A$2:$D$26,4,FALSE)</f>
        <v>Camlin</v>
      </c>
    </row>
    <row r="320" spans="1:6" x14ac:dyDescent="0.25">
      <c r="A320" t="s">
        <v>56</v>
      </c>
      <c r="B320" t="s">
        <v>29</v>
      </c>
      <c r="C320">
        <v>2</v>
      </c>
      <c r="D320">
        <f>VLOOKUP(B320,[1]Items!$A$2:$E$26,5,FALSE)</f>
        <v>179</v>
      </c>
      <c r="E320">
        <f>C320*D320</f>
        <v>358</v>
      </c>
      <c r="F320" t="str">
        <f>VLOOKUP(B320,[1]Items!$A$2:$D$26,4,FALSE)</f>
        <v>Puro</v>
      </c>
    </row>
    <row r="321" spans="1:6" x14ac:dyDescent="0.25">
      <c r="A321" t="s">
        <v>56</v>
      </c>
      <c r="B321" t="s">
        <v>20</v>
      </c>
      <c r="C321">
        <v>35</v>
      </c>
      <c r="D321">
        <f>VLOOKUP(B321,[1]Items!$A$2:$E$26,5,FALSE)</f>
        <v>300</v>
      </c>
      <c r="E321">
        <f>C321*D321</f>
        <v>10500</v>
      </c>
      <c r="F321" t="str">
        <f>VLOOKUP(B321,[1]Items!$A$2:$D$26,4,FALSE)</f>
        <v>Staedtler</v>
      </c>
    </row>
    <row r="322" spans="1:6" x14ac:dyDescent="0.25">
      <c r="A322" t="s">
        <v>56</v>
      </c>
      <c r="B322" t="s">
        <v>26</v>
      </c>
      <c r="C322">
        <v>4</v>
      </c>
      <c r="D322">
        <f>VLOOKUP(B322,[1]Items!$A$2:$E$26,5,FALSE)</f>
        <v>50</v>
      </c>
      <c r="E322">
        <f>C322*D322</f>
        <v>200</v>
      </c>
      <c r="F322" t="str">
        <f>VLOOKUP(B322,[1]Items!$A$2:$D$26,4,FALSE)</f>
        <v>Reynolds</v>
      </c>
    </row>
    <row r="323" spans="1:6" x14ac:dyDescent="0.25">
      <c r="A323" t="s">
        <v>56</v>
      </c>
      <c r="B323" t="s">
        <v>6</v>
      </c>
      <c r="C323">
        <v>21</v>
      </c>
      <c r="D323">
        <f>VLOOKUP(B323,[1]Items!$A$2:$E$26,5,FALSE)</f>
        <v>465</v>
      </c>
      <c r="E323">
        <f>C323*D323</f>
        <v>9765</v>
      </c>
      <c r="F323" t="str">
        <f>VLOOKUP(B323,[1]Items!$A$2:$D$26,4,FALSE)</f>
        <v>Pilot</v>
      </c>
    </row>
    <row r="324" spans="1:6" x14ac:dyDescent="0.25">
      <c r="A324" t="s">
        <v>56</v>
      </c>
      <c r="B324" t="s">
        <v>11</v>
      </c>
      <c r="C324">
        <v>37</v>
      </c>
      <c r="D324">
        <f>VLOOKUP(B324,[1]Items!$A$2:$E$26,5,FALSE)</f>
        <v>90</v>
      </c>
      <c r="E324">
        <f>C324*D324</f>
        <v>3330</v>
      </c>
      <c r="F324" t="str">
        <f>VLOOKUP(B324,[1]Items!$A$2:$D$26,4,FALSE)</f>
        <v>Cello</v>
      </c>
    </row>
    <row r="325" spans="1:6" x14ac:dyDescent="0.25">
      <c r="A325" t="s">
        <v>56</v>
      </c>
      <c r="B325" t="s">
        <v>18</v>
      </c>
      <c r="C325">
        <v>9</v>
      </c>
      <c r="D325">
        <f>VLOOKUP(B325,[1]Items!$A$2:$E$26,5,FALSE)</f>
        <v>120</v>
      </c>
      <c r="E325">
        <f>C325*D325</f>
        <v>1080</v>
      </c>
      <c r="F325" t="str">
        <f>VLOOKUP(B325,[1]Items!$A$2:$D$26,4,FALSE)</f>
        <v>Artline</v>
      </c>
    </row>
    <row r="326" spans="1:6" x14ac:dyDescent="0.25">
      <c r="A326" t="s">
        <v>56</v>
      </c>
      <c r="B326" t="s">
        <v>25</v>
      </c>
      <c r="C326">
        <v>44</v>
      </c>
      <c r="D326">
        <f>VLOOKUP(B326,[1]Items!$A$2:$E$26,5,FALSE)</f>
        <v>135</v>
      </c>
      <c r="E326">
        <f>C326*D326</f>
        <v>5940</v>
      </c>
      <c r="F326" t="str">
        <f>VLOOKUP(B326,[1]Items!$A$2:$D$26,4,FALSE)</f>
        <v>Pilot</v>
      </c>
    </row>
    <row r="327" spans="1:6" x14ac:dyDescent="0.25">
      <c r="A327" t="s">
        <v>56</v>
      </c>
      <c r="B327" t="s">
        <v>16</v>
      </c>
      <c r="C327">
        <v>13</v>
      </c>
      <c r="D327">
        <f>VLOOKUP(B327,[1]Items!$A$2:$E$26,5,FALSE)</f>
        <v>100</v>
      </c>
      <c r="E327">
        <f>C327*D327</f>
        <v>1300</v>
      </c>
      <c r="F327" t="str">
        <f>VLOOKUP(B327,[1]Items!$A$2:$D$26,4,FALSE)</f>
        <v>Camlin</v>
      </c>
    </row>
    <row r="328" spans="1:6" x14ac:dyDescent="0.25">
      <c r="A328" t="s">
        <v>56</v>
      </c>
      <c r="B328" t="s">
        <v>26</v>
      </c>
      <c r="C328">
        <v>45</v>
      </c>
      <c r="D328">
        <f>VLOOKUP(B328,[1]Items!$A$2:$E$26,5,FALSE)</f>
        <v>50</v>
      </c>
      <c r="E328">
        <f>C328*D328</f>
        <v>2250</v>
      </c>
      <c r="F328" t="str">
        <f>VLOOKUP(B328,[1]Items!$A$2:$D$26,4,FALSE)</f>
        <v>Reynolds</v>
      </c>
    </row>
    <row r="329" spans="1:6" x14ac:dyDescent="0.25">
      <c r="A329" t="s">
        <v>57</v>
      </c>
      <c r="B329" t="s">
        <v>29</v>
      </c>
      <c r="C329">
        <v>44</v>
      </c>
      <c r="D329">
        <f>VLOOKUP(B329,[1]Items!$A$2:$E$26,5,FALSE)</f>
        <v>179</v>
      </c>
      <c r="E329">
        <f>C329*D329</f>
        <v>7876</v>
      </c>
      <c r="F329" t="str">
        <f>VLOOKUP(B329,[1]Items!$A$2:$D$26,4,FALSE)</f>
        <v>Puro</v>
      </c>
    </row>
    <row r="330" spans="1:6" x14ac:dyDescent="0.25">
      <c r="A330" t="s">
        <v>57</v>
      </c>
      <c r="B330" t="s">
        <v>25</v>
      </c>
      <c r="C330">
        <v>10</v>
      </c>
      <c r="D330">
        <f>VLOOKUP(B330,[1]Items!$A$2:$E$26,5,FALSE)</f>
        <v>135</v>
      </c>
      <c r="E330">
        <f>C330*D330</f>
        <v>1350</v>
      </c>
      <c r="F330" t="str">
        <f>VLOOKUP(B330,[1]Items!$A$2:$D$26,4,FALSE)</f>
        <v>Pilot</v>
      </c>
    </row>
    <row r="331" spans="1:6" x14ac:dyDescent="0.25">
      <c r="A331" t="s">
        <v>57</v>
      </c>
      <c r="B331" t="s">
        <v>11</v>
      </c>
      <c r="C331">
        <v>49</v>
      </c>
      <c r="D331">
        <f>VLOOKUP(B331,[1]Items!$A$2:$E$26,5,FALSE)</f>
        <v>90</v>
      </c>
      <c r="E331">
        <f>C331*D331</f>
        <v>4410</v>
      </c>
      <c r="F331" t="str">
        <f>VLOOKUP(B331,[1]Items!$A$2:$D$26,4,FALSE)</f>
        <v>Cello</v>
      </c>
    </row>
    <row r="332" spans="1:6" x14ac:dyDescent="0.25">
      <c r="A332" t="s">
        <v>57</v>
      </c>
      <c r="B332" t="s">
        <v>17</v>
      </c>
      <c r="C332">
        <v>39</v>
      </c>
      <c r="D332">
        <f>VLOOKUP(B332,[1]Items!$A$2:$E$26,5,FALSE)</f>
        <v>190</v>
      </c>
      <c r="E332">
        <f>C332*D332</f>
        <v>7410</v>
      </c>
      <c r="F332" t="str">
        <f>VLOOKUP(B332,[1]Items!$A$2:$D$26,4,FALSE)</f>
        <v>Camlin</v>
      </c>
    </row>
    <row r="333" spans="1:6" x14ac:dyDescent="0.25">
      <c r="A333" t="s">
        <v>57</v>
      </c>
      <c r="B333" t="s">
        <v>29</v>
      </c>
      <c r="C333">
        <v>35</v>
      </c>
      <c r="D333">
        <f>VLOOKUP(B333,[1]Items!$A$2:$E$26,5,FALSE)</f>
        <v>179</v>
      </c>
      <c r="E333">
        <f>C333*D333</f>
        <v>6265</v>
      </c>
      <c r="F333" t="str">
        <f>VLOOKUP(B333,[1]Items!$A$2:$D$26,4,FALSE)</f>
        <v>Puro</v>
      </c>
    </row>
    <row r="334" spans="1:6" x14ac:dyDescent="0.25">
      <c r="A334" t="s">
        <v>57</v>
      </c>
      <c r="B334" t="s">
        <v>16</v>
      </c>
      <c r="C334">
        <v>15</v>
      </c>
      <c r="D334">
        <f>VLOOKUP(B334,[1]Items!$A$2:$E$26,5,FALSE)</f>
        <v>100</v>
      </c>
      <c r="E334">
        <f>C334*D334</f>
        <v>1500</v>
      </c>
      <c r="F334" t="str">
        <f>VLOOKUP(B334,[1]Items!$A$2:$D$26,4,FALSE)</f>
        <v>Camlin</v>
      </c>
    </row>
    <row r="335" spans="1:6" x14ac:dyDescent="0.25">
      <c r="A335" t="s">
        <v>57</v>
      </c>
      <c r="B335" t="s">
        <v>22</v>
      </c>
      <c r="C335">
        <v>13</v>
      </c>
      <c r="D335">
        <f>VLOOKUP(B335,[1]Items!$A$2:$E$26,5,FALSE)</f>
        <v>316</v>
      </c>
      <c r="E335">
        <f>C335*D335</f>
        <v>4108</v>
      </c>
      <c r="F335" t="str">
        <f>VLOOKUP(B335,[1]Items!$A$2:$D$26,4,FALSE)</f>
        <v>Parker</v>
      </c>
    </row>
    <row r="336" spans="1:6" x14ac:dyDescent="0.25">
      <c r="A336" t="s">
        <v>57</v>
      </c>
      <c r="B336" t="s">
        <v>29</v>
      </c>
      <c r="C336">
        <v>17</v>
      </c>
      <c r="D336">
        <f>VLOOKUP(B336,[1]Items!$A$2:$E$26,5,FALSE)</f>
        <v>179</v>
      </c>
      <c r="E336">
        <f>C336*D336</f>
        <v>3043</v>
      </c>
      <c r="F336" t="str">
        <f>VLOOKUP(B336,[1]Items!$A$2:$D$26,4,FALSE)</f>
        <v>Puro</v>
      </c>
    </row>
    <row r="337" spans="1:6" x14ac:dyDescent="0.25">
      <c r="A337" t="s">
        <v>57</v>
      </c>
      <c r="B337" t="s">
        <v>19</v>
      </c>
      <c r="C337">
        <v>49</v>
      </c>
      <c r="D337">
        <f>VLOOKUP(B337,[1]Items!$A$2:$E$26,5,FALSE)</f>
        <v>175</v>
      </c>
      <c r="E337">
        <f>C337*D337</f>
        <v>8575</v>
      </c>
      <c r="F337" t="str">
        <f>VLOOKUP(B337,[1]Items!$A$2:$D$26,4,FALSE)</f>
        <v>Sheaffer</v>
      </c>
    </row>
    <row r="338" spans="1:6" x14ac:dyDescent="0.25">
      <c r="A338" t="s">
        <v>57</v>
      </c>
      <c r="B338" t="s">
        <v>22</v>
      </c>
      <c r="C338">
        <v>39</v>
      </c>
      <c r="D338">
        <f>VLOOKUP(B338,[1]Items!$A$2:$E$26,5,FALSE)</f>
        <v>316</v>
      </c>
      <c r="E338">
        <f>C338*D338</f>
        <v>12324</v>
      </c>
      <c r="F338" t="str">
        <f>VLOOKUP(B338,[1]Items!$A$2:$D$26,4,FALSE)</f>
        <v>Parker</v>
      </c>
    </row>
    <row r="339" spans="1:6" x14ac:dyDescent="0.25">
      <c r="A339" t="s">
        <v>57</v>
      </c>
      <c r="B339" t="s">
        <v>32</v>
      </c>
      <c r="C339">
        <v>4</v>
      </c>
      <c r="D339">
        <f>VLOOKUP(B339,[1]Items!$A$2:$E$26,5,FALSE)</f>
        <v>300</v>
      </c>
      <c r="E339">
        <f>C339*D339</f>
        <v>1200</v>
      </c>
      <c r="F339" t="str">
        <f>VLOOKUP(B339,[1]Items!$A$2:$D$26,4,FALSE)</f>
        <v>Pierre Cardin</v>
      </c>
    </row>
    <row r="340" spans="1:6" x14ac:dyDescent="0.25">
      <c r="A340" t="s">
        <v>57</v>
      </c>
      <c r="B340" t="s">
        <v>20</v>
      </c>
      <c r="C340">
        <v>23</v>
      </c>
      <c r="D340">
        <f>VLOOKUP(B340,[1]Items!$A$2:$E$26,5,FALSE)</f>
        <v>300</v>
      </c>
      <c r="E340">
        <f>C340*D340</f>
        <v>6900</v>
      </c>
      <c r="F340" t="str">
        <f>VLOOKUP(B340,[1]Items!$A$2:$D$26,4,FALSE)</f>
        <v>Staedtler</v>
      </c>
    </row>
    <row r="341" spans="1:6" x14ac:dyDescent="0.25">
      <c r="A341" t="s">
        <v>57</v>
      </c>
      <c r="B341" t="s">
        <v>6</v>
      </c>
      <c r="C341">
        <v>43</v>
      </c>
      <c r="D341">
        <f>VLOOKUP(B341,[1]Items!$A$2:$E$26,5,FALSE)</f>
        <v>465</v>
      </c>
      <c r="E341">
        <f>C341*D341</f>
        <v>19995</v>
      </c>
      <c r="F341" t="str">
        <f>VLOOKUP(B341,[1]Items!$A$2:$D$26,4,FALSE)</f>
        <v>Pilot</v>
      </c>
    </row>
    <row r="342" spans="1:6" x14ac:dyDescent="0.25">
      <c r="A342" t="s">
        <v>57</v>
      </c>
      <c r="B342" t="s">
        <v>26</v>
      </c>
      <c r="C342">
        <v>11</v>
      </c>
      <c r="D342">
        <f>VLOOKUP(B342,[1]Items!$A$2:$E$26,5,FALSE)</f>
        <v>50</v>
      </c>
      <c r="E342">
        <f>C342*D342</f>
        <v>550</v>
      </c>
      <c r="F342" t="str">
        <f>VLOOKUP(B342,[1]Items!$A$2:$D$26,4,FALSE)</f>
        <v>Reynolds</v>
      </c>
    </row>
    <row r="343" spans="1:6" x14ac:dyDescent="0.25">
      <c r="A343" t="s">
        <v>58</v>
      </c>
      <c r="B343" t="s">
        <v>19</v>
      </c>
      <c r="C343">
        <v>25</v>
      </c>
      <c r="D343">
        <f>VLOOKUP(B343,[1]Items!$A$2:$E$26,5,FALSE)</f>
        <v>175</v>
      </c>
      <c r="E343">
        <f>C343*D343</f>
        <v>4375</v>
      </c>
      <c r="F343" t="str">
        <f>VLOOKUP(B343,[1]Items!$A$2:$D$26,4,FALSE)</f>
        <v>Sheaffer</v>
      </c>
    </row>
    <row r="344" spans="1:6" x14ac:dyDescent="0.25">
      <c r="A344" t="s">
        <v>58</v>
      </c>
      <c r="B344" t="s">
        <v>5</v>
      </c>
      <c r="C344">
        <v>16</v>
      </c>
      <c r="D344">
        <f>VLOOKUP(B344,[1]Items!$A$2:$E$26,5,FALSE)</f>
        <v>125</v>
      </c>
      <c r="E344">
        <f>C344*D344</f>
        <v>2000</v>
      </c>
      <c r="F344" t="str">
        <f>VLOOKUP(B344,[1]Items!$A$2:$D$26,4,FALSE)</f>
        <v>Parker</v>
      </c>
    </row>
    <row r="345" spans="1:6" x14ac:dyDescent="0.25">
      <c r="A345" t="s">
        <v>58</v>
      </c>
      <c r="B345" t="s">
        <v>10</v>
      </c>
      <c r="C345">
        <v>19</v>
      </c>
      <c r="D345">
        <f>VLOOKUP(B345,[1]Items!$A$2:$E$26,5,FALSE)</f>
        <v>69</v>
      </c>
      <c r="E345">
        <f>C345*D345</f>
        <v>1311</v>
      </c>
      <c r="F345" t="str">
        <f>VLOOKUP(B345,[1]Items!$A$2:$D$26,4,FALSE)</f>
        <v>Parker</v>
      </c>
    </row>
    <row r="346" spans="1:6" x14ac:dyDescent="0.25">
      <c r="A346" t="s">
        <v>58</v>
      </c>
      <c r="B346" t="s">
        <v>8</v>
      </c>
      <c r="C346">
        <v>2</v>
      </c>
      <c r="D346">
        <f>VLOOKUP(B346,[1]Items!$A$2:$E$26,5,FALSE)</f>
        <v>125</v>
      </c>
      <c r="E346">
        <f>C346*D346</f>
        <v>250</v>
      </c>
      <c r="F346" t="str">
        <f>VLOOKUP(B346,[1]Items!$A$2:$D$26,4,FALSE)</f>
        <v>Pierre Cardin</v>
      </c>
    </row>
    <row r="347" spans="1:6" x14ac:dyDescent="0.25">
      <c r="A347" t="s">
        <v>58</v>
      </c>
      <c r="B347" t="s">
        <v>17</v>
      </c>
      <c r="C347">
        <v>18</v>
      </c>
      <c r="D347">
        <f>VLOOKUP(B347,[1]Items!$A$2:$E$26,5,FALSE)</f>
        <v>190</v>
      </c>
      <c r="E347">
        <f>C347*D347</f>
        <v>3420</v>
      </c>
      <c r="F347" t="str">
        <f>VLOOKUP(B347,[1]Items!$A$2:$D$26,4,FALSE)</f>
        <v>Camlin</v>
      </c>
    </row>
    <row r="348" spans="1:6" x14ac:dyDescent="0.25">
      <c r="A348" t="s">
        <v>58</v>
      </c>
      <c r="B348" t="s">
        <v>25</v>
      </c>
      <c r="C348">
        <v>40</v>
      </c>
      <c r="D348">
        <f>VLOOKUP(B348,[1]Items!$A$2:$E$26,5,FALSE)</f>
        <v>135</v>
      </c>
      <c r="E348">
        <f>C348*D348</f>
        <v>5400</v>
      </c>
      <c r="F348" t="str">
        <f>VLOOKUP(B348,[1]Items!$A$2:$D$26,4,FALSE)</f>
        <v>Pilot</v>
      </c>
    </row>
    <row r="349" spans="1:6" x14ac:dyDescent="0.25">
      <c r="A349" t="s">
        <v>58</v>
      </c>
      <c r="B349" t="s">
        <v>29</v>
      </c>
      <c r="C349">
        <v>33</v>
      </c>
      <c r="D349">
        <f>VLOOKUP(B349,[1]Items!$A$2:$E$26,5,FALSE)</f>
        <v>179</v>
      </c>
      <c r="E349">
        <f>C349*D349</f>
        <v>5907</v>
      </c>
      <c r="F349" t="str">
        <f>VLOOKUP(B349,[1]Items!$A$2:$D$26,4,FALSE)</f>
        <v>Puro</v>
      </c>
    </row>
    <row r="350" spans="1:6" x14ac:dyDescent="0.25">
      <c r="A350" t="s">
        <v>58</v>
      </c>
      <c r="B350" t="s">
        <v>19</v>
      </c>
      <c r="C350">
        <v>27</v>
      </c>
      <c r="D350">
        <f>VLOOKUP(B350,[1]Items!$A$2:$E$26,5,FALSE)</f>
        <v>175</v>
      </c>
      <c r="E350">
        <f>C350*D350</f>
        <v>4725</v>
      </c>
      <c r="F350" t="str">
        <f>VLOOKUP(B350,[1]Items!$A$2:$D$26,4,FALSE)</f>
        <v>Sheaffer</v>
      </c>
    </row>
    <row r="351" spans="1:6" x14ac:dyDescent="0.25">
      <c r="A351" t="s">
        <v>58</v>
      </c>
      <c r="B351" t="s">
        <v>16</v>
      </c>
      <c r="C351">
        <v>18</v>
      </c>
      <c r="D351">
        <f>VLOOKUP(B351,[1]Items!$A$2:$E$26,5,FALSE)</f>
        <v>100</v>
      </c>
      <c r="E351">
        <f>C351*D351</f>
        <v>1800</v>
      </c>
      <c r="F351" t="str">
        <f>VLOOKUP(B351,[1]Items!$A$2:$D$26,4,FALSE)</f>
        <v>Camlin</v>
      </c>
    </row>
    <row r="352" spans="1:6" x14ac:dyDescent="0.25">
      <c r="A352" t="s">
        <v>58</v>
      </c>
      <c r="B352" t="s">
        <v>12</v>
      </c>
      <c r="C352">
        <v>29</v>
      </c>
      <c r="D352">
        <f>VLOOKUP(B352,[1]Items!$A$2:$E$26,5,FALSE)</f>
        <v>225</v>
      </c>
      <c r="E352">
        <f>C352*D352</f>
        <v>6525</v>
      </c>
      <c r="F352" t="str">
        <f>VLOOKUP(B352,[1]Items!$A$2:$D$26,4,FALSE)</f>
        <v>Camlin</v>
      </c>
    </row>
    <row r="353" spans="1:6" x14ac:dyDescent="0.25">
      <c r="A353" t="s">
        <v>58</v>
      </c>
      <c r="B353" t="s">
        <v>26</v>
      </c>
      <c r="C353">
        <v>13</v>
      </c>
      <c r="D353">
        <f>VLOOKUP(B353,[1]Items!$A$2:$E$26,5,FALSE)</f>
        <v>50</v>
      </c>
      <c r="E353">
        <f>C353*D353</f>
        <v>650</v>
      </c>
      <c r="F353" t="str">
        <f>VLOOKUP(B353,[1]Items!$A$2:$D$26,4,FALSE)</f>
        <v>Reynolds</v>
      </c>
    </row>
    <row r="354" spans="1:6" x14ac:dyDescent="0.25">
      <c r="A354" t="s">
        <v>58</v>
      </c>
      <c r="B354" t="s">
        <v>6</v>
      </c>
      <c r="C354">
        <v>44</v>
      </c>
      <c r="D354">
        <f>VLOOKUP(B354,[1]Items!$A$2:$E$26,5,FALSE)</f>
        <v>465</v>
      </c>
      <c r="E354">
        <f>C354*D354</f>
        <v>20460</v>
      </c>
      <c r="F354" t="str">
        <f>VLOOKUP(B354,[1]Items!$A$2:$D$26,4,FALSE)</f>
        <v>Pilot</v>
      </c>
    </row>
    <row r="355" spans="1:6" x14ac:dyDescent="0.25">
      <c r="A355" t="s">
        <v>58</v>
      </c>
      <c r="B355" t="s">
        <v>32</v>
      </c>
      <c r="C355">
        <v>18</v>
      </c>
      <c r="D355">
        <f>VLOOKUP(B355,[1]Items!$A$2:$E$26,5,FALSE)</f>
        <v>300</v>
      </c>
      <c r="E355">
        <f>C355*D355</f>
        <v>5400</v>
      </c>
      <c r="F355" t="str">
        <f>VLOOKUP(B355,[1]Items!$A$2:$D$26,4,FALSE)</f>
        <v>Pierre Cardin</v>
      </c>
    </row>
    <row r="356" spans="1:6" x14ac:dyDescent="0.25">
      <c r="A356" t="s">
        <v>58</v>
      </c>
      <c r="B356" t="s">
        <v>5</v>
      </c>
      <c r="C356">
        <v>43</v>
      </c>
      <c r="D356">
        <f>VLOOKUP(B356,[1]Items!$A$2:$E$26,5,FALSE)</f>
        <v>125</v>
      </c>
      <c r="E356">
        <f>C356*D356</f>
        <v>5375</v>
      </c>
      <c r="F356" t="str">
        <f>VLOOKUP(B356,[1]Items!$A$2:$D$26,4,FALSE)</f>
        <v>Parker</v>
      </c>
    </row>
    <row r="357" spans="1:6" x14ac:dyDescent="0.25">
      <c r="A357" t="s">
        <v>58</v>
      </c>
      <c r="B357" t="s">
        <v>32</v>
      </c>
      <c r="C357">
        <v>45</v>
      </c>
      <c r="D357">
        <f>VLOOKUP(B357,[1]Items!$A$2:$E$26,5,FALSE)</f>
        <v>300</v>
      </c>
      <c r="E357">
        <f>C357*D357</f>
        <v>13500</v>
      </c>
      <c r="F357" t="str">
        <f>VLOOKUP(B357,[1]Items!$A$2:$D$26,4,FALSE)</f>
        <v>Pierre Cardin</v>
      </c>
    </row>
    <row r="358" spans="1:6" x14ac:dyDescent="0.25">
      <c r="A358" t="s">
        <v>58</v>
      </c>
      <c r="B358" t="s">
        <v>32</v>
      </c>
      <c r="C358">
        <v>15</v>
      </c>
      <c r="D358">
        <f>VLOOKUP(B358,[1]Items!$A$2:$E$26,5,FALSE)</f>
        <v>300</v>
      </c>
      <c r="E358">
        <f>C358*D358</f>
        <v>4500</v>
      </c>
      <c r="F358" t="str">
        <f>VLOOKUP(B358,[1]Items!$A$2:$D$26,4,FALSE)</f>
        <v>Pierre Cardin</v>
      </c>
    </row>
    <row r="359" spans="1:6" x14ac:dyDescent="0.25">
      <c r="A359" t="s">
        <v>58</v>
      </c>
      <c r="B359" t="s">
        <v>4</v>
      </c>
      <c r="C359">
        <v>21</v>
      </c>
      <c r="D359">
        <f>VLOOKUP(B359,[1]Items!$A$2:$E$26,5,FALSE)</f>
        <v>270</v>
      </c>
      <c r="E359">
        <f>C359*D359</f>
        <v>5670</v>
      </c>
      <c r="F359" t="str">
        <f>VLOOKUP(B359,[1]Items!$A$2:$D$26,4,FALSE)</f>
        <v>Artline</v>
      </c>
    </row>
    <row r="360" spans="1:6" x14ac:dyDescent="0.25">
      <c r="A360" t="s">
        <v>59</v>
      </c>
      <c r="B360" t="s">
        <v>19</v>
      </c>
      <c r="C360">
        <v>24</v>
      </c>
      <c r="D360">
        <f>VLOOKUP(B360,[1]Items!$A$2:$E$26,5,FALSE)</f>
        <v>175</v>
      </c>
      <c r="E360">
        <f>C360*D360</f>
        <v>4200</v>
      </c>
      <c r="F360" t="str">
        <f>VLOOKUP(B360,[1]Items!$A$2:$D$26,4,FALSE)</f>
        <v>Sheaffer</v>
      </c>
    </row>
    <row r="361" spans="1:6" x14ac:dyDescent="0.25">
      <c r="A361" t="s">
        <v>59</v>
      </c>
      <c r="B361" t="s">
        <v>32</v>
      </c>
      <c r="C361">
        <v>37</v>
      </c>
      <c r="D361">
        <f>VLOOKUP(B361,[1]Items!$A$2:$E$26,5,FALSE)</f>
        <v>300</v>
      </c>
      <c r="E361">
        <f>C361*D361</f>
        <v>11100</v>
      </c>
      <c r="F361" t="str">
        <f>VLOOKUP(B361,[1]Items!$A$2:$D$26,4,FALSE)</f>
        <v>Pierre Cardin</v>
      </c>
    </row>
    <row r="362" spans="1:6" x14ac:dyDescent="0.25">
      <c r="A362" t="s">
        <v>59</v>
      </c>
      <c r="B362" t="s">
        <v>17</v>
      </c>
      <c r="C362">
        <v>37</v>
      </c>
      <c r="D362">
        <f>VLOOKUP(B362,[1]Items!$A$2:$E$26,5,FALSE)</f>
        <v>190</v>
      </c>
      <c r="E362">
        <f>C362*D362</f>
        <v>7030</v>
      </c>
      <c r="F362" t="str">
        <f>VLOOKUP(B362,[1]Items!$A$2:$D$26,4,FALSE)</f>
        <v>Camlin</v>
      </c>
    </row>
    <row r="363" spans="1:6" x14ac:dyDescent="0.25">
      <c r="A363" t="s">
        <v>59</v>
      </c>
      <c r="B363" t="s">
        <v>18</v>
      </c>
      <c r="C363">
        <v>30</v>
      </c>
      <c r="D363">
        <f>VLOOKUP(B363,[1]Items!$A$2:$E$26,5,FALSE)</f>
        <v>120</v>
      </c>
      <c r="E363">
        <f>C363*D363</f>
        <v>3600</v>
      </c>
      <c r="F363" t="str">
        <f>VLOOKUP(B363,[1]Items!$A$2:$D$26,4,FALSE)</f>
        <v>Artline</v>
      </c>
    </row>
    <row r="364" spans="1:6" x14ac:dyDescent="0.25">
      <c r="A364" t="s">
        <v>59</v>
      </c>
      <c r="B364" t="s">
        <v>17</v>
      </c>
      <c r="C364">
        <v>6</v>
      </c>
      <c r="D364">
        <f>VLOOKUP(B364,[1]Items!$A$2:$E$26,5,FALSE)</f>
        <v>190</v>
      </c>
      <c r="E364">
        <f>C364*D364</f>
        <v>1140</v>
      </c>
      <c r="F364" t="str">
        <f>VLOOKUP(B364,[1]Items!$A$2:$D$26,4,FALSE)</f>
        <v>Camlin</v>
      </c>
    </row>
    <row r="365" spans="1:6" x14ac:dyDescent="0.25">
      <c r="A365" t="s">
        <v>59</v>
      </c>
      <c r="B365" t="s">
        <v>32</v>
      </c>
      <c r="C365">
        <v>45</v>
      </c>
      <c r="D365">
        <f>VLOOKUP(B365,[1]Items!$A$2:$E$26,5,FALSE)</f>
        <v>300</v>
      </c>
      <c r="E365">
        <f>C365*D365</f>
        <v>13500</v>
      </c>
      <c r="F365" t="str">
        <f>VLOOKUP(B365,[1]Items!$A$2:$D$26,4,FALSE)</f>
        <v>Pierre Cardin</v>
      </c>
    </row>
    <row r="366" spans="1:6" x14ac:dyDescent="0.25">
      <c r="A366" t="s">
        <v>59</v>
      </c>
      <c r="B366" t="s">
        <v>4</v>
      </c>
      <c r="C366">
        <v>20</v>
      </c>
      <c r="D366">
        <f>VLOOKUP(B366,[1]Items!$A$2:$E$26,5,FALSE)</f>
        <v>270</v>
      </c>
      <c r="E366">
        <f>C366*D366</f>
        <v>5400</v>
      </c>
      <c r="F366" t="str">
        <f>VLOOKUP(B366,[1]Items!$A$2:$D$26,4,FALSE)</f>
        <v>Artline</v>
      </c>
    </row>
    <row r="367" spans="1:6" x14ac:dyDescent="0.25">
      <c r="A367" t="s">
        <v>59</v>
      </c>
      <c r="B367" t="s">
        <v>6</v>
      </c>
      <c r="C367">
        <v>48</v>
      </c>
      <c r="D367">
        <f>VLOOKUP(B367,[1]Items!$A$2:$E$26,5,FALSE)</f>
        <v>465</v>
      </c>
      <c r="E367">
        <f>C367*D367</f>
        <v>22320</v>
      </c>
      <c r="F367" t="str">
        <f>VLOOKUP(B367,[1]Items!$A$2:$D$26,4,FALSE)</f>
        <v>Pilot</v>
      </c>
    </row>
    <row r="368" spans="1:6" x14ac:dyDescent="0.25">
      <c r="A368" t="s">
        <v>59</v>
      </c>
      <c r="B368" t="s">
        <v>13</v>
      </c>
      <c r="C368">
        <v>22</v>
      </c>
      <c r="D368">
        <f>VLOOKUP(B368,[1]Items!$A$2:$E$26,5,FALSE)</f>
        <v>135</v>
      </c>
      <c r="E368">
        <f>C368*D368</f>
        <v>2970</v>
      </c>
      <c r="F368" t="str">
        <f>VLOOKUP(B368,[1]Items!$A$2:$D$26,4,FALSE)</f>
        <v>Pilot</v>
      </c>
    </row>
    <row r="369" spans="1:6" x14ac:dyDescent="0.25">
      <c r="A369" t="s">
        <v>59</v>
      </c>
      <c r="B369" t="s">
        <v>5</v>
      </c>
      <c r="C369">
        <v>22</v>
      </c>
      <c r="D369">
        <f>VLOOKUP(B369,[1]Items!$A$2:$E$26,5,FALSE)</f>
        <v>125</v>
      </c>
      <c r="E369">
        <f>C369*D369</f>
        <v>2750</v>
      </c>
      <c r="F369" t="str">
        <f>VLOOKUP(B369,[1]Items!$A$2:$D$26,4,FALSE)</f>
        <v>Parker</v>
      </c>
    </row>
    <row r="370" spans="1:6" x14ac:dyDescent="0.25">
      <c r="A370" t="s">
        <v>59</v>
      </c>
      <c r="B370" t="s">
        <v>7</v>
      </c>
      <c r="C370">
        <v>23</v>
      </c>
      <c r="D370">
        <f>VLOOKUP(B370,[1]Items!$A$2:$E$26,5,FALSE)</f>
        <v>100</v>
      </c>
      <c r="E370">
        <f>C370*D370</f>
        <v>2300</v>
      </c>
      <c r="F370" t="str">
        <f>VLOOKUP(B370,[1]Items!$A$2:$D$26,4,FALSE)</f>
        <v>Camlin</v>
      </c>
    </row>
    <row r="371" spans="1:6" x14ac:dyDescent="0.25">
      <c r="A371" t="s">
        <v>59</v>
      </c>
      <c r="B371" t="s">
        <v>23</v>
      </c>
      <c r="C371">
        <v>5</v>
      </c>
      <c r="D371">
        <f>VLOOKUP(B371,[1]Items!$A$2:$E$26,5,FALSE)</f>
        <v>320</v>
      </c>
      <c r="E371">
        <f>C371*D371</f>
        <v>1600</v>
      </c>
      <c r="F371" t="str">
        <f>VLOOKUP(B371,[1]Items!$A$2:$D$26,4,FALSE)</f>
        <v>Staedtler</v>
      </c>
    </row>
    <row r="372" spans="1:6" x14ac:dyDescent="0.25">
      <c r="A372" t="s">
        <v>59</v>
      </c>
      <c r="B372" t="s">
        <v>7</v>
      </c>
      <c r="C372">
        <v>19</v>
      </c>
      <c r="D372">
        <f>VLOOKUP(B372,[1]Items!$A$2:$E$26,5,FALSE)</f>
        <v>100</v>
      </c>
      <c r="E372">
        <f>C372*D372</f>
        <v>1900</v>
      </c>
      <c r="F372" t="str">
        <f>VLOOKUP(B372,[1]Items!$A$2:$D$26,4,FALSE)</f>
        <v>Camlin</v>
      </c>
    </row>
    <row r="373" spans="1:6" x14ac:dyDescent="0.25">
      <c r="A373" t="s">
        <v>59</v>
      </c>
      <c r="B373" t="s">
        <v>23</v>
      </c>
      <c r="C373">
        <v>39</v>
      </c>
      <c r="D373">
        <f>VLOOKUP(B373,[1]Items!$A$2:$E$26,5,FALSE)</f>
        <v>320</v>
      </c>
      <c r="E373">
        <f>C373*D373</f>
        <v>12480</v>
      </c>
      <c r="F373" t="str">
        <f>VLOOKUP(B373,[1]Items!$A$2:$D$26,4,FALSE)</f>
        <v>Staedtler</v>
      </c>
    </row>
    <row r="374" spans="1:6" x14ac:dyDescent="0.25">
      <c r="A374" t="s">
        <v>60</v>
      </c>
      <c r="B374" t="s">
        <v>6</v>
      </c>
      <c r="C374">
        <v>17</v>
      </c>
      <c r="D374">
        <f>VLOOKUP(B374,[1]Items!$A$2:$E$26,5,FALSE)</f>
        <v>465</v>
      </c>
      <c r="E374">
        <f>C374*D374</f>
        <v>7905</v>
      </c>
      <c r="F374" t="str">
        <f>VLOOKUP(B374,[1]Items!$A$2:$D$26,4,FALSE)</f>
        <v>Pilot</v>
      </c>
    </row>
    <row r="375" spans="1:6" x14ac:dyDescent="0.25">
      <c r="A375" t="s">
        <v>60</v>
      </c>
      <c r="B375" t="s">
        <v>12</v>
      </c>
      <c r="C375">
        <v>22</v>
      </c>
      <c r="D375">
        <f>VLOOKUP(B375,[1]Items!$A$2:$E$26,5,FALSE)</f>
        <v>225</v>
      </c>
      <c r="E375">
        <f>C375*D375</f>
        <v>4950</v>
      </c>
      <c r="F375" t="str">
        <f>VLOOKUP(B375,[1]Items!$A$2:$D$26,4,FALSE)</f>
        <v>Camlin</v>
      </c>
    </row>
    <row r="376" spans="1:6" x14ac:dyDescent="0.25">
      <c r="A376" t="s">
        <v>60</v>
      </c>
      <c r="B376" t="s">
        <v>20</v>
      </c>
      <c r="C376">
        <v>24</v>
      </c>
      <c r="D376">
        <f>VLOOKUP(B376,[1]Items!$A$2:$E$26,5,FALSE)</f>
        <v>300</v>
      </c>
      <c r="E376">
        <f>C376*D376</f>
        <v>7200</v>
      </c>
      <c r="F376" t="str">
        <f>VLOOKUP(B376,[1]Items!$A$2:$D$26,4,FALSE)</f>
        <v>Staedtler</v>
      </c>
    </row>
    <row r="377" spans="1:6" x14ac:dyDescent="0.25">
      <c r="A377" t="s">
        <v>60</v>
      </c>
      <c r="B377" t="s">
        <v>31</v>
      </c>
      <c r="C377">
        <v>48</v>
      </c>
      <c r="D377">
        <f>VLOOKUP(B377,[1]Items!$A$2:$E$26,5,FALSE)</f>
        <v>99</v>
      </c>
      <c r="E377">
        <f>C377*D377</f>
        <v>4752</v>
      </c>
      <c r="F377" t="str">
        <f>VLOOKUP(B377,[1]Items!$A$2:$D$26,4,FALSE)</f>
        <v>Luxor</v>
      </c>
    </row>
    <row r="378" spans="1:6" x14ac:dyDescent="0.25">
      <c r="A378" t="s">
        <v>60</v>
      </c>
      <c r="B378" t="s">
        <v>15</v>
      </c>
      <c r="C378">
        <v>14</v>
      </c>
      <c r="D378">
        <f>VLOOKUP(B378,[1]Items!$A$2:$E$26,5,FALSE)</f>
        <v>160</v>
      </c>
      <c r="E378">
        <f>C378*D378</f>
        <v>2240</v>
      </c>
      <c r="F378" t="str">
        <f>VLOOKUP(B378,[1]Items!$A$2:$D$26,4,FALSE)</f>
        <v>Staedtler</v>
      </c>
    </row>
    <row r="379" spans="1:6" x14ac:dyDescent="0.25">
      <c r="A379" t="s">
        <v>60</v>
      </c>
      <c r="B379" t="s">
        <v>8</v>
      </c>
      <c r="C379">
        <v>7</v>
      </c>
      <c r="D379">
        <f>VLOOKUP(B379,[1]Items!$A$2:$E$26,5,FALSE)</f>
        <v>125</v>
      </c>
      <c r="E379">
        <f>C379*D379</f>
        <v>875</v>
      </c>
      <c r="F379" t="str">
        <f>VLOOKUP(B379,[1]Items!$A$2:$D$26,4,FALSE)</f>
        <v>Pierre Cardin</v>
      </c>
    </row>
    <row r="380" spans="1:6" x14ac:dyDescent="0.25">
      <c r="A380" t="s">
        <v>60</v>
      </c>
      <c r="B380" t="s">
        <v>19</v>
      </c>
      <c r="C380">
        <v>49</v>
      </c>
      <c r="D380">
        <f>VLOOKUP(B380,[1]Items!$A$2:$E$26,5,FALSE)</f>
        <v>175</v>
      </c>
      <c r="E380">
        <f>C380*D380</f>
        <v>8575</v>
      </c>
      <c r="F380" t="str">
        <f>VLOOKUP(B380,[1]Items!$A$2:$D$26,4,FALSE)</f>
        <v>Sheaffer</v>
      </c>
    </row>
    <row r="381" spans="1:6" x14ac:dyDescent="0.25">
      <c r="A381" t="s">
        <v>60</v>
      </c>
      <c r="B381" t="s">
        <v>17</v>
      </c>
      <c r="C381">
        <v>11</v>
      </c>
      <c r="D381">
        <f>VLOOKUP(B381,[1]Items!$A$2:$E$26,5,FALSE)</f>
        <v>190</v>
      </c>
      <c r="E381">
        <f>C381*D381</f>
        <v>2090</v>
      </c>
      <c r="F381" t="str">
        <f>VLOOKUP(B381,[1]Items!$A$2:$D$26,4,FALSE)</f>
        <v>Camlin</v>
      </c>
    </row>
    <row r="382" spans="1:6" x14ac:dyDescent="0.25">
      <c r="A382" t="s">
        <v>60</v>
      </c>
      <c r="B382" t="s">
        <v>11</v>
      </c>
      <c r="C382">
        <v>28</v>
      </c>
      <c r="D382">
        <f>VLOOKUP(B382,[1]Items!$A$2:$E$26,5,FALSE)</f>
        <v>90</v>
      </c>
      <c r="E382">
        <f>C382*D382</f>
        <v>2520</v>
      </c>
      <c r="F382" t="str">
        <f>VLOOKUP(B382,[1]Items!$A$2:$D$26,4,FALSE)</f>
        <v>Cello</v>
      </c>
    </row>
    <row r="383" spans="1:6" x14ac:dyDescent="0.25">
      <c r="A383" t="s">
        <v>60</v>
      </c>
      <c r="B383" t="s">
        <v>8</v>
      </c>
      <c r="C383">
        <v>26</v>
      </c>
      <c r="D383">
        <f>VLOOKUP(B383,[1]Items!$A$2:$E$26,5,FALSE)</f>
        <v>125</v>
      </c>
      <c r="E383">
        <f>C383*D383</f>
        <v>3250</v>
      </c>
      <c r="F383" t="str">
        <f>VLOOKUP(B383,[1]Items!$A$2:$D$26,4,FALSE)</f>
        <v>Pierre Cardin</v>
      </c>
    </row>
    <row r="384" spans="1:6" x14ac:dyDescent="0.25">
      <c r="A384" t="s">
        <v>60</v>
      </c>
      <c r="B384" t="s">
        <v>9</v>
      </c>
      <c r="C384">
        <v>5</v>
      </c>
      <c r="D384">
        <f>VLOOKUP(B384,[1]Items!$A$2:$E$26,5,FALSE)</f>
        <v>310</v>
      </c>
      <c r="E384">
        <f>C384*D384</f>
        <v>1550</v>
      </c>
      <c r="F384" t="str">
        <f>VLOOKUP(B384,[1]Items!$A$2:$D$26,4,FALSE)</f>
        <v>Lamy</v>
      </c>
    </row>
    <row r="385" spans="1:6" x14ac:dyDescent="0.25">
      <c r="A385" t="s">
        <v>60</v>
      </c>
      <c r="B385" t="s">
        <v>6</v>
      </c>
      <c r="C385">
        <v>37</v>
      </c>
      <c r="D385">
        <f>VLOOKUP(B385,[1]Items!$A$2:$E$26,5,FALSE)</f>
        <v>465</v>
      </c>
      <c r="E385">
        <f>C385*D385</f>
        <v>17205</v>
      </c>
      <c r="F385" t="str">
        <f>VLOOKUP(B385,[1]Items!$A$2:$D$26,4,FALSE)</f>
        <v>Pilot</v>
      </c>
    </row>
    <row r="386" spans="1:6" x14ac:dyDescent="0.25">
      <c r="A386" t="s">
        <v>60</v>
      </c>
      <c r="B386" t="s">
        <v>29</v>
      </c>
      <c r="C386">
        <v>48</v>
      </c>
      <c r="D386">
        <f>VLOOKUP(B386,[1]Items!$A$2:$E$26,5,FALSE)</f>
        <v>179</v>
      </c>
      <c r="E386">
        <f>C386*D386</f>
        <v>8592</v>
      </c>
      <c r="F386" t="str">
        <f>VLOOKUP(B386,[1]Items!$A$2:$D$26,4,FALSE)</f>
        <v>Puro</v>
      </c>
    </row>
    <row r="387" spans="1:6" x14ac:dyDescent="0.25">
      <c r="A387" t="s">
        <v>60</v>
      </c>
      <c r="B387" t="s">
        <v>5</v>
      </c>
      <c r="C387">
        <v>29</v>
      </c>
      <c r="D387">
        <f>VLOOKUP(B387,[1]Items!$A$2:$E$26,5,FALSE)</f>
        <v>125</v>
      </c>
      <c r="E387">
        <f>C387*D387</f>
        <v>3625</v>
      </c>
      <c r="F387" t="str">
        <f>VLOOKUP(B387,[1]Items!$A$2:$D$26,4,FALSE)</f>
        <v>Parker</v>
      </c>
    </row>
    <row r="388" spans="1:6" x14ac:dyDescent="0.25">
      <c r="A388" t="s">
        <v>60</v>
      </c>
      <c r="B388" t="s">
        <v>10</v>
      </c>
      <c r="C388">
        <v>14</v>
      </c>
      <c r="D388">
        <f>VLOOKUP(B388,[1]Items!$A$2:$E$26,5,FALSE)</f>
        <v>69</v>
      </c>
      <c r="E388">
        <f>C388*D388</f>
        <v>966</v>
      </c>
      <c r="F388" t="str">
        <f>VLOOKUP(B388,[1]Items!$A$2:$D$26,4,FALSE)</f>
        <v>Parker</v>
      </c>
    </row>
    <row r="389" spans="1:6" x14ac:dyDescent="0.25">
      <c r="A389" t="s">
        <v>60</v>
      </c>
      <c r="B389" t="s">
        <v>24</v>
      </c>
      <c r="C389">
        <v>37</v>
      </c>
      <c r="D389">
        <f>VLOOKUP(B389,[1]Items!$A$2:$E$26,5,FALSE)</f>
        <v>60</v>
      </c>
      <c r="E389">
        <f>C389*D389</f>
        <v>2220</v>
      </c>
      <c r="F389" t="str">
        <f>VLOOKUP(B389,[1]Items!$A$2:$D$26,4,FALSE)</f>
        <v>Reynolds</v>
      </c>
    </row>
    <row r="390" spans="1:6" x14ac:dyDescent="0.25">
      <c r="A390" t="s">
        <v>61</v>
      </c>
      <c r="B390" t="s">
        <v>24</v>
      </c>
      <c r="C390">
        <v>11</v>
      </c>
      <c r="D390">
        <f>VLOOKUP(B390,[1]Items!$A$2:$E$26,5,FALSE)</f>
        <v>60</v>
      </c>
      <c r="E390">
        <f>C390*D390</f>
        <v>660</v>
      </c>
      <c r="F390" t="str">
        <f>VLOOKUP(B390,[1]Items!$A$2:$D$26,4,FALSE)</f>
        <v>Reynolds</v>
      </c>
    </row>
    <row r="391" spans="1:6" x14ac:dyDescent="0.25">
      <c r="A391" t="s">
        <v>61</v>
      </c>
      <c r="B391" t="s">
        <v>5</v>
      </c>
      <c r="C391">
        <v>4</v>
      </c>
      <c r="D391">
        <f>VLOOKUP(B391,[1]Items!$A$2:$E$26,5,FALSE)</f>
        <v>125</v>
      </c>
      <c r="E391">
        <f>C391*D391</f>
        <v>500</v>
      </c>
      <c r="F391" t="str">
        <f>VLOOKUP(B391,[1]Items!$A$2:$D$26,4,FALSE)</f>
        <v>Parker</v>
      </c>
    </row>
    <row r="392" spans="1:6" x14ac:dyDescent="0.25">
      <c r="A392" t="s">
        <v>61</v>
      </c>
      <c r="B392" t="s">
        <v>5</v>
      </c>
      <c r="C392">
        <v>16</v>
      </c>
      <c r="D392">
        <f>VLOOKUP(B392,[1]Items!$A$2:$E$26,5,FALSE)</f>
        <v>125</v>
      </c>
      <c r="E392">
        <f>C392*D392</f>
        <v>2000</v>
      </c>
      <c r="F392" t="str">
        <f>VLOOKUP(B392,[1]Items!$A$2:$D$26,4,FALSE)</f>
        <v>Parker</v>
      </c>
    </row>
    <row r="393" spans="1:6" x14ac:dyDescent="0.25">
      <c r="A393" t="s">
        <v>61</v>
      </c>
      <c r="B393" t="s">
        <v>32</v>
      </c>
      <c r="C393">
        <v>3</v>
      </c>
      <c r="D393">
        <f>VLOOKUP(B393,[1]Items!$A$2:$E$26,5,FALSE)</f>
        <v>300</v>
      </c>
      <c r="E393">
        <f>C393*D393</f>
        <v>900</v>
      </c>
      <c r="F393" t="str">
        <f>VLOOKUP(B393,[1]Items!$A$2:$D$26,4,FALSE)</f>
        <v>Pierre Cardin</v>
      </c>
    </row>
    <row r="394" spans="1:6" x14ac:dyDescent="0.25">
      <c r="A394" t="s">
        <v>61</v>
      </c>
      <c r="B394" t="s">
        <v>6</v>
      </c>
      <c r="C394">
        <v>4</v>
      </c>
      <c r="D394">
        <f>VLOOKUP(B394,[1]Items!$A$2:$E$26,5,FALSE)</f>
        <v>465</v>
      </c>
      <c r="E394">
        <f>C394*D394</f>
        <v>1860</v>
      </c>
      <c r="F394" t="str">
        <f>VLOOKUP(B394,[1]Items!$A$2:$D$26,4,FALSE)</f>
        <v>Pilot</v>
      </c>
    </row>
    <row r="395" spans="1:6" x14ac:dyDescent="0.25">
      <c r="A395" t="s">
        <v>61</v>
      </c>
      <c r="B395" t="s">
        <v>16</v>
      </c>
      <c r="C395">
        <v>17</v>
      </c>
      <c r="D395">
        <f>VLOOKUP(B395,[1]Items!$A$2:$E$26,5,FALSE)</f>
        <v>100</v>
      </c>
      <c r="E395">
        <f>C395*D395</f>
        <v>1700</v>
      </c>
      <c r="F395" t="str">
        <f>VLOOKUP(B395,[1]Items!$A$2:$D$26,4,FALSE)</f>
        <v>Camlin</v>
      </c>
    </row>
    <row r="396" spans="1:6" x14ac:dyDescent="0.25">
      <c r="A396" t="s">
        <v>61</v>
      </c>
      <c r="B396" t="s">
        <v>11</v>
      </c>
      <c r="C396">
        <v>16</v>
      </c>
      <c r="D396">
        <f>VLOOKUP(B396,[1]Items!$A$2:$E$26,5,FALSE)</f>
        <v>90</v>
      </c>
      <c r="E396">
        <f>C396*D396</f>
        <v>1440</v>
      </c>
      <c r="F396" t="str">
        <f>VLOOKUP(B396,[1]Items!$A$2:$D$26,4,FALSE)</f>
        <v>Cello</v>
      </c>
    </row>
    <row r="397" spans="1:6" x14ac:dyDescent="0.25">
      <c r="A397" t="s">
        <v>61</v>
      </c>
      <c r="B397" t="s">
        <v>20</v>
      </c>
      <c r="C397">
        <v>18</v>
      </c>
      <c r="D397">
        <f>VLOOKUP(B397,[1]Items!$A$2:$E$26,5,FALSE)</f>
        <v>300</v>
      </c>
      <c r="E397">
        <f>C397*D397</f>
        <v>5400</v>
      </c>
      <c r="F397" t="str">
        <f>VLOOKUP(B397,[1]Items!$A$2:$D$26,4,FALSE)</f>
        <v>Staedtler</v>
      </c>
    </row>
    <row r="398" spans="1:6" x14ac:dyDescent="0.25">
      <c r="A398" t="s">
        <v>61</v>
      </c>
      <c r="B398" t="s">
        <v>17</v>
      </c>
      <c r="C398">
        <v>49</v>
      </c>
      <c r="D398">
        <f>VLOOKUP(B398,[1]Items!$A$2:$E$26,5,FALSE)</f>
        <v>190</v>
      </c>
      <c r="E398">
        <f>C398*D398</f>
        <v>9310</v>
      </c>
      <c r="F398" t="str">
        <f>VLOOKUP(B398,[1]Items!$A$2:$D$26,4,FALSE)</f>
        <v>Camlin</v>
      </c>
    </row>
    <row r="399" spans="1:6" x14ac:dyDescent="0.25">
      <c r="A399" t="s">
        <v>61</v>
      </c>
      <c r="B399" t="s">
        <v>6</v>
      </c>
      <c r="C399">
        <v>23</v>
      </c>
      <c r="D399">
        <f>VLOOKUP(B399,[1]Items!$A$2:$E$26,5,FALSE)</f>
        <v>465</v>
      </c>
      <c r="E399">
        <f>C399*D399</f>
        <v>10695</v>
      </c>
      <c r="F399" t="str">
        <f>VLOOKUP(B399,[1]Items!$A$2:$D$26,4,FALSE)</f>
        <v>Pilot</v>
      </c>
    </row>
    <row r="400" spans="1:6" x14ac:dyDescent="0.25">
      <c r="A400" t="s">
        <v>61</v>
      </c>
      <c r="B400" t="s">
        <v>32</v>
      </c>
      <c r="C400">
        <v>48</v>
      </c>
      <c r="D400">
        <f>VLOOKUP(B400,[1]Items!$A$2:$E$26,5,FALSE)</f>
        <v>300</v>
      </c>
      <c r="E400">
        <f>C400*D400</f>
        <v>14400</v>
      </c>
      <c r="F400" t="str">
        <f>VLOOKUP(B400,[1]Items!$A$2:$D$26,4,FALSE)</f>
        <v>Pierre Cardin</v>
      </c>
    </row>
    <row r="401" spans="1:6" x14ac:dyDescent="0.25">
      <c r="A401" t="s">
        <v>62</v>
      </c>
      <c r="B401" t="s">
        <v>17</v>
      </c>
      <c r="C401">
        <v>45</v>
      </c>
      <c r="D401">
        <f>VLOOKUP(B401,[1]Items!$A$2:$E$26,5,FALSE)</f>
        <v>190</v>
      </c>
      <c r="E401">
        <f>C401*D401</f>
        <v>8550</v>
      </c>
      <c r="F401" t="str">
        <f>VLOOKUP(B401,[1]Items!$A$2:$D$26,4,FALSE)</f>
        <v>Camlin</v>
      </c>
    </row>
    <row r="402" spans="1:6" x14ac:dyDescent="0.25">
      <c r="A402" t="s">
        <v>62</v>
      </c>
      <c r="B402" t="s">
        <v>29</v>
      </c>
      <c r="C402">
        <v>46</v>
      </c>
      <c r="D402">
        <f>VLOOKUP(B402,[1]Items!$A$2:$E$26,5,FALSE)</f>
        <v>179</v>
      </c>
      <c r="E402">
        <f>C402*D402</f>
        <v>8234</v>
      </c>
      <c r="F402" t="str">
        <f>VLOOKUP(B402,[1]Items!$A$2:$D$26,4,FALSE)</f>
        <v>Puro</v>
      </c>
    </row>
    <row r="403" spans="1:6" x14ac:dyDescent="0.25">
      <c r="A403" t="s">
        <v>62</v>
      </c>
      <c r="B403" t="s">
        <v>16</v>
      </c>
      <c r="C403">
        <v>47</v>
      </c>
      <c r="D403">
        <f>VLOOKUP(B403,[1]Items!$A$2:$E$26,5,FALSE)</f>
        <v>100</v>
      </c>
      <c r="E403">
        <f>C403*D403</f>
        <v>4700</v>
      </c>
      <c r="F403" t="str">
        <f>VLOOKUP(B403,[1]Items!$A$2:$D$26,4,FALSE)</f>
        <v>Camlin</v>
      </c>
    </row>
    <row r="404" spans="1:6" x14ac:dyDescent="0.25">
      <c r="A404" t="s">
        <v>62</v>
      </c>
      <c r="B404" t="s">
        <v>5</v>
      </c>
      <c r="C404">
        <v>1</v>
      </c>
      <c r="D404">
        <f>VLOOKUP(B404,[1]Items!$A$2:$E$26,5,FALSE)</f>
        <v>125</v>
      </c>
      <c r="E404">
        <f>C404*D404</f>
        <v>125</v>
      </c>
      <c r="F404" t="str">
        <f>VLOOKUP(B404,[1]Items!$A$2:$D$26,4,FALSE)</f>
        <v>Parker</v>
      </c>
    </row>
    <row r="405" spans="1:6" x14ac:dyDescent="0.25">
      <c r="A405" t="s">
        <v>62</v>
      </c>
      <c r="B405" t="s">
        <v>18</v>
      </c>
      <c r="C405">
        <v>35</v>
      </c>
      <c r="D405">
        <f>VLOOKUP(B405,[1]Items!$A$2:$E$26,5,FALSE)</f>
        <v>120</v>
      </c>
      <c r="E405">
        <f>C405*D405</f>
        <v>4200</v>
      </c>
      <c r="F405" t="str">
        <f>VLOOKUP(B405,[1]Items!$A$2:$D$26,4,FALSE)</f>
        <v>Artline</v>
      </c>
    </row>
    <row r="406" spans="1:6" x14ac:dyDescent="0.25">
      <c r="A406" t="s">
        <v>62</v>
      </c>
      <c r="B406" t="s">
        <v>20</v>
      </c>
      <c r="C406">
        <v>9</v>
      </c>
      <c r="D406">
        <f>VLOOKUP(B406,[1]Items!$A$2:$E$26,5,FALSE)</f>
        <v>300</v>
      </c>
      <c r="E406">
        <f>C406*D406</f>
        <v>2700</v>
      </c>
      <c r="F406" t="str">
        <f>VLOOKUP(B406,[1]Items!$A$2:$D$26,4,FALSE)</f>
        <v>Staedtler</v>
      </c>
    </row>
    <row r="407" spans="1:6" x14ac:dyDescent="0.25">
      <c r="A407" t="s">
        <v>62</v>
      </c>
      <c r="B407" t="s">
        <v>4</v>
      </c>
      <c r="C407">
        <v>45</v>
      </c>
      <c r="D407">
        <f>VLOOKUP(B407,[1]Items!$A$2:$E$26,5,FALSE)</f>
        <v>270</v>
      </c>
      <c r="E407">
        <f>C407*D407</f>
        <v>12150</v>
      </c>
      <c r="F407" t="str">
        <f>VLOOKUP(B407,[1]Items!$A$2:$D$26,4,FALSE)</f>
        <v>Artline</v>
      </c>
    </row>
    <row r="408" spans="1:6" x14ac:dyDescent="0.25">
      <c r="A408" t="s">
        <v>62</v>
      </c>
      <c r="B408" t="s">
        <v>16</v>
      </c>
      <c r="C408">
        <v>41</v>
      </c>
      <c r="D408">
        <f>VLOOKUP(B408,[1]Items!$A$2:$E$26,5,FALSE)</f>
        <v>100</v>
      </c>
      <c r="E408">
        <f>C408*D408</f>
        <v>4100</v>
      </c>
      <c r="F408" t="str">
        <f>VLOOKUP(B408,[1]Items!$A$2:$D$26,4,FALSE)</f>
        <v>Camlin</v>
      </c>
    </row>
    <row r="409" spans="1:6" x14ac:dyDescent="0.25">
      <c r="A409" t="s">
        <v>63</v>
      </c>
      <c r="B409" t="s">
        <v>18</v>
      </c>
      <c r="C409">
        <v>6</v>
      </c>
      <c r="D409">
        <f>VLOOKUP(B409,[1]Items!$A$2:$E$26,5,FALSE)</f>
        <v>120</v>
      </c>
      <c r="E409">
        <f>C409*D409</f>
        <v>720</v>
      </c>
      <c r="F409" t="str">
        <f>VLOOKUP(B409,[1]Items!$A$2:$D$26,4,FALSE)</f>
        <v>Artline</v>
      </c>
    </row>
    <row r="410" spans="1:6" x14ac:dyDescent="0.25">
      <c r="A410" t="s">
        <v>63</v>
      </c>
      <c r="B410" t="s">
        <v>20</v>
      </c>
      <c r="C410">
        <v>20</v>
      </c>
      <c r="D410">
        <f>VLOOKUP(B410,[1]Items!$A$2:$E$26,5,FALSE)</f>
        <v>300</v>
      </c>
      <c r="E410">
        <f>C410*D410</f>
        <v>6000</v>
      </c>
      <c r="F410" t="str">
        <f>VLOOKUP(B410,[1]Items!$A$2:$D$26,4,FALSE)</f>
        <v>Staedtler</v>
      </c>
    </row>
    <row r="411" spans="1:6" x14ac:dyDescent="0.25">
      <c r="A411" t="s">
        <v>63</v>
      </c>
      <c r="B411" t="s">
        <v>26</v>
      </c>
      <c r="C411">
        <v>49</v>
      </c>
      <c r="D411">
        <f>VLOOKUP(B411,[1]Items!$A$2:$E$26,5,FALSE)</f>
        <v>50</v>
      </c>
      <c r="E411">
        <f>C411*D411</f>
        <v>2450</v>
      </c>
      <c r="F411" t="str">
        <f>VLOOKUP(B411,[1]Items!$A$2:$D$26,4,FALSE)</f>
        <v>Reynolds</v>
      </c>
    </row>
    <row r="412" spans="1:6" x14ac:dyDescent="0.25">
      <c r="A412" t="s">
        <v>63</v>
      </c>
      <c r="B412" t="s">
        <v>4</v>
      </c>
      <c r="C412">
        <v>33</v>
      </c>
      <c r="D412">
        <f>VLOOKUP(B412,[1]Items!$A$2:$E$26,5,FALSE)</f>
        <v>270</v>
      </c>
      <c r="E412">
        <f>C412*D412</f>
        <v>8910</v>
      </c>
      <c r="F412" t="str">
        <f>VLOOKUP(B412,[1]Items!$A$2:$D$26,4,FALSE)</f>
        <v>Artline</v>
      </c>
    </row>
    <row r="413" spans="1:6" x14ac:dyDescent="0.25">
      <c r="A413" t="s">
        <v>63</v>
      </c>
      <c r="B413" t="s">
        <v>5</v>
      </c>
      <c r="C413">
        <v>23</v>
      </c>
      <c r="D413">
        <f>VLOOKUP(B413,[1]Items!$A$2:$E$26,5,FALSE)</f>
        <v>125</v>
      </c>
      <c r="E413">
        <f>C413*D413</f>
        <v>2875</v>
      </c>
      <c r="F413" t="str">
        <f>VLOOKUP(B413,[1]Items!$A$2:$D$26,4,FALSE)</f>
        <v>Parker</v>
      </c>
    </row>
    <row r="414" spans="1:6" x14ac:dyDescent="0.25">
      <c r="A414" t="s">
        <v>63</v>
      </c>
      <c r="B414" t="s">
        <v>11</v>
      </c>
      <c r="C414">
        <v>43</v>
      </c>
      <c r="D414">
        <f>VLOOKUP(B414,[1]Items!$A$2:$E$26,5,FALSE)</f>
        <v>90</v>
      </c>
      <c r="E414">
        <f>C414*D414</f>
        <v>3870</v>
      </c>
      <c r="F414" t="str">
        <f>VLOOKUP(B414,[1]Items!$A$2:$D$26,4,FALSE)</f>
        <v>Cello</v>
      </c>
    </row>
    <row r="415" spans="1:6" x14ac:dyDescent="0.25">
      <c r="A415" t="s">
        <v>63</v>
      </c>
      <c r="B415" t="s">
        <v>12</v>
      </c>
      <c r="C415">
        <v>22</v>
      </c>
      <c r="D415">
        <f>VLOOKUP(B415,[1]Items!$A$2:$E$26,5,FALSE)</f>
        <v>225</v>
      </c>
      <c r="E415">
        <f>C415*D415</f>
        <v>4950</v>
      </c>
      <c r="F415" t="str">
        <f>VLOOKUP(B415,[1]Items!$A$2:$D$26,4,FALSE)</f>
        <v>Camlin</v>
      </c>
    </row>
    <row r="416" spans="1:6" x14ac:dyDescent="0.25">
      <c r="A416" t="s">
        <v>63</v>
      </c>
      <c r="B416" t="s">
        <v>22</v>
      </c>
      <c r="C416">
        <v>25</v>
      </c>
      <c r="D416">
        <f>VLOOKUP(B416,[1]Items!$A$2:$E$26,5,FALSE)</f>
        <v>316</v>
      </c>
      <c r="E416">
        <f>C416*D416</f>
        <v>7900</v>
      </c>
      <c r="F416" t="str">
        <f>VLOOKUP(B416,[1]Items!$A$2:$D$26,4,FALSE)</f>
        <v>Parker</v>
      </c>
    </row>
    <row r="417" spans="1:6" x14ac:dyDescent="0.25">
      <c r="A417" t="s">
        <v>63</v>
      </c>
      <c r="B417" t="s">
        <v>13</v>
      </c>
      <c r="C417">
        <v>9</v>
      </c>
      <c r="D417">
        <f>VLOOKUP(B417,[1]Items!$A$2:$E$26,5,FALSE)</f>
        <v>135</v>
      </c>
      <c r="E417">
        <f>C417*D417</f>
        <v>1215</v>
      </c>
      <c r="F417" t="str">
        <f>VLOOKUP(B417,[1]Items!$A$2:$D$26,4,FALSE)</f>
        <v>Pilot</v>
      </c>
    </row>
    <row r="418" spans="1:6" x14ac:dyDescent="0.25">
      <c r="A418" t="s">
        <v>63</v>
      </c>
      <c r="B418" t="s">
        <v>19</v>
      </c>
      <c r="C418">
        <v>7</v>
      </c>
      <c r="D418">
        <f>VLOOKUP(B418,[1]Items!$A$2:$E$26,5,FALSE)</f>
        <v>175</v>
      </c>
      <c r="E418">
        <f>C418*D418</f>
        <v>1225</v>
      </c>
      <c r="F418" t="str">
        <f>VLOOKUP(B418,[1]Items!$A$2:$D$26,4,FALSE)</f>
        <v>Sheaffer</v>
      </c>
    </row>
    <row r="419" spans="1:6" x14ac:dyDescent="0.25">
      <c r="A419" t="s">
        <v>63</v>
      </c>
      <c r="B419" t="s">
        <v>26</v>
      </c>
      <c r="C419">
        <v>43</v>
      </c>
      <c r="D419">
        <f>VLOOKUP(B419,[1]Items!$A$2:$E$26,5,FALSE)</f>
        <v>50</v>
      </c>
      <c r="E419">
        <f>C419*D419</f>
        <v>2150</v>
      </c>
      <c r="F419" t="str">
        <f>VLOOKUP(B419,[1]Items!$A$2:$D$26,4,FALSE)</f>
        <v>Reynolds</v>
      </c>
    </row>
    <row r="420" spans="1:6" x14ac:dyDescent="0.25">
      <c r="A420" t="s">
        <v>63</v>
      </c>
      <c r="B420" t="s">
        <v>24</v>
      </c>
      <c r="C420">
        <v>26</v>
      </c>
      <c r="D420">
        <f>VLOOKUP(B420,[1]Items!$A$2:$E$26,5,FALSE)</f>
        <v>60</v>
      </c>
      <c r="E420">
        <f>C420*D420</f>
        <v>1560</v>
      </c>
      <c r="F420" t="str">
        <f>VLOOKUP(B420,[1]Items!$A$2:$D$26,4,FALSE)</f>
        <v>Reynolds</v>
      </c>
    </row>
    <row r="421" spans="1:6" x14ac:dyDescent="0.25">
      <c r="A421" t="s">
        <v>63</v>
      </c>
      <c r="B421" t="s">
        <v>5</v>
      </c>
      <c r="C421">
        <v>47</v>
      </c>
      <c r="D421">
        <f>VLOOKUP(B421,[1]Items!$A$2:$E$26,5,FALSE)</f>
        <v>125</v>
      </c>
      <c r="E421">
        <f>C421*D421</f>
        <v>5875</v>
      </c>
      <c r="F421" t="str">
        <f>VLOOKUP(B421,[1]Items!$A$2:$D$26,4,FALSE)</f>
        <v>Parker</v>
      </c>
    </row>
    <row r="422" spans="1:6" x14ac:dyDescent="0.25">
      <c r="A422" t="s">
        <v>63</v>
      </c>
      <c r="B422" t="s">
        <v>7</v>
      </c>
      <c r="C422">
        <v>16</v>
      </c>
      <c r="D422">
        <f>VLOOKUP(B422,[1]Items!$A$2:$E$26,5,FALSE)</f>
        <v>100</v>
      </c>
      <c r="E422">
        <f>C422*D422</f>
        <v>1600</v>
      </c>
      <c r="F422" t="str">
        <f>VLOOKUP(B422,[1]Items!$A$2:$D$26,4,FALSE)</f>
        <v>Camlin</v>
      </c>
    </row>
    <row r="423" spans="1:6" x14ac:dyDescent="0.25">
      <c r="A423" t="s">
        <v>63</v>
      </c>
      <c r="B423" t="s">
        <v>22</v>
      </c>
      <c r="C423">
        <v>18</v>
      </c>
      <c r="D423">
        <f>VLOOKUP(B423,[1]Items!$A$2:$E$26,5,FALSE)</f>
        <v>316</v>
      </c>
      <c r="E423">
        <f>C423*D423</f>
        <v>5688</v>
      </c>
      <c r="F423" t="str">
        <f>VLOOKUP(B423,[1]Items!$A$2:$D$26,4,FALSE)</f>
        <v>Parker</v>
      </c>
    </row>
    <row r="424" spans="1:6" x14ac:dyDescent="0.25">
      <c r="A424" t="s">
        <v>64</v>
      </c>
      <c r="B424" t="s">
        <v>31</v>
      </c>
      <c r="C424">
        <v>29</v>
      </c>
      <c r="D424">
        <f>VLOOKUP(B424,[1]Items!$A$2:$E$26,5,FALSE)</f>
        <v>99</v>
      </c>
      <c r="E424">
        <f>C424*D424</f>
        <v>2871</v>
      </c>
      <c r="F424" t="str">
        <f>VLOOKUP(B424,[1]Items!$A$2:$D$26,4,FALSE)</f>
        <v>Luxor</v>
      </c>
    </row>
    <row r="425" spans="1:6" x14ac:dyDescent="0.25">
      <c r="A425" t="s">
        <v>64</v>
      </c>
      <c r="B425" t="s">
        <v>27</v>
      </c>
      <c r="C425">
        <v>39</v>
      </c>
      <c r="D425">
        <f>VLOOKUP(B425,[1]Items!$A$2:$E$26,5,FALSE)</f>
        <v>92</v>
      </c>
      <c r="E425">
        <f>C425*D425</f>
        <v>3588</v>
      </c>
      <c r="F425" t="str">
        <f>VLOOKUP(B425,[1]Items!$A$2:$D$26,4,FALSE)</f>
        <v>Parker</v>
      </c>
    </row>
    <row r="426" spans="1:6" x14ac:dyDescent="0.25">
      <c r="A426" t="s">
        <v>64</v>
      </c>
      <c r="B426" t="s">
        <v>12</v>
      </c>
      <c r="C426">
        <v>41</v>
      </c>
      <c r="D426">
        <f>VLOOKUP(B426,[1]Items!$A$2:$E$26,5,FALSE)</f>
        <v>225</v>
      </c>
      <c r="E426">
        <f>C426*D426</f>
        <v>9225</v>
      </c>
      <c r="F426" t="str">
        <f>VLOOKUP(B426,[1]Items!$A$2:$D$26,4,FALSE)</f>
        <v>Camlin</v>
      </c>
    </row>
    <row r="427" spans="1:6" x14ac:dyDescent="0.25">
      <c r="A427" t="s">
        <v>64</v>
      </c>
      <c r="B427" t="s">
        <v>27</v>
      </c>
      <c r="C427">
        <v>44</v>
      </c>
      <c r="D427">
        <f>VLOOKUP(B427,[1]Items!$A$2:$E$26,5,FALSE)</f>
        <v>92</v>
      </c>
      <c r="E427">
        <f>C427*D427</f>
        <v>4048</v>
      </c>
      <c r="F427" t="str">
        <f>VLOOKUP(B427,[1]Items!$A$2:$D$26,4,FALSE)</f>
        <v>Parker</v>
      </c>
    </row>
    <row r="428" spans="1:6" x14ac:dyDescent="0.25">
      <c r="A428" t="s">
        <v>64</v>
      </c>
      <c r="B428" t="s">
        <v>31</v>
      </c>
      <c r="C428">
        <v>24</v>
      </c>
      <c r="D428">
        <f>VLOOKUP(B428,[1]Items!$A$2:$E$26,5,FALSE)</f>
        <v>99</v>
      </c>
      <c r="E428">
        <f>C428*D428</f>
        <v>2376</v>
      </c>
      <c r="F428" t="str">
        <f>VLOOKUP(B428,[1]Items!$A$2:$D$26,4,FALSE)</f>
        <v>Luxor</v>
      </c>
    </row>
    <row r="429" spans="1:6" x14ac:dyDescent="0.25">
      <c r="A429" t="s">
        <v>64</v>
      </c>
      <c r="B429" t="s">
        <v>10</v>
      </c>
      <c r="C429">
        <v>15</v>
      </c>
      <c r="D429">
        <f>VLOOKUP(B429,[1]Items!$A$2:$E$26,5,FALSE)</f>
        <v>69</v>
      </c>
      <c r="E429">
        <f>C429*D429</f>
        <v>1035</v>
      </c>
      <c r="F429" t="str">
        <f>VLOOKUP(B429,[1]Items!$A$2:$D$26,4,FALSE)</f>
        <v>Parker</v>
      </c>
    </row>
    <row r="430" spans="1:6" x14ac:dyDescent="0.25">
      <c r="A430" t="s">
        <v>64</v>
      </c>
      <c r="B430" t="s">
        <v>19</v>
      </c>
      <c r="C430">
        <v>35</v>
      </c>
      <c r="D430">
        <f>VLOOKUP(B430,[1]Items!$A$2:$E$26,5,FALSE)</f>
        <v>175</v>
      </c>
      <c r="E430">
        <f>C430*D430</f>
        <v>6125</v>
      </c>
      <c r="F430" t="str">
        <f>VLOOKUP(B430,[1]Items!$A$2:$D$26,4,FALSE)</f>
        <v>Sheaffer</v>
      </c>
    </row>
    <row r="431" spans="1:6" x14ac:dyDescent="0.25">
      <c r="A431" t="s">
        <v>64</v>
      </c>
      <c r="B431" t="s">
        <v>13</v>
      </c>
      <c r="C431">
        <v>36</v>
      </c>
      <c r="D431">
        <f>VLOOKUP(B431,[1]Items!$A$2:$E$26,5,FALSE)</f>
        <v>135</v>
      </c>
      <c r="E431">
        <f>C431*D431</f>
        <v>4860</v>
      </c>
      <c r="F431" t="str">
        <f>VLOOKUP(B431,[1]Items!$A$2:$D$26,4,FALSE)</f>
        <v>Pilot</v>
      </c>
    </row>
    <row r="432" spans="1:6" x14ac:dyDescent="0.25">
      <c r="A432" t="s">
        <v>64</v>
      </c>
      <c r="B432" t="s">
        <v>15</v>
      </c>
      <c r="C432">
        <v>39</v>
      </c>
      <c r="D432">
        <f>VLOOKUP(B432,[1]Items!$A$2:$E$26,5,FALSE)</f>
        <v>160</v>
      </c>
      <c r="E432">
        <f>C432*D432</f>
        <v>6240</v>
      </c>
      <c r="F432" t="str">
        <f>VLOOKUP(B432,[1]Items!$A$2:$D$26,4,FALSE)</f>
        <v>Staedtler</v>
      </c>
    </row>
    <row r="433" spans="1:6" x14ac:dyDescent="0.25">
      <c r="A433" t="s">
        <v>64</v>
      </c>
      <c r="B433" t="s">
        <v>19</v>
      </c>
      <c r="C433">
        <v>10</v>
      </c>
      <c r="D433">
        <f>VLOOKUP(B433,[1]Items!$A$2:$E$26,5,FALSE)</f>
        <v>175</v>
      </c>
      <c r="E433">
        <f>C433*D433</f>
        <v>1750</v>
      </c>
      <c r="F433" t="str">
        <f>VLOOKUP(B433,[1]Items!$A$2:$D$26,4,FALSE)</f>
        <v>Sheaffer</v>
      </c>
    </row>
    <row r="434" spans="1:6" x14ac:dyDescent="0.25">
      <c r="A434" t="s">
        <v>64</v>
      </c>
      <c r="B434" t="s">
        <v>17</v>
      </c>
      <c r="C434">
        <v>42</v>
      </c>
      <c r="D434">
        <f>VLOOKUP(B434,[1]Items!$A$2:$E$26,5,FALSE)</f>
        <v>190</v>
      </c>
      <c r="E434">
        <f>C434*D434</f>
        <v>7980</v>
      </c>
      <c r="F434" t="str">
        <f>VLOOKUP(B434,[1]Items!$A$2:$D$26,4,FALSE)</f>
        <v>Camlin</v>
      </c>
    </row>
    <row r="435" spans="1:6" x14ac:dyDescent="0.25">
      <c r="A435" t="s">
        <v>64</v>
      </c>
      <c r="B435" t="s">
        <v>11</v>
      </c>
      <c r="C435">
        <v>48</v>
      </c>
      <c r="D435">
        <f>VLOOKUP(B435,[1]Items!$A$2:$E$26,5,FALSE)</f>
        <v>90</v>
      </c>
      <c r="E435">
        <f>C435*D435</f>
        <v>4320</v>
      </c>
      <c r="F435" t="str">
        <f>VLOOKUP(B435,[1]Items!$A$2:$D$26,4,FALSE)</f>
        <v>Cello</v>
      </c>
    </row>
    <row r="436" spans="1:6" x14ac:dyDescent="0.25">
      <c r="A436" t="s">
        <v>64</v>
      </c>
      <c r="B436" t="s">
        <v>10</v>
      </c>
      <c r="C436">
        <v>21</v>
      </c>
      <c r="D436">
        <f>VLOOKUP(B436,[1]Items!$A$2:$E$26,5,FALSE)</f>
        <v>69</v>
      </c>
      <c r="E436">
        <f>C436*D436</f>
        <v>1449</v>
      </c>
      <c r="F436" t="str">
        <f>VLOOKUP(B436,[1]Items!$A$2:$D$26,4,FALSE)</f>
        <v>Parker</v>
      </c>
    </row>
    <row r="437" spans="1:6" x14ac:dyDescent="0.25">
      <c r="A437" t="s">
        <v>65</v>
      </c>
      <c r="B437" t="s">
        <v>8</v>
      </c>
      <c r="C437">
        <v>33</v>
      </c>
      <c r="D437">
        <f>VLOOKUP(B437,[1]Items!$A$2:$E$26,5,FALSE)</f>
        <v>125</v>
      </c>
      <c r="E437">
        <f>C437*D437</f>
        <v>4125</v>
      </c>
      <c r="F437" t="str">
        <f>VLOOKUP(B437,[1]Items!$A$2:$D$26,4,FALSE)</f>
        <v>Pierre Cardin</v>
      </c>
    </row>
    <row r="438" spans="1:6" x14ac:dyDescent="0.25">
      <c r="A438" t="s">
        <v>65</v>
      </c>
      <c r="B438" t="s">
        <v>6</v>
      </c>
      <c r="C438">
        <v>42</v>
      </c>
      <c r="D438">
        <f>VLOOKUP(B438,[1]Items!$A$2:$E$26,5,FALSE)</f>
        <v>465</v>
      </c>
      <c r="E438">
        <f>C438*D438</f>
        <v>19530</v>
      </c>
      <c r="F438" t="str">
        <f>VLOOKUP(B438,[1]Items!$A$2:$D$26,4,FALSE)</f>
        <v>Pilot</v>
      </c>
    </row>
    <row r="439" spans="1:6" x14ac:dyDescent="0.25">
      <c r="A439" t="s">
        <v>65</v>
      </c>
      <c r="B439" t="s">
        <v>4</v>
      </c>
      <c r="C439">
        <v>27</v>
      </c>
      <c r="D439">
        <f>VLOOKUP(B439,[1]Items!$A$2:$E$26,5,FALSE)</f>
        <v>270</v>
      </c>
      <c r="E439">
        <f>C439*D439</f>
        <v>7290</v>
      </c>
      <c r="F439" t="str">
        <f>VLOOKUP(B439,[1]Items!$A$2:$D$26,4,FALSE)</f>
        <v>Artline</v>
      </c>
    </row>
    <row r="440" spans="1:6" x14ac:dyDescent="0.25">
      <c r="A440" t="s">
        <v>65</v>
      </c>
      <c r="B440" t="s">
        <v>29</v>
      </c>
      <c r="C440">
        <v>46</v>
      </c>
      <c r="D440">
        <f>VLOOKUP(B440,[1]Items!$A$2:$E$26,5,FALSE)</f>
        <v>179</v>
      </c>
      <c r="E440">
        <f>C440*D440</f>
        <v>8234</v>
      </c>
      <c r="F440" t="str">
        <f>VLOOKUP(B440,[1]Items!$A$2:$D$26,4,FALSE)</f>
        <v>Puro</v>
      </c>
    </row>
    <row r="441" spans="1:6" x14ac:dyDescent="0.25">
      <c r="A441" t="s">
        <v>65</v>
      </c>
      <c r="B441" t="s">
        <v>31</v>
      </c>
      <c r="C441">
        <v>47</v>
      </c>
      <c r="D441">
        <f>VLOOKUP(B441,[1]Items!$A$2:$E$26,5,FALSE)</f>
        <v>99</v>
      </c>
      <c r="E441">
        <f>C441*D441</f>
        <v>4653</v>
      </c>
      <c r="F441" t="str">
        <f>VLOOKUP(B441,[1]Items!$A$2:$D$26,4,FALSE)</f>
        <v>Luxor</v>
      </c>
    </row>
    <row r="442" spans="1:6" x14ac:dyDescent="0.25">
      <c r="A442" t="s">
        <v>65</v>
      </c>
      <c r="B442" t="s">
        <v>24</v>
      </c>
      <c r="C442">
        <v>47</v>
      </c>
      <c r="D442">
        <f>VLOOKUP(B442,[1]Items!$A$2:$E$26,5,FALSE)</f>
        <v>60</v>
      </c>
      <c r="E442">
        <f>C442*D442</f>
        <v>2820</v>
      </c>
      <c r="F442" t="str">
        <f>VLOOKUP(B442,[1]Items!$A$2:$D$26,4,FALSE)</f>
        <v>Reynolds</v>
      </c>
    </row>
    <row r="443" spans="1:6" x14ac:dyDescent="0.25">
      <c r="A443" t="s">
        <v>65</v>
      </c>
      <c r="B443" t="s">
        <v>19</v>
      </c>
      <c r="C443">
        <v>14</v>
      </c>
      <c r="D443">
        <f>VLOOKUP(B443,[1]Items!$A$2:$E$26,5,FALSE)</f>
        <v>175</v>
      </c>
      <c r="E443">
        <f>C443*D443</f>
        <v>2450</v>
      </c>
      <c r="F443" t="str">
        <f>VLOOKUP(B443,[1]Items!$A$2:$D$26,4,FALSE)</f>
        <v>Sheaffer</v>
      </c>
    </row>
    <row r="444" spans="1:6" x14ac:dyDescent="0.25">
      <c r="A444" t="s">
        <v>65</v>
      </c>
      <c r="B444" t="s">
        <v>9</v>
      </c>
      <c r="C444">
        <v>15</v>
      </c>
      <c r="D444">
        <f>VLOOKUP(B444,[1]Items!$A$2:$E$26,5,FALSE)</f>
        <v>310</v>
      </c>
      <c r="E444">
        <f>C444*D444</f>
        <v>4650</v>
      </c>
      <c r="F444" t="str">
        <f>VLOOKUP(B444,[1]Items!$A$2:$D$26,4,FALSE)</f>
        <v>Lamy</v>
      </c>
    </row>
    <row r="445" spans="1:6" x14ac:dyDescent="0.25">
      <c r="A445" t="s">
        <v>65</v>
      </c>
      <c r="B445" t="s">
        <v>29</v>
      </c>
      <c r="C445">
        <v>12</v>
      </c>
      <c r="D445">
        <f>VLOOKUP(B445,[1]Items!$A$2:$E$26,5,FALSE)</f>
        <v>179</v>
      </c>
      <c r="E445">
        <f>C445*D445</f>
        <v>2148</v>
      </c>
      <c r="F445" t="str">
        <f>VLOOKUP(B445,[1]Items!$A$2:$D$26,4,FALSE)</f>
        <v>Puro</v>
      </c>
    </row>
    <row r="446" spans="1:6" x14ac:dyDescent="0.25">
      <c r="A446" t="s">
        <v>65</v>
      </c>
      <c r="B446" t="s">
        <v>19</v>
      </c>
      <c r="C446">
        <v>7</v>
      </c>
      <c r="D446">
        <f>VLOOKUP(B446,[1]Items!$A$2:$E$26,5,FALSE)</f>
        <v>175</v>
      </c>
      <c r="E446">
        <f>C446*D446</f>
        <v>1225</v>
      </c>
      <c r="F446" t="str">
        <f>VLOOKUP(B446,[1]Items!$A$2:$D$26,4,FALSE)</f>
        <v>Sheaffer</v>
      </c>
    </row>
    <row r="447" spans="1:6" x14ac:dyDescent="0.25">
      <c r="A447" t="s">
        <v>66</v>
      </c>
      <c r="B447" t="s">
        <v>17</v>
      </c>
      <c r="C447">
        <v>48</v>
      </c>
      <c r="D447">
        <f>VLOOKUP(B447,[1]Items!$A$2:$E$26,5,FALSE)</f>
        <v>190</v>
      </c>
      <c r="E447">
        <f>C447*D447</f>
        <v>9120</v>
      </c>
      <c r="F447" t="str">
        <f>VLOOKUP(B447,[1]Items!$A$2:$D$26,4,FALSE)</f>
        <v>Camlin</v>
      </c>
    </row>
    <row r="448" spans="1:6" x14ac:dyDescent="0.25">
      <c r="A448" t="s">
        <v>66</v>
      </c>
      <c r="B448" t="s">
        <v>31</v>
      </c>
      <c r="C448">
        <v>16</v>
      </c>
      <c r="D448">
        <f>VLOOKUP(B448,[1]Items!$A$2:$E$26,5,FALSE)</f>
        <v>99</v>
      </c>
      <c r="E448">
        <f>C448*D448</f>
        <v>1584</v>
      </c>
      <c r="F448" t="str">
        <f>VLOOKUP(B448,[1]Items!$A$2:$D$26,4,FALSE)</f>
        <v>Luxor</v>
      </c>
    </row>
    <row r="449" spans="1:6" x14ac:dyDescent="0.25">
      <c r="A449" t="s">
        <v>66</v>
      </c>
      <c r="B449" t="s">
        <v>9</v>
      </c>
      <c r="C449">
        <v>47</v>
      </c>
      <c r="D449">
        <f>VLOOKUP(B449,[1]Items!$A$2:$E$26,5,FALSE)</f>
        <v>310</v>
      </c>
      <c r="E449">
        <f>C449*D449</f>
        <v>14570</v>
      </c>
      <c r="F449" t="str">
        <f>VLOOKUP(B449,[1]Items!$A$2:$D$26,4,FALSE)</f>
        <v>Lamy</v>
      </c>
    </row>
    <row r="450" spans="1:6" x14ac:dyDescent="0.25">
      <c r="A450" t="s">
        <v>66</v>
      </c>
      <c r="B450" t="s">
        <v>32</v>
      </c>
      <c r="C450">
        <v>2</v>
      </c>
      <c r="D450">
        <f>VLOOKUP(B450,[1]Items!$A$2:$E$26,5,FALSE)</f>
        <v>300</v>
      </c>
      <c r="E450">
        <f>C450*D450</f>
        <v>600</v>
      </c>
      <c r="F450" t="str">
        <f>VLOOKUP(B450,[1]Items!$A$2:$D$26,4,FALSE)</f>
        <v>Pierre Cardin</v>
      </c>
    </row>
    <row r="451" spans="1:6" x14ac:dyDescent="0.25">
      <c r="A451" t="s">
        <v>66</v>
      </c>
      <c r="B451" t="s">
        <v>31</v>
      </c>
      <c r="C451">
        <v>2</v>
      </c>
      <c r="D451">
        <f>VLOOKUP(B451,[1]Items!$A$2:$E$26,5,FALSE)</f>
        <v>99</v>
      </c>
      <c r="E451">
        <f>C451*D451</f>
        <v>198</v>
      </c>
      <c r="F451" t="str">
        <f>VLOOKUP(B451,[1]Items!$A$2:$D$26,4,FALSE)</f>
        <v>Luxor</v>
      </c>
    </row>
    <row r="452" spans="1:6" x14ac:dyDescent="0.25">
      <c r="A452" t="s">
        <v>67</v>
      </c>
      <c r="B452" t="s">
        <v>24</v>
      </c>
      <c r="C452">
        <v>45</v>
      </c>
      <c r="D452">
        <f>VLOOKUP(B452,[1]Items!$A$2:$E$26,5,FALSE)</f>
        <v>60</v>
      </c>
      <c r="E452">
        <f>C452*D452</f>
        <v>2700</v>
      </c>
      <c r="F452" t="str">
        <f>VLOOKUP(B452,[1]Items!$A$2:$D$26,4,FALSE)</f>
        <v>Reynolds</v>
      </c>
    </row>
    <row r="453" spans="1:6" x14ac:dyDescent="0.25">
      <c r="A453" t="s">
        <v>67</v>
      </c>
      <c r="B453" t="s">
        <v>15</v>
      </c>
      <c r="C453">
        <v>25</v>
      </c>
      <c r="D453">
        <f>VLOOKUP(B453,[1]Items!$A$2:$E$26,5,FALSE)</f>
        <v>160</v>
      </c>
      <c r="E453">
        <f>C453*D453</f>
        <v>4000</v>
      </c>
      <c r="F453" t="str">
        <f>VLOOKUP(B453,[1]Items!$A$2:$D$26,4,FALSE)</f>
        <v>Staedtler</v>
      </c>
    </row>
    <row r="454" spans="1:6" x14ac:dyDescent="0.25">
      <c r="A454" t="s">
        <v>67</v>
      </c>
      <c r="B454" t="s">
        <v>16</v>
      </c>
      <c r="C454">
        <v>38</v>
      </c>
      <c r="D454">
        <f>VLOOKUP(B454,[1]Items!$A$2:$E$26,5,FALSE)</f>
        <v>100</v>
      </c>
      <c r="E454">
        <f>C454*D454</f>
        <v>3800</v>
      </c>
      <c r="F454" t="str">
        <f>VLOOKUP(B454,[1]Items!$A$2:$D$26,4,FALSE)</f>
        <v>Camlin</v>
      </c>
    </row>
    <row r="455" spans="1:6" x14ac:dyDescent="0.25">
      <c r="A455" t="s">
        <v>67</v>
      </c>
      <c r="B455" t="s">
        <v>13</v>
      </c>
      <c r="C455">
        <v>24</v>
      </c>
      <c r="D455">
        <f>VLOOKUP(B455,[1]Items!$A$2:$E$26,5,FALSE)</f>
        <v>135</v>
      </c>
      <c r="E455">
        <f>C455*D455</f>
        <v>3240</v>
      </c>
      <c r="F455" t="str">
        <f>VLOOKUP(B455,[1]Items!$A$2:$D$26,4,FALSE)</f>
        <v>Pilot</v>
      </c>
    </row>
    <row r="456" spans="1:6" x14ac:dyDescent="0.25">
      <c r="A456" t="s">
        <v>67</v>
      </c>
      <c r="B456" t="s">
        <v>22</v>
      </c>
      <c r="C456">
        <v>19</v>
      </c>
      <c r="D456">
        <f>VLOOKUP(B456,[1]Items!$A$2:$E$26,5,FALSE)</f>
        <v>316</v>
      </c>
      <c r="E456">
        <f>C456*D456</f>
        <v>6004</v>
      </c>
      <c r="F456" t="str">
        <f>VLOOKUP(B456,[1]Items!$A$2:$D$26,4,FALSE)</f>
        <v>Parker</v>
      </c>
    </row>
    <row r="457" spans="1:6" x14ac:dyDescent="0.25">
      <c r="A457" t="s">
        <v>67</v>
      </c>
      <c r="B457" t="s">
        <v>8</v>
      </c>
      <c r="C457">
        <v>5</v>
      </c>
      <c r="D457">
        <f>VLOOKUP(B457,[1]Items!$A$2:$E$26,5,FALSE)</f>
        <v>125</v>
      </c>
      <c r="E457">
        <f>C457*D457</f>
        <v>625</v>
      </c>
      <c r="F457" t="str">
        <f>VLOOKUP(B457,[1]Items!$A$2:$D$26,4,FALSE)</f>
        <v>Pierre Cardin</v>
      </c>
    </row>
    <row r="458" spans="1:6" x14ac:dyDescent="0.25">
      <c r="A458" t="s">
        <v>67</v>
      </c>
      <c r="B458" t="s">
        <v>29</v>
      </c>
      <c r="C458">
        <v>21</v>
      </c>
      <c r="D458">
        <f>VLOOKUP(B458,[1]Items!$A$2:$E$26,5,FALSE)</f>
        <v>179</v>
      </c>
      <c r="E458">
        <f>C458*D458</f>
        <v>3759</v>
      </c>
      <c r="F458" t="str">
        <f>VLOOKUP(B458,[1]Items!$A$2:$D$26,4,FALSE)</f>
        <v>Puro</v>
      </c>
    </row>
    <row r="459" spans="1:6" x14ac:dyDescent="0.25">
      <c r="A459" t="s">
        <v>67</v>
      </c>
      <c r="B459" t="s">
        <v>22</v>
      </c>
      <c r="C459">
        <v>17</v>
      </c>
      <c r="D459">
        <f>VLOOKUP(B459,[1]Items!$A$2:$E$26,5,FALSE)</f>
        <v>316</v>
      </c>
      <c r="E459">
        <f>C459*D459</f>
        <v>5372</v>
      </c>
      <c r="F459" t="str">
        <f>VLOOKUP(B459,[1]Items!$A$2:$D$26,4,FALSE)</f>
        <v>Parker</v>
      </c>
    </row>
    <row r="460" spans="1:6" x14ac:dyDescent="0.25">
      <c r="A460" t="s">
        <v>68</v>
      </c>
      <c r="B460" t="s">
        <v>31</v>
      </c>
      <c r="C460">
        <v>16</v>
      </c>
      <c r="D460">
        <f>VLOOKUP(B460,[1]Items!$A$2:$E$26,5,FALSE)</f>
        <v>99</v>
      </c>
      <c r="E460">
        <f>C460*D460</f>
        <v>1584</v>
      </c>
      <c r="F460" t="str">
        <f>VLOOKUP(B460,[1]Items!$A$2:$D$26,4,FALSE)</f>
        <v>Luxor</v>
      </c>
    </row>
    <row r="461" spans="1:6" x14ac:dyDescent="0.25">
      <c r="A461" t="s">
        <v>68</v>
      </c>
      <c r="B461" t="s">
        <v>19</v>
      </c>
      <c r="C461">
        <v>2</v>
      </c>
      <c r="D461">
        <f>VLOOKUP(B461,[1]Items!$A$2:$E$26,5,FALSE)</f>
        <v>175</v>
      </c>
      <c r="E461">
        <f>C461*D461</f>
        <v>350</v>
      </c>
      <c r="F461" t="str">
        <f>VLOOKUP(B461,[1]Items!$A$2:$D$26,4,FALSE)</f>
        <v>Sheaffer</v>
      </c>
    </row>
    <row r="462" spans="1:6" x14ac:dyDescent="0.25">
      <c r="A462" t="s">
        <v>68</v>
      </c>
      <c r="B462" t="s">
        <v>7</v>
      </c>
      <c r="C462">
        <v>11</v>
      </c>
      <c r="D462">
        <f>VLOOKUP(B462,[1]Items!$A$2:$E$26,5,FALSE)</f>
        <v>100</v>
      </c>
      <c r="E462">
        <f>C462*D462</f>
        <v>1100</v>
      </c>
      <c r="F462" t="str">
        <f>VLOOKUP(B462,[1]Items!$A$2:$D$26,4,FALSE)</f>
        <v>Camlin</v>
      </c>
    </row>
    <row r="463" spans="1:6" x14ac:dyDescent="0.25">
      <c r="A463" t="s">
        <v>68</v>
      </c>
      <c r="B463" t="s">
        <v>8</v>
      </c>
      <c r="C463">
        <v>10</v>
      </c>
      <c r="D463">
        <f>VLOOKUP(B463,[1]Items!$A$2:$E$26,5,FALSE)</f>
        <v>125</v>
      </c>
      <c r="E463">
        <f>C463*D463</f>
        <v>1250</v>
      </c>
      <c r="F463" t="str">
        <f>VLOOKUP(B463,[1]Items!$A$2:$D$26,4,FALSE)</f>
        <v>Pierre Cardin</v>
      </c>
    </row>
    <row r="464" spans="1:6" x14ac:dyDescent="0.25">
      <c r="A464" t="s">
        <v>68</v>
      </c>
      <c r="B464" t="s">
        <v>19</v>
      </c>
      <c r="C464">
        <v>43</v>
      </c>
      <c r="D464">
        <f>VLOOKUP(B464,[1]Items!$A$2:$E$26,5,FALSE)</f>
        <v>175</v>
      </c>
      <c r="E464">
        <f>C464*D464</f>
        <v>7525</v>
      </c>
      <c r="F464" t="str">
        <f>VLOOKUP(B464,[1]Items!$A$2:$D$26,4,FALSE)</f>
        <v>Sheaffer</v>
      </c>
    </row>
    <row r="465" spans="1:6" x14ac:dyDescent="0.25">
      <c r="A465" t="s">
        <v>68</v>
      </c>
      <c r="B465" t="s">
        <v>26</v>
      </c>
      <c r="C465">
        <v>35</v>
      </c>
      <c r="D465">
        <f>VLOOKUP(B465,[1]Items!$A$2:$E$26,5,FALSE)</f>
        <v>50</v>
      </c>
      <c r="E465">
        <f>C465*D465</f>
        <v>1750</v>
      </c>
      <c r="F465" t="str">
        <f>VLOOKUP(B465,[1]Items!$A$2:$D$26,4,FALSE)</f>
        <v>Reynolds</v>
      </c>
    </row>
    <row r="466" spans="1:6" x14ac:dyDescent="0.25">
      <c r="A466" t="s">
        <v>68</v>
      </c>
      <c r="B466" t="s">
        <v>27</v>
      </c>
      <c r="C466">
        <v>7</v>
      </c>
      <c r="D466">
        <f>VLOOKUP(B466,[1]Items!$A$2:$E$26,5,FALSE)</f>
        <v>92</v>
      </c>
      <c r="E466">
        <f>C466*D466</f>
        <v>644</v>
      </c>
      <c r="F466" t="str">
        <f>VLOOKUP(B466,[1]Items!$A$2:$D$26,4,FALSE)</f>
        <v>Parker</v>
      </c>
    </row>
    <row r="467" spans="1:6" x14ac:dyDescent="0.25">
      <c r="A467" t="s">
        <v>68</v>
      </c>
      <c r="B467" t="s">
        <v>32</v>
      </c>
      <c r="C467">
        <v>47</v>
      </c>
      <c r="D467">
        <f>VLOOKUP(B467,[1]Items!$A$2:$E$26,5,FALSE)</f>
        <v>300</v>
      </c>
      <c r="E467">
        <f>C467*D467</f>
        <v>14100</v>
      </c>
      <c r="F467" t="str">
        <f>VLOOKUP(B467,[1]Items!$A$2:$D$26,4,FALSE)</f>
        <v>Pierre Cardin</v>
      </c>
    </row>
    <row r="468" spans="1:6" x14ac:dyDescent="0.25">
      <c r="A468" t="s">
        <v>68</v>
      </c>
      <c r="B468" t="s">
        <v>16</v>
      </c>
      <c r="C468">
        <v>26</v>
      </c>
      <c r="D468">
        <f>VLOOKUP(B468,[1]Items!$A$2:$E$26,5,FALSE)</f>
        <v>100</v>
      </c>
      <c r="E468">
        <f>C468*D468</f>
        <v>2600</v>
      </c>
      <c r="F468" t="str">
        <f>VLOOKUP(B468,[1]Items!$A$2:$D$26,4,FALSE)</f>
        <v>Camlin</v>
      </c>
    </row>
    <row r="469" spans="1:6" x14ac:dyDescent="0.25">
      <c r="A469" t="s">
        <v>68</v>
      </c>
      <c r="B469" t="s">
        <v>29</v>
      </c>
      <c r="C469">
        <v>41</v>
      </c>
      <c r="D469">
        <f>VLOOKUP(B469,[1]Items!$A$2:$E$26,5,FALSE)</f>
        <v>179</v>
      </c>
      <c r="E469">
        <f>C469*D469</f>
        <v>7339</v>
      </c>
      <c r="F469" t="str">
        <f>VLOOKUP(B469,[1]Items!$A$2:$D$26,4,FALSE)</f>
        <v>Puro</v>
      </c>
    </row>
    <row r="470" spans="1:6" x14ac:dyDescent="0.25">
      <c r="A470" t="s">
        <v>69</v>
      </c>
      <c r="B470" t="s">
        <v>5</v>
      </c>
      <c r="C470">
        <v>15</v>
      </c>
      <c r="D470">
        <f>VLOOKUP(B470,[1]Items!$A$2:$E$26,5,FALSE)</f>
        <v>125</v>
      </c>
      <c r="E470">
        <f>C470*D470</f>
        <v>1875</v>
      </c>
      <c r="F470" t="str">
        <f>VLOOKUP(B470,[1]Items!$A$2:$D$26,4,FALSE)</f>
        <v>Parker</v>
      </c>
    </row>
    <row r="471" spans="1:6" x14ac:dyDescent="0.25">
      <c r="A471" t="s">
        <v>69</v>
      </c>
      <c r="B471" t="s">
        <v>16</v>
      </c>
      <c r="C471">
        <v>3</v>
      </c>
      <c r="D471">
        <f>VLOOKUP(B471,[1]Items!$A$2:$E$26,5,FALSE)</f>
        <v>100</v>
      </c>
      <c r="E471">
        <f>C471*D471</f>
        <v>300</v>
      </c>
      <c r="F471" t="str">
        <f>VLOOKUP(B471,[1]Items!$A$2:$D$26,4,FALSE)</f>
        <v>Camlin</v>
      </c>
    </row>
    <row r="472" spans="1:6" x14ac:dyDescent="0.25">
      <c r="A472" t="s">
        <v>69</v>
      </c>
      <c r="B472" t="s">
        <v>7</v>
      </c>
      <c r="C472">
        <v>6</v>
      </c>
      <c r="D472">
        <f>VLOOKUP(B472,[1]Items!$A$2:$E$26,5,FALSE)</f>
        <v>100</v>
      </c>
      <c r="E472">
        <f>C472*D472</f>
        <v>600</v>
      </c>
      <c r="F472" t="str">
        <f>VLOOKUP(B472,[1]Items!$A$2:$D$26,4,FALSE)</f>
        <v>Camlin</v>
      </c>
    </row>
    <row r="473" spans="1:6" x14ac:dyDescent="0.25">
      <c r="A473" t="s">
        <v>69</v>
      </c>
      <c r="B473" t="s">
        <v>15</v>
      </c>
      <c r="C473">
        <v>6</v>
      </c>
      <c r="D473">
        <f>VLOOKUP(B473,[1]Items!$A$2:$E$26,5,FALSE)</f>
        <v>160</v>
      </c>
      <c r="E473">
        <f>C473*D473</f>
        <v>960</v>
      </c>
      <c r="F473" t="str">
        <f>VLOOKUP(B473,[1]Items!$A$2:$D$26,4,FALSE)</f>
        <v>Staedtler</v>
      </c>
    </row>
    <row r="474" spans="1:6" x14ac:dyDescent="0.25">
      <c r="A474" t="s">
        <v>69</v>
      </c>
      <c r="B474" t="s">
        <v>31</v>
      </c>
      <c r="C474">
        <v>32</v>
      </c>
      <c r="D474">
        <f>VLOOKUP(B474,[1]Items!$A$2:$E$26,5,FALSE)</f>
        <v>99</v>
      </c>
      <c r="E474">
        <f>C474*D474</f>
        <v>3168</v>
      </c>
      <c r="F474" t="str">
        <f>VLOOKUP(B474,[1]Items!$A$2:$D$26,4,FALSE)</f>
        <v>Luxor</v>
      </c>
    </row>
    <row r="475" spans="1:6" x14ac:dyDescent="0.25">
      <c r="A475" t="s">
        <v>69</v>
      </c>
      <c r="B475" t="s">
        <v>32</v>
      </c>
      <c r="C475">
        <v>4</v>
      </c>
      <c r="D475">
        <f>VLOOKUP(B475,[1]Items!$A$2:$E$26,5,FALSE)</f>
        <v>300</v>
      </c>
      <c r="E475">
        <f>C475*D475</f>
        <v>1200</v>
      </c>
      <c r="F475" t="str">
        <f>VLOOKUP(B475,[1]Items!$A$2:$D$26,4,FALSE)</f>
        <v>Pierre Cardin</v>
      </c>
    </row>
    <row r="476" spans="1:6" x14ac:dyDescent="0.25">
      <c r="A476" t="s">
        <v>69</v>
      </c>
      <c r="B476" t="s">
        <v>25</v>
      </c>
      <c r="C476">
        <v>26</v>
      </c>
      <c r="D476">
        <f>VLOOKUP(B476,[1]Items!$A$2:$E$26,5,FALSE)</f>
        <v>135</v>
      </c>
      <c r="E476">
        <f>C476*D476</f>
        <v>3510</v>
      </c>
      <c r="F476" t="str">
        <f>VLOOKUP(B476,[1]Items!$A$2:$D$26,4,FALSE)</f>
        <v>Pilot</v>
      </c>
    </row>
    <row r="477" spans="1:6" x14ac:dyDescent="0.25">
      <c r="A477" t="s">
        <v>69</v>
      </c>
      <c r="B477" t="s">
        <v>23</v>
      </c>
      <c r="C477">
        <v>19</v>
      </c>
      <c r="D477">
        <f>VLOOKUP(B477,[1]Items!$A$2:$E$26,5,FALSE)</f>
        <v>320</v>
      </c>
      <c r="E477">
        <f>C477*D477</f>
        <v>6080</v>
      </c>
      <c r="F477" t="str">
        <f>VLOOKUP(B477,[1]Items!$A$2:$D$26,4,FALSE)</f>
        <v>Staedtler</v>
      </c>
    </row>
    <row r="478" spans="1:6" x14ac:dyDescent="0.25">
      <c r="A478" t="s">
        <v>70</v>
      </c>
      <c r="B478" t="s">
        <v>15</v>
      </c>
      <c r="C478">
        <v>2</v>
      </c>
      <c r="D478">
        <f>VLOOKUP(B478,[1]Items!$A$2:$E$26,5,FALSE)</f>
        <v>160</v>
      </c>
      <c r="E478">
        <f>C478*D478</f>
        <v>320</v>
      </c>
      <c r="F478" t="str">
        <f>VLOOKUP(B478,[1]Items!$A$2:$D$26,4,FALSE)</f>
        <v>Staedtler</v>
      </c>
    </row>
    <row r="479" spans="1:6" x14ac:dyDescent="0.25">
      <c r="A479" t="s">
        <v>70</v>
      </c>
      <c r="B479" t="s">
        <v>32</v>
      </c>
      <c r="C479">
        <v>44</v>
      </c>
      <c r="D479">
        <f>VLOOKUP(B479,[1]Items!$A$2:$E$26,5,FALSE)</f>
        <v>300</v>
      </c>
      <c r="E479">
        <f>C479*D479</f>
        <v>13200</v>
      </c>
      <c r="F479" t="str">
        <f>VLOOKUP(B479,[1]Items!$A$2:$D$26,4,FALSE)</f>
        <v>Pierre Cardin</v>
      </c>
    </row>
    <row r="480" spans="1:6" x14ac:dyDescent="0.25">
      <c r="A480" t="s">
        <v>70</v>
      </c>
      <c r="B480" t="s">
        <v>4</v>
      </c>
      <c r="C480">
        <v>42</v>
      </c>
      <c r="D480">
        <f>VLOOKUP(B480,[1]Items!$A$2:$E$26,5,FALSE)</f>
        <v>270</v>
      </c>
      <c r="E480">
        <f>C480*D480</f>
        <v>11340</v>
      </c>
      <c r="F480" t="str">
        <f>VLOOKUP(B480,[1]Items!$A$2:$D$26,4,FALSE)</f>
        <v>Artline</v>
      </c>
    </row>
    <row r="481" spans="1:6" x14ac:dyDescent="0.25">
      <c r="A481" t="s">
        <v>70</v>
      </c>
      <c r="B481" t="s">
        <v>18</v>
      </c>
      <c r="C481">
        <v>35</v>
      </c>
      <c r="D481">
        <f>VLOOKUP(B481,[1]Items!$A$2:$E$26,5,FALSE)</f>
        <v>120</v>
      </c>
      <c r="E481">
        <f>C481*D481</f>
        <v>4200</v>
      </c>
      <c r="F481" t="str">
        <f>VLOOKUP(B481,[1]Items!$A$2:$D$26,4,FALSE)</f>
        <v>Artline</v>
      </c>
    </row>
    <row r="482" spans="1:6" x14ac:dyDescent="0.25">
      <c r="A482" t="s">
        <v>70</v>
      </c>
      <c r="B482" t="s">
        <v>9</v>
      </c>
      <c r="C482">
        <v>50</v>
      </c>
      <c r="D482">
        <f>VLOOKUP(B482,[1]Items!$A$2:$E$26,5,FALSE)</f>
        <v>310</v>
      </c>
      <c r="E482">
        <f>C482*D482</f>
        <v>15500</v>
      </c>
      <c r="F482" t="str">
        <f>VLOOKUP(B482,[1]Items!$A$2:$D$26,4,FALSE)</f>
        <v>Lamy</v>
      </c>
    </row>
    <row r="483" spans="1:6" x14ac:dyDescent="0.25">
      <c r="A483" t="s">
        <v>70</v>
      </c>
      <c r="B483" t="s">
        <v>20</v>
      </c>
      <c r="C483">
        <v>40</v>
      </c>
      <c r="D483">
        <f>VLOOKUP(B483,[1]Items!$A$2:$E$26,5,FALSE)</f>
        <v>300</v>
      </c>
      <c r="E483">
        <f>C483*D483</f>
        <v>12000</v>
      </c>
      <c r="F483" t="str">
        <f>VLOOKUP(B483,[1]Items!$A$2:$D$26,4,FALSE)</f>
        <v>Staedtler</v>
      </c>
    </row>
    <row r="484" spans="1:6" x14ac:dyDescent="0.25">
      <c r="A484" t="s">
        <v>70</v>
      </c>
      <c r="B484" t="s">
        <v>13</v>
      </c>
      <c r="C484">
        <v>14</v>
      </c>
      <c r="D484">
        <f>VLOOKUP(B484,[1]Items!$A$2:$E$26,5,FALSE)</f>
        <v>135</v>
      </c>
      <c r="E484">
        <f>C484*D484</f>
        <v>1890</v>
      </c>
      <c r="F484" t="str">
        <f>VLOOKUP(B484,[1]Items!$A$2:$D$26,4,FALSE)</f>
        <v>Pilot</v>
      </c>
    </row>
    <row r="485" spans="1:6" x14ac:dyDescent="0.25">
      <c r="A485" t="s">
        <v>70</v>
      </c>
      <c r="B485" t="s">
        <v>20</v>
      </c>
      <c r="C485">
        <v>21</v>
      </c>
      <c r="D485">
        <f>VLOOKUP(B485,[1]Items!$A$2:$E$26,5,FALSE)</f>
        <v>300</v>
      </c>
      <c r="E485">
        <f>C485*D485</f>
        <v>6300</v>
      </c>
      <c r="F485" t="str">
        <f>VLOOKUP(B485,[1]Items!$A$2:$D$26,4,FALSE)</f>
        <v>Staedtler</v>
      </c>
    </row>
    <row r="486" spans="1:6" x14ac:dyDescent="0.25">
      <c r="A486" t="s">
        <v>70</v>
      </c>
      <c r="B486" t="s">
        <v>15</v>
      </c>
      <c r="C486">
        <v>30</v>
      </c>
      <c r="D486">
        <f>VLOOKUP(B486,[1]Items!$A$2:$E$26,5,FALSE)</f>
        <v>160</v>
      </c>
      <c r="E486">
        <f>C486*D486</f>
        <v>4800</v>
      </c>
      <c r="F486" t="str">
        <f>VLOOKUP(B486,[1]Items!$A$2:$D$26,4,FALSE)</f>
        <v>Staedtler</v>
      </c>
    </row>
    <row r="487" spans="1:6" x14ac:dyDescent="0.25">
      <c r="A487" t="s">
        <v>70</v>
      </c>
      <c r="B487" t="s">
        <v>29</v>
      </c>
      <c r="C487">
        <v>12</v>
      </c>
      <c r="D487">
        <f>VLOOKUP(B487,[1]Items!$A$2:$E$26,5,FALSE)</f>
        <v>179</v>
      </c>
      <c r="E487">
        <f>C487*D487</f>
        <v>2148</v>
      </c>
      <c r="F487" t="str">
        <f>VLOOKUP(B487,[1]Items!$A$2:$D$26,4,FALSE)</f>
        <v>Puro</v>
      </c>
    </row>
    <row r="488" spans="1:6" x14ac:dyDescent="0.25">
      <c r="A488" t="s">
        <v>70</v>
      </c>
      <c r="B488" t="s">
        <v>6</v>
      </c>
      <c r="C488">
        <v>3</v>
      </c>
      <c r="D488">
        <f>VLOOKUP(B488,[1]Items!$A$2:$E$26,5,FALSE)</f>
        <v>465</v>
      </c>
      <c r="E488">
        <f>C488*D488</f>
        <v>1395</v>
      </c>
      <c r="F488" t="str">
        <f>VLOOKUP(B488,[1]Items!$A$2:$D$26,4,FALSE)</f>
        <v>Pilot</v>
      </c>
    </row>
    <row r="489" spans="1:6" x14ac:dyDescent="0.25">
      <c r="A489" t="s">
        <v>70</v>
      </c>
      <c r="B489" t="s">
        <v>17</v>
      </c>
      <c r="C489">
        <v>21</v>
      </c>
      <c r="D489">
        <f>VLOOKUP(B489,[1]Items!$A$2:$E$26,5,FALSE)</f>
        <v>190</v>
      </c>
      <c r="E489">
        <f>C489*D489</f>
        <v>3990</v>
      </c>
      <c r="F489" t="str">
        <f>VLOOKUP(B489,[1]Items!$A$2:$D$26,4,FALSE)</f>
        <v>Camlin</v>
      </c>
    </row>
    <row r="490" spans="1:6" x14ac:dyDescent="0.25">
      <c r="A490" t="s">
        <v>70</v>
      </c>
      <c r="B490" t="s">
        <v>22</v>
      </c>
      <c r="C490">
        <v>24</v>
      </c>
      <c r="D490">
        <f>VLOOKUP(B490,[1]Items!$A$2:$E$26,5,FALSE)</f>
        <v>316</v>
      </c>
      <c r="E490">
        <f>C490*D490</f>
        <v>7584</v>
      </c>
      <c r="F490" t="str">
        <f>VLOOKUP(B490,[1]Items!$A$2:$D$26,4,FALSE)</f>
        <v>Parker</v>
      </c>
    </row>
    <row r="491" spans="1:6" x14ac:dyDescent="0.25">
      <c r="A491" t="s">
        <v>70</v>
      </c>
      <c r="B491" t="s">
        <v>16</v>
      </c>
      <c r="C491">
        <v>38</v>
      </c>
      <c r="D491">
        <f>VLOOKUP(B491,[1]Items!$A$2:$E$26,5,FALSE)</f>
        <v>100</v>
      </c>
      <c r="E491">
        <f>C491*D491</f>
        <v>3800</v>
      </c>
      <c r="F491" t="str">
        <f>VLOOKUP(B491,[1]Items!$A$2:$D$26,4,FALSE)</f>
        <v>Camlin</v>
      </c>
    </row>
    <row r="492" spans="1:6" x14ac:dyDescent="0.25">
      <c r="A492" t="s">
        <v>70</v>
      </c>
      <c r="B492" t="s">
        <v>7</v>
      </c>
      <c r="C492">
        <v>13</v>
      </c>
      <c r="D492">
        <f>VLOOKUP(B492,[1]Items!$A$2:$E$26,5,FALSE)</f>
        <v>100</v>
      </c>
      <c r="E492">
        <f>C492*D492</f>
        <v>1300</v>
      </c>
      <c r="F492" t="str">
        <f>VLOOKUP(B492,[1]Items!$A$2:$D$26,4,FALSE)</f>
        <v>Camlin</v>
      </c>
    </row>
    <row r="493" spans="1:6" x14ac:dyDescent="0.25">
      <c r="A493" t="s">
        <v>70</v>
      </c>
      <c r="B493" t="s">
        <v>9</v>
      </c>
      <c r="C493">
        <v>45</v>
      </c>
      <c r="D493">
        <f>VLOOKUP(B493,[1]Items!$A$2:$E$26,5,FALSE)</f>
        <v>310</v>
      </c>
      <c r="E493">
        <f>C493*D493</f>
        <v>13950</v>
      </c>
      <c r="F493" t="str">
        <f>VLOOKUP(B493,[1]Items!$A$2:$D$26,4,FALSE)</f>
        <v>Lamy</v>
      </c>
    </row>
    <row r="494" spans="1:6" x14ac:dyDescent="0.25">
      <c r="A494" t="s">
        <v>70</v>
      </c>
      <c r="B494" t="s">
        <v>9</v>
      </c>
      <c r="C494">
        <v>29</v>
      </c>
      <c r="D494">
        <f>VLOOKUP(B494,[1]Items!$A$2:$E$26,5,FALSE)</f>
        <v>310</v>
      </c>
      <c r="E494">
        <f>C494*D494</f>
        <v>8990</v>
      </c>
      <c r="F494" t="str">
        <f>VLOOKUP(B494,[1]Items!$A$2:$D$26,4,FALSE)</f>
        <v>Lamy</v>
      </c>
    </row>
    <row r="495" spans="1:6" x14ac:dyDescent="0.25">
      <c r="A495" t="s">
        <v>70</v>
      </c>
      <c r="B495" t="s">
        <v>12</v>
      </c>
      <c r="C495">
        <v>26</v>
      </c>
      <c r="D495">
        <f>VLOOKUP(B495,[1]Items!$A$2:$E$26,5,FALSE)</f>
        <v>225</v>
      </c>
      <c r="E495">
        <f>C495*D495</f>
        <v>5850</v>
      </c>
      <c r="F495" t="str">
        <f>VLOOKUP(B495,[1]Items!$A$2:$D$26,4,FALSE)</f>
        <v>Camlin</v>
      </c>
    </row>
    <row r="496" spans="1:6" x14ac:dyDescent="0.25">
      <c r="A496" t="s">
        <v>71</v>
      </c>
      <c r="B496" t="s">
        <v>20</v>
      </c>
      <c r="C496">
        <v>1</v>
      </c>
      <c r="D496">
        <f>VLOOKUP(B496,[1]Items!$A$2:$E$26,5,FALSE)</f>
        <v>300</v>
      </c>
      <c r="E496">
        <f>C496*D496</f>
        <v>300</v>
      </c>
      <c r="F496" t="str">
        <f>VLOOKUP(B496,[1]Items!$A$2:$D$26,4,FALSE)</f>
        <v>Staedtler</v>
      </c>
    </row>
    <row r="497" spans="1:6" x14ac:dyDescent="0.25">
      <c r="A497" t="s">
        <v>71</v>
      </c>
      <c r="B497" t="s">
        <v>32</v>
      </c>
      <c r="C497">
        <v>9</v>
      </c>
      <c r="D497">
        <f>VLOOKUP(B497,[1]Items!$A$2:$E$26,5,FALSE)</f>
        <v>300</v>
      </c>
      <c r="E497">
        <f>C497*D497</f>
        <v>2700</v>
      </c>
      <c r="F497" t="str">
        <f>VLOOKUP(B497,[1]Items!$A$2:$D$26,4,FALSE)</f>
        <v>Pierre Cardin</v>
      </c>
    </row>
    <row r="498" spans="1:6" x14ac:dyDescent="0.25">
      <c r="A498" t="s">
        <v>71</v>
      </c>
      <c r="B498" t="s">
        <v>19</v>
      </c>
      <c r="C498">
        <v>17</v>
      </c>
      <c r="D498">
        <f>VLOOKUP(B498,[1]Items!$A$2:$E$26,5,FALSE)</f>
        <v>175</v>
      </c>
      <c r="E498">
        <f>C498*D498</f>
        <v>2975</v>
      </c>
      <c r="F498" t="str">
        <f>VLOOKUP(B498,[1]Items!$A$2:$D$26,4,FALSE)</f>
        <v>Sheaffer</v>
      </c>
    </row>
    <row r="499" spans="1:6" x14ac:dyDescent="0.25">
      <c r="A499" t="s">
        <v>71</v>
      </c>
      <c r="B499" t="s">
        <v>32</v>
      </c>
      <c r="C499">
        <v>6</v>
      </c>
      <c r="D499">
        <f>VLOOKUP(B499,[1]Items!$A$2:$E$26,5,FALSE)</f>
        <v>300</v>
      </c>
      <c r="E499">
        <f>C499*D499</f>
        <v>1800</v>
      </c>
      <c r="F499" t="str">
        <f>VLOOKUP(B499,[1]Items!$A$2:$D$26,4,FALSE)</f>
        <v>Pierre Cardin</v>
      </c>
    </row>
    <row r="500" spans="1:6" x14ac:dyDescent="0.25">
      <c r="A500" t="s">
        <v>71</v>
      </c>
      <c r="B500" t="s">
        <v>15</v>
      </c>
      <c r="C500">
        <v>32</v>
      </c>
      <c r="D500">
        <f>VLOOKUP(B500,[1]Items!$A$2:$E$26,5,FALSE)</f>
        <v>160</v>
      </c>
      <c r="E500">
        <f>C500*D500</f>
        <v>5120</v>
      </c>
      <c r="F500" t="str">
        <f>VLOOKUP(B500,[1]Items!$A$2:$D$26,4,FALSE)</f>
        <v>Staedtler</v>
      </c>
    </row>
    <row r="501" spans="1:6" x14ac:dyDescent="0.25">
      <c r="A501" t="s">
        <v>71</v>
      </c>
      <c r="B501" t="s">
        <v>13</v>
      </c>
      <c r="C501">
        <v>12</v>
      </c>
      <c r="D501">
        <f>VLOOKUP(B501,[1]Items!$A$2:$E$26,5,FALSE)</f>
        <v>135</v>
      </c>
      <c r="E501">
        <f>C501*D501</f>
        <v>1620</v>
      </c>
      <c r="F501" t="str">
        <f>VLOOKUP(B501,[1]Items!$A$2:$D$26,4,FALSE)</f>
        <v>Pilot</v>
      </c>
    </row>
    <row r="502" spans="1:6" x14ac:dyDescent="0.25">
      <c r="A502" t="s">
        <v>71</v>
      </c>
      <c r="B502" t="s">
        <v>17</v>
      </c>
      <c r="C502">
        <v>43</v>
      </c>
      <c r="D502">
        <f>VLOOKUP(B502,[1]Items!$A$2:$E$26,5,FALSE)</f>
        <v>190</v>
      </c>
      <c r="E502">
        <f>C502*D502</f>
        <v>8170</v>
      </c>
      <c r="F502" t="str">
        <f>VLOOKUP(B502,[1]Items!$A$2:$D$26,4,FALSE)</f>
        <v>Camlin</v>
      </c>
    </row>
    <row r="503" spans="1:6" x14ac:dyDescent="0.25">
      <c r="A503" t="s">
        <v>72</v>
      </c>
      <c r="B503" t="s">
        <v>13</v>
      </c>
      <c r="C503">
        <v>5</v>
      </c>
      <c r="D503">
        <f>VLOOKUP(B503,[1]Items!$A$2:$E$26,5,FALSE)</f>
        <v>135</v>
      </c>
      <c r="E503">
        <f>C503*D503</f>
        <v>675</v>
      </c>
      <c r="F503" t="str">
        <f>VLOOKUP(B503,[1]Items!$A$2:$D$26,4,FALSE)</f>
        <v>Pilot</v>
      </c>
    </row>
    <row r="504" spans="1:6" x14ac:dyDescent="0.25">
      <c r="A504" t="s">
        <v>72</v>
      </c>
      <c r="B504" t="s">
        <v>18</v>
      </c>
      <c r="C504">
        <v>15</v>
      </c>
      <c r="D504">
        <f>VLOOKUP(B504,[1]Items!$A$2:$E$26,5,FALSE)</f>
        <v>120</v>
      </c>
      <c r="E504">
        <f>C504*D504</f>
        <v>1800</v>
      </c>
      <c r="F504" t="str">
        <f>VLOOKUP(B504,[1]Items!$A$2:$D$26,4,FALSE)</f>
        <v>Artline</v>
      </c>
    </row>
    <row r="505" spans="1:6" x14ac:dyDescent="0.25">
      <c r="A505" t="s">
        <v>72</v>
      </c>
      <c r="B505" t="s">
        <v>7</v>
      </c>
      <c r="C505">
        <v>17</v>
      </c>
      <c r="D505">
        <f>VLOOKUP(B505,[1]Items!$A$2:$E$26,5,FALSE)</f>
        <v>100</v>
      </c>
      <c r="E505">
        <f>C505*D505</f>
        <v>1700</v>
      </c>
      <c r="F505" t="str">
        <f>VLOOKUP(B505,[1]Items!$A$2:$D$26,4,FALSE)</f>
        <v>Camlin</v>
      </c>
    </row>
    <row r="506" spans="1:6" x14ac:dyDescent="0.25">
      <c r="A506" t="s">
        <v>72</v>
      </c>
      <c r="B506" t="s">
        <v>18</v>
      </c>
      <c r="C506">
        <v>30</v>
      </c>
      <c r="D506">
        <f>VLOOKUP(B506,[1]Items!$A$2:$E$26,5,FALSE)</f>
        <v>120</v>
      </c>
      <c r="E506">
        <f>C506*D506</f>
        <v>3600</v>
      </c>
      <c r="F506" t="str">
        <f>VLOOKUP(B506,[1]Items!$A$2:$D$26,4,FALSE)</f>
        <v>Artline</v>
      </c>
    </row>
    <row r="507" spans="1:6" x14ac:dyDescent="0.25">
      <c r="A507" t="s">
        <v>72</v>
      </c>
      <c r="B507" t="s">
        <v>20</v>
      </c>
      <c r="C507">
        <v>25</v>
      </c>
      <c r="D507">
        <f>VLOOKUP(B507,[1]Items!$A$2:$E$26,5,FALSE)</f>
        <v>300</v>
      </c>
      <c r="E507">
        <f>C507*D507</f>
        <v>7500</v>
      </c>
      <c r="F507" t="str">
        <f>VLOOKUP(B507,[1]Items!$A$2:$D$26,4,FALSE)</f>
        <v>Staedtler</v>
      </c>
    </row>
    <row r="508" spans="1:6" x14ac:dyDescent="0.25">
      <c r="A508" t="s">
        <v>72</v>
      </c>
      <c r="B508" t="s">
        <v>23</v>
      </c>
      <c r="C508">
        <v>14</v>
      </c>
      <c r="D508">
        <f>VLOOKUP(B508,[1]Items!$A$2:$E$26,5,FALSE)</f>
        <v>320</v>
      </c>
      <c r="E508">
        <f>C508*D508</f>
        <v>4480</v>
      </c>
      <c r="F508" t="str">
        <f>VLOOKUP(B508,[1]Items!$A$2:$D$26,4,FALSE)</f>
        <v>Staedtler</v>
      </c>
    </row>
    <row r="509" spans="1:6" x14ac:dyDescent="0.25">
      <c r="A509" t="s">
        <v>72</v>
      </c>
      <c r="B509" t="s">
        <v>11</v>
      </c>
      <c r="C509">
        <v>25</v>
      </c>
      <c r="D509">
        <f>VLOOKUP(B509,[1]Items!$A$2:$E$26,5,FALSE)</f>
        <v>90</v>
      </c>
      <c r="E509">
        <f>C509*D509</f>
        <v>2250</v>
      </c>
      <c r="F509" t="str">
        <f>VLOOKUP(B509,[1]Items!$A$2:$D$26,4,FALSE)</f>
        <v>Cello</v>
      </c>
    </row>
    <row r="510" spans="1:6" x14ac:dyDescent="0.25">
      <c r="A510" t="s">
        <v>72</v>
      </c>
      <c r="B510" t="s">
        <v>23</v>
      </c>
      <c r="C510">
        <v>10</v>
      </c>
      <c r="D510">
        <f>VLOOKUP(B510,[1]Items!$A$2:$E$26,5,FALSE)</f>
        <v>320</v>
      </c>
      <c r="E510">
        <f>C510*D510</f>
        <v>3200</v>
      </c>
      <c r="F510" t="str">
        <f>VLOOKUP(B510,[1]Items!$A$2:$D$26,4,FALSE)</f>
        <v>Staedtler</v>
      </c>
    </row>
    <row r="511" spans="1:6" x14ac:dyDescent="0.25">
      <c r="A511" t="s">
        <v>72</v>
      </c>
      <c r="B511" t="s">
        <v>25</v>
      </c>
      <c r="C511">
        <v>15</v>
      </c>
      <c r="D511">
        <f>VLOOKUP(B511,[1]Items!$A$2:$E$26,5,FALSE)</f>
        <v>135</v>
      </c>
      <c r="E511">
        <f>C511*D511</f>
        <v>2025</v>
      </c>
      <c r="F511" t="str">
        <f>VLOOKUP(B511,[1]Items!$A$2:$D$26,4,FALSE)</f>
        <v>Pilot</v>
      </c>
    </row>
    <row r="512" spans="1:6" x14ac:dyDescent="0.25">
      <c r="A512" t="s">
        <v>72</v>
      </c>
      <c r="B512" t="s">
        <v>27</v>
      </c>
      <c r="C512">
        <v>45</v>
      </c>
      <c r="D512">
        <f>VLOOKUP(B512,[1]Items!$A$2:$E$26,5,FALSE)</f>
        <v>92</v>
      </c>
      <c r="E512">
        <f>C512*D512</f>
        <v>4140</v>
      </c>
      <c r="F512" t="str">
        <f>VLOOKUP(B512,[1]Items!$A$2:$D$26,4,FALSE)</f>
        <v>Parker</v>
      </c>
    </row>
    <row r="513" spans="1:6" x14ac:dyDescent="0.25">
      <c r="A513" t="s">
        <v>72</v>
      </c>
      <c r="B513" t="s">
        <v>15</v>
      </c>
      <c r="C513">
        <v>50</v>
      </c>
      <c r="D513">
        <f>VLOOKUP(B513,[1]Items!$A$2:$E$26,5,FALSE)</f>
        <v>160</v>
      </c>
      <c r="E513">
        <f>C513*D513</f>
        <v>8000</v>
      </c>
      <c r="F513" t="str">
        <f>VLOOKUP(B513,[1]Items!$A$2:$D$26,4,FALSE)</f>
        <v>Staedtler</v>
      </c>
    </row>
    <row r="514" spans="1:6" x14ac:dyDescent="0.25">
      <c r="A514" t="s">
        <v>72</v>
      </c>
      <c r="B514" t="s">
        <v>10</v>
      </c>
      <c r="C514">
        <v>36</v>
      </c>
      <c r="D514">
        <f>VLOOKUP(B514,[1]Items!$A$2:$E$26,5,FALSE)</f>
        <v>69</v>
      </c>
      <c r="E514">
        <f>C514*D514</f>
        <v>2484</v>
      </c>
      <c r="F514" t="str">
        <f>VLOOKUP(B514,[1]Items!$A$2:$D$26,4,FALSE)</f>
        <v>Parker</v>
      </c>
    </row>
    <row r="515" spans="1:6" x14ac:dyDescent="0.25">
      <c r="A515" t="s">
        <v>73</v>
      </c>
      <c r="B515" t="s">
        <v>10</v>
      </c>
      <c r="C515">
        <v>41</v>
      </c>
      <c r="D515">
        <f>VLOOKUP(B515,[1]Items!$A$2:$E$26,5,FALSE)</f>
        <v>69</v>
      </c>
      <c r="E515">
        <f>C515*D515</f>
        <v>2829</v>
      </c>
      <c r="F515" t="str">
        <f>VLOOKUP(B515,[1]Items!$A$2:$D$26,4,FALSE)</f>
        <v>Parker</v>
      </c>
    </row>
    <row r="516" spans="1:6" x14ac:dyDescent="0.25">
      <c r="A516" t="s">
        <v>73</v>
      </c>
      <c r="B516" t="s">
        <v>19</v>
      </c>
      <c r="C516">
        <v>27</v>
      </c>
      <c r="D516">
        <f>VLOOKUP(B516,[1]Items!$A$2:$E$26,5,FALSE)</f>
        <v>175</v>
      </c>
      <c r="E516">
        <f>C516*D516</f>
        <v>4725</v>
      </c>
      <c r="F516" t="str">
        <f>VLOOKUP(B516,[1]Items!$A$2:$D$26,4,FALSE)</f>
        <v>Sheaffer</v>
      </c>
    </row>
    <row r="517" spans="1:6" x14ac:dyDescent="0.25">
      <c r="A517" t="s">
        <v>73</v>
      </c>
      <c r="B517" t="s">
        <v>9</v>
      </c>
      <c r="C517">
        <v>40</v>
      </c>
      <c r="D517">
        <f>VLOOKUP(B517,[1]Items!$A$2:$E$26,5,FALSE)</f>
        <v>310</v>
      </c>
      <c r="E517">
        <f>C517*D517</f>
        <v>12400</v>
      </c>
      <c r="F517" t="str">
        <f>VLOOKUP(B517,[1]Items!$A$2:$D$26,4,FALSE)</f>
        <v>Lamy</v>
      </c>
    </row>
    <row r="518" spans="1:6" x14ac:dyDescent="0.25">
      <c r="A518" t="s">
        <v>73</v>
      </c>
      <c r="B518" t="s">
        <v>20</v>
      </c>
      <c r="C518">
        <v>16</v>
      </c>
      <c r="D518">
        <f>VLOOKUP(B518,[1]Items!$A$2:$E$26,5,FALSE)</f>
        <v>300</v>
      </c>
      <c r="E518">
        <f>C518*D518</f>
        <v>4800</v>
      </c>
      <c r="F518" t="str">
        <f>VLOOKUP(B518,[1]Items!$A$2:$D$26,4,FALSE)</f>
        <v>Staedtler</v>
      </c>
    </row>
    <row r="519" spans="1:6" x14ac:dyDescent="0.25">
      <c r="A519" t="s">
        <v>73</v>
      </c>
      <c r="B519" t="s">
        <v>26</v>
      </c>
      <c r="C519">
        <v>4</v>
      </c>
      <c r="D519">
        <f>VLOOKUP(B519,[1]Items!$A$2:$E$26,5,FALSE)</f>
        <v>50</v>
      </c>
      <c r="E519">
        <f>C519*D519</f>
        <v>200</v>
      </c>
      <c r="F519" t="str">
        <f>VLOOKUP(B519,[1]Items!$A$2:$D$26,4,FALSE)</f>
        <v>Reynolds</v>
      </c>
    </row>
    <row r="520" spans="1:6" x14ac:dyDescent="0.25">
      <c r="A520" t="s">
        <v>73</v>
      </c>
      <c r="B520" t="s">
        <v>10</v>
      </c>
      <c r="C520">
        <v>38</v>
      </c>
      <c r="D520">
        <f>VLOOKUP(B520,[1]Items!$A$2:$E$26,5,FALSE)</f>
        <v>69</v>
      </c>
      <c r="E520">
        <f>C520*D520</f>
        <v>2622</v>
      </c>
      <c r="F520" t="str">
        <f>VLOOKUP(B520,[1]Items!$A$2:$D$26,4,FALSE)</f>
        <v>Parker</v>
      </c>
    </row>
    <row r="521" spans="1:6" x14ac:dyDescent="0.25">
      <c r="A521" t="s">
        <v>73</v>
      </c>
      <c r="B521" t="s">
        <v>7</v>
      </c>
      <c r="C521">
        <v>8</v>
      </c>
      <c r="D521">
        <f>VLOOKUP(B521,[1]Items!$A$2:$E$26,5,FALSE)</f>
        <v>100</v>
      </c>
      <c r="E521">
        <f>C521*D521</f>
        <v>800</v>
      </c>
      <c r="F521" t="str">
        <f>VLOOKUP(B521,[1]Items!$A$2:$D$26,4,FALSE)</f>
        <v>Camlin</v>
      </c>
    </row>
    <row r="522" spans="1:6" x14ac:dyDescent="0.25">
      <c r="A522" t="s">
        <v>73</v>
      </c>
      <c r="B522" t="s">
        <v>31</v>
      </c>
      <c r="C522">
        <v>15</v>
      </c>
      <c r="D522">
        <f>VLOOKUP(B522,[1]Items!$A$2:$E$26,5,FALSE)</f>
        <v>99</v>
      </c>
      <c r="E522">
        <f>C522*D522</f>
        <v>1485</v>
      </c>
      <c r="F522" t="str">
        <f>VLOOKUP(B522,[1]Items!$A$2:$D$26,4,FALSE)</f>
        <v>Luxor</v>
      </c>
    </row>
    <row r="523" spans="1:6" x14ac:dyDescent="0.25">
      <c r="A523" t="s">
        <v>73</v>
      </c>
      <c r="B523" t="s">
        <v>19</v>
      </c>
      <c r="C523">
        <v>15</v>
      </c>
      <c r="D523">
        <f>VLOOKUP(B523,[1]Items!$A$2:$E$26,5,FALSE)</f>
        <v>175</v>
      </c>
      <c r="E523">
        <f>C523*D523</f>
        <v>2625</v>
      </c>
      <c r="F523" t="str">
        <f>VLOOKUP(B523,[1]Items!$A$2:$D$26,4,FALSE)</f>
        <v>Sheaffer</v>
      </c>
    </row>
    <row r="524" spans="1:6" x14ac:dyDescent="0.25">
      <c r="A524" t="s">
        <v>73</v>
      </c>
      <c r="B524" t="s">
        <v>7</v>
      </c>
      <c r="C524">
        <v>1</v>
      </c>
      <c r="D524">
        <f>VLOOKUP(B524,[1]Items!$A$2:$E$26,5,FALSE)</f>
        <v>100</v>
      </c>
      <c r="E524">
        <f>C524*D524</f>
        <v>100</v>
      </c>
      <c r="F524" t="str">
        <f>VLOOKUP(B524,[1]Items!$A$2:$D$26,4,FALSE)</f>
        <v>Camlin</v>
      </c>
    </row>
    <row r="525" spans="1:6" x14ac:dyDescent="0.25">
      <c r="A525" t="s">
        <v>74</v>
      </c>
      <c r="B525" t="s">
        <v>24</v>
      </c>
      <c r="C525">
        <v>36</v>
      </c>
      <c r="D525">
        <f>VLOOKUP(B525,[1]Items!$A$2:$E$26,5,FALSE)</f>
        <v>60</v>
      </c>
      <c r="E525">
        <f>C525*D525</f>
        <v>2160</v>
      </c>
      <c r="F525" t="str">
        <f>VLOOKUP(B525,[1]Items!$A$2:$D$26,4,FALSE)</f>
        <v>Reynolds</v>
      </c>
    </row>
    <row r="526" spans="1:6" x14ac:dyDescent="0.25">
      <c r="A526" t="s">
        <v>74</v>
      </c>
      <c r="B526" t="s">
        <v>29</v>
      </c>
      <c r="C526">
        <v>6</v>
      </c>
      <c r="D526">
        <f>VLOOKUP(B526,[1]Items!$A$2:$E$26,5,FALSE)</f>
        <v>179</v>
      </c>
      <c r="E526">
        <f>C526*D526</f>
        <v>1074</v>
      </c>
      <c r="F526" t="str">
        <f>VLOOKUP(B526,[1]Items!$A$2:$D$26,4,FALSE)</f>
        <v>Puro</v>
      </c>
    </row>
    <row r="527" spans="1:6" x14ac:dyDescent="0.25">
      <c r="A527" t="s">
        <v>74</v>
      </c>
      <c r="B527" t="s">
        <v>19</v>
      </c>
      <c r="C527">
        <v>37</v>
      </c>
      <c r="D527">
        <f>VLOOKUP(B527,[1]Items!$A$2:$E$26,5,FALSE)</f>
        <v>175</v>
      </c>
      <c r="E527">
        <f>C527*D527</f>
        <v>6475</v>
      </c>
      <c r="F527" t="str">
        <f>VLOOKUP(B527,[1]Items!$A$2:$D$26,4,FALSE)</f>
        <v>Sheaffer</v>
      </c>
    </row>
    <row r="528" spans="1:6" x14ac:dyDescent="0.25">
      <c r="A528" t="s">
        <v>74</v>
      </c>
      <c r="B528" t="s">
        <v>23</v>
      </c>
      <c r="C528">
        <v>46</v>
      </c>
      <c r="D528">
        <f>VLOOKUP(B528,[1]Items!$A$2:$E$26,5,FALSE)</f>
        <v>320</v>
      </c>
      <c r="E528">
        <f>C528*D528</f>
        <v>14720</v>
      </c>
      <c r="F528" t="str">
        <f>VLOOKUP(B528,[1]Items!$A$2:$D$26,4,FALSE)</f>
        <v>Staedtler</v>
      </c>
    </row>
    <row r="529" spans="1:6" x14ac:dyDescent="0.25">
      <c r="A529" t="s">
        <v>74</v>
      </c>
      <c r="B529" t="s">
        <v>9</v>
      </c>
      <c r="C529">
        <v>26</v>
      </c>
      <c r="D529">
        <f>VLOOKUP(B529,[1]Items!$A$2:$E$26,5,FALSE)</f>
        <v>310</v>
      </c>
      <c r="E529">
        <f>C529*D529</f>
        <v>8060</v>
      </c>
      <c r="F529" t="str">
        <f>VLOOKUP(B529,[1]Items!$A$2:$D$26,4,FALSE)</f>
        <v>Lamy</v>
      </c>
    </row>
    <row r="530" spans="1:6" x14ac:dyDescent="0.25">
      <c r="A530" t="s">
        <v>74</v>
      </c>
      <c r="B530" t="s">
        <v>10</v>
      </c>
      <c r="C530">
        <v>37</v>
      </c>
      <c r="D530">
        <f>VLOOKUP(B530,[1]Items!$A$2:$E$26,5,FALSE)</f>
        <v>69</v>
      </c>
      <c r="E530">
        <f>C530*D530</f>
        <v>2553</v>
      </c>
      <c r="F530" t="str">
        <f>VLOOKUP(B530,[1]Items!$A$2:$D$26,4,FALSE)</f>
        <v>Parker</v>
      </c>
    </row>
    <row r="531" spans="1:6" x14ac:dyDescent="0.25">
      <c r="A531" t="s">
        <v>74</v>
      </c>
      <c r="B531" t="s">
        <v>12</v>
      </c>
      <c r="C531">
        <v>15</v>
      </c>
      <c r="D531">
        <f>VLOOKUP(B531,[1]Items!$A$2:$E$26,5,FALSE)</f>
        <v>225</v>
      </c>
      <c r="E531">
        <f>C531*D531</f>
        <v>3375</v>
      </c>
      <c r="F531" t="str">
        <f>VLOOKUP(B531,[1]Items!$A$2:$D$26,4,FALSE)</f>
        <v>Camlin</v>
      </c>
    </row>
    <row r="532" spans="1:6" x14ac:dyDescent="0.25">
      <c r="A532" t="s">
        <v>74</v>
      </c>
      <c r="B532" t="s">
        <v>18</v>
      </c>
      <c r="C532">
        <v>2</v>
      </c>
      <c r="D532">
        <f>VLOOKUP(B532,[1]Items!$A$2:$E$26,5,FALSE)</f>
        <v>120</v>
      </c>
      <c r="E532">
        <f>C532*D532</f>
        <v>240</v>
      </c>
      <c r="F532" t="str">
        <f>VLOOKUP(B532,[1]Items!$A$2:$D$26,4,FALSE)</f>
        <v>Artline</v>
      </c>
    </row>
    <row r="533" spans="1:6" x14ac:dyDescent="0.25">
      <c r="A533" t="s">
        <v>74</v>
      </c>
      <c r="B533" t="s">
        <v>8</v>
      </c>
      <c r="C533">
        <v>26</v>
      </c>
      <c r="D533">
        <f>VLOOKUP(B533,[1]Items!$A$2:$E$26,5,FALSE)</f>
        <v>125</v>
      </c>
      <c r="E533">
        <f>C533*D533</f>
        <v>3250</v>
      </c>
      <c r="F533" t="str">
        <f>VLOOKUP(B533,[1]Items!$A$2:$D$26,4,FALSE)</f>
        <v>Pierre Cardin</v>
      </c>
    </row>
    <row r="534" spans="1:6" x14ac:dyDescent="0.25">
      <c r="A534" t="s">
        <v>74</v>
      </c>
      <c r="B534" t="s">
        <v>27</v>
      </c>
      <c r="C534">
        <v>34</v>
      </c>
      <c r="D534">
        <f>VLOOKUP(B534,[1]Items!$A$2:$E$26,5,FALSE)</f>
        <v>92</v>
      </c>
      <c r="E534">
        <f>C534*D534</f>
        <v>3128</v>
      </c>
      <c r="F534" t="str">
        <f>VLOOKUP(B534,[1]Items!$A$2:$D$26,4,FALSE)</f>
        <v>Parker</v>
      </c>
    </row>
    <row r="535" spans="1:6" x14ac:dyDescent="0.25">
      <c r="A535" t="s">
        <v>75</v>
      </c>
      <c r="B535" t="s">
        <v>8</v>
      </c>
      <c r="C535">
        <v>47</v>
      </c>
      <c r="D535">
        <f>VLOOKUP(B535,[1]Items!$A$2:$E$26,5,FALSE)</f>
        <v>125</v>
      </c>
      <c r="E535">
        <f>C535*D535</f>
        <v>5875</v>
      </c>
      <c r="F535" t="str">
        <f>VLOOKUP(B535,[1]Items!$A$2:$D$26,4,FALSE)</f>
        <v>Pierre Cardin</v>
      </c>
    </row>
    <row r="536" spans="1:6" x14ac:dyDescent="0.25">
      <c r="A536" t="s">
        <v>75</v>
      </c>
      <c r="B536" t="s">
        <v>9</v>
      </c>
      <c r="C536">
        <v>4</v>
      </c>
      <c r="D536">
        <f>VLOOKUP(B536,[1]Items!$A$2:$E$26,5,FALSE)</f>
        <v>310</v>
      </c>
      <c r="E536">
        <f>C536*D536</f>
        <v>1240</v>
      </c>
      <c r="F536" t="str">
        <f>VLOOKUP(B536,[1]Items!$A$2:$D$26,4,FALSE)</f>
        <v>Lamy</v>
      </c>
    </row>
    <row r="537" spans="1:6" x14ac:dyDescent="0.25">
      <c r="A537" t="s">
        <v>75</v>
      </c>
      <c r="B537" t="s">
        <v>6</v>
      </c>
      <c r="C537">
        <v>37</v>
      </c>
      <c r="D537">
        <f>VLOOKUP(B537,[1]Items!$A$2:$E$26,5,FALSE)</f>
        <v>465</v>
      </c>
      <c r="E537">
        <f>C537*D537</f>
        <v>17205</v>
      </c>
      <c r="F537" t="str">
        <f>VLOOKUP(B537,[1]Items!$A$2:$D$26,4,FALSE)</f>
        <v>Pilot</v>
      </c>
    </row>
    <row r="538" spans="1:6" x14ac:dyDescent="0.25">
      <c r="A538" t="s">
        <v>75</v>
      </c>
      <c r="B538" t="s">
        <v>11</v>
      </c>
      <c r="C538">
        <v>8</v>
      </c>
      <c r="D538">
        <f>VLOOKUP(B538,[1]Items!$A$2:$E$26,5,FALSE)</f>
        <v>90</v>
      </c>
      <c r="E538">
        <f>C538*D538</f>
        <v>720</v>
      </c>
      <c r="F538" t="str">
        <f>VLOOKUP(B538,[1]Items!$A$2:$D$26,4,FALSE)</f>
        <v>Cello</v>
      </c>
    </row>
    <row r="539" spans="1:6" x14ac:dyDescent="0.25">
      <c r="A539" t="s">
        <v>75</v>
      </c>
      <c r="B539" t="s">
        <v>11</v>
      </c>
      <c r="C539">
        <v>40</v>
      </c>
      <c r="D539">
        <f>VLOOKUP(B539,[1]Items!$A$2:$E$26,5,FALSE)</f>
        <v>90</v>
      </c>
      <c r="E539">
        <f>C539*D539</f>
        <v>3600</v>
      </c>
      <c r="F539" t="str">
        <f>VLOOKUP(B539,[1]Items!$A$2:$D$26,4,FALSE)</f>
        <v>Cello</v>
      </c>
    </row>
    <row r="540" spans="1:6" x14ac:dyDescent="0.25">
      <c r="A540" t="s">
        <v>75</v>
      </c>
      <c r="B540" t="s">
        <v>20</v>
      </c>
      <c r="C540">
        <v>20</v>
      </c>
      <c r="D540">
        <f>VLOOKUP(B540,[1]Items!$A$2:$E$26,5,FALSE)</f>
        <v>300</v>
      </c>
      <c r="E540">
        <f>C540*D540</f>
        <v>6000</v>
      </c>
      <c r="F540" t="str">
        <f>VLOOKUP(B540,[1]Items!$A$2:$D$26,4,FALSE)</f>
        <v>Staedtler</v>
      </c>
    </row>
    <row r="541" spans="1:6" x14ac:dyDescent="0.25">
      <c r="A541" t="s">
        <v>75</v>
      </c>
      <c r="B541" t="s">
        <v>22</v>
      </c>
      <c r="C541">
        <v>2</v>
      </c>
      <c r="D541">
        <f>VLOOKUP(B541,[1]Items!$A$2:$E$26,5,FALSE)</f>
        <v>316</v>
      </c>
      <c r="E541">
        <f>C541*D541</f>
        <v>632</v>
      </c>
      <c r="F541" t="str">
        <f>VLOOKUP(B541,[1]Items!$A$2:$D$26,4,FALSE)</f>
        <v>Parker</v>
      </c>
    </row>
    <row r="542" spans="1:6" x14ac:dyDescent="0.25">
      <c r="A542" t="s">
        <v>75</v>
      </c>
      <c r="B542" t="s">
        <v>6</v>
      </c>
      <c r="C542">
        <v>1</v>
      </c>
      <c r="D542">
        <f>VLOOKUP(B542,[1]Items!$A$2:$E$26,5,FALSE)</f>
        <v>465</v>
      </c>
      <c r="E542">
        <f>C542*D542</f>
        <v>465</v>
      </c>
      <c r="F542" t="str">
        <f>VLOOKUP(B542,[1]Items!$A$2:$D$26,4,FALSE)</f>
        <v>Pilot</v>
      </c>
    </row>
    <row r="543" spans="1:6" x14ac:dyDescent="0.25">
      <c r="A543" t="s">
        <v>76</v>
      </c>
      <c r="B543" t="s">
        <v>13</v>
      </c>
      <c r="C543">
        <v>24</v>
      </c>
      <c r="D543">
        <f>VLOOKUP(B543,[1]Items!$A$2:$E$26,5,FALSE)</f>
        <v>135</v>
      </c>
      <c r="E543">
        <f>C543*D543</f>
        <v>3240</v>
      </c>
      <c r="F543" t="str">
        <f>VLOOKUP(B543,[1]Items!$A$2:$D$26,4,FALSE)</f>
        <v>Pilot</v>
      </c>
    </row>
    <row r="544" spans="1:6" x14ac:dyDescent="0.25">
      <c r="A544" t="s">
        <v>76</v>
      </c>
      <c r="B544" t="s">
        <v>23</v>
      </c>
      <c r="C544">
        <v>28</v>
      </c>
      <c r="D544">
        <f>VLOOKUP(B544,[1]Items!$A$2:$E$26,5,FALSE)</f>
        <v>320</v>
      </c>
      <c r="E544">
        <f>C544*D544</f>
        <v>8960</v>
      </c>
      <c r="F544" t="str">
        <f>VLOOKUP(B544,[1]Items!$A$2:$D$26,4,FALSE)</f>
        <v>Staedtler</v>
      </c>
    </row>
    <row r="545" spans="1:6" x14ac:dyDescent="0.25">
      <c r="A545" t="s">
        <v>76</v>
      </c>
      <c r="B545" t="s">
        <v>6</v>
      </c>
      <c r="C545">
        <v>36</v>
      </c>
      <c r="D545">
        <f>VLOOKUP(B545,[1]Items!$A$2:$E$26,5,FALSE)</f>
        <v>465</v>
      </c>
      <c r="E545">
        <f>C545*D545</f>
        <v>16740</v>
      </c>
      <c r="F545" t="str">
        <f>VLOOKUP(B545,[1]Items!$A$2:$D$26,4,FALSE)</f>
        <v>Pilot</v>
      </c>
    </row>
    <row r="546" spans="1:6" x14ac:dyDescent="0.25">
      <c r="A546" t="s">
        <v>76</v>
      </c>
      <c r="B546" t="s">
        <v>31</v>
      </c>
      <c r="C546">
        <v>4</v>
      </c>
      <c r="D546">
        <f>VLOOKUP(B546,[1]Items!$A$2:$E$26,5,FALSE)</f>
        <v>99</v>
      </c>
      <c r="E546">
        <f>C546*D546</f>
        <v>396</v>
      </c>
      <c r="F546" t="str">
        <f>VLOOKUP(B546,[1]Items!$A$2:$D$26,4,FALSE)</f>
        <v>Luxor</v>
      </c>
    </row>
    <row r="547" spans="1:6" x14ac:dyDescent="0.25">
      <c r="A547" t="s">
        <v>76</v>
      </c>
      <c r="B547" t="s">
        <v>13</v>
      </c>
      <c r="C547">
        <v>21</v>
      </c>
      <c r="D547">
        <f>VLOOKUP(B547,[1]Items!$A$2:$E$26,5,FALSE)</f>
        <v>135</v>
      </c>
      <c r="E547">
        <f>C547*D547</f>
        <v>2835</v>
      </c>
      <c r="F547" t="str">
        <f>VLOOKUP(B547,[1]Items!$A$2:$D$26,4,FALSE)</f>
        <v>Pilot</v>
      </c>
    </row>
    <row r="548" spans="1:6" x14ac:dyDescent="0.25">
      <c r="A548" t="s">
        <v>76</v>
      </c>
      <c r="B548" t="s">
        <v>6</v>
      </c>
      <c r="C548">
        <v>45</v>
      </c>
      <c r="D548">
        <f>VLOOKUP(B548,[1]Items!$A$2:$E$26,5,FALSE)</f>
        <v>465</v>
      </c>
      <c r="E548">
        <f>C548*D548</f>
        <v>20925</v>
      </c>
      <c r="F548" t="str">
        <f>VLOOKUP(B548,[1]Items!$A$2:$D$26,4,FALSE)</f>
        <v>Pilot</v>
      </c>
    </row>
    <row r="549" spans="1:6" x14ac:dyDescent="0.25">
      <c r="A549" t="s">
        <v>76</v>
      </c>
      <c r="B549" t="s">
        <v>23</v>
      </c>
      <c r="C549">
        <v>26</v>
      </c>
      <c r="D549">
        <f>VLOOKUP(B549,[1]Items!$A$2:$E$26,5,FALSE)</f>
        <v>320</v>
      </c>
      <c r="E549">
        <f>C549*D549</f>
        <v>8320</v>
      </c>
      <c r="F549" t="str">
        <f>VLOOKUP(B549,[1]Items!$A$2:$D$26,4,FALSE)</f>
        <v>Staedtler</v>
      </c>
    </row>
    <row r="550" spans="1:6" x14ac:dyDescent="0.25">
      <c r="A550" t="s">
        <v>76</v>
      </c>
      <c r="B550" t="s">
        <v>23</v>
      </c>
      <c r="C550">
        <v>32</v>
      </c>
      <c r="D550">
        <f>VLOOKUP(B550,[1]Items!$A$2:$E$26,5,FALSE)</f>
        <v>320</v>
      </c>
      <c r="E550">
        <f>C550*D550</f>
        <v>10240</v>
      </c>
      <c r="F550" t="str">
        <f>VLOOKUP(B550,[1]Items!$A$2:$D$26,4,FALSE)</f>
        <v>Staedtler</v>
      </c>
    </row>
    <row r="551" spans="1:6" x14ac:dyDescent="0.25">
      <c r="A551" t="s">
        <v>76</v>
      </c>
      <c r="B551" t="s">
        <v>9</v>
      </c>
      <c r="C551">
        <v>25</v>
      </c>
      <c r="D551">
        <f>VLOOKUP(B551,[1]Items!$A$2:$E$26,5,FALSE)</f>
        <v>310</v>
      </c>
      <c r="E551">
        <f>C551*D551</f>
        <v>7750</v>
      </c>
      <c r="F551" t="str">
        <f>VLOOKUP(B551,[1]Items!$A$2:$D$26,4,FALSE)</f>
        <v>Lamy</v>
      </c>
    </row>
    <row r="552" spans="1:6" x14ac:dyDescent="0.25">
      <c r="A552" t="s">
        <v>76</v>
      </c>
      <c r="B552" t="s">
        <v>23</v>
      </c>
      <c r="C552">
        <v>41</v>
      </c>
      <c r="D552">
        <f>VLOOKUP(B552,[1]Items!$A$2:$E$26,5,FALSE)</f>
        <v>320</v>
      </c>
      <c r="E552">
        <f>C552*D552</f>
        <v>13120</v>
      </c>
      <c r="F552" t="str">
        <f>VLOOKUP(B552,[1]Items!$A$2:$D$26,4,FALSE)</f>
        <v>Staedtler</v>
      </c>
    </row>
    <row r="553" spans="1:6" x14ac:dyDescent="0.25">
      <c r="A553" t="s">
        <v>76</v>
      </c>
      <c r="B553" t="s">
        <v>16</v>
      </c>
      <c r="C553">
        <v>4</v>
      </c>
      <c r="D553">
        <f>VLOOKUP(B553,[1]Items!$A$2:$E$26,5,FALSE)</f>
        <v>100</v>
      </c>
      <c r="E553">
        <f>C553*D553</f>
        <v>400</v>
      </c>
      <c r="F553" t="str">
        <f>VLOOKUP(B553,[1]Items!$A$2:$D$26,4,FALSE)</f>
        <v>Camlin</v>
      </c>
    </row>
    <row r="554" spans="1:6" x14ac:dyDescent="0.25">
      <c r="A554" t="s">
        <v>76</v>
      </c>
      <c r="B554" t="s">
        <v>24</v>
      </c>
      <c r="C554">
        <v>32</v>
      </c>
      <c r="D554">
        <f>VLOOKUP(B554,[1]Items!$A$2:$E$26,5,FALSE)</f>
        <v>60</v>
      </c>
      <c r="E554">
        <f>C554*D554</f>
        <v>1920</v>
      </c>
      <c r="F554" t="str">
        <f>VLOOKUP(B554,[1]Items!$A$2:$D$26,4,FALSE)</f>
        <v>Reynolds</v>
      </c>
    </row>
    <row r="555" spans="1:6" x14ac:dyDescent="0.25">
      <c r="A555" t="s">
        <v>77</v>
      </c>
      <c r="B555" t="s">
        <v>31</v>
      </c>
      <c r="C555">
        <v>26</v>
      </c>
      <c r="D555">
        <f>VLOOKUP(B555,[1]Items!$A$2:$E$26,5,FALSE)</f>
        <v>99</v>
      </c>
      <c r="E555">
        <f>C555*D555</f>
        <v>2574</v>
      </c>
      <c r="F555" t="str">
        <f>VLOOKUP(B555,[1]Items!$A$2:$D$26,4,FALSE)</f>
        <v>Luxor</v>
      </c>
    </row>
    <row r="556" spans="1:6" x14ac:dyDescent="0.25">
      <c r="A556" t="s">
        <v>77</v>
      </c>
      <c r="B556" t="s">
        <v>12</v>
      </c>
      <c r="C556">
        <v>39</v>
      </c>
      <c r="D556">
        <f>VLOOKUP(B556,[1]Items!$A$2:$E$26,5,FALSE)</f>
        <v>225</v>
      </c>
      <c r="E556">
        <f>C556*D556</f>
        <v>8775</v>
      </c>
      <c r="F556" t="str">
        <f>VLOOKUP(B556,[1]Items!$A$2:$D$26,4,FALSE)</f>
        <v>Camlin</v>
      </c>
    </row>
    <row r="557" spans="1:6" x14ac:dyDescent="0.25">
      <c r="A557" t="s">
        <v>77</v>
      </c>
      <c r="B557" t="s">
        <v>8</v>
      </c>
      <c r="C557">
        <v>15</v>
      </c>
      <c r="D557">
        <f>VLOOKUP(B557,[1]Items!$A$2:$E$26,5,FALSE)</f>
        <v>125</v>
      </c>
      <c r="E557">
        <f>C557*D557</f>
        <v>1875</v>
      </c>
      <c r="F557" t="str">
        <f>VLOOKUP(B557,[1]Items!$A$2:$D$26,4,FALSE)</f>
        <v>Pierre Cardin</v>
      </c>
    </row>
    <row r="558" spans="1:6" x14ac:dyDescent="0.25">
      <c r="A558" t="s">
        <v>77</v>
      </c>
      <c r="B558" t="s">
        <v>17</v>
      </c>
      <c r="C558">
        <v>44</v>
      </c>
      <c r="D558">
        <f>VLOOKUP(B558,[1]Items!$A$2:$E$26,5,FALSE)</f>
        <v>190</v>
      </c>
      <c r="E558">
        <f>C558*D558</f>
        <v>8360</v>
      </c>
      <c r="F558" t="str">
        <f>VLOOKUP(B558,[1]Items!$A$2:$D$26,4,FALSE)</f>
        <v>Camlin</v>
      </c>
    </row>
    <row r="559" spans="1:6" x14ac:dyDescent="0.25">
      <c r="A559" t="s">
        <v>77</v>
      </c>
      <c r="B559" t="s">
        <v>27</v>
      </c>
      <c r="C559">
        <v>39</v>
      </c>
      <c r="D559">
        <f>VLOOKUP(B559,[1]Items!$A$2:$E$26,5,FALSE)</f>
        <v>92</v>
      </c>
      <c r="E559">
        <f>C559*D559</f>
        <v>3588</v>
      </c>
      <c r="F559" t="str">
        <f>VLOOKUP(B559,[1]Items!$A$2:$D$26,4,FALSE)</f>
        <v>Parker</v>
      </c>
    </row>
    <row r="560" spans="1:6" x14ac:dyDescent="0.25">
      <c r="A560" t="s">
        <v>77</v>
      </c>
      <c r="B560" t="s">
        <v>16</v>
      </c>
      <c r="C560">
        <v>35</v>
      </c>
      <c r="D560">
        <f>VLOOKUP(B560,[1]Items!$A$2:$E$26,5,FALSE)</f>
        <v>100</v>
      </c>
      <c r="E560">
        <f>C560*D560</f>
        <v>3500</v>
      </c>
      <c r="F560" t="str">
        <f>VLOOKUP(B560,[1]Items!$A$2:$D$26,4,FALSE)</f>
        <v>Camlin</v>
      </c>
    </row>
    <row r="561" spans="1:6" x14ac:dyDescent="0.25">
      <c r="A561" t="s">
        <v>77</v>
      </c>
      <c r="B561" t="s">
        <v>8</v>
      </c>
      <c r="C561">
        <v>39</v>
      </c>
      <c r="D561">
        <f>VLOOKUP(B561,[1]Items!$A$2:$E$26,5,FALSE)</f>
        <v>125</v>
      </c>
      <c r="E561">
        <f>C561*D561</f>
        <v>4875</v>
      </c>
      <c r="F561" t="str">
        <f>VLOOKUP(B561,[1]Items!$A$2:$D$26,4,FALSE)</f>
        <v>Pierre Cardin</v>
      </c>
    </row>
    <row r="562" spans="1:6" x14ac:dyDescent="0.25">
      <c r="A562" t="s">
        <v>77</v>
      </c>
      <c r="B562" t="s">
        <v>19</v>
      </c>
      <c r="C562">
        <v>47</v>
      </c>
      <c r="D562">
        <f>VLOOKUP(B562,[1]Items!$A$2:$E$26,5,FALSE)</f>
        <v>175</v>
      </c>
      <c r="E562">
        <f>C562*D562</f>
        <v>8225</v>
      </c>
      <c r="F562" t="str">
        <f>VLOOKUP(B562,[1]Items!$A$2:$D$26,4,FALSE)</f>
        <v>Sheaffer</v>
      </c>
    </row>
    <row r="563" spans="1:6" x14ac:dyDescent="0.25">
      <c r="A563" t="s">
        <v>77</v>
      </c>
      <c r="B563" t="s">
        <v>9</v>
      </c>
      <c r="C563">
        <v>17</v>
      </c>
      <c r="D563">
        <f>VLOOKUP(B563,[1]Items!$A$2:$E$26,5,FALSE)</f>
        <v>310</v>
      </c>
      <c r="E563">
        <f>C563*D563</f>
        <v>5270</v>
      </c>
      <c r="F563" t="str">
        <f>VLOOKUP(B563,[1]Items!$A$2:$D$26,4,FALSE)</f>
        <v>Lamy</v>
      </c>
    </row>
    <row r="564" spans="1:6" x14ac:dyDescent="0.25">
      <c r="A564" t="s">
        <v>77</v>
      </c>
      <c r="B564" t="s">
        <v>7</v>
      </c>
      <c r="C564">
        <v>6</v>
      </c>
      <c r="D564">
        <f>VLOOKUP(B564,[1]Items!$A$2:$E$26,5,FALSE)</f>
        <v>100</v>
      </c>
      <c r="E564">
        <f>C564*D564</f>
        <v>600</v>
      </c>
      <c r="F564" t="str">
        <f>VLOOKUP(B564,[1]Items!$A$2:$D$26,4,FALSE)</f>
        <v>Camlin</v>
      </c>
    </row>
    <row r="565" spans="1:6" x14ac:dyDescent="0.25">
      <c r="A565" t="s">
        <v>77</v>
      </c>
      <c r="B565" t="s">
        <v>19</v>
      </c>
      <c r="C565">
        <v>8</v>
      </c>
      <c r="D565">
        <f>VLOOKUP(B565,[1]Items!$A$2:$E$26,5,FALSE)</f>
        <v>175</v>
      </c>
      <c r="E565">
        <f>C565*D565</f>
        <v>1400</v>
      </c>
      <c r="F565" t="str">
        <f>VLOOKUP(B565,[1]Items!$A$2:$D$26,4,FALSE)</f>
        <v>Sheaffer</v>
      </c>
    </row>
    <row r="566" spans="1:6" x14ac:dyDescent="0.25">
      <c r="A566" t="s">
        <v>77</v>
      </c>
      <c r="B566" t="s">
        <v>18</v>
      </c>
      <c r="C566">
        <v>2</v>
      </c>
      <c r="D566">
        <f>VLOOKUP(B566,[1]Items!$A$2:$E$26,5,FALSE)</f>
        <v>120</v>
      </c>
      <c r="E566">
        <f>C566*D566</f>
        <v>240</v>
      </c>
      <c r="F566" t="str">
        <f>VLOOKUP(B566,[1]Items!$A$2:$D$26,4,FALSE)</f>
        <v>Artline</v>
      </c>
    </row>
    <row r="567" spans="1:6" x14ac:dyDescent="0.25">
      <c r="A567" t="s">
        <v>77</v>
      </c>
      <c r="B567" t="s">
        <v>27</v>
      </c>
      <c r="C567">
        <v>17</v>
      </c>
      <c r="D567">
        <f>VLOOKUP(B567,[1]Items!$A$2:$E$26,5,FALSE)</f>
        <v>92</v>
      </c>
      <c r="E567">
        <f>C567*D567</f>
        <v>1564</v>
      </c>
      <c r="F567" t="str">
        <f>VLOOKUP(B567,[1]Items!$A$2:$D$26,4,FALSE)</f>
        <v>Parker</v>
      </c>
    </row>
    <row r="568" spans="1:6" x14ac:dyDescent="0.25">
      <c r="A568" t="s">
        <v>77</v>
      </c>
      <c r="B568" t="s">
        <v>27</v>
      </c>
      <c r="C568">
        <v>25</v>
      </c>
      <c r="D568">
        <f>VLOOKUP(B568,[1]Items!$A$2:$E$26,5,FALSE)</f>
        <v>92</v>
      </c>
      <c r="E568">
        <f>C568*D568</f>
        <v>2300</v>
      </c>
      <c r="F568" t="str">
        <f>VLOOKUP(B568,[1]Items!$A$2:$D$26,4,FALSE)</f>
        <v>Parker</v>
      </c>
    </row>
    <row r="569" spans="1:6" x14ac:dyDescent="0.25">
      <c r="A569" t="s">
        <v>77</v>
      </c>
      <c r="B569" t="s">
        <v>8</v>
      </c>
      <c r="C569">
        <v>25</v>
      </c>
      <c r="D569">
        <f>VLOOKUP(B569,[1]Items!$A$2:$E$26,5,FALSE)</f>
        <v>125</v>
      </c>
      <c r="E569">
        <f>C569*D569</f>
        <v>3125</v>
      </c>
      <c r="F569" t="str">
        <f>VLOOKUP(B569,[1]Items!$A$2:$D$26,4,FALSE)</f>
        <v>Pierre Cardin</v>
      </c>
    </row>
    <row r="570" spans="1:6" x14ac:dyDescent="0.25">
      <c r="A570" t="s">
        <v>77</v>
      </c>
      <c r="B570" t="s">
        <v>27</v>
      </c>
      <c r="C570">
        <v>23</v>
      </c>
      <c r="D570">
        <f>VLOOKUP(B570,[1]Items!$A$2:$E$26,5,FALSE)</f>
        <v>92</v>
      </c>
      <c r="E570">
        <f>C570*D570</f>
        <v>2116</v>
      </c>
      <c r="F570" t="str">
        <f>VLOOKUP(B570,[1]Items!$A$2:$D$26,4,FALSE)</f>
        <v>Parker</v>
      </c>
    </row>
    <row r="571" spans="1:6" x14ac:dyDescent="0.25">
      <c r="A571" t="s">
        <v>78</v>
      </c>
      <c r="B571" t="s">
        <v>22</v>
      </c>
      <c r="C571">
        <v>12</v>
      </c>
      <c r="D571">
        <f>VLOOKUP(B571,[1]Items!$A$2:$E$26,5,FALSE)</f>
        <v>316</v>
      </c>
      <c r="E571">
        <f>C571*D571</f>
        <v>3792</v>
      </c>
      <c r="F571" t="str">
        <f>VLOOKUP(B571,[1]Items!$A$2:$D$26,4,FALSE)</f>
        <v>Parker</v>
      </c>
    </row>
    <row r="572" spans="1:6" x14ac:dyDescent="0.25">
      <c r="A572" t="s">
        <v>78</v>
      </c>
      <c r="B572" t="s">
        <v>24</v>
      </c>
      <c r="C572">
        <v>19</v>
      </c>
      <c r="D572">
        <f>VLOOKUP(B572,[1]Items!$A$2:$E$26,5,FALSE)</f>
        <v>60</v>
      </c>
      <c r="E572">
        <f>C572*D572</f>
        <v>1140</v>
      </c>
      <c r="F572" t="str">
        <f>VLOOKUP(B572,[1]Items!$A$2:$D$26,4,FALSE)</f>
        <v>Reynolds</v>
      </c>
    </row>
    <row r="573" spans="1:6" x14ac:dyDescent="0.25">
      <c r="A573" t="s">
        <v>78</v>
      </c>
      <c r="B573" t="s">
        <v>13</v>
      </c>
      <c r="C573">
        <v>34</v>
      </c>
      <c r="D573">
        <f>VLOOKUP(B573,[1]Items!$A$2:$E$26,5,FALSE)</f>
        <v>135</v>
      </c>
      <c r="E573">
        <f>C573*D573</f>
        <v>4590</v>
      </c>
      <c r="F573" t="str">
        <f>VLOOKUP(B573,[1]Items!$A$2:$D$26,4,FALSE)</f>
        <v>Pilot</v>
      </c>
    </row>
    <row r="574" spans="1:6" x14ac:dyDescent="0.25">
      <c r="A574" t="s">
        <v>78</v>
      </c>
      <c r="B574" t="s">
        <v>5</v>
      </c>
      <c r="C574">
        <v>37</v>
      </c>
      <c r="D574">
        <f>VLOOKUP(B574,[1]Items!$A$2:$E$26,5,FALSE)</f>
        <v>125</v>
      </c>
      <c r="E574">
        <f>C574*D574</f>
        <v>4625</v>
      </c>
      <c r="F574" t="str">
        <f>VLOOKUP(B574,[1]Items!$A$2:$D$26,4,FALSE)</f>
        <v>Parker</v>
      </c>
    </row>
    <row r="575" spans="1:6" x14ac:dyDescent="0.25">
      <c r="A575" t="s">
        <v>78</v>
      </c>
      <c r="B575" t="s">
        <v>23</v>
      </c>
      <c r="C575">
        <v>1</v>
      </c>
      <c r="D575">
        <f>VLOOKUP(B575,[1]Items!$A$2:$E$26,5,FALSE)</f>
        <v>320</v>
      </c>
      <c r="E575">
        <f>C575*D575</f>
        <v>320</v>
      </c>
      <c r="F575" t="str">
        <f>VLOOKUP(B575,[1]Items!$A$2:$D$26,4,FALSE)</f>
        <v>Staedtler</v>
      </c>
    </row>
    <row r="576" spans="1:6" x14ac:dyDescent="0.25">
      <c r="A576" t="s">
        <v>78</v>
      </c>
      <c r="B576" t="s">
        <v>32</v>
      </c>
      <c r="C576">
        <v>33</v>
      </c>
      <c r="D576">
        <f>VLOOKUP(B576,[1]Items!$A$2:$E$26,5,FALSE)</f>
        <v>300</v>
      </c>
      <c r="E576">
        <f>C576*D576</f>
        <v>9900</v>
      </c>
      <c r="F576" t="str">
        <f>VLOOKUP(B576,[1]Items!$A$2:$D$26,4,FALSE)</f>
        <v>Pierre Cardin</v>
      </c>
    </row>
    <row r="577" spans="1:6" x14ac:dyDescent="0.25">
      <c r="A577" t="s">
        <v>78</v>
      </c>
      <c r="B577" t="s">
        <v>25</v>
      </c>
      <c r="C577">
        <v>3</v>
      </c>
      <c r="D577">
        <f>VLOOKUP(B577,[1]Items!$A$2:$E$26,5,FALSE)</f>
        <v>135</v>
      </c>
      <c r="E577">
        <f>C577*D577</f>
        <v>405</v>
      </c>
      <c r="F577" t="str">
        <f>VLOOKUP(B577,[1]Items!$A$2:$D$26,4,FALSE)</f>
        <v>Pilot</v>
      </c>
    </row>
    <row r="578" spans="1:6" x14ac:dyDescent="0.25">
      <c r="A578" t="s">
        <v>78</v>
      </c>
      <c r="B578" t="s">
        <v>6</v>
      </c>
      <c r="C578">
        <v>47</v>
      </c>
      <c r="D578">
        <f>VLOOKUP(B578,[1]Items!$A$2:$E$26,5,FALSE)</f>
        <v>465</v>
      </c>
      <c r="E578">
        <f>C578*D578</f>
        <v>21855</v>
      </c>
      <c r="F578" t="str">
        <f>VLOOKUP(B578,[1]Items!$A$2:$D$26,4,FALSE)</f>
        <v>Pilot</v>
      </c>
    </row>
    <row r="579" spans="1:6" x14ac:dyDescent="0.25">
      <c r="A579" t="s">
        <v>78</v>
      </c>
      <c r="B579" t="s">
        <v>7</v>
      </c>
      <c r="C579">
        <v>38</v>
      </c>
      <c r="D579">
        <f>VLOOKUP(B579,[1]Items!$A$2:$E$26,5,FALSE)</f>
        <v>100</v>
      </c>
      <c r="E579">
        <f>C579*D579</f>
        <v>3800</v>
      </c>
      <c r="F579" t="str">
        <f>VLOOKUP(B579,[1]Items!$A$2:$D$26,4,FALSE)</f>
        <v>Camlin</v>
      </c>
    </row>
    <row r="580" spans="1:6" x14ac:dyDescent="0.25">
      <c r="A580" t="s">
        <v>78</v>
      </c>
      <c r="B580" t="s">
        <v>8</v>
      </c>
      <c r="C580">
        <v>19</v>
      </c>
      <c r="D580">
        <f>VLOOKUP(B580,[1]Items!$A$2:$E$26,5,FALSE)</f>
        <v>125</v>
      </c>
      <c r="E580">
        <f>C580*D580</f>
        <v>2375</v>
      </c>
      <c r="F580" t="str">
        <f>VLOOKUP(B580,[1]Items!$A$2:$D$26,4,FALSE)</f>
        <v>Pierre Cardin</v>
      </c>
    </row>
    <row r="581" spans="1:6" x14ac:dyDescent="0.25">
      <c r="A581" t="s">
        <v>78</v>
      </c>
      <c r="B581" t="s">
        <v>26</v>
      </c>
      <c r="C581">
        <v>4</v>
      </c>
      <c r="D581">
        <f>VLOOKUP(B581,[1]Items!$A$2:$E$26,5,FALSE)</f>
        <v>50</v>
      </c>
      <c r="E581">
        <f>C581*D581</f>
        <v>200</v>
      </c>
      <c r="F581" t="str">
        <f>VLOOKUP(B581,[1]Items!$A$2:$D$26,4,FALSE)</f>
        <v>Reynolds</v>
      </c>
    </row>
    <row r="582" spans="1:6" x14ac:dyDescent="0.25">
      <c r="A582" t="s">
        <v>78</v>
      </c>
      <c r="B582" t="s">
        <v>12</v>
      </c>
      <c r="C582">
        <v>42</v>
      </c>
      <c r="D582">
        <f>VLOOKUP(B582,[1]Items!$A$2:$E$26,5,FALSE)</f>
        <v>225</v>
      </c>
      <c r="E582">
        <f>C582*D582</f>
        <v>9450</v>
      </c>
      <c r="F582" t="str">
        <f>VLOOKUP(B582,[1]Items!$A$2:$D$26,4,FALSE)</f>
        <v>Camlin</v>
      </c>
    </row>
    <row r="583" spans="1:6" x14ac:dyDescent="0.25">
      <c r="A583" t="s">
        <v>78</v>
      </c>
      <c r="B583" t="s">
        <v>6</v>
      </c>
      <c r="C583">
        <v>15</v>
      </c>
      <c r="D583">
        <f>VLOOKUP(B583,[1]Items!$A$2:$E$26,5,FALSE)</f>
        <v>465</v>
      </c>
      <c r="E583">
        <f>C583*D583</f>
        <v>6975</v>
      </c>
      <c r="F583" t="str">
        <f>VLOOKUP(B583,[1]Items!$A$2:$D$26,4,FALSE)</f>
        <v>Pilot</v>
      </c>
    </row>
    <row r="584" spans="1:6" x14ac:dyDescent="0.25">
      <c r="A584" t="s">
        <v>78</v>
      </c>
      <c r="B584" t="s">
        <v>18</v>
      </c>
      <c r="C584">
        <v>28</v>
      </c>
      <c r="D584">
        <f>VLOOKUP(B584,[1]Items!$A$2:$E$26,5,FALSE)</f>
        <v>120</v>
      </c>
      <c r="E584">
        <f>C584*D584</f>
        <v>3360</v>
      </c>
      <c r="F584" t="str">
        <f>VLOOKUP(B584,[1]Items!$A$2:$D$26,4,FALSE)</f>
        <v>Artline</v>
      </c>
    </row>
    <row r="585" spans="1:6" x14ac:dyDescent="0.25">
      <c r="A585" t="s">
        <v>79</v>
      </c>
      <c r="B585" t="s">
        <v>22</v>
      </c>
      <c r="C585">
        <v>36</v>
      </c>
      <c r="D585">
        <f>VLOOKUP(B585,[1]Items!$A$2:$E$26,5,FALSE)</f>
        <v>316</v>
      </c>
      <c r="E585">
        <f>C585*D585</f>
        <v>11376</v>
      </c>
      <c r="F585" t="str">
        <f>VLOOKUP(B585,[1]Items!$A$2:$D$26,4,FALSE)</f>
        <v>Parker</v>
      </c>
    </row>
    <row r="586" spans="1:6" x14ac:dyDescent="0.25">
      <c r="A586" t="s">
        <v>79</v>
      </c>
      <c r="B586" t="s">
        <v>19</v>
      </c>
      <c r="C586">
        <v>23</v>
      </c>
      <c r="D586">
        <f>VLOOKUP(B586,[1]Items!$A$2:$E$26,5,FALSE)</f>
        <v>175</v>
      </c>
      <c r="E586">
        <f>C586*D586</f>
        <v>4025</v>
      </c>
      <c r="F586" t="str">
        <f>VLOOKUP(B586,[1]Items!$A$2:$D$26,4,FALSE)</f>
        <v>Sheaffer</v>
      </c>
    </row>
    <row r="587" spans="1:6" x14ac:dyDescent="0.25">
      <c r="A587" t="s">
        <v>79</v>
      </c>
      <c r="B587" t="s">
        <v>25</v>
      </c>
      <c r="C587">
        <v>45</v>
      </c>
      <c r="D587">
        <f>VLOOKUP(B587,[1]Items!$A$2:$E$26,5,FALSE)</f>
        <v>135</v>
      </c>
      <c r="E587">
        <f>C587*D587</f>
        <v>6075</v>
      </c>
      <c r="F587" t="str">
        <f>VLOOKUP(B587,[1]Items!$A$2:$D$26,4,FALSE)</f>
        <v>Pilot</v>
      </c>
    </row>
    <row r="588" spans="1:6" x14ac:dyDescent="0.25">
      <c r="A588" t="s">
        <v>79</v>
      </c>
      <c r="B588" t="s">
        <v>22</v>
      </c>
      <c r="C588">
        <v>50</v>
      </c>
      <c r="D588">
        <f>VLOOKUP(B588,[1]Items!$A$2:$E$26,5,FALSE)</f>
        <v>316</v>
      </c>
      <c r="E588">
        <f>C588*D588</f>
        <v>15800</v>
      </c>
      <c r="F588" t="str">
        <f>VLOOKUP(B588,[1]Items!$A$2:$D$26,4,FALSE)</f>
        <v>Parker</v>
      </c>
    </row>
    <row r="589" spans="1:6" x14ac:dyDescent="0.25">
      <c r="A589" t="s">
        <v>79</v>
      </c>
      <c r="B589" t="s">
        <v>31</v>
      </c>
      <c r="C589">
        <v>21</v>
      </c>
      <c r="D589">
        <f>VLOOKUP(B589,[1]Items!$A$2:$E$26,5,FALSE)</f>
        <v>99</v>
      </c>
      <c r="E589">
        <f>C589*D589</f>
        <v>2079</v>
      </c>
      <c r="F589" t="str">
        <f>VLOOKUP(B589,[1]Items!$A$2:$D$26,4,FALSE)</f>
        <v>Luxor</v>
      </c>
    </row>
    <row r="590" spans="1:6" x14ac:dyDescent="0.25">
      <c r="A590" t="s">
        <v>79</v>
      </c>
      <c r="B590" t="s">
        <v>16</v>
      </c>
      <c r="C590">
        <v>11</v>
      </c>
      <c r="D590">
        <f>VLOOKUP(B590,[1]Items!$A$2:$E$26,5,FALSE)</f>
        <v>100</v>
      </c>
      <c r="E590">
        <f>C590*D590</f>
        <v>1100</v>
      </c>
      <c r="F590" t="str">
        <f>VLOOKUP(B590,[1]Items!$A$2:$D$26,4,FALSE)</f>
        <v>Camlin</v>
      </c>
    </row>
    <row r="591" spans="1:6" x14ac:dyDescent="0.25">
      <c r="A591" t="s">
        <v>79</v>
      </c>
      <c r="B591" t="s">
        <v>24</v>
      </c>
      <c r="C591">
        <v>43</v>
      </c>
      <c r="D591">
        <f>VLOOKUP(B591,[1]Items!$A$2:$E$26,5,FALSE)</f>
        <v>60</v>
      </c>
      <c r="E591">
        <f>C591*D591</f>
        <v>2580</v>
      </c>
      <c r="F591" t="str">
        <f>VLOOKUP(B591,[1]Items!$A$2:$D$26,4,FALSE)</f>
        <v>Reynolds</v>
      </c>
    </row>
    <row r="592" spans="1:6" x14ac:dyDescent="0.25">
      <c r="A592" t="s">
        <v>79</v>
      </c>
      <c r="B592" t="s">
        <v>11</v>
      </c>
      <c r="C592">
        <v>2</v>
      </c>
      <c r="D592">
        <f>VLOOKUP(B592,[1]Items!$A$2:$E$26,5,FALSE)</f>
        <v>90</v>
      </c>
      <c r="E592">
        <f>C592*D592</f>
        <v>180</v>
      </c>
      <c r="F592" t="str">
        <f>VLOOKUP(B592,[1]Items!$A$2:$D$26,4,FALSE)</f>
        <v>Cello</v>
      </c>
    </row>
    <row r="593" spans="1:6" x14ac:dyDescent="0.25">
      <c r="A593" t="s">
        <v>79</v>
      </c>
      <c r="B593" t="s">
        <v>13</v>
      </c>
      <c r="C593">
        <v>35</v>
      </c>
      <c r="D593">
        <f>VLOOKUP(B593,[1]Items!$A$2:$E$26,5,FALSE)</f>
        <v>135</v>
      </c>
      <c r="E593">
        <f>C593*D593</f>
        <v>4725</v>
      </c>
      <c r="F593" t="str">
        <f>VLOOKUP(B593,[1]Items!$A$2:$D$26,4,FALSE)</f>
        <v>Pilot</v>
      </c>
    </row>
    <row r="594" spans="1:6" x14ac:dyDescent="0.25">
      <c r="A594" t="s">
        <v>80</v>
      </c>
      <c r="B594" t="s">
        <v>18</v>
      </c>
      <c r="C594">
        <v>23</v>
      </c>
      <c r="D594">
        <f>VLOOKUP(B594,[1]Items!$A$2:$E$26,5,FALSE)</f>
        <v>120</v>
      </c>
      <c r="E594">
        <f>C594*D594</f>
        <v>2760</v>
      </c>
      <c r="F594" t="str">
        <f>VLOOKUP(B594,[1]Items!$A$2:$D$26,4,FALSE)</f>
        <v>Artline</v>
      </c>
    </row>
    <row r="595" spans="1:6" x14ac:dyDescent="0.25">
      <c r="A595" t="s">
        <v>80</v>
      </c>
      <c r="B595" t="s">
        <v>11</v>
      </c>
      <c r="C595">
        <v>21</v>
      </c>
      <c r="D595">
        <f>VLOOKUP(B595,[1]Items!$A$2:$E$26,5,FALSE)</f>
        <v>90</v>
      </c>
      <c r="E595">
        <f>C595*D595</f>
        <v>1890</v>
      </c>
      <c r="F595" t="str">
        <f>VLOOKUP(B595,[1]Items!$A$2:$D$26,4,FALSE)</f>
        <v>Cello</v>
      </c>
    </row>
    <row r="596" spans="1:6" x14ac:dyDescent="0.25">
      <c r="A596" t="s">
        <v>80</v>
      </c>
      <c r="B596" t="s">
        <v>6</v>
      </c>
      <c r="C596">
        <v>50</v>
      </c>
      <c r="D596">
        <f>VLOOKUP(B596,[1]Items!$A$2:$E$26,5,FALSE)</f>
        <v>465</v>
      </c>
      <c r="E596">
        <f>C596*D596</f>
        <v>23250</v>
      </c>
      <c r="F596" t="str">
        <f>VLOOKUP(B596,[1]Items!$A$2:$D$26,4,FALSE)</f>
        <v>Pilot</v>
      </c>
    </row>
    <row r="597" spans="1:6" x14ac:dyDescent="0.25">
      <c r="A597" t="s">
        <v>80</v>
      </c>
      <c r="B597" t="s">
        <v>4</v>
      </c>
      <c r="C597">
        <v>8</v>
      </c>
      <c r="D597">
        <f>VLOOKUP(B597,[1]Items!$A$2:$E$26,5,FALSE)</f>
        <v>270</v>
      </c>
      <c r="E597">
        <f>C597*D597</f>
        <v>2160</v>
      </c>
      <c r="F597" t="str">
        <f>VLOOKUP(B597,[1]Items!$A$2:$D$26,4,FALSE)</f>
        <v>Artline</v>
      </c>
    </row>
    <row r="598" spans="1:6" x14ac:dyDescent="0.25">
      <c r="A598" t="s">
        <v>80</v>
      </c>
      <c r="B598" t="s">
        <v>15</v>
      </c>
      <c r="C598">
        <v>33</v>
      </c>
      <c r="D598">
        <f>VLOOKUP(B598,[1]Items!$A$2:$E$26,5,FALSE)</f>
        <v>160</v>
      </c>
      <c r="E598">
        <f>C598*D598</f>
        <v>5280</v>
      </c>
      <c r="F598" t="str">
        <f>VLOOKUP(B598,[1]Items!$A$2:$D$26,4,FALSE)</f>
        <v>Staedtler</v>
      </c>
    </row>
    <row r="599" spans="1:6" x14ac:dyDescent="0.25">
      <c r="A599" t="s">
        <v>80</v>
      </c>
      <c r="B599" t="s">
        <v>13</v>
      </c>
      <c r="C599">
        <v>31</v>
      </c>
      <c r="D599">
        <f>VLOOKUP(B599,[1]Items!$A$2:$E$26,5,FALSE)</f>
        <v>135</v>
      </c>
      <c r="E599">
        <f>C599*D599</f>
        <v>4185</v>
      </c>
      <c r="F599" t="str">
        <f>VLOOKUP(B599,[1]Items!$A$2:$D$26,4,FALSE)</f>
        <v>Pilot</v>
      </c>
    </row>
    <row r="600" spans="1:6" x14ac:dyDescent="0.25">
      <c r="A600" t="s">
        <v>80</v>
      </c>
      <c r="B600" t="s">
        <v>18</v>
      </c>
      <c r="C600">
        <v>20</v>
      </c>
      <c r="D600">
        <f>VLOOKUP(B600,[1]Items!$A$2:$E$26,5,FALSE)</f>
        <v>120</v>
      </c>
      <c r="E600">
        <f>C600*D600</f>
        <v>2400</v>
      </c>
      <c r="F600" t="str">
        <f>VLOOKUP(B600,[1]Items!$A$2:$D$26,4,FALSE)</f>
        <v>Artline</v>
      </c>
    </row>
    <row r="601" spans="1:6" x14ac:dyDescent="0.25">
      <c r="A601" t="s">
        <v>80</v>
      </c>
      <c r="B601" t="s">
        <v>18</v>
      </c>
      <c r="C601">
        <v>2</v>
      </c>
      <c r="D601">
        <f>VLOOKUP(B601,[1]Items!$A$2:$E$26,5,FALSE)</f>
        <v>120</v>
      </c>
      <c r="E601">
        <f>C601*D601</f>
        <v>240</v>
      </c>
      <c r="F601" t="str">
        <f>VLOOKUP(B601,[1]Items!$A$2:$D$26,4,FALSE)</f>
        <v>Artline</v>
      </c>
    </row>
    <row r="602" spans="1:6" x14ac:dyDescent="0.25">
      <c r="A602" t="s">
        <v>80</v>
      </c>
      <c r="B602" t="s">
        <v>19</v>
      </c>
      <c r="C602">
        <v>46</v>
      </c>
      <c r="D602">
        <f>VLOOKUP(B602,[1]Items!$A$2:$E$26,5,FALSE)</f>
        <v>175</v>
      </c>
      <c r="E602">
        <f>C602*D602</f>
        <v>8050</v>
      </c>
      <c r="F602" t="str">
        <f>VLOOKUP(B602,[1]Items!$A$2:$D$26,4,FALSE)</f>
        <v>Sheaffer</v>
      </c>
    </row>
    <row r="603" spans="1:6" x14ac:dyDescent="0.25">
      <c r="A603" t="s">
        <v>81</v>
      </c>
      <c r="B603" t="s">
        <v>6</v>
      </c>
      <c r="C603">
        <v>5</v>
      </c>
      <c r="D603">
        <f>VLOOKUP(B603,[1]Items!$A$2:$E$26,5,FALSE)</f>
        <v>465</v>
      </c>
      <c r="E603">
        <f>C603*D603</f>
        <v>2325</v>
      </c>
      <c r="F603" t="str">
        <f>VLOOKUP(B603,[1]Items!$A$2:$D$26,4,FALSE)</f>
        <v>Pilot</v>
      </c>
    </row>
    <row r="604" spans="1:6" x14ac:dyDescent="0.25">
      <c r="A604" t="s">
        <v>81</v>
      </c>
      <c r="B604" t="s">
        <v>22</v>
      </c>
      <c r="C604">
        <v>46</v>
      </c>
      <c r="D604">
        <f>VLOOKUP(B604,[1]Items!$A$2:$E$26,5,FALSE)</f>
        <v>316</v>
      </c>
      <c r="E604">
        <f>C604*D604</f>
        <v>14536</v>
      </c>
      <c r="F604" t="str">
        <f>VLOOKUP(B604,[1]Items!$A$2:$D$26,4,FALSE)</f>
        <v>Parker</v>
      </c>
    </row>
    <row r="605" spans="1:6" x14ac:dyDescent="0.25">
      <c r="A605" t="s">
        <v>81</v>
      </c>
      <c r="B605" t="s">
        <v>9</v>
      </c>
      <c r="C605">
        <v>50</v>
      </c>
      <c r="D605">
        <f>VLOOKUP(B605,[1]Items!$A$2:$E$26,5,FALSE)</f>
        <v>310</v>
      </c>
      <c r="E605">
        <f>C605*D605</f>
        <v>15500</v>
      </c>
      <c r="F605" t="str">
        <f>VLOOKUP(B605,[1]Items!$A$2:$D$26,4,FALSE)</f>
        <v>Lamy</v>
      </c>
    </row>
    <row r="606" spans="1:6" x14ac:dyDescent="0.25">
      <c r="A606" t="s">
        <v>81</v>
      </c>
      <c r="B606" t="s">
        <v>16</v>
      </c>
      <c r="C606">
        <v>47</v>
      </c>
      <c r="D606">
        <f>VLOOKUP(B606,[1]Items!$A$2:$E$26,5,FALSE)</f>
        <v>100</v>
      </c>
      <c r="E606">
        <f>C606*D606</f>
        <v>4700</v>
      </c>
      <c r="F606" t="str">
        <f>VLOOKUP(B606,[1]Items!$A$2:$D$26,4,FALSE)</f>
        <v>Camlin</v>
      </c>
    </row>
    <row r="607" spans="1:6" x14ac:dyDescent="0.25">
      <c r="A607" t="s">
        <v>81</v>
      </c>
      <c r="B607" t="s">
        <v>18</v>
      </c>
      <c r="C607">
        <v>28</v>
      </c>
      <c r="D607">
        <f>VLOOKUP(B607,[1]Items!$A$2:$E$26,5,FALSE)</f>
        <v>120</v>
      </c>
      <c r="E607">
        <f>C607*D607</f>
        <v>3360</v>
      </c>
      <c r="F607" t="str">
        <f>VLOOKUP(B607,[1]Items!$A$2:$D$26,4,FALSE)</f>
        <v>Artline</v>
      </c>
    </row>
    <row r="608" spans="1:6" x14ac:dyDescent="0.25">
      <c r="A608" t="s">
        <v>81</v>
      </c>
      <c r="B608" t="s">
        <v>29</v>
      </c>
      <c r="C608">
        <v>45</v>
      </c>
      <c r="D608">
        <f>VLOOKUP(B608,[1]Items!$A$2:$E$26,5,FALSE)</f>
        <v>179</v>
      </c>
      <c r="E608">
        <f>C608*D608</f>
        <v>8055</v>
      </c>
      <c r="F608" t="str">
        <f>VLOOKUP(B608,[1]Items!$A$2:$D$26,4,FALSE)</f>
        <v>Puro</v>
      </c>
    </row>
    <row r="609" spans="1:6" x14ac:dyDescent="0.25">
      <c r="A609" t="s">
        <v>81</v>
      </c>
      <c r="B609" t="s">
        <v>4</v>
      </c>
      <c r="C609">
        <v>12</v>
      </c>
      <c r="D609">
        <f>VLOOKUP(B609,[1]Items!$A$2:$E$26,5,FALSE)</f>
        <v>270</v>
      </c>
      <c r="E609">
        <f>C609*D609</f>
        <v>3240</v>
      </c>
      <c r="F609" t="str">
        <f>VLOOKUP(B609,[1]Items!$A$2:$D$26,4,FALSE)</f>
        <v>Artline</v>
      </c>
    </row>
    <row r="610" spans="1:6" x14ac:dyDescent="0.25">
      <c r="A610" t="s">
        <v>81</v>
      </c>
      <c r="B610" t="s">
        <v>18</v>
      </c>
      <c r="C610">
        <v>34</v>
      </c>
      <c r="D610">
        <f>VLOOKUP(B610,[1]Items!$A$2:$E$26,5,FALSE)</f>
        <v>120</v>
      </c>
      <c r="E610">
        <f>C610*D610</f>
        <v>4080</v>
      </c>
      <c r="F610" t="str">
        <f>VLOOKUP(B610,[1]Items!$A$2:$D$26,4,FALSE)</f>
        <v>Artline</v>
      </c>
    </row>
    <row r="611" spans="1:6" x14ac:dyDescent="0.25">
      <c r="A611" t="s">
        <v>81</v>
      </c>
      <c r="B611" t="s">
        <v>22</v>
      </c>
      <c r="C611">
        <v>9</v>
      </c>
      <c r="D611">
        <f>VLOOKUP(B611,[1]Items!$A$2:$E$26,5,FALSE)</f>
        <v>316</v>
      </c>
      <c r="E611">
        <f>C611*D611</f>
        <v>2844</v>
      </c>
      <c r="F611" t="str">
        <f>VLOOKUP(B611,[1]Items!$A$2:$D$26,4,FALSE)</f>
        <v>Parker</v>
      </c>
    </row>
    <row r="612" spans="1:6" x14ac:dyDescent="0.25">
      <c r="A612" t="s">
        <v>81</v>
      </c>
      <c r="B612" t="s">
        <v>12</v>
      </c>
      <c r="C612">
        <v>4</v>
      </c>
      <c r="D612">
        <f>VLOOKUP(B612,[1]Items!$A$2:$E$26,5,FALSE)</f>
        <v>225</v>
      </c>
      <c r="E612">
        <f>C612*D612</f>
        <v>900</v>
      </c>
      <c r="F612" t="str">
        <f>VLOOKUP(B612,[1]Items!$A$2:$D$26,4,FALSE)</f>
        <v>Camlin</v>
      </c>
    </row>
    <row r="613" spans="1:6" x14ac:dyDescent="0.25">
      <c r="A613" t="s">
        <v>81</v>
      </c>
      <c r="B613" t="s">
        <v>31</v>
      </c>
      <c r="C613">
        <v>23</v>
      </c>
      <c r="D613">
        <f>VLOOKUP(B613,[1]Items!$A$2:$E$26,5,FALSE)</f>
        <v>99</v>
      </c>
      <c r="E613">
        <f>C613*D613</f>
        <v>2277</v>
      </c>
      <c r="F613" t="str">
        <f>VLOOKUP(B613,[1]Items!$A$2:$D$26,4,FALSE)</f>
        <v>Luxor</v>
      </c>
    </row>
    <row r="614" spans="1:6" x14ac:dyDescent="0.25">
      <c r="A614" t="s">
        <v>81</v>
      </c>
      <c r="B614" t="s">
        <v>20</v>
      </c>
      <c r="C614">
        <v>5</v>
      </c>
      <c r="D614">
        <f>VLOOKUP(B614,[1]Items!$A$2:$E$26,5,FALSE)</f>
        <v>300</v>
      </c>
      <c r="E614">
        <f>C614*D614</f>
        <v>1500</v>
      </c>
      <c r="F614" t="str">
        <f>VLOOKUP(B614,[1]Items!$A$2:$D$26,4,FALSE)</f>
        <v>Staedtler</v>
      </c>
    </row>
    <row r="615" spans="1:6" x14ac:dyDescent="0.25">
      <c r="A615" t="s">
        <v>81</v>
      </c>
      <c r="B615" t="s">
        <v>26</v>
      </c>
      <c r="C615">
        <v>33</v>
      </c>
      <c r="D615">
        <f>VLOOKUP(B615,[1]Items!$A$2:$E$26,5,FALSE)</f>
        <v>50</v>
      </c>
      <c r="E615">
        <f>C615*D615</f>
        <v>1650</v>
      </c>
      <c r="F615" t="str">
        <f>VLOOKUP(B615,[1]Items!$A$2:$D$26,4,FALSE)</f>
        <v>Reynolds</v>
      </c>
    </row>
    <row r="616" spans="1:6" x14ac:dyDescent="0.25">
      <c r="A616" t="s">
        <v>81</v>
      </c>
      <c r="B616" t="s">
        <v>13</v>
      </c>
      <c r="C616">
        <v>18</v>
      </c>
      <c r="D616">
        <f>VLOOKUP(B616,[1]Items!$A$2:$E$26,5,FALSE)</f>
        <v>135</v>
      </c>
      <c r="E616">
        <f>C616*D616</f>
        <v>2430</v>
      </c>
      <c r="F616" t="str">
        <f>VLOOKUP(B616,[1]Items!$A$2:$D$26,4,FALSE)</f>
        <v>Pilot</v>
      </c>
    </row>
    <row r="617" spans="1:6" x14ac:dyDescent="0.25">
      <c r="A617" t="s">
        <v>81</v>
      </c>
      <c r="B617" t="s">
        <v>19</v>
      </c>
      <c r="C617">
        <v>33</v>
      </c>
      <c r="D617">
        <f>VLOOKUP(B617,[1]Items!$A$2:$E$26,5,FALSE)</f>
        <v>175</v>
      </c>
      <c r="E617">
        <f>C617*D617</f>
        <v>5775</v>
      </c>
      <c r="F617" t="str">
        <f>VLOOKUP(B617,[1]Items!$A$2:$D$26,4,FALSE)</f>
        <v>Sheaffer</v>
      </c>
    </row>
    <row r="618" spans="1:6" x14ac:dyDescent="0.25">
      <c r="A618" t="s">
        <v>81</v>
      </c>
      <c r="B618" t="s">
        <v>7</v>
      </c>
      <c r="C618">
        <v>9</v>
      </c>
      <c r="D618">
        <f>VLOOKUP(B618,[1]Items!$A$2:$E$26,5,FALSE)</f>
        <v>100</v>
      </c>
      <c r="E618">
        <f>C618*D618</f>
        <v>900</v>
      </c>
      <c r="F618" t="str">
        <f>VLOOKUP(B618,[1]Items!$A$2:$D$26,4,FALSE)</f>
        <v>Camlin</v>
      </c>
    </row>
    <row r="619" spans="1:6" x14ac:dyDescent="0.25">
      <c r="A619" t="s">
        <v>82</v>
      </c>
      <c r="B619" t="s">
        <v>6</v>
      </c>
      <c r="C619">
        <v>29</v>
      </c>
      <c r="D619">
        <f>VLOOKUP(B619,[1]Items!$A$2:$E$26,5,FALSE)</f>
        <v>465</v>
      </c>
      <c r="E619">
        <f>C619*D619</f>
        <v>13485</v>
      </c>
      <c r="F619" t="str">
        <f>VLOOKUP(B619,[1]Items!$A$2:$D$26,4,FALSE)</f>
        <v>Pilot</v>
      </c>
    </row>
    <row r="620" spans="1:6" x14ac:dyDescent="0.25">
      <c r="A620" t="s">
        <v>82</v>
      </c>
      <c r="B620" t="s">
        <v>16</v>
      </c>
      <c r="C620">
        <v>23</v>
      </c>
      <c r="D620">
        <f>VLOOKUP(B620,[1]Items!$A$2:$E$26,5,FALSE)</f>
        <v>100</v>
      </c>
      <c r="E620">
        <f>C620*D620</f>
        <v>2300</v>
      </c>
      <c r="F620" t="str">
        <f>VLOOKUP(B620,[1]Items!$A$2:$D$26,4,FALSE)</f>
        <v>Camlin</v>
      </c>
    </row>
    <row r="621" spans="1:6" x14ac:dyDescent="0.25">
      <c r="A621" t="s">
        <v>82</v>
      </c>
      <c r="B621" t="s">
        <v>13</v>
      </c>
      <c r="C621">
        <v>45</v>
      </c>
      <c r="D621">
        <f>VLOOKUP(B621,[1]Items!$A$2:$E$26,5,FALSE)</f>
        <v>135</v>
      </c>
      <c r="E621">
        <f>C621*D621</f>
        <v>6075</v>
      </c>
      <c r="F621" t="str">
        <f>VLOOKUP(B621,[1]Items!$A$2:$D$26,4,FALSE)</f>
        <v>Pilot</v>
      </c>
    </row>
    <row r="622" spans="1:6" x14ac:dyDescent="0.25">
      <c r="A622" t="s">
        <v>82</v>
      </c>
      <c r="B622" t="s">
        <v>11</v>
      </c>
      <c r="C622">
        <v>43</v>
      </c>
      <c r="D622">
        <f>VLOOKUP(B622,[1]Items!$A$2:$E$26,5,FALSE)</f>
        <v>90</v>
      </c>
      <c r="E622">
        <f>C622*D622</f>
        <v>3870</v>
      </c>
      <c r="F622" t="str">
        <f>VLOOKUP(B622,[1]Items!$A$2:$D$26,4,FALSE)</f>
        <v>Cello</v>
      </c>
    </row>
    <row r="623" spans="1:6" x14ac:dyDescent="0.25">
      <c r="A623" t="s">
        <v>82</v>
      </c>
      <c r="B623" t="s">
        <v>12</v>
      </c>
      <c r="C623">
        <v>41</v>
      </c>
      <c r="D623">
        <f>VLOOKUP(B623,[1]Items!$A$2:$E$26,5,FALSE)</f>
        <v>225</v>
      </c>
      <c r="E623">
        <f>C623*D623</f>
        <v>9225</v>
      </c>
      <c r="F623" t="str">
        <f>VLOOKUP(B623,[1]Items!$A$2:$D$26,4,FALSE)</f>
        <v>Camlin</v>
      </c>
    </row>
    <row r="624" spans="1:6" x14ac:dyDescent="0.25">
      <c r="A624" t="s">
        <v>82</v>
      </c>
      <c r="B624" t="s">
        <v>18</v>
      </c>
      <c r="C624">
        <v>32</v>
      </c>
      <c r="D624">
        <f>VLOOKUP(B624,[1]Items!$A$2:$E$26,5,FALSE)</f>
        <v>120</v>
      </c>
      <c r="E624">
        <f>C624*D624</f>
        <v>3840</v>
      </c>
      <c r="F624" t="str">
        <f>VLOOKUP(B624,[1]Items!$A$2:$D$26,4,FALSE)</f>
        <v>Artline</v>
      </c>
    </row>
    <row r="625" spans="1:6" x14ac:dyDescent="0.25">
      <c r="A625" t="s">
        <v>82</v>
      </c>
      <c r="B625" t="s">
        <v>9</v>
      </c>
      <c r="C625">
        <v>24</v>
      </c>
      <c r="D625">
        <f>VLOOKUP(B625,[1]Items!$A$2:$E$26,5,FALSE)</f>
        <v>310</v>
      </c>
      <c r="E625">
        <f>C625*D625</f>
        <v>7440</v>
      </c>
      <c r="F625" t="str">
        <f>VLOOKUP(B625,[1]Items!$A$2:$D$26,4,FALSE)</f>
        <v>Lamy</v>
      </c>
    </row>
    <row r="626" spans="1:6" x14ac:dyDescent="0.25">
      <c r="A626" t="s">
        <v>82</v>
      </c>
      <c r="B626" t="s">
        <v>10</v>
      </c>
      <c r="C626">
        <v>49</v>
      </c>
      <c r="D626">
        <f>VLOOKUP(B626,[1]Items!$A$2:$E$26,5,FALSE)</f>
        <v>69</v>
      </c>
      <c r="E626">
        <f>C626*D626</f>
        <v>3381</v>
      </c>
      <c r="F626" t="str">
        <f>VLOOKUP(B626,[1]Items!$A$2:$D$26,4,FALSE)</f>
        <v>Parker</v>
      </c>
    </row>
    <row r="627" spans="1:6" x14ac:dyDescent="0.25">
      <c r="A627" t="s">
        <v>82</v>
      </c>
      <c r="B627" t="s">
        <v>27</v>
      </c>
      <c r="C627">
        <v>48</v>
      </c>
      <c r="D627">
        <f>VLOOKUP(B627,[1]Items!$A$2:$E$26,5,FALSE)</f>
        <v>92</v>
      </c>
      <c r="E627">
        <f>C627*D627</f>
        <v>4416</v>
      </c>
      <c r="F627" t="str">
        <f>VLOOKUP(B627,[1]Items!$A$2:$D$26,4,FALSE)</f>
        <v>Parker</v>
      </c>
    </row>
    <row r="628" spans="1:6" x14ac:dyDescent="0.25">
      <c r="A628" t="s">
        <v>82</v>
      </c>
      <c r="B628" t="s">
        <v>32</v>
      </c>
      <c r="C628">
        <v>39</v>
      </c>
      <c r="D628">
        <f>VLOOKUP(B628,[1]Items!$A$2:$E$26,5,FALSE)</f>
        <v>300</v>
      </c>
      <c r="E628">
        <f>C628*D628</f>
        <v>11700</v>
      </c>
      <c r="F628" t="str">
        <f>VLOOKUP(B628,[1]Items!$A$2:$D$26,4,FALSE)</f>
        <v>Pierre Cardin</v>
      </c>
    </row>
    <row r="629" spans="1:6" x14ac:dyDescent="0.25">
      <c r="A629" t="s">
        <v>82</v>
      </c>
      <c r="B629" t="s">
        <v>9</v>
      </c>
      <c r="C629">
        <v>5</v>
      </c>
      <c r="D629">
        <f>VLOOKUP(B629,[1]Items!$A$2:$E$26,5,FALSE)</f>
        <v>310</v>
      </c>
      <c r="E629">
        <f>C629*D629</f>
        <v>1550</v>
      </c>
      <c r="F629" t="str">
        <f>VLOOKUP(B629,[1]Items!$A$2:$D$26,4,FALSE)</f>
        <v>Lamy</v>
      </c>
    </row>
    <row r="630" spans="1:6" x14ac:dyDescent="0.25">
      <c r="A630" t="s">
        <v>82</v>
      </c>
      <c r="B630" t="s">
        <v>22</v>
      </c>
      <c r="C630">
        <v>24</v>
      </c>
      <c r="D630">
        <f>VLOOKUP(B630,[1]Items!$A$2:$E$26,5,FALSE)</f>
        <v>316</v>
      </c>
      <c r="E630">
        <f>C630*D630</f>
        <v>7584</v>
      </c>
      <c r="F630" t="str">
        <f>VLOOKUP(B630,[1]Items!$A$2:$D$26,4,FALSE)</f>
        <v>Parker</v>
      </c>
    </row>
    <row r="631" spans="1:6" x14ac:dyDescent="0.25">
      <c r="A631" t="s">
        <v>83</v>
      </c>
      <c r="B631" t="s">
        <v>26</v>
      </c>
      <c r="C631">
        <v>26</v>
      </c>
      <c r="D631">
        <f>VLOOKUP(B631,[1]Items!$A$2:$E$26,5,FALSE)</f>
        <v>50</v>
      </c>
      <c r="E631">
        <f>C631*D631</f>
        <v>1300</v>
      </c>
      <c r="F631" t="str">
        <f>VLOOKUP(B631,[1]Items!$A$2:$D$26,4,FALSE)</f>
        <v>Reynolds</v>
      </c>
    </row>
    <row r="632" spans="1:6" x14ac:dyDescent="0.25">
      <c r="A632" t="s">
        <v>83</v>
      </c>
      <c r="B632" t="s">
        <v>9</v>
      </c>
      <c r="C632">
        <v>20</v>
      </c>
      <c r="D632">
        <f>VLOOKUP(B632,[1]Items!$A$2:$E$26,5,FALSE)</f>
        <v>310</v>
      </c>
      <c r="E632">
        <f>C632*D632</f>
        <v>6200</v>
      </c>
      <c r="F632" t="str">
        <f>VLOOKUP(B632,[1]Items!$A$2:$D$26,4,FALSE)</f>
        <v>Lamy</v>
      </c>
    </row>
    <row r="633" spans="1:6" x14ac:dyDescent="0.25">
      <c r="A633" t="s">
        <v>83</v>
      </c>
      <c r="B633" t="s">
        <v>18</v>
      </c>
      <c r="C633">
        <v>14</v>
      </c>
      <c r="D633">
        <f>VLOOKUP(B633,[1]Items!$A$2:$E$26,5,FALSE)</f>
        <v>120</v>
      </c>
      <c r="E633">
        <f>C633*D633</f>
        <v>1680</v>
      </c>
      <c r="F633" t="str">
        <f>VLOOKUP(B633,[1]Items!$A$2:$D$26,4,FALSE)</f>
        <v>Artline</v>
      </c>
    </row>
    <row r="634" spans="1:6" x14ac:dyDescent="0.25">
      <c r="A634" t="s">
        <v>83</v>
      </c>
      <c r="B634" t="s">
        <v>20</v>
      </c>
      <c r="C634">
        <v>44</v>
      </c>
      <c r="D634">
        <f>VLOOKUP(B634,[1]Items!$A$2:$E$26,5,FALSE)</f>
        <v>300</v>
      </c>
      <c r="E634">
        <f>C634*D634</f>
        <v>13200</v>
      </c>
      <c r="F634" t="str">
        <f>VLOOKUP(B634,[1]Items!$A$2:$D$26,4,FALSE)</f>
        <v>Staedtler</v>
      </c>
    </row>
    <row r="635" spans="1:6" x14ac:dyDescent="0.25">
      <c r="A635" t="s">
        <v>83</v>
      </c>
      <c r="B635" t="s">
        <v>22</v>
      </c>
      <c r="C635">
        <v>46</v>
      </c>
      <c r="D635">
        <f>VLOOKUP(B635,[1]Items!$A$2:$E$26,5,FALSE)</f>
        <v>316</v>
      </c>
      <c r="E635">
        <f>C635*D635</f>
        <v>14536</v>
      </c>
      <c r="F635" t="str">
        <f>VLOOKUP(B635,[1]Items!$A$2:$D$26,4,FALSE)</f>
        <v>Parker</v>
      </c>
    </row>
    <row r="636" spans="1:6" x14ac:dyDescent="0.25">
      <c r="A636" t="s">
        <v>83</v>
      </c>
      <c r="B636" t="s">
        <v>18</v>
      </c>
      <c r="C636">
        <v>27</v>
      </c>
      <c r="D636">
        <f>VLOOKUP(B636,[1]Items!$A$2:$E$26,5,FALSE)</f>
        <v>120</v>
      </c>
      <c r="E636">
        <f>C636*D636</f>
        <v>3240</v>
      </c>
      <c r="F636" t="str">
        <f>VLOOKUP(B636,[1]Items!$A$2:$D$26,4,FALSE)</f>
        <v>Artline</v>
      </c>
    </row>
    <row r="637" spans="1:6" x14ac:dyDescent="0.25">
      <c r="A637" t="s">
        <v>83</v>
      </c>
      <c r="B637" t="s">
        <v>25</v>
      </c>
      <c r="C637">
        <v>39</v>
      </c>
      <c r="D637">
        <f>VLOOKUP(B637,[1]Items!$A$2:$E$26,5,FALSE)</f>
        <v>135</v>
      </c>
      <c r="E637">
        <f>C637*D637</f>
        <v>5265</v>
      </c>
      <c r="F637" t="str">
        <f>VLOOKUP(B637,[1]Items!$A$2:$D$26,4,FALSE)</f>
        <v>Pilot</v>
      </c>
    </row>
    <row r="638" spans="1:6" x14ac:dyDescent="0.25">
      <c r="A638" t="s">
        <v>83</v>
      </c>
      <c r="B638" t="s">
        <v>4</v>
      </c>
      <c r="C638">
        <v>5</v>
      </c>
      <c r="D638">
        <f>VLOOKUP(B638,[1]Items!$A$2:$E$26,5,FALSE)</f>
        <v>270</v>
      </c>
      <c r="E638">
        <f>C638*D638</f>
        <v>1350</v>
      </c>
      <c r="F638" t="str">
        <f>VLOOKUP(B638,[1]Items!$A$2:$D$26,4,FALSE)</f>
        <v>Artline</v>
      </c>
    </row>
    <row r="639" spans="1:6" x14ac:dyDescent="0.25">
      <c r="A639" t="s">
        <v>83</v>
      </c>
      <c r="B639" t="s">
        <v>12</v>
      </c>
      <c r="C639">
        <v>35</v>
      </c>
      <c r="D639">
        <f>VLOOKUP(B639,[1]Items!$A$2:$E$26,5,FALSE)</f>
        <v>225</v>
      </c>
      <c r="E639">
        <f>C639*D639</f>
        <v>7875</v>
      </c>
      <c r="F639" t="str">
        <f>VLOOKUP(B639,[1]Items!$A$2:$D$26,4,FALSE)</f>
        <v>Camlin</v>
      </c>
    </row>
    <row r="640" spans="1:6" x14ac:dyDescent="0.25">
      <c r="A640" t="s">
        <v>83</v>
      </c>
      <c r="B640" t="s">
        <v>17</v>
      </c>
      <c r="C640">
        <v>12</v>
      </c>
      <c r="D640">
        <f>VLOOKUP(B640,[1]Items!$A$2:$E$26,5,FALSE)</f>
        <v>190</v>
      </c>
      <c r="E640">
        <f>C640*D640</f>
        <v>2280</v>
      </c>
      <c r="F640" t="str">
        <f>VLOOKUP(B640,[1]Items!$A$2:$D$26,4,FALSE)</f>
        <v>Camlin</v>
      </c>
    </row>
    <row r="641" spans="1:6" x14ac:dyDescent="0.25">
      <c r="A641" t="s">
        <v>83</v>
      </c>
      <c r="B641" t="s">
        <v>4</v>
      </c>
      <c r="C641">
        <v>15</v>
      </c>
      <c r="D641">
        <f>VLOOKUP(B641,[1]Items!$A$2:$E$26,5,FALSE)</f>
        <v>270</v>
      </c>
      <c r="E641">
        <f>C641*D641</f>
        <v>4050</v>
      </c>
      <c r="F641" t="str">
        <f>VLOOKUP(B641,[1]Items!$A$2:$D$26,4,FALSE)</f>
        <v>Artline</v>
      </c>
    </row>
    <row r="642" spans="1:6" x14ac:dyDescent="0.25">
      <c r="A642" t="s">
        <v>83</v>
      </c>
      <c r="B642" t="s">
        <v>9</v>
      </c>
      <c r="C642">
        <v>33</v>
      </c>
      <c r="D642">
        <f>VLOOKUP(B642,[1]Items!$A$2:$E$26,5,FALSE)</f>
        <v>310</v>
      </c>
      <c r="E642">
        <f>C642*D642</f>
        <v>10230</v>
      </c>
      <c r="F642" t="str">
        <f>VLOOKUP(B642,[1]Items!$A$2:$D$26,4,FALSE)</f>
        <v>Lamy</v>
      </c>
    </row>
    <row r="643" spans="1:6" x14ac:dyDescent="0.25">
      <c r="A643" t="s">
        <v>83</v>
      </c>
      <c r="B643" t="s">
        <v>32</v>
      </c>
      <c r="C643">
        <v>15</v>
      </c>
      <c r="D643">
        <f>VLOOKUP(B643,[1]Items!$A$2:$E$26,5,FALSE)</f>
        <v>300</v>
      </c>
      <c r="E643">
        <f>C643*D643</f>
        <v>4500</v>
      </c>
      <c r="F643" t="str">
        <f>VLOOKUP(B643,[1]Items!$A$2:$D$26,4,FALSE)</f>
        <v>Pierre Cardin</v>
      </c>
    </row>
    <row r="644" spans="1:6" x14ac:dyDescent="0.25">
      <c r="A644" t="s">
        <v>84</v>
      </c>
      <c r="B644" t="s">
        <v>31</v>
      </c>
      <c r="C644">
        <v>1</v>
      </c>
      <c r="D644">
        <f>VLOOKUP(B644,[1]Items!$A$2:$E$26,5,FALSE)</f>
        <v>99</v>
      </c>
      <c r="E644">
        <f>C644*D644</f>
        <v>99</v>
      </c>
      <c r="F644" t="str">
        <f>VLOOKUP(B644,[1]Items!$A$2:$D$26,4,FALSE)</f>
        <v>Luxor</v>
      </c>
    </row>
    <row r="645" spans="1:6" x14ac:dyDescent="0.25">
      <c r="A645" t="s">
        <v>84</v>
      </c>
      <c r="B645" t="s">
        <v>9</v>
      </c>
      <c r="C645">
        <v>14</v>
      </c>
      <c r="D645">
        <f>VLOOKUP(B645,[1]Items!$A$2:$E$26,5,FALSE)</f>
        <v>310</v>
      </c>
      <c r="E645">
        <f>C645*D645</f>
        <v>4340</v>
      </c>
      <c r="F645" t="str">
        <f>VLOOKUP(B645,[1]Items!$A$2:$D$26,4,FALSE)</f>
        <v>Lamy</v>
      </c>
    </row>
    <row r="646" spans="1:6" x14ac:dyDescent="0.25">
      <c r="A646" t="s">
        <v>84</v>
      </c>
      <c r="B646" t="s">
        <v>20</v>
      </c>
      <c r="C646">
        <v>46</v>
      </c>
      <c r="D646">
        <f>VLOOKUP(B646,[1]Items!$A$2:$E$26,5,FALSE)</f>
        <v>300</v>
      </c>
      <c r="E646">
        <f>C646*D646</f>
        <v>13800</v>
      </c>
      <c r="F646" t="str">
        <f>VLOOKUP(B646,[1]Items!$A$2:$D$26,4,FALSE)</f>
        <v>Staedtler</v>
      </c>
    </row>
    <row r="647" spans="1:6" x14ac:dyDescent="0.25">
      <c r="A647" t="s">
        <v>84</v>
      </c>
      <c r="B647" t="s">
        <v>6</v>
      </c>
      <c r="C647">
        <v>20</v>
      </c>
      <c r="D647">
        <f>VLOOKUP(B647,[1]Items!$A$2:$E$26,5,FALSE)</f>
        <v>465</v>
      </c>
      <c r="E647">
        <f>C647*D647</f>
        <v>9300</v>
      </c>
      <c r="F647" t="str">
        <f>VLOOKUP(B647,[1]Items!$A$2:$D$26,4,FALSE)</f>
        <v>Pilot</v>
      </c>
    </row>
    <row r="648" spans="1:6" x14ac:dyDescent="0.25">
      <c r="A648" t="s">
        <v>84</v>
      </c>
      <c r="B648" t="s">
        <v>27</v>
      </c>
      <c r="C648">
        <v>22</v>
      </c>
      <c r="D648">
        <f>VLOOKUP(B648,[1]Items!$A$2:$E$26,5,FALSE)</f>
        <v>92</v>
      </c>
      <c r="E648">
        <f>C648*D648</f>
        <v>2024</v>
      </c>
      <c r="F648" t="str">
        <f>VLOOKUP(B648,[1]Items!$A$2:$D$26,4,FALSE)</f>
        <v>Parker</v>
      </c>
    </row>
    <row r="649" spans="1:6" x14ac:dyDescent="0.25">
      <c r="A649" t="s">
        <v>84</v>
      </c>
      <c r="B649" t="s">
        <v>18</v>
      </c>
      <c r="C649">
        <v>48</v>
      </c>
      <c r="D649">
        <f>VLOOKUP(B649,[1]Items!$A$2:$E$26,5,FALSE)</f>
        <v>120</v>
      </c>
      <c r="E649">
        <f>C649*D649</f>
        <v>5760</v>
      </c>
      <c r="F649" t="str">
        <f>VLOOKUP(B649,[1]Items!$A$2:$D$26,4,FALSE)</f>
        <v>Artline</v>
      </c>
    </row>
    <row r="650" spans="1:6" x14ac:dyDescent="0.25">
      <c r="A650" t="s">
        <v>84</v>
      </c>
      <c r="B650" t="s">
        <v>13</v>
      </c>
      <c r="C650">
        <v>47</v>
      </c>
      <c r="D650">
        <f>VLOOKUP(B650,[1]Items!$A$2:$E$26,5,FALSE)</f>
        <v>135</v>
      </c>
      <c r="E650">
        <f>C650*D650</f>
        <v>6345</v>
      </c>
      <c r="F650" t="str">
        <f>VLOOKUP(B650,[1]Items!$A$2:$D$26,4,FALSE)</f>
        <v>Pilot</v>
      </c>
    </row>
    <row r="651" spans="1:6" x14ac:dyDescent="0.25">
      <c r="A651" t="s">
        <v>84</v>
      </c>
      <c r="B651" t="s">
        <v>27</v>
      </c>
      <c r="C651">
        <v>30</v>
      </c>
      <c r="D651">
        <f>VLOOKUP(B651,[1]Items!$A$2:$E$26,5,FALSE)</f>
        <v>92</v>
      </c>
      <c r="E651">
        <f>C651*D651</f>
        <v>2760</v>
      </c>
      <c r="F651" t="str">
        <f>VLOOKUP(B651,[1]Items!$A$2:$D$26,4,FALSE)</f>
        <v>Parker</v>
      </c>
    </row>
    <row r="652" spans="1:6" x14ac:dyDescent="0.25">
      <c r="A652" t="s">
        <v>84</v>
      </c>
      <c r="B652" t="s">
        <v>11</v>
      </c>
      <c r="C652">
        <v>15</v>
      </c>
      <c r="D652">
        <f>VLOOKUP(B652,[1]Items!$A$2:$E$26,5,FALSE)</f>
        <v>90</v>
      </c>
      <c r="E652">
        <f>C652*D652</f>
        <v>1350</v>
      </c>
      <c r="F652" t="str">
        <f>VLOOKUP(B652,[1]Items!$A$2:$D$26,4,FALSE)</f>
        <v>Cello</v>
      </c>
    </row>
    <row r="653" spans="1:6" x14ac:dyDescent="0.25">
      <c r="A653" t="s">
        <v>84</v>
      </c>
      <c r="B653" t="s">
        <v>20</v>
      </c>
      <c r="C653">
        <v>7</v>
      </c>
      <c r="D653">
        <f>VLOOKUP(B653,[1]Items!$A$2:$E$26,5,FALSE)</f>
        <v>300</v>
      </c>
      <c r="E653">
        <f>C653*D653</f>
        <v>2100</v>
      </c>
      <c r="F653" t="str">
        <f>VLOOKUP(B653,[1]Items!$A$2:$D$26,4,FALSE)</f>
        <v>Staedtler</v>
      </c>
    </row>
    <row r="654" spans="1:6" x14ac:dyDescent="0.25">
      <c r="A654" t="s">
        <v>84</v>
      </c>
      <c r="B654" t="s">
        <v>6</v>
      </c>
      <c r="C654">
        <v>38</v>
      </c>
      <c r="D654">
        <f>VLOOKUP(B654,[1]Items!$A$2:$E$26,5,FALSE)</f>
        <v>465</v>
      </c>
      <c r="E654">
        <f>C654*D654</f>
        <v>17670</v>
      </c>
      <c r="F654" t="str">
        <f>VLOOKUP(B654,[1]Items!$A$2:$D$26,4,FALSE)</f>
        <v>Pilot</v>
      </c>
    </row>
    <row r="655" spans="1:6" x14ac:dyDescent="0.25">
      <c r="A655" t="s">
        <v>84</v>
      </c>
      <c r="B655" t="s">
        <v>24</v>
      </c>
      <c r="C655">
        <v>35</v>
      </c>
      <c r="D655">
        <f>VLOOKUP(B655,[1]Items!$A$2:$E$26,5,FALSE)</f>
        <v>60</v>
      </c>
      <c r="E655">
        <f>C655*D655</f>
        <v>2100</v>
      </c>
      <c r="F655" t="str">
        <f>VLOOKUP(B655,[1]Items!$A$2:$D$26,4,FALSE)</f>
        <v>Reynolds</v>
      </c>
    </row>
    <row r="656" spans="1:6" x14ac:dyDescent="0.25">
      <c r="A656" t="s">
        <v>84</v>
      </c>
      <c r="B656" t="s">
        <v>15</v>
      </c>
      <c r="C656">
        <v>36</v>
      </c>
      <c r="D656">
        <f>VLOOKUP(B656,[1]Items!$A$2:$E$26,5,FALSE)</f>
        <v>160</v>
      </c>
      <c r="E656">
        <f>C656*D656</f>
        <v>5760</v>
      </c>
      <c r="F656" t="str">
        <f>VLOOKUP(B656,[1]Items!$A$2:$D$26,4,FALSE)</f>
        <v>Staedtler</v>
      </c>
    </row>
    <row r="657" spans="1:6" x14ac:dyDescent="0.25">
      <c r="A657" t="s">
        <v>85</v>
      </c>
      <c r="B657" t="s">
        <v>19</v>
      </c>
      <c r="C657">
        <v>29</v>
      </c>
      <c r="D657">
        <f>VLOOKUP(B657,[1]Items!$A$2:$E$26,5,FALSE)</f>
        <v>175</v>
      </c>
      <c r="E657">
        <f>C657*D657</f>
        <v>5075</v>
      </c>
      <c r="F657" t="str">
        <f>VLOOKUP(B657,[1]Items!$A$2:$D$26,4,FALSE)</f>
        <v>Sheaffer</v>
      </c>
    </row>
    <row r="658" spans="1:6" x14ac:dyDescent="0.25">
      <c r="A658" t="s">
        <v>85</v>
      </c>
      <c r="B658" t="s">
        <v>31</v>
      </c>
      <c r="C658">
        <v>9</v>
      </c>
      <c r="D658">
        <f>VLOOKUP(B658,[1]Items!$A$2:$E$26,5,FALSE)</f>
        <v>99</v>
      </c>
      <c r="E658">
        <f>C658*D658</f>
        <v>891</v>
      </c>
      <c r="F658" t="str">
        <f>VLOOKUP(B658,[1]Items!$A$2:$D$26,4,FALSE)</f>
        <v>Luxor</v>
      </c>
    </row>
    <row r="659" spans="1:6" x14ac:dyDescent="0.25">
      <c r="A659" t="s">
        <v>85</v>
      </c>
      <c r="B659" t="s">
        <v>32</v>
      </c>
      <c r="C659">
        <v>18</v>
      </c>
      <c r="D659">
        <f>VLOOKUP(B659,[1]Items!$A$2:$E$26,5,FALSE)</f>
        <v>300</v>
      </c>
      <c r="E659">
        <f>C659*D659</f>
        <v>5400</v>
      </c>
      <c r="F659" t="str">
        <f>VLOOKUP(B659,[1]Items!$A$2:$D$26,4,FALSE)</f>
        <v>Pierre Cardin</v>
      </c>
    </row>
    <row r="660" spans="1:6" x14ac:dyDescent="0.25">
      <c r="A660" t="s">
        <v>85</v>
      </c>
      <c r="B660" t="s">
        <v>18</v>
      </c>
      <c r="C660">
        <v>6</v>
      </c>
      <c r="D660">
        <f>VLOOKUP(B660,[1]Items!$A$2:$E$26,5,FALSE)</f>
        <v>120</v>
      </c>
      <c r="E660">
        <f>C660*D660</f>
        <v>720</v>
      </c>
      <c r="F660" t="str">
        <f>VLOOKUP(B660,[1]Items!$A$2:$D$26,4,FALSE)</f>
        <v>Artline</v>
      </c>
    </row>
    <row r="661" spans="1:6" x14ac:dyDescent="0.25">
      <c r="A661" t="s">
        <v>85</v>
      </c>
      <c r="B661" t="s">
        <v>24</v>
      </c>
      <c r="C661">
        <v>44</v>
      </c>
      <c r="D661">
        <f>VLOOKUP(B661,[1]Items!$A$2:$E$26,5,FALSE)</f>
        <v>60</v>
      </c>
      <c r="E661">
        <f>C661*D661</f>
        <v>2640</v>
      </c>
      <c r="F661" t="str">
        <f>VLOOKUP(B661,[1]Items!$A$2:$D$26,4,FALSE)</f>
        <v>Reynolds</v>
      </c>
    </row>
    <row r="662" spans="1:6" x14ac:dyDescent="0.25">
      <c r="A662" t="s">
        <v>85</v>
      </c>
      <c r="B662" t="s">
        <v>25</v>
      </c>
      <c r="C662">
        <v>7</v>
      </c>
      <c r="D662">
        <f>VLOOKUP(B662,[1]Items!$A$2:$E$26,5,FALSE)</f>
        <v>135</v>
      </c>
      <c r="E662">
        <f>C662*D662</f>
        <v>945</v>
      </c>
      <c r="F662" t="str">
        <f>VLOOKUP(B662,[1]Items!$A$2:$D$26,4,FALSE)</f>
        <v>Pilot</v>
      </c>
    </row>
    <row r="663" spans="1:6" x14ac:dyDescent="0.25">
      <c r="A663" t="s">
        <v>85</v>
      </c>
      <c r="B663" t="s">
        <v>29</v>
      </c>
      <c r="C663">
        <v>7</v>
      </c>
      <c r="D663">
        <f>VLOOKUP(B663,[1]Items!$A$2:$E$26,5,FALSE)</f>
        <v>179</v>
      </c>
      <c r="E663">
        <f>C663*D663</f>
        <v>1253</v>
      </c>
      <c r="F663" t="str">
        <f>VLOOKUP(B663,[1]Items!$A$2:$D$26,4,FALSE)</f>
        <v>Puro</v>
      </c>
    </row>
    <row r="664" spans="1:6" x14ac:dyDescent="0.25">
      <c r="A664" t="s">
        <v>85</v>
      </c>
      <c r="B664" t="s">
        <v>17</v>
      </c>
      <c r="C664">
        <v>24</v>
      </c>
      <c r="D664">
        <f>VLOOKUP(B664,[1]Items!$A$2:$E$26,5,FALSE)</f>
        <v>190</v>
      </c>
      <c r="E664">
        <f>C664*D664</f>
        <v>4560</v>
      </c>
      <c r="F664" t="str">
        <f>VLOOKUP(B664,[1]Items!$A$2:$D$26,4,FALSE)</f>
        <v>Camlin</v>
      </c>
    </row>
    <row r="665" spans="1:6" x14ac:dyDescent="0.25">
      <c r="A665" t="s">
        <v>85</v>
      </c>
      <c r="B665" t="s">
        <v>16</v>
      </c>
      <c r="C665">
        <v>49</v>
      </c>
      <c r="D665">
        <f>VLOOKUP(B665,[1]Items!$A$2:$E$26,5,FALSE)</f>
        <v>100</v>
      </c>
      <c r="E665">
        <f>C665*D665</f>
        <v>4900</v>
      </c>
      <c r="F665" t="str">
        <f>VLOOKUP(B665,[1]Items!$A$2:$D$26,4,FALSE)</f>
        <v>Camlin</v>
      </c>
    </row>
    <row r="666" spans="1:6" x14ac:dyDescent="0.25">
      <c r="A666" t="s">
        <v>85</v>
      </c>
      <c r="B666" t="s">
        <v>10</v>
      </c>
      <c r="C666">
        <v>48</v>
      </c>
      <c r="D666">
        <f>VLOOKUP(B666,[1]Items!$A$2:$E$26,5,FALSE)</f>
        <v>69</v>
      </c>
      <c r="E666">
        <f>C666*D666</f>
        <v>3312</v>
      </c>
      <c r="F666" t="str">
        <f>VLOOKUP(B666,[1]Items!$A$2:$D$26,4,FALSE)</f>
        <v>Parker</v>
      </c>
    </row>
    <row r="667" spans="1:6" x14ac:dyDescent="0.25">
      <c r="A667" t="s">
        <v>85</v>
      </c>
      <c r="B667" t="s">
        <v>12</v>
      </c>
      <c r="C667">
        <v>49</v>
      </c>
      <c r="D667">
        <f>VLOOKUP(B667,[1]Items!$A$2:$E$26,5,FALSE)</f>
        <v>225</v>
      </c>
      <c r="E667">
        <f>C667*D667</f>
        <v>11025</v>
      </c>
      <c r="F667" t="str">
        <f>VLOOKUP(B667,[1]Items!$A$2:$D$26,4,FALSE)</f>
        <v>Camlin</v>
      </c>
    </row>
    <row r="668" spans="1:6" x14ac:dyDescent="0.25">
      <c r="A668" t="s">
        <v>85</v>
      </c>
      <c r="B668" t="s">
        <v>8</v>
      </c>
      <c r="C668">
        <v>10</v>
      </c>
      <c r="D668">
        <f>VLOOKUP(B668,[1]Items!$A$2:$E$26,5,FALSE)</f>
        <v>125</v>
      </c>
      <c r="E668">
        <f>C668*D668</f>
        <v>1250</v>
      </c>
      <c r="F668" t="str">
        <f>VLOOKUP(B668,[1]Items!$A$2:$D$26,4,FALSE)</f>
        <v>Pierre Cardin</v>
      </c>
    </row>
    <row r="669" spans="1:6" x14ac:dyDescent="0.25">
      <c r="A669" t="s">
        <v>85</v>
      </c>
      <c r="B669" t="s">
        <v>17</v>
      </c>
      <c r="C669">
        <v>35</v>
      </c>
      <c r="D669">
        <f>VLOOKUP(B669,[1]Items!$A$2:$E$26,5,FALSE)</f>
        <v>190</v>
      </c>
      <c r="E669">
        <f>C669*D669</f>
        <v>6650</v>
      </c>
      <c r="F669" t="str">
        <f>VLOOKUP(B669,[1]Items!$A$2:$D$26,4,FALSE)</f>
        <v>Camlin</v>
      </c>
    </row>
    <row r="670" spans="1:6" x14ac:dyDescent="0.25">
      <c r="A670" t="s">
        <v>85</v>
      </c>
      <c r="B670" t="s">
        <v>12</v>
      </c>
      <c r="C670">
        <v>45</v>
      </c>
      <c r="D670">
        <f>VLOOKUP(B670,[1]Items!$A$2:$E$26,5,FALSE)</f>
        <v>225</v>
      </c>
      <c r="E670">
        <f>C670*D670</f>
        <v>10125</v>
      </c>
      <c r="F670" t="str">
        <f>VLOOKUP(B670,[1]Items!$A$2:$D$26,4,FALSE)</f>
        <v>Camlin</v>
      </c>
    </row>
    <row r="671" spans="1:6" x14ac:dyDescent="0.25">
      <c r="A671" t="s">
        <v>86</v>
      </c>
      <c r="B671" t="s">
        <v>24</v>
      </c>
      <c r="C671">
        <v>43</v>
      </c>
      <c r="D671">
        <f>VLOOKUP(B671,[1]Items!$A$2:$E$26,5,FALSE)</f>
        <v>60</v>
      </c>
      <c r="E671">
        <f>C671*D671</f>
        <v>2580</v>
      </c>
      <c r="F671" t="str">
        <f>VLOOKUP(B671,[1]Items!$A$2:$D$26,4,FALSE)</f>
        <v>Reynolds</v>
      </c>
    </row>
    <row r="672" spans="1:6" x14ac:dyDescent="0.25">
      <c r="A672" t="s">
        <v>86</v>
      </c>
      <c r="B672" t="s">
        <v>25</v>
      </c>
      <c r="C672">
        <v>5</v>
      </c>
      <c r="D672">
        <f>VLOOKUP(B672,[1]Items!$A$2:$E$26,5,FALSE)</f>
        <v>135</v>
      </c>
      <c r="E672">
        <f>C672*D672</f>
        <v>675</v>
      </c>
      <c r="F672" t="str">
        <f>VLOOKUP(B672,[1]Items!$A$2:$D$26,4,FALSE)</f>
        <v>Pilot</v>
      </c>
    </row>
    <row r="673" spans="1:6" x14ac:dyDescent="0.25">
      <c r="A673" t="s">
        <v>86</v>
      </c>
      <c r="B673" t="s">
        <v>25</v>
      </c>
      <c r="C673">
        <v>34</v>
      </c>
      <c r="D673">
        <f>VLOOKUP(B673,[1]Items!$A$2:$E$26,5,FALSE)</f>
        <v>135</v>
      </c>
      <c r="E673">
        <f>C673*D673</f>
        <v>4590</v>
      </c>
      <c r="F673" t="str">
        <f>VLOOKUP(B673,[1]Items!$A$2:$D$26,4,FALSE)</f>
        <v>Pilot</v>
      </c>
    </row>
    <row r="674" spans="1:6" x14ac:dyDescent="0.25">
      <c r="A674" t="s">
        <v>86</v>
      </c>
      <c r="B674" t="s">
        <v>20</v>
      </c>
      <c r="C674">
        <v>42</v>
      </c>
      <c r="D674">
        <f>VLOOKUP(B674,[1]Items!$A$2:$E$26,5,FALSE)</f>
        <v>300</v>
      </c>
      <c r="E674">
        <f>C674*D674</f>
        <v>12600</v>
      </c>
      <c r="F674" t="str">
        <f>VLOOKUP(B674,[1]Items!$A$2:$D$26,4,FALSE)</f>
        <v>Staedtler</v>
      </c>
    </row>
    <row r="675" spans="1:6" x14ac:dyDescent="0.25">
      <c r="A675" t="s">
        <v>86</v>
      </c>
      <c r="B675" t="s">
        <v>20</v>
      </c>
      <c r="C675">
        <v>41</v>
      </c>
      <c r="D675">
        <f>VLOOKUP(B675,[1]Items!$A$2:$E$26,5,FALSE)</f>
        <v>300</v>
      </c>
      <c r="E675">
        <f>C675*D675</f>
        <v>12300</v>
      </c>
      <c r="F675" t="str">
        <f>VLOOKUP(B675,[1]Items!$A$2:$D$26,4,FALSE)</f>
        <v>Staedtler</v>
      </c>
    </row>
    <row r="676" spans="1:6" x14ac:dyDescent="0.25">
      <c r="A676" t="s">
        <v>86</v>
      </c>
      <c r="B676" t="s">
        <v>12</v>
      </c>
      <c r="C676">
        <v>36</v>
      </c>
      <c r="D676">
        <f>VLOOKUP(B676,[1]Items!$A$2:$E$26,5,FALSE)</f>
        <v>225</v>
      </c>
      <c r="E676">
        <f>C676*D676</f>
        <v>8100</v>
      </c>
      <c r="F676" t="str">
        <f>VLOOKUP(B676,[1]Items!$A$2:$D$26,4,FALSE)</f>
        <v>Camlin</v>
      </c>
    </row>
    <row r="677" spans="1:6" x14ac:dyDescent="0.25">
      <c r="A677" t="s">
        <v>86</v>
      </c>
      <c r="B677" t="s">
        <v>4</v>
      </c>
      <c r="C677">
        <v>49</v>
      </c>
      <c r="D677">
        <f>VLOOKUP(B677,[1]Items!$A$2:$E$26,5,FALSE)</f>
        <v>270</v>
      </c>
      <c r="E677">
        <f>C677*D677</f>
        <v>13230</v>
      </c>
      <c r="F677" t="str">
        <f>VLOOKUP(B677,[1]Items!$A$2:$D$26,4,FALSE)</f>
        <v>Artline</v>
      </c>
    </row>
    <row r="678" spans="1:6" x14ac:dyDescent="0.25">
      <c r="A678" t="s">
        <v>86</v>
      </c>
      <c r="B678" t="s">
        <v>27</v>
      </c>
      <c r="C678">
        <v>49</v>
      </c>
      <c r="D678">
        <f>VLOOKUP(B678,[1]Items!$A$2:$E$26,5,FALSE)</f>
        <v>92</v>
      </c>
      <c r="E678">
        <f>C678*D678</f>
        <v>4508</v>
      </c>
      <c r="F678" t="str">
        <f>VLOOKUP(B678,[1]Items!$A$2:$D$26,4,FALSE)</f>
        <v>Parker</v>
      </c>
    </row>
    <row r="679" spans="1:6" x14ac:dyDescent="0.25">
      <c r="A679" t="s">
        <v>86</v>
      </c>
      <c r="B679" t="s">
        <v>11</v>
      </c>
      <c r="C679">
        <v>14</v>
      </c>
      <c r="D679">
        <f>VLOOKUP(B679,[1]Items!$A$2:$E$26,5,FALSE)</f>
        <v>90</v>
      </c>
      <c r="E679">
        <f>C679*D679</f>
        <v>1260</v>
      </c>
      <c r="F679" t="str">
        <f>VLOOKUP(B679,[1]Items!$A$2:$D$26,4,FALSE)</f>
        <v>Cello</v>
      </c>
    </row>
    <row r="680" spans="1:6" x14ac:dyDescent="0.25">
      <c r="A680" t="s">
        <v>86</v>
      </c>
      <c r="B680" t="s">
        <v>25</v>
      </c>
      <c r="C680">
        <v>11</v>
      </c>
      <c r="D680">
        <f>VLOOKUP(B680,[1]Items!$A$2:$E$26,5,FALSE)</f>
        <v>135</v>
      </c>
      <c r="E680">
        <f>C680*D680</f>
        <v>1485</v>
      </c>
      <c r="F680" t="str">
        <f>VLOOKUP(B680,[1]Items!$A$2:$D$26,4,FALSE)</f>
        <v>Pilot</v>
      </c>
    </row>
    <row r="681" spans="1:6" x14ac:dyDescent="0.25">
      <c r="A681" t="s">
        <v>86</v>
      </c>
      <c r="B681" t="s">
        <v>22</v>
      </c>
      <c r="C681">
        <v>7</v>
      </c>
      <c r="D681">
        <f>VLOOKUP(B681,[1]Items!$A$2:$E$26,5,FALSE)</f>
        <v>316</v>
      </c>
      <c r="E681">
        <f>C681*D681</f>
        <v>2212</v>
      </c>
      <c r="F681" t="str">
        <f>VLOOKUP(B681,[1]Items!$A$2:$D$26,4,FALSE)</f>
        <v>Parker</v>
      </c>
    </row>
    <row r="682" spans="1:6" x14ac:dyDescent="0.25">
      <c r="A682" t="s">
        <v>86</v>
      </c>
      <c r="B682" t="s">
        <v>4</v>
      </c>
      <c r="C682">
        <v>2</v>
      </c>
      <c r="D682">
        <f>VLOOKUP(B682,[1]Items!$A$2:$E$26,5,FALSE)</f>
        <v>270</v>
      </c>
      <c r="E682">
        <f>C682*D682</f>
        <v>540</v>
      </c>
      <c r="F682" t="str">
        <f>VLOOKUP(B682,[1]Items!$A$2:$D$26,4,FALSE)</f>
        <v>Artline</v>
      </c>
    </row>
    <row r="683" spans="1:6" x14ac:dyDescent="0.25">
      <c r="A683" t="s">
        <v>86</v>
      </c>
      <c r="B683" t="s">
        <v>22</v>
      </c>
      <c r="C683">
        <v>23</v>
      </c>
      <c r="D683">
        <f>VLOOKUP(B683,[1]Items!$A$2:$E$26,5,FALSE)</f>
        <v>316</v>
      </c>
      <c r="E683">
        <f>C683*D683</f>
        <v>7268</v>
      </c>
      <c r="F683" t="str">
        <f>VLOOKUP(B683,[1]Items!$A$2:$D$26,4,FALSE)</f>
        <v>Parker</v>
      </c>
    </row>
    <row r="684" spans="1:6" x14ac:dyDescent="0.25">
      <c r="A684" t="s">
        <v>87</v>
      </c>
      <c r="B684" t="s">
        <v>18</v>
      </c>
      <c r="C684">
        <v>11</v>
      </c>
      <c r="D684">
        <f>VLOOKUP(B684,[1]Items!$A$2:$E$26,5,FALSE)</f>
        <v>120</v>
      </c>
      <c r="E684">
        <f>C684*D684</f>
        <v>1320</v>
      </c>
      <c r="F684" t="str">
        <f>VLOOKUP(B684,[1]Items!$A$2:$D$26,4,FALSE)</f>
        <v>Artline</v>
      </c>
    </row>
    <row r="685" spans="1:6" x14ac:dyDescent="0.25">
      <c r="A685" t="s">
        <v>87</v>
      </c>
      <c r="B685" t="s">
        <v>19</v>
      </c>
      <c r="C685">
        <v>42</v>
      </c>
      <c r="D685">
        <f>VLOOKUP(B685,[1]Items!$A$2:$E$26,5,FALSE)</f>
        <v>175</v>
      </c>
      <c r="E685">
        <f>C685*D685</f>
        <v>7350</v>
      </c>
      <c r="F685" t="str">
        <f>VLOOKUP(B685,[1]Items!$A$2:$D$26,4,FALSE)</f>
        <v>Sheaffer</v>
      </c>
    </row>
    <row r="686" spans="1:6" x14ac:dyDescent="0.25">
      <c r="A686" t="s">
        <v>87</v>
      </c>
      <c r="B686" t="s">
        <v>24</v>
      </c>
      <c r="C686">
        <v>18</v>
      </c>
      <c r="D686">
        <f>VLOOKUP(B686,[1]Items!$A$2:$E$26,5,FALSE)</f>
        <v>60</v>
      </c>
      <c r="E686">
        <f>C686*D686</f>
        <v>1080</v>
      </c>
      <c r="F686" t="str">
        <f>VLOOKUP(B686,[1]Items!$A$2:$D$26,4,FALSE)</f>
        <v>Reynolds</v>
      </c>
    </row>
    <row r="687" spans="1:6" x14ac:dyDescent="0.25">
      <c r="A687" t="s">
        <v>87</v>
      </c>
      <c r="B687" t="s">
        <v>16</v>
      </c>
      <c r="C687">
        <v>12</v>
      </c>
      <c r="D687">
        <f>VLOOKUP(B687,[1]Items!$A$2:$E$26,5,FALSE)</f>
        <v>100</v>
      </c>
      <c r="E687">
        <f>C687*D687</f>
        <v>1200</v>
      </c>
      <c r="F687" t="str">
        <f>VLOOKUP(B687,[1]Items!$A$2:$D$26,4,FALSE)</f>
        <v>Camlin</v>
      </c>
    </row>
    <row r="688" spans="1:6" x14ac:dyDescent="0.25">
      <c r="A688" t="s">
        <v>87</v>
      </c>
      <c r="B688" t="s">
        <v>31</v>
      </c>
      <c r="C688">
        <v>39</v>
      </c>
      <c r="D688">
        <f>VLOOKUP(B688,[1]Items!$A$2:$E$26,5,FALSE)</f>
        <v>99</v>
      </c>
      <c r="E688">
        <f>C688*D688</f>
        <v>3861</v>
      </c>
      <c r="F688" t="str">
        <f>VLOOKUP(B688,[1]Items!$A$2:$D$26,4,FALSE)</f>
        <v>Luxor</v>
      </c>
    </row>
    <row r="689" spans="1:6" x14ac:dyDescent="0.25">
      <c r="A689" t="s">
        <v>87</v>
      </c>
      <c r="B689" t="s">
        <v>4</v>
      </c>
      <c r="C689">
        <v>21</v>
      </c>
      <c r="D689">
        <f>VLOOKUP(B689,[1]Items!$A$2:$E$26,5,FALSE)</f>
        <v>270</v>
      </c>
      <c r="E689">
        <f>C689*D689</f>
        <v>5670</v>
      </c>
      <c r="F689" t="str">
        <f>VLOOKUP(B689,[1]Items!$A$2:$D$26,4,FALSE)</f>
        <v>Artline</v>
      </c>
    </row>
    <row r="690" spans="1:6" x14ac:dyDescent="0.25">
      <c r="A690" t="s">
        <v>87</v>
      </c>
      <c r="B690" t="s">
        <v>24</v>
      </c>
      <c r="C690">
        <v>14</v>
      </c>
      <c r="D690">
        <f>VLOOKUP(B690,[1]Items!$A$2:$E$26,5,FALSE)</f>
        <v>60</v>
      </c>
      <c r="E690">
        <f>C690*D690</f>
        <v>840</v>
      </c>
      <c r="F690" t="str">
        <f>VLOOKUP(B690,[1]Items!$A$2:$D$26,4,FALSE)</f>
        <v>Reynolds</v>
      </c>
    </row>
    <row r="691" spans="1:6" x14ac:dyDescent="0.25">
      <c r="A691" t="s">
        <v>87</v>
      </c>
      <c r="B691" t="s">
        <v>5</v>
      </c>
      <c r="C691">
        <v>1</v>
      </c>
      <c r="D691">
        <f>VLOOKUP(B691,[1]Items!$A$2:$E$26,5,FALSE)</f>
        <v>125</v>
      </c>
      <c r="E691">
        <f>C691*D691</f>
        <v>125</v>
      </c>
      <c r="F691" t="str">
        <f>VLOOKUP(B691,[1]Items!$A$2:$D$26,4,FALSE)</f>
        <v>Parker</v>
      </c>
    </row>
    <row r="692" spans="1:6" x14ac:dyDescent="0.25">
      <c r="A692" t="s">
        <v>87</v>
      </c>
      <c r="B692" t="s">
        <v>24</v>
      </c>
      <c r="C692">
        <v>17</v>
      </c>
      <c r="D692">
        <f>VLOOKUP(B692,[1]Items!$A$2:$E$26,5,FALSE)</f>
        <v>60</v>
      </c>
      <c r="E692">
        <f>C692*D692</f>
        <v>1020</v>
      </c>
      <c r="F692" t="str">
        <f>VLOOKUP(B692,[1]Items!$A$2:$D$26,4,FALSE)</f>
        <v>Reynolds</v>
      </c>
    </row>
    <row r="693" spans="1:6" x14ac:dyDescent="0.25">
      <c r="A693" t="s">
        <v>87</v>
      </c>
      <c r="B693" t="s">
        <v>26</v>
      </c>
      <c r="C693">
        <v>7</v>
      </c>
      <c r="D693">
        <f>VLOOKUP(B693,[1]Items!$A$2:$E$26,5,FALSE)</f>
        <v>50</v>
      </c>
      <c r="E693">
        <f>C693*D693</f>
        <v>350</v>
      </c>
      <c r="F693" t="str">
        <f>VLOOKUP(B693,[1]Items!$A$2:$D$26,4,FALSE)</f>
        <v>Reynolds</v>
      </c>
    </row>
    <row r="694" spans="1:6" x14ac:dyDescent="0.25">
      <c r="A694" t="s">
        <v>88</v>
      </c>
      <c r="B694" t="s">
        <v>17</v>
      </c>
      <c r="C694">
        <v>49</v>
      </c>
      <c r="D694">
        <f>VLOOKUP(B694,[1]Items!$A$2:$E$26,5,FALSE)</f>
        <v>190</v>
      </c>
      <c r="E694">
        <f>C694*D694</f>
        <v>9310</v>
      </c>
      <c r="F694" t="str">
        <f>VLOOKUP(B694,[1]Items!$A$2:$D$26,4,FALSE)</f>
        <v>Camlin</v>
      </c>
    </row>
    <row r="695" spans="1:6" x14ac:dyDescent="0.25">
      <c r="A695" t="s">
        <v>88</v>
      </c>
      <c r="B695" t="s">
        <v>24</v>
      </c>
      <c r="C695">
        <v>6</v>
      </c>
      <c r="D695">
        <f>VLOOKUP(B695,[1]Items!$A$2:$E$26,5,FALSE)</f>
        <v>60</v>
      </c>
      <c r="E695">
        <f>C695*D695</f>
        <v>360</v>
      </c>
      <c r="F695" t="str">
        <f>VLOOKUP(B695,[1]Items!$A$2:$D$26,4,FALSE)</f>
        <v>Reynolds</v>
      </c>
    </row>
    <row r="696" spans="1:6" x14ac:dyDescent="0.25">
      <c r="A696" t="s">
        <v>88</v>
      </c>
      <c r="B696" t="s">
        <v>4</v>
      </c>
      <c r="C696">
        <v>15</v>
      </c>
      <c r="D696">
        <f>VLOOKUP(B696,[1]Items!$A$2:$E$26,5,FALSE)</f>
        <v>270</v>
      </c>
      <c r="E696">
        <f>C696*D696</f>
        <v>4050</v>
      </c>
      <c r="F696" t="str">
        <f>VLOOKUP(B696,[1]Items!$A$2:$D$26,4,FALSE)</f>
        <v>Artline</v>
      </c>
    </row>
    <row r="697" spans="1:6" x14ac:dyDescent="0.25">
      <c r="A697" t="s">
        <v>88</v>
      </c>
      <c r="B697" t="s">
        <v>25</v>
      </c>
      <c r="C697">
        <v>1</v>
      </c>
      <c r="D697">
        <f>VLOOKUP(B697,[1]Items!$A$2:$E$26,5,FALSE)</f>
        <v>135</v>
      </c>
      <c r="E697">
        <f>C697*D697</f>
        <v>135</v>
      </c>
      <c r="F697" t="str">
        <f>VLOOKUP(B697,[1]Items!$A$2:$D$26,4,FALSE)</f>
        <v>Pilot</v>
      </c>
    </row>
    <row r="698" spans="1:6" x14ac:dyDescent="0.25">
      <c r="A698" t="s">
        <v>88</v>
      </c>
      <c r="B698" t="s">
        <v>13</v>
      </c>
      <c r="C698">
        <v>9</v>
      </c>
      <c r="D698">
        <f>VLOOKUP(B698,[1]Items!$A$2:$E$26,5,FALSE)</f>
        <v>135</v>
      </c>
      <c r="E698">
        <f>C698*D698</f>
        <v>1215</v>
      </c>
      <c r="F698" t="str">
        <f>VLOOKUP(B698,[1]Items!$A$2:$D$26,4,FALSE)</f>
        <v>Pilot</v>
      </c>
    </row>
    <row r="699" spans="1:6" x14ac:dyDescent="0.25">
      <c r="A699" t="s">
        <v>88</v>
      </c>
      <c r="B699" t="s">
        <v>11</v>
      </c>
      <c r="C699">
        <v>2</v>
      </c>
      <c r="D699">
        <f>VLOOKUP(B699,[1]Items!$A$2:$E$26,5,FALSE)</f>
        <v>90</v>
      </c>
      <c r="E699">
        <f>C699*D699</f>
        <v>180</v>
      </c>
      <c r="F699" t="str">
        <f>VLOOKUP(B699,[1]Items!$A$2:$D$26,4,FALSE)</f>
        <v>Cello</v>
      </c>
    </row>
    <row r="700" spans="1:6" x14ac:dyDescent="0.25">
      <c r="A700" t="s">
        <v>88</v>
      </c>
      <c r="B700" t="s">
        <v>8</v>
      </c>
      <c r="C700">
        <v>47</v>
      </c>
      <c r="D700">
        <f>VLOOKUP(B700,[1]Items!$A$2:$E$26,5,FALSE)</f>
        <v>125</v>
      </c>
      <c r="E700">
        <f>C700*D700</f>
        <v>5875</v>
      </c>
      <c r="F700" t="str">
        <f>VLOOKUP(B700,[1]Items!$A$2:$D$26,4,FALSE)</f>
        <v>Pierre Cardin</v>
      </c>
    </row>
    <row r="701" spans="1:6" x14ac:dyDescent="0.25">
      <c r="A701" t="s">
        <v>88</v>
      </c>
      <c r="B701" t="s">
        <v>13</v>
      </c>
      <c r="C701">
        <v>18</v>
      </c>
      <c r="D701">
        <f>VLOOKUP(B701,[1]Items!$A$2:$E$26,5,FALSE)</f>
        <v>135</v>
      </c>
      <c r="E701">
        <f>C701*D701</f>
        <v>2430</v>
      </c>
      <c r="F701" t="str">
        <f>VLOOKUP(B701,[1]Items!$A$2:$D$26,4,FALSE)</f>
        <v>Pilot</v>
      </c>
    </row>
    <row r="702" spans="1:6" x14ac:dyDescent="0.25">
      <c r="A702" t="s">
        <v>88</v>
      </c>
      <c r="B702" t="s">
        <v>12</v>
      </c>
      <c r="C702">
        <v>50</v>
      </c>
      <c r="D702">
        <f>VLOOKUP(B702,[1]Items!$A$2:$E$26,5,FALSE)</f>
        <v>225</v>
      </c>
      <c r="E702">
        <f>C702*D702</f>
        <v>11250</v>
      </c>
      <c r="F702" t="str">
        <f>VLOOKUP(B702,[1]Items!$A$2:$D$26,4,FALSE)</f>
        <v>Camlin</v>
      </c>
    </row>
    <row r="703" spans="1:6" x14ac:dyDescent="0.25">
      <c r="A703" t="s">
        <v>89</v>
      </c>
      <c r="B703" t="s">
        <v>12</v>
      </c>
      <c r="C703">
        <v>20</v>
      </c>
      <c r="D703">
        <f>VLOOKUP(B703,[1]Items!$A$2:$E$26,5,FALSE)</f>
        <v>225</v>
      </c>
      <c r="E703">
        <f>C703*D703</f>
        <v>4500</v>
      </c>
      <c r="F703" t="str">
        <f>VLOOKUP(B703,[1]Items!$A$2:$D$26,4,FALSE)</f>
        <v>Camlin</v>
      </c>
    </row>
    <row r="704" spans="1:6" x14ac:dyDescent="0.25">
      <c r="A704" t="s">
        <v>89</v>
      </c>
      <c r="B704" t="s">
        <v>16</v>
      </c>
      <c r="C704">
        <v>6</v>
      </c>
      <c r="D704">
        <f>VLOOKUP(B704,[1]Items!$A$2:$E$26,5,FALSE)</f>
        <v>100</v>
      </c>
      <c r="E704">
        <f>C704*D704</f>
        <v>600</v>
      </c>
      <c r="F704" t="str">
        <f>VLOOKUP(B704,[1]Items!$A$2:$D$26,4,FALSE)</f>
        <v>Camlin</v>
      </c>
    </row>
    <row r="705" spans="1:6" x14ac:dyDescent="0.25">
      <c r="A705" t="s">
        <v>89</v>
      </c>
      <c r="B705" t="s">
        <v>18</v>
      </c>
      <c r="C705">
        <v>37</v>
      </c>
      <c r="D705">
        <f>VLOOKUP(B705,[1]Items!$A$2:$E$26,5,FALSE)</f>
        <v>120</v>
      </c>
      <c r="E705">
        <f>C705*D705</f>
        <v>4440</v>
      </c>
      <c r="F705" t="str">
        <f>VLOOKUP(B705,[1]Items!$A$2:$D$26,4,FALSE)</f>
        <v>Artline</v>
      </c>
    </row>
    <row r="706" spans="1:6" x14ac:dyDescent="0.25">
      <c r="A706" t="s">
        <v>89</v>
      </c>
      <c r="B706" t="s">
        <v>4</v>
      </c>
      <c r="C706">
        <v>2</v>
      </c>
      <c r="D706">
        <f>VLOOKUP(B706,[1]Items!$A$2:$E$26,5,FALSE)</f>
        <v>270</v>
      </c>
      <c r="E706">
        <f>C706*D706</f>
        <v>540</v>
      </c>
      <c r="F706" t="str">
        <f>VLOOKUP(B706,[1]Items!$A$2:$D$26,4,FALSE)</f>
        <v>Artline</v>
      </c>
    </row>
    <row r="707" spans="1:6" x14ac:dyDescent="0.25">
      <c r="A707" t="s">
        <v>89</v>
      </c>
      <c r="B707" t="s">
        <v>11</v>
      </c>
      <c r="C707">
        <v>26</v>
      </c>
      <c r="D707">
        <f>VLOOKUP(B707,[1]Items!$A$2:$E$26,5,FALSE)</f>
        <v>90</v>
      </c>
      <c r="E707">
        <f>C707*D707</f>
        <v>2340</v>
      </c>
      <c r="F707" t="str">
        <f>VLOOKUP(B707,[1]Items!$A$2:$D$26,4,FALSE)</f>
        <v>Cello</v>
      </c>
    </row>
    <row r="708" spans="1:6" x14ac:dyDescent="0.25">
      <c r="A708" t="s">
        <v>89</v>
      </c>
      <c r="B708" t="s">
        <v>10</v>
      </c>
      <c r="C708">
        <v>20</v>
      </c>
      <c r="D708">
        <f>VLOOKUP(B708,[1]Items!$A$2:$E$26,5,FALSE)</f>
        <v>69</v>
      </c>
      <c r="E708">
        <f>C708*D708</f>
        <v>1380</v>
      </c>
      <c r="F708" t="str">
        <f>VLOOKUP(B708,[1]Items!$A$2:$D$26,4,FALSE)</f>
        <v>Parker</v>
      </c>
    </row>
    <row r="709" spans="1:6" x14ac:dyDescent="0.25">
      <c r="A709" t="s">
        <v>89</v>
      </c>
      <c r="B709" t="s">
        <v>20</v>
      </c>
      <c r="C709">
        <v>50</v>
      </c>
      <c r="D709">
        <f>VLOOKUP(B709,[1]Items!$A$2:$E$26,5,FALSE)</f>
        <v>300</v>
      </c>
      <c r="E709">
        <f>C709*D709</f>
        <v>15000</v>
      </c>
      <c r="F709" t="str">
        <f>VLOOKUP(B709,[1]Items!$A$2:$D$26,4,FALSE)</f>
        <v>Staedtler</v>
      </c>
    </row>
    <row r="710" spans="1:6" x14ac:dyDescent="0.25">
      <c r="A710" t="s">
        <v>90</v>
      </c>
      <c r="B710" t="s">
        <v>17</v>
      </c>
      <c r="C710">
        <v>41</v>
      </c>
      <c r="D710">
        <f>VLOOKUP(B710,[1]Items!$A$2:$E$26,5,FALSE)</f>
        <v>190</v>
      </c>
      <c r="E710">
        <f>C710*D710</f>
        <v>7790</v>
      </c>
      <c r="F710" t="str">
        <f>VLOOKUP(B710,[1]Items!$A$2:$D$26,4,FALSE)</f>
        <v>Camlin</v>
      </c>
    </row>
    <row r="711" spans="1:6" x14ac:dyDescent="0.25">
      <c r="A711" t="s">
        <v>90</v>
      </c>
      <c r="B711" t="s">
        <v>12</v>
      </c>
      <c r="C711">
        <v>22</v>
      </c>
      <c r="D711">
        <f>VLOOKUP(B711,[1]Items!$A$2:$E$26,5,FALSE)</f>
        <v>225</v>
      </c>
      <c r="E711">
        <f>C711*D711</f>
        <v>4950</v>
      </c>
      <c r="F711" t="str">
        <f>VLOOKUP(B711,[1]Items!$A$2:$D$26,4,FALSE)</f>
        <v>Camlin</v>
      </c>
    </row>
    <row r="712" spans="1:6" x14ac:dyDescent="0.25">
      <c r="A712" t="s">
        <v>90</v>
      </c>
      <c r="B712" t="s">
        <v>12</v>
      </c>
      <c r="C712">
        <v>14</v>
      </c>
      <c r="D712">
        <f>VLOOKUP(B712,[1]Items!$A$2:$E$26,5,FALSE)</f>
        <v>225</v>
      </c>
      <c r="E712">
        <f>C712*D712</f>
        <v>3150</v>
      </c>
      <c r="F712" t="str">
        <f>VLOOKUP(B712,[1]Items!$A$2:$D$26,4,FALSE)</f>
        <v>Camlin</v>
      </c>
    </row>
    <row r="713" spans="1:6" x14ac:dyDescent="0.25">
      <c r="A713" t="s">
        <v>90</v>
      </c>
      <c r="B713" t="s">
        <v>6</v>
      </c>
      <c r="C713">
        <v>29</v>
      </c>
      <c r="D713">
        <f>VLOOKUP(B713,[1]Items!$A$2:$E$26,5,FALSE)</f>
        <v>465</v>
      </c>
      <c r="E713">
        <f>C713*D713</f>
        <v>13485</v>
      </c>
      <c r="F713" t="str">
        <f>VLOOKUP(B713,[1]Items!$A$2:$D$26,4,FALSE)</f>
        <v>Pilot</v>
      </c>
    </row>
    <row r="714" spans="1:6" x14ac:dyDescent="0.25">
      <c r="A714" t="s">
        <v>90</v>
      </c>
      <c r="B714" t="s">
        <v>8</v>
      </c>
      <c r="C714">
        <v>31</v>
      </c>
      <c r="D714">
        <f>VLOOKUP(B714,[1]Items!$A$2:$E$26,5,FALSE)</f>
        <v>125</v>
      </c>
      <c r="E714">
        <f>C714*D714</f>
        <v>3875</v>
      </c>
      <c r="F714" t="str">
        <f>VLOOKUP(B714,[1]Items!$A$2:$D$26,4,FALSE)</f>
        <v>Pierre Cardin</v>
      </c>
    </row>
    <row r="715" spans="1:6" x14ac:dyDescent="0.25">
      <c r="A715" t="s">
        <v>90</v>
      </c>
      <c r="B715" t="s">
        <v>22</v>
      </c>
      <c r="C715">
        <v>41</v>
      </c>
      <c r="D715">
        <f>VLOOKUP(B715,[1]Items!$A$2:$E$26,5,FALSE)</f>
        <v>316</v>
      </c>
      <c r="E715">
        <f>C715*D715</f>
        <v>12956</v>
      </c>
      <c r="F715" t="str">
        <f>VLOOKUP(B715,[1]Items!$A$2:$D$26,4,FALSE)</f>
        <v>Parker</v>
      </c>
    </row>
    <row r="716" spans="1:6" x14ac:dyDescent="0.25">
      <c r="A716" t="s">
        <v>90</v>
      </c>
      <c r="B716" t="s">
        <v>16</v>
      </c>
      <c r="C716">
        <v>47</v>
      </c>
      <c r="D716">
        <f>VLOOKUP(B716,[1]Items!$A$2:$E$26,5,FALSE)</f>
        <v>100</v>
      </c>
      <c r="E716">
        <f>C716*D716</f>
        <v>4700</v>
      </c>
      <c r="F716" t="str">
        <f>VLOOKUP(B716,[1]Items!$A$2:$D$26,4,FALSE)</f>
        <v>Camlin</v>
      </c>
    </row>
    <row r="717" spans="1:6" x14ac:dyDescent="0.25">
      <c r="A717" t="s">
        <v>90</v>
      </c>
      <c r="B717" t="s">
        <v>11</v>
      </c>
      <c r="C717">
        <v>10</v>
      </c>
      <c r="D717">
        <f>VLOOKUP(B717,[1]Items!$A$2:$E$26,5,FALSE)</f>
        <v>90</v>
      </c>
      <c r="E717">
        <f>C717*D717</f>
        <v>900</v>
      </c>
      <c r="F717" t="str">
        <f>VLOOKUP(B717,[1]Items!$A$2:$D$26,4,FALSE)</f>
        <v>Cello</v>
      </c>
    </row>
    <row r="718" spans="1:6" x14ac:dyDescent="0.25">
      <c r="A718" t="s">
        <v>90</v>
      </c>
      <c r="B718" t="s">
        <v>22</v>
      </c>
      <c r="C718">
        <v>28</v>
      </c>
      <c r="D718">
        <f>VLOOKUP(B718,[1]Items!$A$2:$E$26,5,FALSE)</f>
        <v>316</v>
      </c>
      <c r="E718">
        <f>C718*D718</f>
        <v>8848</v>
      </c>
      <c r="F718" t="str">
        <f>VLOOKUP(B718,[1]Items!$A$2:$D$26,4,FALSE)</f>
        <v>Parker</v>
      </c>
    </row>
    <row r="719" spans="1:6" x14ac:dyDescent="0.25">
      <c r="A719" t="s">
        <v>91</v>
      </c>
      <c r="B719" t="s">
        <v>11</v>
      </c>
      <c r="C719">
        <v>9</v>
      </c>
      <c r="D719">
        <f>VLOOKUP(B719,[1]Items!$A$2:$E$26,5,FALSE)</f>
        <v>90</v>
      </c>
      <c r="E719">
        <f>C719*D719</f>
        <v>810</v>
      </c>
      <c r="F719" t="str">
        <f>VLOOKUP(B719,[1]Items!$A$2:$D$26,4,FALSE)</f>
        <v>Cello</v>
      </c>
    </row>
    <row r="720" spans="1:6" x14ac:dyDescent="0.25">
      <c r="A720" t="s">
        <v>91</v>
      </c>
      <c r="B720" t="s">
        <v>19</v>
      </c>
      <c r="C720">
        <v>30</v>
      </c>
      <c r="D720">
        <f>VLOOKUP(B720,[1]Items!$A$2:$E$26,5,FALSE)</f>
        <v>175</v>
      </c>
      <c r="E720">
        <f>C720*D720</f>
        <v>5250</v>
      </c>
      <c r="F720" t="str">
        <f>VLOOKUP(B720,[1]Items!$A$2:$D$26,4,FALSE)</f>
        <v>Sheaffer</v>
      </c>
    </row>
    <row r="721" spans="1:6" x14ac:dyDescent="0.25">
      <c r="A721" t="s">
        <v>91</v>
      </c>
      <c r="B721" t="s">
        <v>12</v>
      </c>
      <c r="C721">
        <v>10</v>
      </c>
      <c r="D721">
        <f>VLOOKUP(B721,[1]Items!$A$2:$E$26,5,FALSE)</f>
        <v>225</v>
      </c>
      <c r="E721">
        <f>C721*D721</f>
        <v>2250</v>
      </c>
      <c r="F721" t="str">
        <f>VLOOKUP(B721,[1]Items!$A$2:$D$26,4,FALSE)</f>
        <v>Camlin</v>
      </c>
    </row>
    <row r="722" spans="1:6" x14ac:dyDescent="0.25">
      <c r="A722" t="s">
        <v>91</v>
      </c>
      <c r="B722" t="s">
        <v>15</v>
      </c>
      <c r="C722">
        <v>18</v>
      </c>
      <c r="D722">
        <f>VLOOKUP(B722,[1]Items!$A$2:$E$26,5,FALSE)</f>
        <v>160</v>
      </c>
      <c r="E722">
        <f>C722*D722</f>
        <v>2880</v>
      </c>
      <c r="F722" t="str">
        <f>VLOOKUP(B722,[1]Items!$A$2:$D$26,4,FALSE)</f>
        <v>Staedtler</v>
      </c>
    </row>
    <row r="723" spans="1:6" x14ac:dyDescent="0.25">
      <c r="A723" t="s">
        <v>91</v>
      </c>
      <c r="B723" t="s">
        <v>7</v>
      </c>
      <c r="C723">
        <v>33</v>
      </c>
      <c r="D723">
        <f>VLOOKUP(B723,[1]Items!$A$2:$E$26,5,FALSE)</f>
        <v>100</v>
      </c>
      <c r="E723">
        <f>C723*D723</f>
        <v>3300</v>
      </c>
      <c r="F723" t="str">
        <f>VLOOKUP(B723,[1]Items!$A$2:$D$26,4,FALSE)</f>
        <v>Camlin</v>
      </c>
    </row>
    <row r="724" spans="1:6" x14ac:dyDescent="0.25">
      <c r="A724" t="s">
        <v>91</v>
      </c>
      <c r="B724" t="s">
        <v>10</v>
      </c>
      <c r="C724">
        <v>26</v>
      </c>
      <c r="D724">
        <f>VLOOKUP(B724,[1]Items!$A$2:$E$26,5,FALSE)</f>
        <v>69</v>
      </c>
      <c r="E724">
        <f>C724*D724</f>
        <v>1794</v>
      </c>
      <c r="F724" t="str">
        <f>VLOOKUP(B724,[1]Items!$A$2:$D$26,4,FALSE)</f>
        <v>Parker</v>
      </c>
    </row>
    <row r="725" spans="1:6" x14ac:dyDescent="0.25">
      <c r="A725" t="s">
        <v>91</v>
      </c>
      <c r="B725" t="s">
        <v>22</v>
      </c>
      <c r="C725">
        <v>33</v>
      </c>
      <c r="D725">
        <f>VLOOKUP(B725,[1]Items!$A$2:$E$26,5,FALSE)</f>
        <v>316</v>
      </c>
      <c r="E725">
        <f>C725*D725</f>
        <v>10428</v>
      </c>
      <c r="F725" t="str">
        <f>VLOOKUP(B725,[1]Items!$A$2:$D$26,4,FALSE)</f>
        <v>Parker</v>
      </c>
    </row>
    <row r="726" spans="1:6" x14ac:dyDescent="0.25">
      <c r="A726" t="s">
        <v>91</v>
      </c>
      <c r="B726" t="s">
        <v>25</v>
      </c>
      <c r="C726">
        <v>14</v>
      </c>
      <c r="D726">
        <f>VLOOKUP(B726,[1]Items!$A$2:$E$26,5,FALSE)</f>
        <v>135</v>
      </c>
      <c r="E726">
        <f>C726*D726</f>
        <v>1890</v>
      </c>
      <c r="F726" t="str">
        <f>VLOOKUP(B726,[1]Items!$A$2:$D$26,4,FALSE)</f>
        <v>Pilot</v>
      </c>
    </row>
    <row r="727" spans="1:6" x14ac:dyDescent="0.25">
      <c r="A727" t="s">
        <v>91</v>
      </c>
      <c r="B727" t="s">
        <v>24</v>
      </c>
      <c r="C727">
        <v>14</v>
      </c>
      <c r="D727">
        <f>VLOOKUP(B727,[1]Items!$A$2:$E$26,5,FALSE)</f>
        <v>60</v>
      </c>
      <c r="E727">
        <f>C727*D727</f>
        <v>840</v>
      </c>
      <c r="F727" t="str">
        <f>VLOOKUP(B727,[1]Items!$A$2:$D$26,4,FALSE)</f>
        <v>Reynolds</v>
      </c>
    </row>
    <row r="728" spans="1:6" x14ac:dyDescent="0.25">
      <c r="A728" t="s">
        <v>91</v>
      </c>
      <c r="B728" t="s">
        <v>24</v>
      </c>
      <c r="C728">
        <v>14</v>
      </c>
      <c r="D728">
        <f>VLOOKUP(B728,[1]Items!$A$2:$E$26,5,FALSE)</f>
        <v>60</v>
      </c>
      <c r="E728">
        <f>C728*D728</f>
        <v>840</v>
      </c>
      <c r="F728" t="str">
        <f>VLOOKUP(B728,[1]Items!$A$2:$D$26,4,FALSE)</f>
        <v>Reynolds</v>
      </c>
    </row>
    <row r="729" spans="1:6" x14ac:dyDescent="0.25">
      <c r="A729" t="s">
        <v>92</v>
      </c>
      <c r="B729" t="s">
        <v>31</v>
      </c>
      <c r="C729">
        <v>10</v>
      </c>
      <c r="D729">
        <f>VLOOKUP(B729,[1]Items!$A$2:$E$26,5,FALSE)</f>
        <v>99</v>
      </c>
      <c r="E729">
        <f>C729*D729</f>
        <v>990</v>
      </c>
      <c r="F729" t="str">
        <f>VLOOKUP(B729,[1]Items!$A$2:$D$26,4,FALSE)</f>
        <v>Luxor</v>
      </c>
    </row>
    <row r="730" spans="1:6" x14ac:dyDescent="0.25">
      <c r="A730" t="s">
        <v>92</v>
      </c>
      <c r="B730" t="s">
        <v>8</v>
      </c>
      <c r="C730">
        <v>29</v>
      </c>
      <c r="D730">
        <f>VLOOKUP(B730,[1]Items!$A$2:$E$26,5,FALSE)</f>
        <v>125</v>
      </c>
      <c r="E730">
        <f>C730*D730</f>
        <v>3625</v>
      </c>
      <c r="F730" t="str">
        <f>VLOOKUP(B730,[1]Items!$A$2:$D$26,4,FALSE)</f>
        <v>Pierre Cardin</v>
      </c>
    </row>
    <row r="731" spans="1:6" x14ac:dyDescent="0.25">
      <c r="A731" t="s">
        <v>92</v>
      </c>
      <c r="B731" t="s">
        <v>4</v>
      </c>
      <c r="C731">
        <v>11</v>
      </c>
      <c r="D731">
        <f>VLOOKUP(B731,[1]Items!$A$2:$E$26,5,FALSE)</f>
        <v>270</v>
      </c>
      <c r="E731">
        <f>C731*D731</f>
        <v>2970</v>
      </c>
      <c r="F731" t="str">
        <f>VLOOKUP(B731,[1]Items!$A$2:$D$26,4,FALSE)</f>
        <v>Artline</v>
      </c>
    </row>
    <row r="732" spans="1:6" x14ac:dyDescent="0.25">
      <c r="A732" t="s">
        <v>92</v>
      </c>
      <c r="B732" t="s">
        <v>6</v>
      </c>
      <c r="C732">
        <v>33</v>
      </c>
      <c r="D732">
        <f>VLOOKUP(B732,[1]Items!$A$2:$E$26,5,FALSE)</f>
        <v>465</v>
      </c>
      <c r="E732">
        <f>C732*D732</f>
        <v>15345</v>
      </c>
      <c r="F732" t="str">
        <f>VLOOKUP(B732,[1]Items!$A$2:$D$26,4,FALSE)</f>
        <v>Pilot</v>
      </c>
    </row>
    <row r="733" spans="1:6" x14ac:dyDescent="0.25">
      <c r="A733" t="s">
        <v>92</v>
      </c>
      <c r="B733" t="s">
        <v>9</v>
      </c>
      <c r="C733">
        <v>14</v>
      </c>
      <c r="D733">
        <f>VLOOKUP(B733,[1]Items!$A$2:$E$26,5,FALSE)</f>
        <v>310</v>
      </c>
      <c r="E733">
        <f>C733*D733</f>
        <v>4340</v>
      </c>
      <c r="F733" t="str">
        <f>VLOOKUP(B733,[1]Items!$A$2:$D$26,4,FALSE)</f>
        <v>Lamy</v>
      </c>
    </row>
    <row r="734" spans="1:6" x14ac:dyDescent="0.25">
      <c r="A734" t="s">
        <v>93</v>
      </c>
      <c r="B734" t="s">
        <v>31</v>
      </c>
      <c r="C734">
        <v>34</v>
      </c>
      <c r="D734">
        <f>VLOOKUP(B734,[1]Items!$A$2:$E$26,5,FALSE)</f>
        <v>99</v>
      </c>
      <c r="E734">
        <f>C734*D734</f>
        <v>3366</v>
      </c>
      <c r="F734" t="str">
        <f>VLOOKUP(B734,[1]Items!$A$2:$D$26,4,FALSE)</f>
        <v>Luxor</v>
      </c>
    </row>
    <row r="735" spans="1:6" x14ac:dyDescent="0.25">
      <c r="A735" t="s">
        <v>93</v>
      </c>
      <c r="B735" t="s">
        <v>7</v>
      </c>
      <c r="C735">
        <v>36</v>
      </c>
      <c r="D735">
        <f>VLOOKUP(B735,[1]Items!$A$2:$E$26,5,FALSE)</f>
        <v>100</v>
      </c>
      <c r="E735">
        <f>C735*D735</f>
        <v>3600</v>
      </c>
      <c r="F735" t="str">
        <f>VLOOKUP(B735,[1]Items!$A$2:$D$26,4,FALSE)</f>
        <v>Camlin</v>
      </c>
    </row>
    <row r="736" spans="1:6" x14ac:dyDescent="0.25">
      <c r="A736" t="s">
        <v>93</v>
      </c>
      <c r="B736" t="s">
        <v>23</v>
      </c>
      <c r="C736">
        <v>32</v>
      </c>
      <c r="D736">
        <f>VLOOKUP(B736,[1]Items!$A$2:$E$26,5,FALSE)</f>
        <v>320</v>
      </c>
      <c r="E736">
        <f>C736*D736</f>
        <v>10240</v>
      </c>
      <c r="F736" t="str">
        <f>VLOOKUP(B736,[1]Items!$A$2:$D$26,4,FALSE)</f>
        <v>Staedtler</v>
      </c>
    </row>
    <row r="737" spans="1:6" x14ac:dyDescent="0.25">
      <c r="A737" t="s">
        <v>93</v>
      </c>
      <c r="B737" t="s">
        <v>23</v>
      </c>
      <c r="C737">
        <v>20</v>
      </c>
      <c r="D737">
        <f>VLOOKUP(B737,[1]Items!$A$2:$E$26,5,FALSE)</f>
        <v>320</v>
      </c>
      <c r="E737">
        <f>C737*D737</f>
        <v>6400</v>
      </c>
      <c r="F737" t="str">
        <f>VLOOKUP(B737,[1]Items!$A$2:$D$26,4,FALSE)</f>
        <v>Staedtler</v>
      </c>
    </row>
    <row r="738" spans="1:6" x14ac:dyDescent="0.25">
      <c r="A738" t="s">
        <v>93</v>
      </c>
      <c r="B738" t="s">
        <v>4</v>
      </c>
      <c r="C738">
        <v>21</v>
      </c>
      <c r="D738">
        <f>VLOOKUP(B738,[1]Items!$A$2:$E$26,5,FALSE)</f>
        <v>270</v>
      </c>
      <c r="E738">
        <f>C738*D738</f>
        <v>5670</v>
      </c>
      <c r="F738" t="str">
        <f>VLOOKUP(B738,[1]Items!$A$2:$D$26,4,FALSE)</f>
        <v>Artline</v>
      </c>
    </row>
    <row r="739" spans="1:6" x14ac:dyDescent="0.25">
      <c r="A739" t="s">
        <v>93</v>
      </c>
      <c r="B739" t="s">
        <v>7</v>
      </c>
      <c r="C739">
        <v>12</v>
      </c>
      <c r="D739">
        <f>VLOOKUP(B739,[1]Items!$A$2:$E$26,5,FALSE)</f>
        <v>100</v>
      </c>
      <c r="E739">
        <f>C739*D739</f>
        <v>1200</v>
      </c>
      <c r="F739" t="str">
        <f>VLOOKUP(B739,[1]Items!$A$2:$D$26,4,FALSE)</f>
        <v>Camlin</v>
      </c>
    </row>
    <row r="740" spans="1:6" x14ac:dyDescent="0.25">
      <c r="A740" t="s">
        <v>93</v>
      </c>
      <c r="B740" t="s">
        <v>15</v>
      </c>
      <c r="C740">
        <v>3</v>
      </c>
      <c r="D740">
        <f>VLOOKUP(B740,[1]Items!$A$2:$E$26,5,FALSE)</f>
        <v>160</v>
      </c>
      <c r="E740">
        <f>C740*D740</f>
        <v>480</v>
      </c>
      <c r="F740" t="str">
        <f>VLOOKUP(B740,[1]Items!$A$2:$D$26,4,FALSE)</f>
        <v>Staedtler</v>
      </c>
    </row>
    <row r="741" spans="1:6" x14ac:dyDescent="0.25">
      <c r="A741" t="s">
        <v>93</v>
      </c>
      <c r="B741" t="s">
        <v>17</v>
      </c>
      <c r="C741">
        <v>12</v>
      </c>
      <c r="D741">
        <f>VLOOKUP(B741,[1]Items!$A$2:$E$26,5,FALSE)</f>
        <v>190</v>
      </c>
      <c r="E741">
        <f>C741*D741</f>
        <v>2280</v>
      </c>
      <c r="F741" t="str">
        <f>VLOOKUP(B741,[1]Items!$A$2:$D$26,4,FALSE)</f>
        <v>Camlin</v>
      </c>
    </row>
    <row r="742" spans="1:6" x14ac:dyDescent="0.25">
      <c r="A742" t="s">
        <v>93</v>
      </c>
      <c r="B742" t="s">
        <v>20</v>
      </c>
      <c r="C742">
        <v>39</v>
      </c>
      <c r="D742">
        <f>VLOOKUP(B742,[1]Items!$A$2:$E$26,5,FALSE)</f>
        <v>300</v>
      </c>
      <c r="E742">
        <f>C742*D742</f>
        <v>11700</v>
      </c>
      <c r="F742" t="str">
        <f>VLOOKUP(B742,[1]Items!$A$2:$D$26,4,FALSE)</f>
        <v>Staedtler</v>
      </c>
    </row>
    <row r="743" spans="1:6" x14ac:dyDescent="0.25">
      <c r="A743" t="s">
        <v>94</v>
      </c>
      <c r="B743" t="s">
        <v>18</v>
      </c>
      <c r="C743">
        <v>25</v>
      </c>
      <c r="D743">
        <f>VLOOKUP(B743,[1]Items!$A$2:$E$26,5,FALSE)</f>
        <v>120</v>
      </c>
      <c r="E743">
        <f>C743*D743</f>
        <v>3000</v>
      </c>
      <c r="F743" t="str">
        <f>VLOOKUP(B743,[1]Items!$A$2:$D$26,4,FALSE)</f>
        <v>Artline</v>
      </c>
    </row>
    <row r="744" spans="1:6" x14ac:dyDescent="0.25">
      <c r="A744" t="s">
        <v>94</v>
      </c>
      <c r="B744" t="s">
        <v>11</v>
      </c>
      <c r="C744">
        <v>45</v>
      </c>
      <c r="D744">
        <f>VLOOKUP(B744,[1]Items!$A$2:$E$26,5,FALSE)</f>
        <v>90</v>
      </c>
      <c r="E744">
        <f>C744*D744</f>
        <v>4050</v>
      </c>
      <c r="F744" t="str">
        <f>VLOOKUP(B744,[1]Items!$A$2:$D$26,4,FALSE)</f>
        <v>Cello</v>
      </c>
    </row>
    <row r="745" spans="1:6" x14ac:dyDescent="0.25">
      <c r="A745" t="s">
        <v>94</v>
      </c>
      <c r="B745" t="s">
        <v>4</v>
      </c>
      <c r="C745">
        <v>2</v>
      </c>
      <c r="D745">
        <f>VLOOKUP(B745,[1]Items!$A$2:$E$26,5,FALSE)</f>
        <v>270</v>
      </c>
      <c r="E745">
        <f>C745*D745</f>
        <v>540</v>
      </c>
      <c r="F745" t="str">
        <f>VLOOKUP(B745,[1]Items!$A$2:$D$26,4,FALSE)</f>
        <v>Artline</v>
      </c>
    </row>
    <row r="746" spans="1:6" x14ac:dyDescent="0.25">
      <c r="A746" t="s">
        <v>94</v>
      </c>
      <c r="B746" t="s">
        <v>12</v>
      </c>
      <c r="C746">
        <v>46</v>
      </c>
      <c r="D746">
        <f>VLOOKUP(B746,[1]Items!$A$2:$E$26,5,FALSE)</f>
        <v>225</v>
      </c>
      <c r="E746">
        <f>C746*D746</f>
        <v>10350</v>
      </c>
      <c r="F746" t="str">
        <f>VLOOKUP(B746,[1]Items!$A$2:$D$26,4,FALSE)</f>
        <v>Camlin</v>
      </c>
    </row>
    <row r="747" spans="1:6" x14ac:dyDescent="0.25">
      <c r="A747" t="s">
        <v>94</v>
      </c>
      <c r="B747" t="s">
        <v>17</v>
      </c>
      <c r="C747">
        <v>36</v>
      </c>
      <c r="D747">
        <f>VLOOKUP(B747,[1]Items!$A$2:$E$26,5,FALSE)</f>
        <v>190</v>
      </c>
      <c r="E747">
        <f>C747*D747</f>
        <v>6840</v>
      </c>
      <c r="F747" t="str">
        <f>VLOOKUP(B747,[1]Items!$A$2:$D$26,4,FALSE)</f>
        <v>Camlin</v>
      </c>
    </row>
    <row r="748" spans="1:6" x14ac:dyDescent="0.25">
      <c r="A748" t="s">
        <v>94</v>
      </c>
      <c r="B748" t="s">
        <v>13</v>
      </c>
      <c r="C748">
        <v>33</v>
      </c>
      <c r="D748">
        <f>VLOOKUP(B748,[1]Items!$A$2:$E$26,5,FALSE)</f>
        <v>135</v>
      </c>
      <c r="E748">
        <f>C748*D748</f>
        <v>4455</v>
      </c>
      <c r="F748" t="str">
        <f>VLOOKUP(B748,[1]Items!$A$2:$D$26,4,FALSE)</f>
        <v>Pilot</v>
      </c>
    </row>
    <row r="749" spans="1:6" x14ac:dyDescent="0.25">
      <c r="A749" t="s">
        <v>94</v>
      </c>
      <c r="B749" t="s">
        <v>18</v>
      </c>
      <c r="C749">
        <v>20</v>
      </c>
      <c r="D749">
        <f>VLOOKUP(B749,[1]Items!$A$2:$E$26,5,FALSE)</f>
        <v>120</v>
      </c>
      <c r="E749">
        <f>C749*D749</f>
        <v>2400</v>
      </c>
      <c r="F749" t="str">
        <f>VLOOKUP(B749,[1]Items!$A$2:$D$26,4,FALSE)</f>
        <v>Artline</v>
      </c>
    </row>
    <row r="750" spans="1:6" x14ac:dyDescent="0.25">
      <c r="A750" t="s">
        <v>94</v>
      </c>
      <c r="B750" t="s">
        <v>32</v>
      </c>
      <c r="C750">
        <v>34</v>
      </c>
      <c r="D750">
        <f>VLOOKUP(B750,[1]Items!$A$2:$E$26,5,FALSE)</f>
        <v>300</v>
      </c>
      <c r="E750">
        <f>C750*D750</f>
        <v>10200</v>
      </c>
      <c r="F750" t="str">
        <f>VLOOKUP(B750,[1]Items!$A$2:$D$26,4,FALSE)</f>
        <v>Pierre Cardin</v>
      </c>
    </row>
    <row r="751" spans="1:6" x14ac:dyDescent="0.25">
      <c r="A751" t="s">
        <v>95</v>
      </c>
      <c r="B751" t="s">
        <v>17</v>
      </c>
      <c r="C751">
        <v>11</v>
      </c>
      <c r="D751">
        <f>VLOOKUP(B751,[1]Items!$A$2:$E$26,5,FALSE)</f>
        <v>190</v>
      </c>
      <c r="E751">
        <f>C751*D751</f>
        <v>2090</v>
      </c>
      <c r="F751" t="str">
        <f>VLOOKUP(B751,[1]Items!$A$2:$D$26,4,FALSE)</f>
        <v>Camlin</v>
      </c>
    </row>
    <row r="752" spans="1:6" x14ac:dyDescent="0.25">
      <c r="A752" t="s">
        <v>95</v>
      </c>
      <c r="B752" t="s">
        <v>6</v>
      </c>
      <c r="C752">
        <v>39</v>
      </c>
      <c r="D752">
        <f>VLOOKUP(B752,[1]Items!$A$2:$E$26,5,FALSE)</f>
        <v>465</v>
      </c>
      <c r="E752">
        <f>C752*D752</f>
        <v>18135</v>
      </c>
      <c r="F752" t="str">
        <f>VLOOKUP(B752,[1]Items!$A$2:$D$26,4,FALSE)</f>
        <v>Pilot</v>
      </c>
    </row>
    <row r="753" spans="1:6" x14ac:dyDescent="0.25">
      <c r="A753" t="s">
        <v>95</v>
      </c>
      <c r="B753" t="s">
        <v>12</v>
      </c>
      <c r="C753">
        <v>15</v>
      </c>
      <c r="D753">
        <f>VLOOKUP(B753,[1]Items!$A$2:$E$26,5,FALSE)</f>
        <v>225</v>
      </c>
      <c r="E753">
        <f>C753*D753</f>
        <v>3375</v>
      </c>
      <c r="F753" t="str">
        <f>VLOOKUP(B753,[1]Items!$A$2:$D$26,4,FALSE)</f>
        <v>Camlin</v>
      </c>
    </row>
    <row r="754" spans="1:6" x14ac:dyDescent="0.25">
      <c r="A754" t="s">
        <v>95</v>
      </c>
      <c r="B754" t="s">
        <v>12</v>
      </c>
      <c r="C754">
        <v>32</v>
      </c>
      <c r="D754">
        <f>VLOOKUP(B754,[1]Items!$A$2:$E$26,5,FALSE)</f>
        <v>225</v>
      </c>
      <c r="E754">
        <f>C754*D754</f>
        <v>7200</v>
      </c>
      <c r="F754" t="str">
        <f>VLOOKUP(B754,[1]Items!$A$2:$D$26,4,FALSE)</f>
        <v>Camlin</v>
      </c>
    </row>
    <row r="755" spans="1:6" x14ac:dyDescent="0.25">
      <c r="A755" t="s">
        <v>95</v>
      </c>
      <c r="B755" t="s">
        <v>22</v>
      </c>
      <c r="C755">
        <v>18</v>
      </c>
      <c r="D755">
        <f>VLOOKUP(B755,[1]Items!$A$2:$E$26,5,FALSE)</f>
        <v>316</v>
      </c>
      <c r="E755">
        <f>C755*D755</f>
        <v>5688</v>
      </c>
      <c r="F755" t="str">
        <f>VLOOKUP(B755,[1]Items!$A$2:$D$26,4,FALSE)</f>
        <v>Parker</v>
      </c>
    </row>
    <row r="756" spans="1:6" x14ac:dyDescent="0.25">
      <c r="A756" t="s">
        <v>95</v>
      </c>
      <c r="B756" t="s">
        <v>16</v>
      </c>
      <c r="C756">
        <v>15</v>
      </c>
      <c r="D756">
        <f>VLOOKUP(B756,[1]Items!$A$2:$E$26,5,FALSE)</f>
        <v>100</v>
      </c>
      <c r="E756">
        <f>C756*D756</f>
        <v>1500</v>
      </c>
      <c r="F756" t="str">
        <f>VLOOKUP(B756,[1]Items!$A$2:$D$26,4,FALSE)</f>
        <v>Camlin</v>
      </c>
    </row>
    <row r="757" spans="1:6" x14ac:dyDescent="0.25">
      <c r="A757" t="s">
        <v>95</v>
      </c>
      <c r="B757" t="s">
        <v>26</v>
      </c>
      <c r="C757">
        <v>37</v>
      </c>
      <c r="D757">
        <f>VLOOKUP(B757,[1]Items!$A$2:$E$26,5,FALSE)</f>
        <v>50</v>
      </c>
      <c r="E757">
        <f>C757*D757</f>
        <v>1850</v>
      </c>
      <c r="F757" t="str">
        <f>VLOOKUP(B757,[1]Items!$A$2:$D$26,4,FALSE)</f>
        <v>Reynolds</v>
      </c>
    </row>
    <row r="758" spans="1:6" x14ac:dyDescent="0.25">
      <c r="A758" t="s">
        <v>96</v>
      </c>
      <c r="B758" t="s">
        <v>9</v>
      </c>
      <c r="C758">
        <v>40</v>
      </c>
      <c r="D758">
        <f>VLOOKUP(B758,[1]Items!$A$2:$E$26,5,FALSE)</f>
        <v>310</v>
      </c>
      <c r="E758">
        <f>C758*D758</f>
        <v>12400</v>
      </c>
      <c r="F758" t="str">
        <f>VLOOKUP(B758,[1]Items!$A$2:$D$26,4,FALSE)</f>
        <v>Lamy</v>
      </c>
    </row>
    <row r="759" spans="1:6" x14ac:dyDescent="0.25">
      <c r="A759" t="s">
        <v>96</v>
      </c>
      <c r="B759" t="s">
        <v>23</v>
      </c>
      <c r="C759">
        <v>11</v>
      </c>
      <c r="D759">
        <f>VLOOKUP(B759,[1]Items!$A$2:$E$26,5,FALSE)</f>
        <v>320</v>
      </c>
      <c r="E759">
        <f>C759*D759</f>
        <v>3520</v>
      </c>
      <c r="F759" t="str">
        <f>VLOOKUP(B759,[1]Items!$A$2:$D$26,4,FALSE)</f>
        <v>Staedtler</v>
      </c>
    </row>
    <row r="760" spans="1:6" x14ac:dyDescent="0.25">
      <c r="A760" t="s">
        <v>96</v>
      </c>
      <c r="B760" t="s">
        <v>23</v>
      </c>
      <c r="C760">
        <v>5</v>
      </c>
      <c r="D760">
        <f>VLOOKUP(B760,[1]Items!$A$2:$E$26,5,FALSE)</f>
        <v>320</v>
      </c>
      <c r="E760">
        <f>C760*D760</f>
        <v>1600</v>
      </c>
      <c r="F760" t="str">
        <f>VLOOKUP(B760,[1]Items!$A$2:$D$26,4,FALSE)</f>
        <v>Staedtler</v>
      </c>
    </row>
    <row r="761" spans="1:6" x14ac:dyDescent="0.25">
      <c r="A761" t="s">
        <v>96</v>
      </c>
      <c r="B761" t="s">
        <v>12</v>
      </c>
      <c r="C761">
        <v>37</v>
      </c>
      <c r="D761">
        <f>VLOOKUP(B761,[1]Items!$A$2:$E$26,5,FALSE)</f>
        <v>225</v>
      </c>
      <c r="E761">
        <f>C761*D761</f>
        <v>8325</v>
      </c>
      <c r="F761" t="str">
        <f>VLOOKUP(B761,[1]Items!$A$2:$D$26,4,FALSE)</f>
        <v>Camlin</v>
      </c>
    </row>
    <row r="762" spans="1:6" x14ac:dyDescent="0.25">
      <c r="A762" t="s">
        <v>96</v>
      </c>
      <c r="B762" t="s">
        <v>4</v>
      </c>
      <c r="C762">
        <v>1</v>
      </c>
      <c r="D762">
        <f>VLOOKUP(B762,[1]Items!$A$2:$E$26,5,FALSE)</f>
        <v>270</v>
      </c>
      <c r="E762">
        <f>C762*D762</f>
        <v>270</v>
      </c>
      <c r="F762" t="str">
        <f>VLOOKUP(B762,[1]Items!$A$2:$D$26,4,FALSE)</f>
        <v>Artline</v>
      </c>
    </row>
    <row r="763" spans="1:6" x14ac:dyDescent="0.25">
      <c r="A763" t="s">
        <v>96</v>
      </c>
      <c r="B763" t="s">
        <v>18</v>
      </c>
      <c r="C763">
        <v>43</v>
      </c>
      <c r="D763">
        <f>VLOOKUP(B763,[1]Items!$A$2:$E$26,5,FALSE)</f>
        <v>120</v>
      </c>
      <c r="E763">
        <f>C763*D763</f>
        <v>5160</v>
      </c>
      <c r="F763" t="str">
        <f>VLOOKUP(B763,[1]Items!$A$2:$D$26,4,FALSE)</f>
        <v>Artline</v>
      </c>
    </row>
    <row r="764" spans="1:6" x14ac:dyDescent="0.25">
      <c r="A764" t="s">
        <v>96</v>
      </c>
      <c r="B764" t="s">
        <v>18</v>
      </c>
      <c r="C764">
        <v>28</v>
      </c>
      <c r="D764">
        <f>VLOOKUP(B764,[1]Items!$A$2:$E$26,5,FALSE)</f>
        <v>120</v>
      </c>
      <c r="E764">
        <f>C764*D764</f>
        <v>3360</v>
      </c>
      <c r="F764" t="str">
        <f>VLOOKUP(B764,[1]Items!$A$2:$D$26,4,FALSE)</f>
        <v>Artline</v>
      </c>
    </row>
    <row r="765" spans="1:6" x14ac:dyDescent="0.25">
      <c r="A765" t="s">
        <v>96</v>
      </c>
      <c r="B765" t="s">
        <v>19</v>
      </c>
      <c r="C765">
        <v>48</v>
      </c>
      <c r="D765">
        <f>VLOOKUP(B765,[1]Items!$A$2:$E$26,5,FALSE)</f>
        <v>175</v>
      </c>
      <c r="E765">
        <f>C765*D765</f>
        <v>8400</v>
      </c>
      <c r="F765" t="str">
        <f>VLOOKUP(B765,[1]Items!$A$2:$D$26,4,FALSE)</f>
        <v>Sheaffer</v>
      </c>
    </row>
    <row r="766" spans="1:6" x14ac:dyDescent="0.25">
      <c r="A766" t="s">
        <v>96</v>
      </c>
      <c r="B766" t="s">
        <v>15</v>
      </c>
      <c r="C766">
        <v>48</v>
      </c>
      <c r="D766">
        <f>VLOOKUP(B766,[1]Items!$A$2:$E$26,5,FALSE)</f>
        <v>160</v>
      </c>
      <c r="E766">
        <f>C766*D766</f>
        <v>7680</v>
      </c>
      <c r="F766" t="str">
        <f>VLOOKUP(B766,[1]Items!$A$2:$D$26,4,FALSE)</f>
        <v>Staedtler</v>
      </c>
    </row>
    <row r="767" spans="1:6" x14ac:dyDescent="0.25">
      <c r="A767" t="s">
        <v>97</v>
      </c>
      <c r="B767" t="s">
        <v>15</v>
      </c>
      <c r="C767">
        <v>10</v>
      </c>
      <c r="D767">
        <f>VLOOKUP(B767,[1]Items!$A$2:$E$26,5,FALSE)</f>
        <v>160</v>
      </c>
      <c r="E767">
        <f>C767*D767</f>
        <v>1600</v>
      </c>
      <c r="F767" t="str">
        <f>VLOOKUP(B767,[1]Items!$A$2:$D$26,4,FALSE)</f>
        <v>Staedtler</v>
      </c>
    </row>
    <row r="768" spans="1:6" x14ac:dyDescent="0.25">
      <c r="A768" t="s">
        <v>97</v>
      </c>
      <c r="B768" t="s">
        <v>15</v>
      </c>
      <c r="C768">
        <v>48</v>
      </c>
      <c r="D768">
        <f>VLOOKUP(B768,[1]Items!$A$2:$E$26,5,FALSE)</f>
        <v>160</v>
      </c>
      <c r="E768">
        <f>C768*D768</f>
        <v>7680</v>
      </c>
      <c r="F768" t="str">
        <f>VLOOKUP(B768,[1]Items!$A$2:$D$26,4,FALSE)</f>
        <v>Staedtler</v>
      </c>
    </row>
    <row r="769" spans="1:6" x14ac:dyDescent="0.25">
      <c r="A769" t="s">
        <v>97</v>
      </c>
      <c r="B769" t="s">
        <v>25</v>
      </c>
      <c r="C769">
        <v>3</v>
      </c>
      <c r="D769">
        <f>VLOOKUP(B769,[1]Items!$A$2:$E$26,5,FALSE)</f>
        <v>135</v>
      </c>
      <c r="E769">
        <f>C769*D769</f>
        <v>405</v>
      </c>
      <c r="F769" t="str">
        <f>VLOOKUP(B769,[1]Items!$A$2:$D$26,4,FALSE)</f>
        <v>Pilot</v>
      </c>
    </row>
    <row r="770" spans="1:6" x14ac:dyDescent="0.25">
      <c r="A770" t="s">
        <v>97</v>
      </c>
      <c r="B770" t="s">
        <v>25</v>
      </c>
      <c r="C770">
        <v>40</v>
      </c>
      <c r="D770">
        <f>VLOOKUP(B770,[1]Items!$A$2:$E$26,5,FALSE)</f>
        <v>135</v>
      </c>
      <c r="E770">
        <f>C770*D770</f>
        <v>5400</v>
      </c>
      <c r="F770" t="str">
        <f>VLOOKUP(B770,[1]Items!$A$2:$D$26,4,FALSE)</f>
        <v>Pilot</v>
      </c>
    </row>
    <row r="771" spans="1:6" x14ac:dyDescent="0.25">
      <c r="A771" t="s">
        <v>97</v>
      </c>
      <c r="B771" t="s">
        <v>6</v>
      </c>
      <c r="C771">
        <v>46</v>
      </c>
      <c r="D771">
        <f>VLOOKUP(B771,[1]Items!$A$2:$E$26,5,FALSE)</f>
        <v>465</v>
      </c>
      <c r="E771">
        <f>C771*D771</f>
        <v>21390</v>
      </c>
      <c r="F771" t="str">
        <f>VLOOKUP(B771,[1]Items!$A$2:$D$26,4,FALSE)</f>
        <v>Pilot</v>
      </c>
    </row>
    <row r="772" spans="1:6" x14ac:dyDescent="0.25">
      <c r="A772" t="s">
        <v>97</v>
      </c>
      <c r="B772" t="s">
        <v>24</v>
      </c>
      <c r="C772">
        <v>45</v>
      </c>
      <c r="D772">
        <f>VLOOKUP(B772,[1]Items!$A$2:$E$26,5,FALSE)</f>
        <v>60</v>
      </c>
      <c r="E772">
        <f>C772*D772</f>
        <v>2700</v>
      </c>
      <c r="F772" t="str">
        <f>VLOOKUP(B772,[1]Items!$A$2:$D$26,4,FALSE)</f>
        <v>Reynolds</v>
      </c>
    </row>
    <row r="773" spans="1:6" x14ac:dyDescent="0.25">
      <c r="A773" t="s">
        <v>97</v>
      </c>
      <c r="B773" t="s">
        <v>29</v>
      </c>
      <c r="C773">
        <v>23</v>
      </c>
      <c r="D773">
        <f>VLOOKUP(B773,[1]Items!$A$2:$E$26,5,FALSE)</f>
        <v>179</v>
      </c>
      <c r="E773">
        <f>C773*D773</f>
        <v>4117</v>
      </c>
      <c r="F773" t="str">
        <f>VLOOKUP(B773,[1]Items!$A$2:$D$26,4,FALSE)</f>
        <v>Puro</v>
      </c>
    </row>
    <row r="774" spans="1:6" x14ac:dyDescent="0.25">
      <c r="A774" t="s">
        <v>97</v>
      </c>
      <c r="B774" t="s">
        <v>12</v>
      </c>
      <c r="C774">
        <v>14</v>
      </c>
      <c r="D774">
        <f>VLOOKUP(B774,[1]Items!$A$2:$E$26,5,FALSE)</f>
        <v>225</v>
      </c>
      <c r="E774">
        <f>C774*D774</f>
        <v>3150</v>
      </c>
      <c r="F774" t="str">
        <f>VLOOKUP(B774,[1]Items!$A$2:$D$26,4,FALSE)</f>
        <v>Camlin</v>
      </c>
    </row>
    <row r="775" spans="1:6" x14ac:dyDescent="0.25">
      <c r="A775" t="s">
        <v>97</v>
      </c>
      <c r="B775" t="s">
        <v>24</v>
      </c>
      <c r="C775">
        <v>13</v>
      </c>
      <c r="D775">
        <f>VLOOKUP(B775,[1]Items!$A$2:$E$26,5,FALSE)</f>
        <v>60</v>
      </c>
      <c r="E775">
        <f>C775*D775</f>
        <v>780</v>
      </c>
      <c r="F775" t="str">
        <f>VLOOKUP(B775,[1]Items!$A$2:$D$26,4,FALSE)</f>
        <v>Reynolds</v>
      </c>
    </row>
    <row r="776" spans="1:6" x14ac:dyDescent="0.25">
      <c r="A776" t="s">
        <v>97</v>
      </c>
      <c r="B776" t="s">
        <v>12</v>
      </c>
      <c r="C776">
        <v>36</v>
      </c>
      <c r="D776">
        <f>VLOOKUP(B776,[1]Items!$A$2:$E$26,5,FALSE)</f>
        <v>225</v>
      </c>
      <c r="E776">
        <f>C776*D776</f>
        <v>8100</v>
      </c>
      <c r="F776" t="str">
        <f>VLOOKUP(B776,[1]Items!$A$2:$D$26,4,FALSE)</f>
        <v>Camlin</v>
      </c>
    </row>
    <row r="777" spans="1:6" x14ac:dyDescent="0.25">
      <c r="A777" t="s">
        <v>97</v>
      </c>
      <c r="B777" t="s">
        <v>6</v>
      </c>
      <c r="C777">
        <v>6</v>
      </c>
      <c r="D777">
        <f>VLOOKUP(B777,[1]Items!$A$2:$E$26,5,FALSE)</f>
        <v>465</v>
      </c>
      <c r="E777">
        <f>C777*D777</f>
        <v>2790</v>
      </c>
      <c r="F777" t="str">
        <f>VLOOKUP(B777,[1]Items!$A$2:$D$26,4,FALSE)</f>
        <v>Pilot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workbookViewId="0">
      <selection activeCell="D4" sqref="D4"/>
    </sheetView>
  </sheetViews>
  <sheetFormatPr defaultRowHeight="15" x14ac:dyDescent="0.25"/>
  <cols>
    <col min="1" max="1" width="12.85546875" customWidth="1"/>
    <col min="2" max="2" width="15.28515625" customWidth="1"/>
  </cols>
  <sheetData>
    <row r="4" spans="1:2" ht="49.5" x14ac:dyDescent="0.25">
      <c r="A4" s="3" t="s">
        <v>102</v>
      </c>
      <c r="B4" t="s">
        <v>115</v>
      </c>
    </row>
    <row r="5" spans="1:2" x14ac:dyDescent="0.25">
      <c r="A5" s="2" t="s">
        <v>103</v>
      </c>
      <c r="B5" s="1">
        <v>13230</v>
      </c>
    </row>
    <row r="6" spans="1:2" x14ac:dyDescent="0.25">
      <c r="A6" s="2" t="s">
        <v>104</v>
      </c>
      <c r="B6" s="1">
        <v>11250</v>
      </c>
    </row>
    <row r="7" spans="1:2" x14ac:dyDescent="0.25">
      <c r="A7" s="2" t="s">
        <v>105</v>
      </c>
      <c r="B7" s="1">
        <v>4410</v>
      </c>
    </row>
    <row r="8" spans="1:2" x14ac:dyDescent="0.25">
      <c r="A8" s="2" t="s">
        <v>106</v>
      </c>
      <c r="B8" s="1">
        <v>15500</v>
      </c>
    </row>
    <row r="9" spans="1:2" x14ac:dyDescent="0.25">
      <c r="A9" s="2" t="s">
        <v>107</v>
      </c>
      <c r="B9" s="1">
        <v>4851</v>
      </c>
    </row>
    <row r="10" spans="1:2" x14ac:dyDescent="0.25">
      <c r="A10" s="2" t="s">
        <v>108</v>
      </c>
      <c r="B10" s="1">
        <v>15800</v>
      </c>
    </row>
    <row r="11" spans="1:2" x14ac:dyDescent="0.25">
      <c r="A11" s="2" t="s">
        <v>109</v>
      </c>
      <c r="B11" s="1">
        <v>14400</v>
      </c>
    </row>
    <row r="12" spans="1:2" x14ac:dyDescent="0.25">
      <c r="A12" s="2" t="s">
        <v>110</v>
      </c>
      <c r="B12" s="1">
        <v>23250</v>
      </c>
    </row>
    <row r="13" spans="1:2" x14ac:dyDescent="0.25">
      <c r="A13" s="2" t="s">
        <v>111</v>
      </c>
      <c r="B13" s="1">
        <v>8592</v>
      </c>
    </row>
    <row r="14" spans="1:2" x14ac:dyDescent="0.25">
      <c r="A14" s="2" t="s">
        <v>112</v>
      </c>
      <c r="B14" s="1">
        <v>2820</v>
      </c>
    </row>
    <row r="15" spans="1:2" x14ac:dyDescent="0.25">
      <c r="A15" s="2" t="s">
        <v>113</v>
      </c>
      <c r="B15" s="1">
        <v>8575</v>
      </c>
    </row>
    <row r="16" spans="1:2" x14ac:dyDescent="0.25">
      <c r="A16" s="2" t="s">
        <v>114</v>
      </c>
      <c r="B16" s="1">
        <v>16000</v>
      </c>
    </row>
    <row r="17" spans="1:2" x14ac:dyDescent="0.25">
      <c r="A17" s="2" t="s">
        <v>101</v>
      </c>
      <c r="B17" s="1">
        <v>23250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Ord_Details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2022-11-14T11:36:41Z</dcterms:created>
  <dcterms:modified xsi:type="dcterms:W3CDTF">2022-11-14T11:39:21Z</dcterms:modified>
</cp:coreProperties>
</file>