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a21\Dropbox\Duke\CompSci 201 - Data Structures and Algorithms\"/>
    </mc:Choice>
  </mc:AlternateContent>
  <bookViews>
    <workbookView xWindow="0" yWindow="0" windowWidth="28800" windowHeight="12435" firstSheet="1" activeTab="3"/>
  </bookViews>
  <sheets>
    <sheet name="Simple, constant I" sheetId="3" r:id="rId1"/>
    <sheet name="Simple, constant B" sheetId="4" r:id="rId2"/>
    <sheet name="Simple, Heap" sheetId="5" r:id="rId3"/>
    <sheet name="Link" sheetId="6" r:id="rId4"/>
    <sheet name="Simple" sheetId="9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9" l="1"/>
  <c r="A113" i="9"/>
  <c r="E113" i="9" s="1"/>
  <c r="E105" i="9"/>
  <c r="E110" i="9"/>
  <c r="A110" i="9"/>
  <c r="A109" i="9"/>
  <c r="E109" i="9" s="1"/>
  <c r="E102" i="9"/>
  <c r="A102" i="9"/>
  <c r="E98" i="9"/>
  <c r="A103" i="9"/>
  <c r="E103" i="9" s="1"/>
  <c r="E101" i="9"/>
  <c r="A101" i="9"/>
  <c r="A95" i="9"/>
  <c r="E95" i="9" s="1"/>
  <c r="E92" i="9"/>
  <c r="A100" i="9"/>
  <c r="E100" i="9" s="1"/>
  <c r="E99" i="9"/>
  <c r="A99" i="9"/>
  <c r="A89" i="9"/>
  <c r="E89" i="9" s="1"/>
  <c r="E84" i="9"/>
  <c r="E90" i="9"/>
  <c r="A90" i="9"/>
  <c r="A88" i="9"/>
  <c r="E88" i="9" s="1"/>
  <c r="E83" i="9"/>
  <c r="A83" i="9"/>
  <c r="E74" i="9"/>
  <c r="E80" i="9"/>
  <c r="A80" i="9"/>
  <c r="A81" i="9"/>
  <c r="E81" i="9" s="1"/>
  <c r="E65" i="9"/>
  <c r="A65" i="9"/>
  <c r="E43" i="9"/>
  <c r="A76" i="9"/>
  <c r="E76" i="9" s="1"/>
  <c r="E70" i="9"/>
  <c r="A70" i="9"/>
  <c r="A60" i="9"/>
  <c r="E60" i="9" s="1"/>
  <c r="E42" i="9"/>
  <c r="A72" i="9"/>
  <c r="E72" i="9" s="1"/>
  <c r="E63" i="9"/>
  <c r="A63" i="9"/>
  <c r="A41" i="9"/>
  <c r="E41" i="9" s="1"/>
  <c r="E21" i="9"/>
  <c r="E64" i="9"/>
  <c r="A64" i="9"/>
  <c r="A55" i="9"/>
  <c r="E55" i="9" s="1"/>
  <c r="E40" i="9"/>
  <c r="A40" i="9"/>
  <c r="E20" i="9"/>
  <c r="E59" i="9"/>
  <c r="A59" i="9"/>
  <c r="A52" i="9"/>
  <c r="E52" i="9" s="1"/>
  <c r="E33" i="9"/>
  <c r="A33" i="9"/>
  <c r="E9" i="9"/>
  <c r="A58" i="9"/>
  <c r="E58" i="9" s="1"/>
  <c r="E54" i="9"/>
  <c r="A54" i="9"/>
  <c r="A32" i="9"/>
  <c r="E32" i="9" s="1"/>
  <c r="E8" i="9"/>
  <c r="A69" i="9"/>
  <c r="E69" i="9" s="1"/>
  <c r="E51" i="9"/>
  <c r="A51" i="9"/>
  <c r="A31" i="9"/>
  <c r="E31" i="9" s="1"/>
  <c r="E7" i="9"/>
  <c r="E62" i="9"/>
  <c r="A62" i="9"/>
  <c r="A50" i="9"/>
  <c r="E50" i="9" s="1"/>
  <c r="E39" i="9"/>
  <c r="A39" i="9"/>
  <c r="E6" i="9"/>
  <c r="E75" i="9"/>
  <c r="A75" i="9"/>
  <c r="A68" i="9"/>
  <c r="E68" i="9" s="1"/>
  <c r="E38" i="9"/>
  <c r="A38" i="9"/>
  <c r="E19" i="9"/>
  <c r="E116" i="9"/>
  <c r="E114" i="9"/>
  <c r="E115" i="9"/>
  <c r="E111" i="9"/>
  <c r="E107" i="9"/>
  <c r="E106" i="9"/>
  <c r="E108" i="9"/>
  <c r="E104" i="9"/>
  <c r="E93" i="9"/>
  <c r="E94" i="9"/>
  <c r="E96" i="9"/>
  <c r="E97" i="9"/>
  <c r="E85" i="9"/>
  <c r="E87" i="9"/>
  <c r="E86" i="9"/>
  <c r="E91" i="9"/>
  <c r="E77" i="9"/>
  <c r="E78" i="9"/>
  <c r="E79" i="9"/>
  <c r="E82" i="9"/>
  <c r="E71" i="9"/>
  <c r="E67" i="9"/>
  <c r="E61" i="9"/>
  <c r="E73" i="9"/>
  <c r="E49" i="9"/>
  <c r="E48" i="9"/>
  <c r="E57" i="9"/>
  <c r="E37" i="9"/>
  <c r="E47" i="9"/>
  <c r="E56" i="9"/>
  <c r="E30" i="9"/>
  <c r="E36" i="9"/>
  <c r="E46" i="9"/>
  <c r="E29" i="9"/>
  <c r="E28" i="9"/>
  <c r="E18" i="9"/>
  <c r="E35" i="9"/>
  <c r="E17" i="9"/>
  <c r="E27" i="9"/>
  <c r="E16" i="9"/>
  <c r="E26" i="9"/>
  <c r="E25" i="9"/>
  <c r="E15" i="9"/>
  <c r="E5" i="9"/>
  <c r="E34" i="9"/>
  <c r="E14" i="9"/>
  <c r="E13" i="9"/>
  <c r="E4" i="9"/>
  <c r="E24" i="9"/>
  <c r="E12" i="9"/>
  <c r="E23" i="9"/>
  <c r="E3" i="9"/>
  <c r="E45" i="9"/>
  <c r="E44" i="9"/>
  <c r="E11" i="9"/>
  <c r="E2" i="9"/>
  <c r="E53" i="9"/>
  <c r="E66" i="9"/>
  <c r="E22" i="9"/>
  <c r="E10" i="9"/>
  <c r="E3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164" i="6"/>
  <c r="E152" i="6"/>
  <c r="E165" i="6"/>
  <c r="E161" i="6"/>
  <c r="E153" i="6"/>
  <c r="E167" i="6"/>
  <c r="E154" i="6"/>
  <c r="E162" i="6"/>
  <c r="E155" i="6"/>
  <c r="E156" i="6"/>
  <c r="E166" i="6"/>
  <c r="E157" i="6"/>
  <c r="E158" i="6"/>
  <c r="E159" i="6"/>
  <c r="E160" i="6"/>
  <c r="E149" i="6"/>
  <c r="E150" i="6"/>
  <c r="E163" i="6"/>
  <c r="E168" i="6"/>
  <c r="E169" i="6"/>
  <c r="E151" i="6"/>
  <c r="E101" i="6"/>
  <c r="E102" i="6"/>
  <c r="E79" i="6"/>
  <c r="E34" i="6"/>
  <c r="E80" i="6"/>
  <c r="E81" i="6"/>
  <c r="E35" i="6"/>
  <c r="E82" i="6"/>
  <c r="E36" i="6"/>
  <c r="E37" i="6"/>
  <c r="E83" i="6"/>
  <c r="E84" i="6"/>
  <c r="E38" i="6"/>
  <c r="E39" i="6"/>
  <c r="E40" i="6"/>
  <c r="E41" i="6"/>
  <c r="E85" i="6"/>
  <c r="E86" i="6"/>
  <c r="E87" i="6"/>
  <c r="E42" i="6"/>
  <c r="E88" i="6"/>
  <c r="E89" i="6"/>
  <c r="E22" i="6"/>
  <c r="E43" i="6"/>
  <c r="E23" i="6"/>
  <c r="E44" i="6"/>
  <c r="E45" i="6"/>
  <c r="E24" i="6"/>
  <c r="E46" i="6"/>
  <c r="E25" i="6"/>
  <c r="E26" i="6"/>
  <c r="E47" i="6"/>
  <c r="E48" i="6"/>
  <c r="E27" i="6"/>
  <c r="E28" i="6"/>
  <c r="E29" i="6"/>
  <c r="E30" i="6"/>
  <c r="E49" i="6"/>
  <c r="E31" i="6"/>
  <c r="E145" i="6"/>
  <c r="E32" i="6"/>
  <c r="E50" i="6"/>
  <c r="E148" i="6"/>
  <c r="E138" i="6"/>
  <c r="E123" i="6"/>
  <c r="E139" i="6"/>
  <c r="E124" i="6"/>
  <c r="E140" i="6"/>
  <c r="E125" i="6"/>
  <c r="E126" i="6"/>
  <c r="E127" i="6"/>
  <c r="E128" i="6"/>
  <c r="E129" i="6"/>
  <c r="E141" i="6"/>
  <c r="E130" i="6"/>
  <c r="E131" i="6"/>
  <c r="E132" i="6"/>
  <c r="E142" i="6"/>
  <c r="E133" i="6"/>
  <c r="E147" i="6"/>
  <c r="E134" i="6"/>
  <c r="E143" i="6"/>
  <c r="E135" i="6"/>
  <c r="E144" i="6"/>
  <c r="E136" i="6"/>
  <c r="E68" i="6"/>
  <c r="E69" i="6"/>
  <c r="E93" i="6"/>
  <c r="E94" i="6"/>
  <c r="E70" i="6"/>
  <c r="E95" i="6"/>
  <c r="E71" i="6"/>
  <c r="E72" i="6"/>
  <c r="E96" i="6"/>
  <c r="E97" i="6"/>
  <c r="E98" i="6"/>
  <c r="E73" i="6"/>
  <c r="E74" i="6"/>
  <c r="E99" i="6"/>
  <c r="E75" i="6"/>
  <c r="E76" i="6"/>
  <c r="E77" i="6"/>
  <c r="E100" i="6"/>
  <c r="E78" i="6"/>
  <c r="E146" i="6"/>
  <c r="E117" i="6"/>
  <c r="E103" i="6"/>
  <c r="E118" i="6"/>
  <c r="E119" i="6"/>
  <c r="E104" i="6"/>
  <c r="E120" i="6"/>
  <c r="E121" i="6"/>
  <c r="E105" i="6"/>
  <c r="E106" i="6"/>
  <c r="E107" i="6"/>
  <c r="E108" i="6"/>
  <c r="E109" i="6"/>
  <c r="E110" i="6"/>
  <c r="E122" i="6"/>
  <c r="E111" i="6"/>
  <c r="E112" i="6"/>
  <c r="E113" i="6"/>
  <c r="E114" i="6"/>
  <c r="E115" i="6"/>
  <c r="E116" i="6"/>
  <c r="E137" i="6"/>
  <c r="E90" i="6"/>
  <c r="E51" i="6"/>
  <c r="E52" i="6"/>
  <c r="E53" i="6"/>
  <c r="E54" i="6"/>
  <c r="E55" i="6"/>
  <c r="E91" i="6"/>
  <c r="E56" i="6"/>
  <c r="E57" i="6"/>
  <c r="E92" i="6"/>
  <c r="E58" i="6"/>
  <c r="E59" i="6"/>
  <c r="E60" i="6"/>
  <c r="E61" i="6"/>
  <c r="E62" i="6"/>
  <c r="E63" i="6"/>
  <c r="E64" i="6"/>
  <c r="E65" i="6"/>
  <c r="E66" i="6"/>
  <c r="E67" i="6"/>
  <c r="E5" i="4" l="1"/>
  <c r="E9" i="4"/>
  <c r="E13" i="4"/>
  <c r="E17" i="4"/>
  <c r="E21" i="4"/>
  <c r="E25" i="4"/>
  <c r="E29" i="4"/>
  <c r="E33" i="4"/>
  <c r="E37" i="4"/>
  <c r="E41" i="4"/>
  <c r="E45" i="4"/>
  <c r="E49" i="4"/>
  <c r="E53" i="4"/>
  <c r="E57" i="4"/>
  <c r="E61" i="4"/>
  <c r="E4" i="4"/>
  <c r="E8" i="4"/>
  <c r="E12" i="4"/>
  <c r="E16" i="4"/>
  <c r="E20" i="4"/>
  <c r="E24" i="4"/>
  <c r="E28" i="4"/>
  <c r="E32" i="4"/>
  <c r="E36" i="4"/>
  <c r="E40" i="4"/>
  <c r="E44" i="4"/>
  <c r="E48" i="4"/>
  <c r="E52" i="4"/>
  <c r="E56" i="4"/>
  <c r="E60" i="4"/>
  <c r="E19" i="4"/>
  <c r="E23" i="4"/>
  <c r="E27" i="4"/>
  <c r="E31" i="4"/>
  <c r="E35" i="4"/>
  <c r="E39" i="4"/>
  <c r="E43" i="4"/>
  <c r="E47" i="4"/>
  <c r="E51" i="4"/>
  <c r="E55" i="4"/>
  <c r="E59" i="4"/>
  <c r="E15" i="4"/>
  <c r="E11" i="4"/>
  <c r="E7" i="4"/>
  <c r="E3" i="4"/>
  <c r="E58" i="4"/>
  <c r="E54" i="4"/>
  <c r="E50" i="4"/>
  <c r="E46" i="4"/>
  <c r="E42" i="4"/>
  <c r="E38" i="4"/>
  <c r="E34" i="4"/>
  <c r="E30" i="4"/>
  <c r="E26" i="4"/>
  <c r="E22" i="4"/>
  <c r="E18" i="4"/>
  <c r="E14" i="4"/>
  <c r="E10" i="4"/>
  <c r="E6" i="4"/>
  <c r="E2" i="4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6" i="3"/>
  <c r="E8" i="3"/>
  <c r="E12" i="3"/>
  <c r="E24" i="3"/>
  <c r="E28" i="3"/>
  <c r="E40" i="3"/>
  <c r="E44" i="3"/>
  <c r="E5" i="3"/>
  <c r="E2" i="3"/>
  <c r="A13" i="3"/>
  <c r="E13" i="3" s="1"/>
  <c r="A17" i="3"/>
  <c r="E17" i="3" s="1"/>
  <c r="A21" i="3"/>
  <c r="E21" i="3" s="1"/>
  <c r="A25" i="3"/>
  <c r="E25" i="3" s="1"/>
  <c r="A29" i="3"/>
  <c r="E29" i="3" s="1"/>
  <c r="A33" i="3"/>
  <c r="E33" i="3" s="1"/>
  <c r="A37" i="3"/>
  <c r="E37" i="3" s="1"/>
  <c r="A41" i="3"/>
  <c r="E41" i="3" s="1"/>
  <c r="A45" i="3"/>
  <c r="E45" i="3" s="1"/>
  <c r="A49" i="3"/>
  <c r="E49" i="3" s="1"/>
  <c r="A53" i="3"/>
  <c r="E53" i="3" s="1"/>
  <c r="A9" i="3"/>
  <c r="E9" i="3" s="1"/>
  <c r="A5" i="3"/>
  <c r="A12" i="3"/>
  <c r="A16" i="3"/>
  <c r="E16" i="3" s="1"/>
  <c r="A20" i="3"/>
  <c r="E20" i="3" s="1"/>
  <c r="A24" i="3"/>
  <c r="A28" i="3"/>
  <c r="A32" i="3"/>
  <c r="E32" i="3" s="1"/>
  <c r="A36" i="3"/>
  <c r="E36" i="3" s="1"/>
  <c r="A40" i="3"/>
  <c r="A44" i="3"/>
  <c r="A48" i="3"/>
  <c r="E48" i="3" s="1"/>
  <c r="A52" i="3"/>
  <c r="E52" i="3" s="1"/>
  <c r="A8" i="3"/>
  <c r="A4" i="3"/>
  <c r="E4" i="3" s="1"/>
  <c r="A15" i="3"/>
  <c r="E15" i="3" s="1"/>
  <c r="A19" i="3"/>
  <c r="E19" i="3" s="1"/>
  <c r="A23" i="3"/>
  <c r="E23" i="3" s="1"/>
  <c r="A27" i="3"/>
  <c r="E27" i="3" s="1"/>
  <c r="A31" i="3"/>
  <c r="E31" i="3" s="1"/>
  <c r="A35" i="3"/>
  <c r="E35" i="3" s="1"/>
  <c r="A39" i="3"/>
  <c r="E39" i="3" s="1"/>
  <c r="A43" i="3"/>
  <c r="E43" i="3" s="1"/>
  <c r="A47" i="3"/>
  <c r="E47" i="3" s="1"/>
  <c r="A51" i="3"/>
  <c r="E51" i="3" s="1"/>
  <c r="A55" i="3"/>
  <c r="E55" i="3" s="1"/>
  <c r="A11" i="3"/>
  <c r="E11" i="3" s="1"/>
  <c r="A7" i="3"/>
  <c r="E7" i="3" s="1"/>
  <c r="A3" i="3"/>
  <c r="E3" i="3" s="1"/>
</calcChain>
</file>

<file path=xl/sharedStrings.xml><?xml version="1.0" encoding="utf-8"?>
<sst xmlns="http://schemas.openxmlformats.org/spreadsheetml/2006/main" count="38" uniqueCount="14">
  <si>
    <t>time</t>
  </si>
  <si>
    <t>dna length</t>
  </si>
  <si>
    <t>recomb</t>
  </si>
  <si>
    <t>N+B*I</t>
  </si>
  <si>
    <t>append times</t>
  </si>
  <si>
    <t>splicee</t>
  </si>
  <si>
    <t>heap</t>
  </si>
  <si>
    <t>-Xmx512M</t>
  </si>
  <si>
    <t>largest recomb</t>
  </si>
  <si>
    <t>-Xmx1024M</t>
  </si>
  <si>
    <t>-Xmx2048M</t>
  </si>
  <si>
    <t>-Xmx8192M</t>
  </si>
  <si>
    <t>-Xmx4096M</t>
  </si>
  <si>
    <t>N+BI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</si>
</sst>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#,##0.000"/>
    <numFmt numFmtId="173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quotePrefix="1"/>
    <xf numFmtId="4" fontId="0" fillId="0" borderId="0" xfId="0" applyNumberFormat="1"/>
    <xf numFmtId="170" fontId="0" fillId="0" borderId="0" xfId="0" applyNumberFormat="1"/>
    <xf numFmtId="0" fontId="0" fillId="0" borderId="0" xfId="0" applyNumberFormat="1"/>
    <xf numFmtId="3" fontId="0" fillId="0" borderId="0" xfId="0" applyNumberFormat="1" applyFill="1"/>
    <xf numFmtId="173" fontId="0" fillId="0" borderId="0" xfId="0" applyNumberFormat="1"/>
    <xf numFmtId="173" fontId="0" fillId="0" borderId="0" xfId="0" applyNumberFormat="1" applyFill="1"/>
  </cellXfs>
  <cellStyles count="1">
    <cellStyle name="Normal" xfId="0" builtinId="0"/>
  </cellStyles>
  <dxfs count="18">
    <dxf>
      <numFmt numFmtId="173" formatCode="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0" formatCode="#,##0.0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</a:t>
            </a:r>
            <a:r>
              <a:rPr lang="en-US" baseline="0"/>
              <a:t> N and B over constant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'Simple, constant I'!$C$2</c:f>
              <c:strCache>
                <c:ptCount val="1"/>
                <c:pt idx="0">
                  <c:v>256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6350637507736219"/>
                  <c:y val="0.17044636549649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I'!$E$2:$E$5</c:f>
              <c:numCache>
                <c:formatCode>#,##0</c:formatCode>
                <c:ptCount val="4"/>
                <c:pt idx="0">
                  <c:v>343200</c:v>
                </c:pt>
                <c:pt idx="1">
                  <c:v>686400</c:v>
                </c:pt>
                <c:pt idx="2">
                  <c:v>1029600</c:v>
                </c:pt>
                <c:pt idx="3">
                  <c:v>1372800</c:v>
                </c:pt>
              </c:numCache>
            </c:numRef>
          </c:xVal>
          <c:yVal>
            <c:numRef>
              <c:f>'Simple, constant I'!$F$2:$F$5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'Simple, constant I'!$C$6</c:f>
              <c:strCache>
                <c:ptCount val="1"/>
                <c:pt idx="0">
                  <c:v>512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5420743334442664"/>
                  <c:y val="-5.22102890732764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I'!$E$6:$E$9</c:f>
              <c:numCache>
                <c:formatCode>#,##0</c:formatCode>
                <c:ptCount val="4"/>
                <c:pt idx="0">
                  <c:v>366240</c:v>
                </c:pt>
                <c:pt idx="1">
                  <c:v>732480</c:v>
                </c:pt>
                <c:pt idx="2">
                  <c:v>1098720</c:v>
                </c:pt>
                <c:pt idx="3">
                  <c:v>1464960</c:v>
                </c:pt>
              </c:numCache>
            </c:numRef>
          </c:xVal>
          <c:yVal>
            <c:numRef>
              <c:f>'Simple, constant I'!$F$6:$F$9</c:f>
              <c:numCache>
                <c:formatCode>General</c:formatCode>
                <c:ptCount val="4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8.9999999999999993E-3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'Simple, constant I'!$C$10</c:f>
              <c:strCache>
                <c:ptCount val="1"/>
                <c:pt idx="0">
                  <c:v>1,024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415895795963745"/>
                  <c:y val="5.9726575562974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I'!$E$10:$E$13</c:f>
              <c:numCache>
                <c:formatCode>#,##0</c:formatCode>
                <c:ptCount val="4"/>
                <c:pt idx="0">
                  <c:v>412320</c:v>
                </c:pt>
                <c:pt idx="1">
                  <c:v>824640</c:v>
                </c:pt>
                <c:pt idx="2">
                  <c:v>1236960</c:v>
                </c:pt>
                <c:pt idx="3">
                  <c:v>1649280</c:v>
                </c:pt>
              </c:numCache>
            </c:numRef>
          </c:xVal>
          <c:yVal>
            <c:numRef>
              <c:f>'Simple, constant I'!$F$10:$F$13</c:f>
              <c:numCache>
                <c:formatCode>General</c:formatCode>
                <c:ptCount val="4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1.0999999999999999E-2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'Simple, constant I'!$C$14</c:f>
              <c:strCache>
                <c:ptCount val="1"/>
                <c:pt idx="0">
                  <c:v>2,048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2753356049692453"/>
                  <c:y val="4.7247180039974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I'!$E$14:$E$17</c:f>
              <c:numCache>
                <c:formatCode>#,##0</c:formatCode>
                <c:ptCount val="4"/>
                <c:pt idx="0">
                  <c:v>504480</c:v>
                </c:pt>
                <c:pt idx="1">
                  <c:v>1008960</c:v>
                </c:pt>
                <c:pt idx="2">
                  <c:v>1513440</c:v>
                </c:pt>
                <c:pt idx="3">
                  <c:v>2017920</c:v>
                </c:pt>
              </c:numCache>
            </c:numRef>
          </c:xVal>
          <c:yVal>
            <c:numRef>
              <c:f>'Simple, constant I'!$F$14:$F$17</c:f>
              <c:numCache>
                <c:formatCode>General</c:formatCode>
                <c:ptCount val="4"/>
                <c:pt idx="0">
                  <c:v>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8.0000000000000002E-3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'Simple, constant I'!$C$18</c:f>
              <c:strCache>
                <c:ptCount val="1"/>
                <c:pt idx="0">
                  <c:v>4,096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67584315962368691"/>
                  <c:y val="8.1265242417887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I'!$E$18:$E$21</c:f>
              <c:numCache>
                <c:formatCode>#,##0</c:formatCode>
                <c:ptCount val="4"/>
                <c:pt idx="0">
                  <c:v>688800</c:v>
                </c:pt>
                <c:pt idx="1">
                  <c:v>1377600</c:v>
                </c:pt>
                <c:pt idx="2">
                  <c:v>2066400</c:v>
                </c:pt>
                <c:pt idx="3">
                  <c:v>2755200</c:v>
                </c:pt>
              </c:numCache>
            </c:numRef>
          </c:xVal>
          <c:yVal>
            <c:numRef>
              <c:f>'Simple, constant I'!$F$18:$F$21</c:f>
              <c:numCache>
                <c:formatCode>General</c:formatCode>
                <c:ptCount val="4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'Simple, constant I'!$C$22</c:f>
              <c:strCache>
                <c:ptCount val="1"/>
                <c:pt idx="0">
                  <c:v>8,192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6058231878060979"/>
                  <c:y val="0.21153577617367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I'!$E$22:$E$25</c:f>
              <c:numCache>
                <c:formatCode>#,##0</c:formatCode>
                <c:ptCount val="4"/>
                <c:pt idx="0">
                  <c:v>1057440</c:v>
                </c:pt>
                <c:pt idx="1">
                  <c:v>2114880</c:v>
                </c:pt>
                <c:pt idx="2">
                  <c:v>3172320</c:v>
                </c:pt>
                <c:pt idx="3">
                  <c:v>4229760</c:v>
                </c:pt>
              </c:numCache>
            </c:numRef>
          </c:xVal>
          <c:yVal>
            <c:numRef>
              <c:f>'Simple, constant I'!$F$22:$F$25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0.01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'Simple, constant I'!$C$26</c:f>
              <c:strCache>
                <c:ptCount val="1"/>
                <c:pt idx="0">
                  <c:v>16,384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4137601715971814"/>
                  <c:y val="0.36472384719271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I'!$E$26:$E$29</c:f>
              <c:numCache>
                <c:formatCode>#,##0</c:formatCode>
                <c:ptCount val="4"/>
                <c:pt idx="0">
                  <c:v>1794720</c:v>
                </c:pt>
                <c:pt idx="1">
                  <c:v>3589440</c:v>
                </c:pt>
                <c:pt idx="2">
                  <c:v>5384160</c:v>
                </c:pt>
                <c:pt idx="3">
                  <c:v>7178880</c:v>
                </c:pt>
              </c:numCache>
            </c:numRef>
          </c:xVal>
          <c:yVal>
            <c:numRef>
              <c:f>'Simple, constant I'!$F$26:$F$29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1.2E-2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'Simple, constant I'!$C$30</c:f>
              <c:strCache>
                <c:ptCount val="1"/>
                <c:pt idx="0">
                  <c:v>32,768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10677712390728"/>
                  <c:y val="0.55195677478295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constant I'!$E$30:$E$33</c:f>
              <c:numCache>
                <c:formatCode>#,##0</c:formatCode>
                <c:ptCount val="4"/>
                <c:pt idx="0">
                  <c:v>3269280</c:v>
                </c:pt>
                <c:pt idx="1">
                  <c:v>6538560</c:v>
                </c:pt>
                <c:pt idx="2">
                  <c:v>9807840</c:v>
                </c:pt>
                <c:pt idx="3">
                  <c:v>13077120</c:v>
                </c:pt>
              </c:numCache>
            </c:numRef>
          </c:xVal>
          <c:yVal>
            <c:numRef>
              <c:f>'Simple, constant I'!$F$30:$F$33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20232"/>
        <c:axId val="233365576"/>
      </c:scatterChart>
      <c:valAx>
        <c:axId val="233320232"/>
        <c:scaling>
          <c:orientation val="minMax"/>
        </c:scaling>
        <c:delete val="0"/>
        <c:axPos val="b"/>
        <c:title>
          <c:tx>
            <c:strRef>
              <c:f>Table2[[#Headers],[N+B*I]]</c:f>
              <c:strCache>
                <c:ptCount val="1"/>
                <c:pt idx="0">
                  <c:v>N+B*I</c:v>
                </c:pt>
              </c:strCache>
            </c:strRef>
          </c:tx>
          <c:layout>
            <c:manualLayout>
              <c:xMode val="edge"/>
              <c:yMode val="edge"/>
              <c:x val="0.41075563433903828"/>
              <c:y val="0.920801517375776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65576"/>
        <c:crosses val="autoZero"/>
        <c:crossBetween val="midCat"/>
      </c:valAx>
      <c:valAx>
        <c:axId val="23336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Table2[[#Headers],[time]]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2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Varying N and </a:t>
            </a:r>
            <a:r>
              <a:rPr lang="en-US" baseline="0"/>
              <a:t>I over constant 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base 2048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8281238249474139"/>
                  <c:y val="-0.37586579445891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('Simple, constant B'!$E$14,'Simple, constant B'!$E$19,'Simple, constant B'!$E$24,'Simple, constant B'!$E$29)</c:f>
              <c:numCache>
                <c:formatCode>General</c:formatCode>
                <c:ptCount val="4"/>
                <c:pt idx="0">
                  <c:v>504480</c:v>
                </c:pt>
                <c:pt idx="1">
                  <c:v>1015200</c:v>
                </c:pt>
                <c:pt idx="2">
                  <c:v>1710240</c:v>
                </c:pt>
                <c:pt idx="3">
                  <c:v>2773920</c:v>
                </c:pt>
              </c:numCache>
            </c:numRef>
          </c:xVal>
          <c:yVal>
            <c:numRef>
              <c:f>('Simple, constant B'!$F$14,'Simple, constant B'!$F$19,'Simple, constant B'!$F$24,'Simple, constant B'!$F$29)</c:f>
              <c:numCache>
                <c:formatCode>General</c:formatCode>
                <c:ptCount val="4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6.0000000000000001E-3</c:v>
                </c:pt>
              </c:numCache>
            </c:numRef>
          </c:yVal>
          <c:smooth val="0"/>
        </c:ser>
        <c:ser>
          <c:idx val="1"/>
          <c:order val="1"/>
          <c:tx>
            <c:v>base 16384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6630948790975595"/>
                  <c:y val="-0.3171286703765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('Simple, constant B'!$E$26,'Simple, constant B'!$E$31,'Simple, constant B'!$E$36,'Simple, constant B'!$E$41)</c:f>
              <c:numCache>
                <c:formatCode>General</c:formatCode>
                <c:ptCount val="4"/>
                <c:pt idx="0">
                  <c:v>1794720</c:v>
                </c:pt>
                <c:pt idx="1">
                  <c:v>3595680</c:v>
                </c:pt>
                <c:pt idx="2">
                  <c:v>6871200</c:v>
                </c:pt>
                <c:pt idx="3">
                  <c:v>13095840</c:v>
                </c:pt>
              </c:numCache>
            </c:numRef>
          </c:xVal>
          <c:yVal>
            <c:numRef>
              <c:f>('Simple, constant B'!$F$26,'Simple, constant B'!$F$31,'Simple, constant B'!$F$36,'Simple, constant B'!$F$41)</c:f>
              <c:numCache>
                <c:formatCode>General</c:formatCode>
                <c:ptCount val="4"/>
                <c:pt idx="0">
                  <c:v>3.0000000000000001E-3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1.2E-2</c:v>
                </c:pt>
              </c:numCache>
            </c:numRef>
          </c:yVal>
          <c:smooth val="0"/>
        </c:ser>
        <c:ser>
          <c:idx val="3"/>
          <c:order val="2"/>
          <c:tx>
            <c:v>base 65536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7002932931255933"/>
                  <c:y val="-0.21150914634146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('Simple, constant B'!$E$34,'Simple, constant B'!$E$39,'Simple, constant B'!$E$44,'Simple, constant B'!$E$49)</c:f>
              <c:numCache>
                <c:formatCode>General</c:formatCode>
                <c:ptCount val="4"/>
                <c:pt idx="0">
                  <c:v>6218400</c:v>
                </c:pt>
                <c:pt idx="1">
                  <c:v>12443040</c:v>
                </c:pt>
                <c:pt idx="2">
                  <c:v>24565920</c:v>
                </c:pt>
                <c:pt idx="3">
                  <c:v>48485280</c:v>
                </c:pt>
              </c:numCache>
            </c:numRef>
          </c:xVal>
          <c:yVal>
            <c:numRef>
              <c:f>('Simple, constant B'!$F$34,'Simple, constant B'!$F$39,'Simple, constant B'!$F$44,'Simple, constant B'!$F$49)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3.5999999999999997E-2</c:v>
                </c:pt>
              </c:numCache>
            </c:numRef>
          </c:yVal>
          <c:smooth val="0"/>
        </c:ser>
        <c:ser>
          <c:idx val="0"/>
          <c:order val="3"/>
          <c:tx>
            <c:v>base 262144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45098013812103277"/>
                  <c:y val="0.18457208540532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('Simple, constant B'!$E$42,'Simple, constant B'!$E$47,'Simple, constant B'!$E$52,'Simple, constant B'!$E$57)</c:f>
              <c:numCache>
                <c:formatCode>General</c:formatCode>
                <c:ptCount val="4"/>
                <c:pt idx="0">
                  <c:v>23913120</c:v>
                </c:pt>
                <c:pt idx="1">
                  <c:v>47832480</c:v>
                </c:pt>
                <c:pt idx="2">
                  <c:v>95344800</c:v>
                </c:pt>
                <c:pt idx="3">
                  <c:v>190043040</c:v>
                </c:pt>
              </c:numCache>
            </c:numRef>
          </c:xVal>
          <c:yVal>
            <c:numRef>
              <c:f>('Simple, constant B'!$F$42,'Simple, constant B'!$F$47,'Simple, constant B'!$F$52,'Simple, constant B'!$F$57)</c:f>
              <c:numCache>
                <c:formatCode>General</c:formatCode>
                <c:ptCount val="4"/>
                <c:pt idx="0">
                  <c:v>2.4E-2</c:v>
                </c:pt>
                <c:pt idx="1">
                  <c:v>3.6999999999999998E-2</c:v>
                </c:pt>
                <c:pt idx="2">
                  <c:v>7.4999999999999997E-2</c:v>
                </c:pt>
                <c:pt idx="3">
                  <c:v>0.21199999999999999</c:v>
                </c:pt>
              </c:numCache>
            </c:numRef>
          </c:yVal>
          <c:smooth val="0"/>
        </c:ser>
        <c:ser>
          <c:idx val="2"/>
          <c:order val="4"/>
          <c:tx>
            <c:v>base 524288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62884160756501"/>
                  <c:y val="0.44172722294577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('Simple, constant B'!$E$46,'Simple, constant B'!$E$51,'Simple, constant B'!$E$56,'Simple, constant B'!$E$61)</c:f>
              <c:numCache>
                <c:formatCode>General</c:formatCode>
                <c:ptCount val="4"/>
                <c:pt idx="0">
                  <c:v>47506080</c:v>
                </c:pt>
                <c:pt idx="1">
                  <c:v>95018400</c:v>
                </c:pt>
                <c:pt idx="2">
                  <c:v>189716640</c:v>
                </c:pt>
                <c:pt idx="3">
                  <c:v>378786720</c:v>
                </c:pt>
              </c:numCache>
            </c:numRef>
          </c:xVal>
          <c:yVal>
            <c:numRef>
              <c:f>('Simple, constant B'!$F$46,'Simple, constant B'!$F$51,'Simple, constant B'!$F$56,'Simple, constant B'!$F$61)</c:f>
              <c:numCache>
                <c:formatCode>General</c:formatCode>
                <c:ptCount val="4"/>
                <c:pt idx="0">
                  <c:v>4.2000000000000003E-2</c:v>
                </c:pt>
                <c:pt idx="1">
                  <c:v>7.6999999999999999E-2</c:v>
                </c:pt>
                <c:pt idx="2">
                  <c:v>0.21199999999999999</c:v>
                </c:pt>
                <c:pt idx="3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43920"/>
        <c:axId val="233489104"/>
      </c:scatterChart>
      <c:valAx>
        <c:axId val="233143920"/>
        <c:scaling>
          <c:orientation val="minMax"/>
        </c:scaling>
        <c:delete val="0"/>
        <c:axPos val="b"/>
        <c:title>
          <c:tx>
            <c:strRef>
              <c:f>Table4[[#Headers],[N+B*I]]</c:f>
              <c:strCache>
                <c:ptCount val="1"/>
                <c:pt idx="0">
                  <c:v>N+B*I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89104"/>
        <c:crosses val="autoZero"/>
        <c:crossBetween val="midCat"/>
      </c:valAx>
      <c:valAx>
        <c:axId val="2334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Table4[[#Headers],[time]]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4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versus heap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'Simple, Heap'!$A$2</c:f>
              <c:strCache>
                <c:ptCount val="1"/>
                <c:pt idx="0">
                  <c:v>320160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866688538932635"/>
                  <c:y val="0.177965879265091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Heap'!$C$2:$C$6</c:f>
              <c:numCache>
                <c:formatCode>#,##0</c:formatCode>
                <c:ptCount val="5"/>
                <c:pt idx="0">
                  <c:v>47505810</c:v>
                </c:pt>
                <c:pt idx="1">
                  <c:v>94691730</c:v>
                </c:pt>
                <c:pt idx="2">
                  <c:v>189063570</c:v>
                </c:pt>
                <c:pt idx="3">
                  <c:v>377807250</c:v>
                </c:pt>
                <c:pt idx="4">
                  <c:v>755294610</c:v>
                </c:pt>
              </c:numCache>
            </c:numRef>
          </c:xVal>
          <c:yVal>
            <c:numRef>
              <c:f>'Simple, Heap'!$D$2:$D$6</c:f>
              <c:numCache>
                <c:formatCode>General</c:formatCode>
                <c:ptCount val="5"/>
                <c:pt idx="0">
                  <c:v>6.3E-2</c:v>
                </c:pt>
                <c:pt idx="1">
                  <c:v>0.13200000000000001</c:v>
                </c:pt>
                <c:pt idx="2">
                  <c:v>0.27500000000000002</c:v>
                </c:pt>
                <c:pt idx="3">
                  <c:v>0.53400000000000003</c:v>
                </c:pt>
                <c:pt idx="4">
                  <c:v>1.89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'Simple, Heap'!$A$7</c:f>
              <c:strCache>
                <c:ptCount val="1"/>
                <c:pt idx="0">
                  <c:v>4639221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0046478565179351"/>
                  <c:y val="0.26123942840478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'Simple, Heap'!$C$7:$C$11</c:f>
              <c:numCache>
                <c:formatCode>#,##0</c:formatCode>
                <c:ptCount val="5"/>
                <c:pt idx="0">
                  <c:v>46906071</c:v>
                </c:pt>
                <c:pt idx="1">
                  <c:v>89176791</c:v>
                </c:pt>
                <c:pt idx="2">
                  <c:v>173718231</c:v>
                </c:pt>
                <c:pt idx="3">
                  <c:v>342801111</c:v>
                </c:pt>
                <c:pt idx="4">
                  <c:v>680966871</c:v>
                </c:pt>
              </c:numCache>
            </c:numRef>
          </c:xVal>
          <c:yVal>
            <c:numRef>
              <c:f>'Simple, Heap'!$D$7:$D$11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0.15</c:v>
                </c:pt>
                <c:pt idx="2">
                  <c:v>0.28399999999999997</c:v>
                </c:pt>
                <c:pt idx="3">
                  <c:v>0.53300000000000003</c:v>
                </c:pt>
                <c:pt idx="4">
                  <c:v>1.944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12592"/>
        <c:axId val="393112200"/>
      </c:scatterChart>
      <c:valAx>
        <c:axId val="393112592"/>
        <c:scaling>
          <c:orientation val="minMax"/>
        </c:scaling>
        <c:delete val="0"/>
        <c:axPos val="b"/>
        <c:title>
          <c:tx>
            <c:strRef>
              <c:f>Table1[[#Headers],[largest recomb]]</c:f>
              <c:strCache>
                <c:ptCount val="1"/>
                <c:pt idx="0">
                  <c:v>largest recomb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2200"/>
        <c:crosses val="autoZero"/>
        <c:crossBetween val="midCat"/>
      </c:valAx>
      <c:valAx>
        <c:axId val="39311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Link:</a:t>
            </a:r>
            <a:r>
              <a:rPr lang="en-US" baseline="0"/>
              <a:t> Time versus </a:t>
            </a:r>
            <a:r>
              <a:rPr lang="en-US"/>
              <a:t>N</a:t>
            </a:r>
          </a:p>
        </c:rich>
      </c:tx>
      <c:layout>
        <c:manualLayout>
          <c:xMode val="edge"/>
          <c:yMode val="edge"/>
          <c:x val="0.3457845581802274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577143482064742"/>
                  <c:y val="0.1934769612131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Link!$A$2:$A$169</c:f>
              <c:numCache>
                <c:formatCode>#,##0</c:formatCode>
                <c:ptCount val="168"/>
                <c:pt idx="0">
                  <c:v>320160</c:v>
                </c:pt>
                <c:pt idx="1">
                  <c:v>320160</c:v>
                </c:pt>
                <c:pt idx="2">
                  <c:v>320160</c:v>
                </c:pt>
                <c:pt idx="3">
                  <c:v>320160</c:v>
                </c:pt>
                <c:pt idx="4">
                  <c:v>320160</c:v>
                </c:pt>
                <c:pt idx="5">
                  <c:v>320160</c:v>
                </c:pt>
                <c:pt idx="6">
                  <c:v>320160</c:v>
                </c:pt>
                <c:pt idx="7">
                  <c:v>320160</c:v>
                </c:pt>
                <c:pt idx="8">
                  <c:v>320160</c:v>
                </c:pt>
                <c:pt idx="9">
                  <c:v>320160</c:v>
                </c:pt>
                <c:pt idx="10">
                  <c:v>320160</c:v>
                </c:pt>
                <c:pt idx="11">
                  <c:v>320160</c:v>
                </c:pt>
                <c:pt idx="12">
                  <c:v>320160</c:v>
                </c:pt>
                <c:pt idx="13">
                  <c:v>320160</c:v>
                </c:pt>
                <c:pt idx="14">
                  <c:v>320160</c:v>
                </c:pt>
                <c:pt idx="15">
                  <c:v>320160</c:v>
                </c:pt>
                <c:pt idx="16">
                  <c:v>320160</c:v>
                </c:pt>
                <c:pt idx="17">
                  <c:v>320160</c:v>
                </c:pt>
                <c:pt idx="18">
                  <c:v>320160</c:v>
                </c:pt>
                <c:pt idx="19">
                  <c:v>320160</c:v>
                </c:pt>
                <c:pt idx="20">
                  <c:v>646560</c:v>
                </c:pt>
                <c:pt idx="21">
                  <c:v>646560</c:v>
                </c:pt>
                <c:pt idx="22">
                  <c:v>646560</c:v>
                </c:pt>
                <c:pt idx="23">
                  <c:v>646560</c:v>
                </c:pt>
                <c:pt idx="24">
                  <c:v>646560</c:v>
                </c:pt>
                <c:pt idx="25">
                  <c:v>646560</c:v>
                </c:pt>
                <c:pt idx="26">
                  <c:v>646560</c:v>
                </c:pt>
                <c:pt idx="27">
                  <c:v>646560</c:v>
                </c:pt>
                <c:pt idx="28">
                  <c:v>646560</c:v>
                </c:pt>
                <c:pt idx="29">
                  <c:v>646560</c:v>
                </c:pt>
                <c:pt idx="30">
                  <c:v>646560</c:v>
                </c:pt>
                <c:pt idx="31">
                  <c:v>320160</c:v>
                </c:pt>
                <c:pt idx="32">
                  <c:v>640320</c:v>
                </c:pt>
                <c:pt idx="33">
                  <c:v>640320</c:v>
                </c:pt>
                <c:pt idx="34">
                  <c:v>640320</c:v>
                </c:pt>
                <c:pt idx="35">
                  <c:v>640320</c:v>
                </c:pt>
                <c:pt idx="36">
                  <c:v>640320</c:v>
                </c:pt>
                <c:pt idx="37">
                  <c:v>640320</c:v>
                </c:pt>
                <c:pt idx="38">
                  <c:v>640320</c:v>
                </c:pt>
                <c:pt idx="39">
                  <c:v>640320</c:v>
                </c:pt>
                <c:pt idx="40">
                  <c:v>640320</c:v>
                </c:pt>
                <c:pt idx="41">
                  <c:v>646560</c:v>
                </c:pt>
                <c:pt idx="42">
                  <c:v>646560</c:v>
                </c:pt>
                <c:pt idx="43">
                  <c:v>646560</c:v>
                </c:pt>
                <c:pt idx="44">
                  <c:v>646560</c:v>
                </c:pt>
                <c:pt idx="45">
                  <c:v>646560</c:v>
                </c:pt>
                <c:pt idx="46">
                  <c:v>646560</c:v>
                </c:pt>
                <c:pt idx="47">
                  <c:v>646560</c:v>
                </c:pt>
                <c:pt idx="48">
                  <c:v>646560</c:v>
                </c:pt>
                <c:pt idx="49">
                  <c:v>972960</c:v>
                </c:pt>
                <c:pt idx="50">
                  <c:v>972960</c:v>
                </c:pt>
                <c:pt idx="51">
                  <c:v>972960</c:v>
                </c:pt>
                <c:pt idx="52">
                  <c:v>972960</c:v>
                </c:pt>
                <c:pt idx="53">
                  <c:v>972960</c:v>
                </c:pt>
                <c:pt idx="54">
                  <c:v>972960</c:v>
                </c:pt>
                <c:pt idx="55">
                  <c:v>972960</c:v>
                </c:pt>
                <c:pt idx="56">
                  <c:v>972960</c:v>
                </c:pt>
                <c:pt idx="57">
                  <c:v>972960</c:v>
                </c:pt>
                <c:pt idx="58">
                  <c:v>972960</c:v>
                </c:pt>
                <c:pt idx="59">
                  <c:v>972960</c:v>
                </c:pt>
                <c:pt idx="60">
                  <c:v>972960</c:v>
                </c:pt>
                <c:pt idx="61">
                  <c:v>972960</c:v>
                </c:pt>
                <c:pt idx="62">
                  <c:v>972960</c:v>
                </c:pt>
                <c:pt idx="63">
                  <c:v>972960</c:v>
                </c:pt>
                <c:pt idx="64">
                  <c:v>972960</c:v>
                </c:pt>
                <c:pt idx="65">
                  <c:v>972960</c:v>
                </c:pt>
                <c:pt idx="66">
                  <c:v>1299360</c:v>
                </c:pt>
                <c:pt idx="67">
                  <c:v>1299360</c:v>
                </c:pt>
                <c:pt idx="68">
                  <c:v>1299360</c:v>
                </c:pt>
                <c:pt idx="69">
                  <c:v>1299360</c:v>
                </c:pt>
                <c:pt idx="70">
                  <c:v>1299360</c:v>
                </c:pt>
                <c:pt idx="71">
                  <c:v>1299360</c:v>
                </c:pt>
                <c:pt idx="72">
                  <c:v>1299360</c:v>
                </c:pt>
                <c:pt idx="73">
                  <c:v>1299360</c:v>
                </c:pt>
                <c:pt idx="74">
                  <c:v>1299360</c:v>
                </c:pt>
                <c:pt idx="75">
                  <c:v>1299360</c:v>
                </c:pt>
                <c:pt idx="76">
                  <c:v>1299360</c:v>
                </c:pt>
                <c:pt idx="77">
                  <c:v>640320</c:v>
                </c:pt>
                <c:pt idx="78">
                  <c:v>640320</c:v>
                </c:pt>
                <c:pt idx="79">
                  <c:v>640320</c:v>
                </c:pt>
                <c:pt idx="80">
                  <c:v>640320</c:v>
                </c:pt>
                <c:pt idx="81">
                  <c:v>640320</c:v>
                </c:pt>
                <c:pt idx="82">
                  <c:v>640320</c:v>
                </c:pt>
                <c:pt idx="83">
                  <c:v>640320</c:v>
                </c:pt>
                <c:pt idx="84">
                  <c:v>640320</c:v>
                </c:pt>
                <c:pt idx="85">
                  <c:v>640320</c:v>
                </c:pt>
                <c:pt idx="86">
                  <c:v>640320</c:v>
                </c:pt>
                <c:pt idx="87">
                  <c:v>646560</c:v>
                </c:pt>
                <c:pt idx="88">
                  <c:v>972960</c:v>
                </c:pt>
                <c:pt idx="89">
                  <c:v>972960</c:v>
                </c:pt>
                <c:pt idx="90">
                  <c:v>972960</c:v>
                </c:pt>
                <c:pt idx="91">
                  <c:v>1299360</c:v>
                </c:pt>
                <c:pt idx="92">
                  <c:v>1299360</c:v>
                </c:pt>
                <c:pt idx="93">
                  <c:v>1299360</c:v>
                </c:pt>
                <c:pt idx="94">
                  <c:v>1299360</c:v>
                </c:pt>
                <c:pt idx="95">
                  <c:v>1299360</c:v>
                </c:pt>
                <c:pt idx="96">
                  <c:v>1299360</c:v>
                </c:pt>
                <c:pt idx="97">
                  <c:v>1299360</c:v>
                </c:pt>
                <c:pt idx="98">
                  <c:v>1299360</c:v>
                </c:pt>
                <c:pt idx="99">
                  <c:v>640320</c:v>
                </c:pt>
                <c:pt idx="100">
                  <c:v>640320</c:v>
                </c:pt>
                <c:pt idx="101">
                  <c:v>960240</c:v>
                </c:pt>
                <c:pt idx="102">
                  <c:v>960240</c:v>
                </c:pt>
                <c:pt idx="103">
                  <c:v>960240</c:v>
                </c:pt>
                <c:pt idx="104">
                  <c:v>960240</c:v>
                </c:pt>
                <c:pt idx="105">
                  <c:v>960240</c:v>
                </c:pt>
                <c:pt idx="106">
                  <c:v>960240</c:v>
                </c:pt>
                <c:pt idx="107">
                  <c:v>960240</c:v>
                </c:pt>
                <c:pt idx="108">
                  <c:v>960240</c:v>
                </c:pt>
                <c:pt idx="109">
                  <c:v>960240</c:v>
                </c:pt>
                <c:pt idx="110">
                  <c:v>960240</c:v>
                </c:pt>
                <c:pt idx="111">
                  <c:v>960240</c:v>
                </c:pt>
                <c:pt idx="112">
                  <c:v>960240</c:v>
                </c:pt>
                <c:pt idx="113">
                  <c:v>960240</c:v>
                </c:pt>
                <c:pt idx="114">
                  <c:v>960240</c:v>
                </c:pt>
                <c:pt idx="115">
                  <c:v>960240</c:v>
                </c:pt>
                <c:pt idx="116">
                  <c:v>960240</c:v>
                </c:pt>
                <c:pt idx="117">
                  <c:v>960240</c:v>
                </c:pt>
                <c:pt idx="118">
                  <c:v>960240</c:v>
                </c:pt>
                <c:pt idx="119">
                  <c:v>960240</c:v>
                </c:pt>
                <c:pt idx="120">
                  <c:v>960240</c:v>
                </c:pt>
                <c:pt idx="121">
                  <c:v>1280640</c:v>
                </c:pt>
                <c:pt idx="122">
                  <c:v>1280640</c:v>
                </c:pt>
                <c:pt idx="123">
                  <c:v>1280640</c:v>
                </c:pt>
                <c:pt idx="124">
                  <c:v>1280640</c:v>
                </c:pt>
                <c:pt idx="125">
                  <c:v>1280640</c:v>
                </c:pt>
                <c:pt idx="126">
                  <c:v>1280640</c:v>
                </c:pt>
                <c:pt idx="127">
                  <c:v>1280640</c:v>
                </c:pt>
                <c:pt idx="128">
                  <c:v>1280640</c:v>
                </c:pt>
                <c:pt idx="129">
                  <c:v>1280640</c:v>
                </c:pt>
                <c:pt idx="130">
                  <c:v>1280640</c:v>
                </c:pt>
                <c:pt idx="131">
                  <c:v>1280640</c:v>
                </c:pt>
                <c:pt idx="132">
                  <c:v>1280640</c:v>
                </c:pt>
                <c:pt idx="133">
                  <c:v>1280640</c:v>
                </c:pt>
                <c:pt idx="134">
                  <c:v>1299360</c:v>
                </c:pt>
                <c:pt idx="135">
                  <c:v>972960</c:v>
                </c:pt>
                <c:pt idx="136">
                  <c:v>1280640</c:v>
                </c:pt>
                <c:pt idx="137">
                  <c:v>1280640</c:v>
                </c:pt>
                <c:pt idx="138">
                  <c:v>1280640</c:v>
                </c:pt>
                <c:pt idx="139">
                  <c:v>1280640</c:v>
                </c:pt>
                <c:pt idx="140">
                  <c:v>1280640</c:v>
                </c:pt>
                <c:pt idx="141">
                  <c:v>1280640</c:v>
                </c:pt>
                <c:pt idx="142">
                  <c:v>1299360</c:v>
                </c:pt>
                <c:pt idx="143">
                  <c:v>646560</c:v>
                </c:pt>
                <c:pt idx="144">
                  <c:v>960240</c:v>
                </c:pt>
                <c:pt idx="145">
                  <c:v>1280640</c:v>
                </c:pt>
                <c:pt idx="146">
                  <c:v>1280640</c:v>
                </c:pt>
                <c:pt idx="147">
                  <c:v>4639221</c:v>
                </c:pt>
                <c:pt idx="148">
                  <c:v>4639221</c:v>
                </c:pt>
                <c:pt idx="149">
                  <c:v>4639221</c:v>
                </c:pt>
                <c:pt idx="150">
                  <c:v>4639221</c:v>
                </c:pt>
                <c:pt idx="151">
                  <c:v>4639221</c:v>
                </c:pt>
                <c:pt idx="152">
                  <c:v>4639221</c:v>
                </c:pt>
                <c:pt idx="153">
                  <c:v>4639221</c:v>
                </c:pt>
                <c:pt idx="154">
                  <c:v>4639221</c:v>
                </c:pt>
                <c:pt idx="155">
                  <c:v>4639221</c:v>
                </c:pt>
                <c:pt idx="156">
                  <c:v>4639221</c:v>
                </c:pt>
                <c:pt idx="157">
                  <c:v>4639221</c:v>
                </c:pt>
                <c:pt idx="158">
                  <c:v>4639221</c:v>
                </c:pt>
                <c:pt idx="159">
                  <c:v>4639221</c:v>
                </c:pt>
                <c:pt idx="160">
                  <c:v>4639221</c:v>
                </c:pt>
                <c:pt idx="161">
                  <c:v>4639221</c:v>
                </c:pt>
                <c:pt idx="162">
                  <c:v>4639221</c:v>
                </c:pt>
                <c:pt idx="163">
                  <c:v>4639221</c:v>
                </c:pt>
                <c:pt idx="164">
                  <c:v>4639221</c:v>
                </c:pt>
                <c:pt idx="165">
                  <c:v>4639221</c:v>
                </c:pt>
                <c:pt idx="166">
                  <c:v>4639221</c:v>
                </c:pt>
                <c:pt idx="167">
                  <c:v>4639221</c:v>
                </c:pt>
              </c:numCache>
            </c:numRef>
          </c:xVal>
          <c:yVal>
            <c:numRef>
              <c:f>Link!$F$2:$F$169</c:f>
              <c:numCache>
                <c:formatCode>#,##0.000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0.01</c:v>
                </c:pt>
                <c:pt idx="145">
                  <c:v>0.01</c:v>
                </c:pt>
                <c:pt idx="146">
                  <c:v>1.0999999999999999E-2</c:v>
                </c:pt>
                <c:pt idx="147">
                  <c:v>2.3E-2</c:v>
                </c:pt>
                <c:pt idx="148">
                  <c:v>2.3E-2</c:v>
                </c:pt>
                <c:pt idx="149">
                  <c:v>2.3E-2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2.4E-2</c:v>
                </c:pt>
                <c:pt idx="154">
                  <c:v>2.4E-2</c:v>
                </c:pt>
                <c:pt idx="155">
                  <c:v>2.4E-2</c:v>
                </c:pt>
                <c:pt idx="156">
                  <c:v>2.4E-2</c:v>
                </c:pt>
                <c:pt idx="157">
                  <c:v>2.4E-2</c:v>
                </c:pt>
                <c:pt idx="158">
                  <c:v>2.4E-2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2.5999999999999999E-2</c:v>
                </c:pt>
                <c:pt idx="163">
                  <c:v>2.5999999999999999E-2</c:v>
                </c:pt>
                <c:pt idx="164">
                  <c:v>2.7E-2</c:v>
                </c:pt>
                <c:pt idx="165">
                  <c:v>2.9000000000000001E-2</c:v>
                </c:pt>
                <c:pt idx="166">
                  <c:v>0.03</c:v>
                </c:pt>
                <c:pt idx="167">
                  <c:v>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06256"/>
        <c:axId val="393114944"/>
      </c:scatterChart>
      <c:valAx>
        <c:axId val="324806256"/>
        <c:scaling>
          <c:orientation val="minMax"/>
        </c:scaling>
        <c:delete val="0"/>
        <c:axPos val="b"/>
        <c:title>
          <c:tx>
            <c:strRef>
              <c:f>Table3[[#Headers],[dna length]]</c:f>
              <c:strCache>
                <c:ptCount val="1"/>
                <c:pt idx="0">
                  <c:v>dna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4944"/>
        <c:crosses val="autoZero"/>
        <c:crossBetween val="midCat"/>
      </c:valAx>
      <c:valAx>
        <c:axId val="393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Table3[[#Headers],[time]]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0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Link: Time</a:t>
            </a:r>
            <a:r>
              <a:rPr lang="en-US" baseline="0"/>
              <a:t> versus </a:t>
            </a:r>
            <a:r>
              <a:rPr lang="en-US"/>
              <a:t>N+B*I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Link!$E$1</c:f>
              <c:strCache>
                <c:ptCount val="1"/>
                <c:pt idx="0">
                  <c:v>N+BI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110914260717411"/>
                  <c:y val="0.23078266258384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Link!$E$2:$E$169</c:f>
              <c:numCache>
                <c:formatCode>#,##0</c:formatCode>
                <c:ptCount val="168"/>
                <c:pt idx="0">
                  <c:v>366240</c:v>
                </c:pt>
                <c:pt idx="1">
                  <c:v>412320</c:v>
                </c:pt>
                <c:pt idx="2">
                  <c:v>504480</c:v>
                </c:pt>
                <c:pt idx="3">
                  <c:v>688800</c:v>
                </c:pt>
                <c:pt idx="4">
                  <c:v>1057440</c:v>
                </c:pt>
                <c:pt idx="5">
                  <c:v>1794720</c:v>
                </c:pt>
                <c:pt idx="6">
                  <c:v>3269280</c:v>
                </c:pt>
                <c:pt idx="7">
                  <c:v>6218400</c:v>
                </c:pt>
                <c:pt idx="8">
                  <c:v>12116640</c:v>
                </c:pt>
                <c:pt idx="9">
                  <c:v>23913120</c:v>
                </c:pt>
                <c:pt idx="10">
                  <c:v>47506080</c:v>
                </c:pt>
                <c:pt idx="11">
                  <c:v>94692000</c:v>
                </c:pt>
                <c:pt idx="12">
                  <c:v>189063840</c:v>
                </c:pt>
                <c:pt idx="13">
                  <c:v>377807520</c:v>
                </c:pt>
                <c:pt idx="14">
                  <c:v>755294880</c:v>
                </c:pt>
                <c:pt idx="15">
                  <c:v>1510269600</c:v>
                </c:pt>
                <c:pt idx="16">
                  <c:v>3020219040</c:v>
                </c:pt>
                <c:pt idx="17">
                  <c:v>6040117920</c:v>
                </c:pt>
                <c:pt idx="18">
                  <c:v>12079915680</c:v>
                </c:pt>
                <c:pt idx="19">
                  <c:v>24159511200</c:v>
                </c:pt>
                <c:pt idx="20">
                  <c:v>692640</c:v>
                </c:pt>
                <c:pt idx="21">
                  <c:v>830880</c:v>
                </c:pt>
                <c:pt idx="22">
                  <c:v>2121120</c:v>
                </c:pt>
                <c:pt idx="23">
                  <c:v>6544800</c:v>
                </c:pt>
                <c:pt idx="24">
                  <c:v>12443040</c:v>
                </c:pt>
                <c:pt idx="25">
                  <c:v>95018400</c:v>
                </c:pt>
                <c:pt idx="26">
                  <c:v>189390240</c:v>
                </c:pt>
                <c:pt idx="27">
                  <c:v>378133920</c:v>
                </c:pt>
                <c:pt idx="28">
                  <c:v>755621280</c:v>
                </c:pt>
                <c:pt idx="29">
                  <c:v>3020545440</c:v>
                </c:pt>
                <c:pt idx="30">
                  <c:v>12080242080</c:v>
                </c:pt>
                <c:pt idx="31">
                  <c:v>343200</c:v>
                </c:pt>
                <c:pt idx="32">
                  <c:v>1008960</c:v>
                </c:pt>
                <c:pt idx="33">
                  <c:v>3589440</c:v>
                </c:pt>
                <c:pt idx="34">
                  <c:v>12436800</c:v>
                </c:pt>
                <c:pt idx="35">
                  <c:v>24233280</c:v>
                </c:pt>
                <c:pt idx="36">
                  <c:v>189384000</c:v>
                </c:pt>
                <c:pt idx="37">
                  <c:v>378127680</c:v>
                </c:pt>
                <c:pt idx="38">
                  <c:v>755615040</c:v>
                </c:pt>
                <c:pt idx="39">
                  <c:v>1510589760</c:v>
                </c:pt>
                <c:pt idx="40">
                  <c:v>24159831360</c:v>
                </c:pt>
                <c:pt idx="41">
                  <c:v>738720</c:v>
                </c:pt>
                <c:pt idx="42">
                  <c:v>1015200</c:v>
                </c:pt>
                <c:pt idx="43">
                  <c:v>1383840</c:v>
                </c:pt>
                <c:pt idx="44">
                  <c:v>3595680</c:v>
                </c:pt>
                <c:pt idx="45">
                  <c:v>24239520</c:v>
                </c:pt>
                <c:pt idx="46">
                  <c:v>47832480</c:v>
                </c:pt>
                <c:pt idx="47">
                  <c:v>1510596000</c:v>
                </c:pt>
                <c:pt idx="48">
                  <c:v>24159837600</c:v>
                </c:pt>
                <c:pt idx="49">
                  <c:v>1065120</c:v>
                </c:pt>
                <c:pt idx="50">
                  <c:v>1157280</c:v>
                </c:pt>
                <c:pt idx="51">
                  <c:v>1341600</c:v>
                </c:pt>
                <c:pt idx="52">
                  <c:v>1710240</c:v>
                </c:pt>
                <c:pt idx="53">
                  <c:v>2447520</c:v>
                </c:pt>
                <c:pt idx="54">
                  <c:v>6871200</c:v>
                </c:pt>
                <c:pt idx="55">
                  <c:v>12769440</c:v>
                </c:pt>
                <c:pt idx="56">
                  <c:v>48158880</c:v>
                </c:pt>
                <c:pt idx="57">
                  <c:v>95344800</c:v>
                </c:pt>
                <c:pt idx="58">
                  <c:v>189716640</c:v>
                </c:pt>
                <c:pt idx="59">
                  <c:v>378460320</c:v>
                </c:pt>
                <c:pt idx="60">
                  <c:v>755947680</c:v>
                </c:pt>
                <c:pt idx="61">
                  <c:v>1510922400</c:v>
                </c:pt>
                <c:pt idx="62">
                  <c:v>3020871840</c:v>
                </c:pt>
                <c:pt idx="63">
                  <c:v>6040770720</c:v>
                </c:pt>
                <c:pt idx="64">
                  <c:v>12080568480</c:v>
                </c:pt>
                <c:pt idx="65">
                  <c:v>24160164000</c:v>
                </c:pt>
                <c:pt idx="66">
                  <c:v>1391520</c:v>
                </c:pt>
                <c:pt idx="67">
                  <c:v>1483680</c:v>
                </c:pt>
                <c:pt idx="68">
                  <c:v>2773920</c:v>
                </c:pt>
                <c:pt idx="69">
                  <c:v>7197600</c:v>
                </c:pt>
                <c:pt idx="70">
                  <c:v>13095840</c:v>
                </c:pt>
                <c:pt idx="71">
                  <c:v>190043040</c:v>
                </c:pt>
                <c:pt idx="72">
                  <c:v>378786720</c:v>
                </c:pt>
                <c:pt idx="73">
                  <c:v>1511248800</c:v>
                </c:pt>
                <c:pt idx="74">
                  <c:v>3021198240</c:v>
                </c:pt>
                <c:pt idx="75">
                  <c:v>6041097120</c:v>
                </c:pt>
                <c:pt idx="76">
                  <c:v>24160490400</c:v>
                </c:pt>
                <c:pt idx="77">
                  <c:v>824640</c:v>
                </c:pt>
                <c:pt idx="78">
                  <c:v>1377600</c:v>
                </c:pt>
                <c:pt idx="79">
                  <c:v>2114880</c:v>
                </c:pt>
                <c:pt idx="80">
                  <c:v>6538560</c:v>
                </c:pt>
                <c:pt idx="81">
                  <c:v>47826240</c:v>
                </c:pt>
                <c:pt idx="82">
                  <c:v>95012160</c:v>
                </c:pt>
                <c:pt idx="83">
                  <c:v>3020539200</c:v>
                </c:pt>
                <c:pt idx="84">
                  <c:v>6040438080</c:v>
                </c:pt>
                <c:pt idx="85">
                  <c:v>12080235840</c:v>
                </c:pt>
                <c:pt idx="86">
                  <c:v>48319022400</c:v>
                </c:pt>
                <c:pt idx="87">
                  <c:v>669600</c:v>
                </c:pt>
                <c:pt idx="88">
                  <c:v>1019040</c:v>
                </c:pt>
                <c:pt idx="89">
                  <c:v>3922080</c:v>
                </c:pt>
                <c:pt idx="90">
                  <c:v>24565920</c:v>
                </c:pt>
                <c:pt idx="91">
                  <c:v>1668000</c:v>
                </c:pt>
                <c:pt idx="92">
                  <c:v>2036640</c:v>
                </c:pt>
                <c:pt idx="93">
                  <c:v>4248480</c:v>
                </c:pt>
                <c:pt idx="94">
                  <c:v>24892320</c:v>
                </c:pt>
                <c:pt idx="95">
                  <c:v>48485280</c:v>
                </c:pt>
                <c:pt idx="96">
                  <c:v>95671200</c:v>
                </c:pt>
                <c:pt idx="97">
                  <c:v>756274080</c:v>
                </c:pt>
                <c:pt idx="98">
                  <c:v>12080894880</c:v>
                </c:pt>
                <c:pt idx="99">
                  <c:v>686400</c:v>
                </c:pt>
                <c:pt idx="100">
                  <c:v>732480</c:v>
                </c:pt>
                <c:pt idx="101">
                  <c:v>1236720</c:v>
                </c:pt>
                <c:pt idx="102">
                  <c:v>3172080</c:v>
                </c:pt>
                <c:pt idx="103">
                  <c:v>18654960</c:v>
                </c:pt>
                <c:pt idx="104">
                  <c:v>36349680</c:v>
                </c:pt>
                <c:pt idx="105">
                  <c:v>71739120</c:v>
                </c:pt>
                <c:pt idx="106">
                  <c:v>142518000</c:v>
                </c:pt>
                <c:pt idx="107">
                  <c:v>284075760</c:v>
                </c:pt>
                <c:pt idx="108">
                  <c:v>567191280</c:v>
                </c:pt>
                <c:pt idx="109">
                  <c:v>2265884400</c:v>
                </c:pt>
                <c:pt idx="110">
                  <c:v>4530808560</c:v>
                </c:pt>
                <c:pt idx="111">
                  <c:v>9060656880</c:v>
                </c:pt>
                <c:pt idx="112">
                  <c:v>18120353520</c:v>
                </c:pt>
                <c:pt idx="113">
                  <c:v>36239746800</c:v>
                </c:pt>
                <c:pt idx="114">
                  <c:v>72478533360</c:v>
                </c:pt>
                <c:pt idx="115">
                  <c:v>1098480</c:v>
                </c:pt>
                <c:pt idx="116">
                  <c:v>1513200</c:v>
                </c:pt>
                <c:pt idx="117">
                  <c:v>2066160</c:v>
                </c:pt>
                <c:pt idx="118">
                  <c:v>5383920</c:v>
                </c:pt>
                <c:pt idx="119">
                  <c:v>9807600</c:v>
                </c:pt>
                <c:pt idx="120">
                  <c:v>1133422320</c:v>
                </c:pt>
                <c:pt idx="121">
                  <c:v>1649280</c:v>
                </c:pt>
                <c:pt idx="122">
                  <c:v>2755200</c:v>
                </c:pt>
                <c:pt idx="123">
                  <c:v>7178880</c:v>
                </c:pt>
                <c:pt idx="124">
                  <c:v>13077120</c:v>
                </c:pt>
                <c:pt idx="125">
                  <c:v>24873600</c:v>
                </c:pt>
                <c:pt idx="126">
                  <c:v>48466560</c:v>
                </c:pt>
                <c:pt idx="127">
                  <c:v>95652480</c:v>
                </c:pt>
                <c:pt idx="128">
                  <c:v>378768000</c:v>
                </c:pt>
                <c:pt idx="129">
                  <c:v>756255360</c:v>
                </c:pt>
                <c:pt idx="130">
                  <c:v>1511230080</c:v>
                </c:pt>
                <c:pt idx="131">
                  <c:v>6041078400</c:v>
                </c:pt>
                <c:pt idx="132">
                  <c:v>24160471680</c:v>
                </c:pt>
                <c:pt idx="133">
                  <c:v>96638044800</c:v>
                </c:pt>
                <c:pt idx="134">
                  <c:v>1345440</c:v>
                </c:pt>
                <c:pt idx="135">
                  <c:v>996000</c:v>
                </c:pt>
                <c:pt idx="136">
                  <c:v>1464960</c:v>
                </c:pt>
                <c:pt idx="137">
                  <c:v>2017920</c:v>
                </c:pt>
                <c:pt idx="138">
                  <c:v>4229760</c:v>
                </c:pt>
                <c:pt idx="139">
                  <c:v>190024320</c:v>
                </c:pt>
                <c:pt idx="140">
                  <c:v>3021179520</c:v>
                </c:pt>
                <c:pt idx="141">
                  <c:v>48319662720</c:v>
                </c:pt>
                <c:pt idx="142">
                  <c:v>1322400</c:v>
                </c:pt>
                <c:pt idx="143">
                  <c:v>6040444320</c:v>
                </c:pt>
                <c:pt idx="144">
                  <c:v>1029360</c:v>
                </c:pt>
                <c:pt idx="145">
                  <c:v>12080876160</c:v>
                </c:pt>
                <c:pt idx="146">
                  <c:v>1372800</c:v>
                </c:pt>
                <c:pt idx="147">
                  <c:v>10825943541</c:v>
                </c:pt>
                <c:pt idx="148">
                  <c:v>21647247861</c:v>
                </c:pt>
                <c:pt idx="149">
                  <c:v>346286377461</c:v>
                </c:pt>
                <c:pt idx="150">
                  <c:v>5299701</c:v>
                </c:pt>
                <c:pt idx="151">
                  <c:v>9923061</c:v>
                </c:pt>
                <c:pt idx="152">
                  <c:v>25774581</c:v>
                </c:pt>
                <c:pt idx="153">
                  <c:v>89180661</c:v>
                </c:pt>
                <c:pt idx="154">
                  <c:v>173722101</c:v>
                </c:pt>
                <c:pt idx="155">
                  <c:v>680970741</c:v>
                </c:pt>
                <c:pt idx="156">
                  <c:v>1357302261</c:v>
                </c:pt>
                <c:pt idx="157">
                  <c:v>2709965301</c:v>
                </c:pt>
                <c:pt idx="158">
                  <c:v>5415291381</c:v>
                </c:pt>
                <c:pt idx="159">
                  <c:v>7281141</c:v>
                </c:pt>
                <c:pt idx="160">
                  <c:v>46909941</c:v>
                </c:pt>
                <c:pt idx="161">
                  <c:v>43289856501</c:v>
                </c:pt>
                <c:pt idx="162">
                  <c:v>4969461</c:v>
                </c:pt>
                <c:pt idx="163">
                  <c:v>5960181</c:v>
                </c:pt>
                <c:pt idx="164">
                  <c:v>342804981</c:v>
                </c:pt>
                <c:pt idx="165">
                  <c:v>15206901</c:v>
                </c:pt>
                <c:pt idx="166">
                  <c:v>86575073781</c:v>
                </c:pt>
                <c:pt idx="167">
                  <c:v>173145508341</c:v>
                </c:pt>
              </c:numCache>
            </c:numRef>
          </c:xVal>
          <c:yVal>
            <c:numRef>
              <c:f>Link!$F$2:$F$169</c:f>
              <c:numCache>
                <c:formatCode>#,##0.000</c:formatCode>
                <c:ptCount val="16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6.0000000000000001E-3</c:v>
                </c:pt>
                <c:pt idx="116">
                  <c:v>6.0000000000000001E-3</c:v>
                </c:pt>
                <c:pt idx="117">
                  <c:v>6.0000000000000001E-3</c:v>
                </c:pt>
                <c:pt idx="118">
                  <c:v>6.0000000000000001E-3</c:v>
                </c:pt>
                <c:pt idx="119">
                  <c:v>6.0000000000000001E-3</c:v>
                </c:pt>
                <c:pt idx="120">
                  <c:v>6.0000000000000001E-3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7.0000000000000001E-3</c:v>
                </c:pt>
                <c:pt idx="124">
                  <c:v>7.0000000000000001E-3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7.0000000000000001E-3</c:v>
                </c:pt>
                <c:pt idx="135">
                  <c:v>8.0000000000000002E-3</c:v>
                </c:pt>
                <c:pt idx="136">
                  <c:v>8.0000000000000002E-3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8.0000000000000002E-3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8.9999999999999993E-3</c:v>
                </c:pt>
                <c:pt idx="144">
                  <c:v>0.01</c:v>
                </c:pt>
                <c:pt idx="145">
                  <c:v>0.01</c:v>
                </c:pt>
                <c:pt idx="146">
                  <c:v>1.0999999999999999E-2</c:v>
                </c:pt>
                <c:pt idx="147">
                  <c:v>2.3E-2</c:v>
                </c:pt>
                <c:pt idx="148">
                  <c:v>2.3E-2</c:v>
                </c:pt>
                <c:pt idx="149">
                  <c:v>2.3E-2</c:v>
                </c:pt>
                <c:pt idx="150">
                  <c:v>2.4E-2</c:v>
                </c:pt>
                <c:pt idx="151">
                  <c:v>2.4E-2</c:v>
                </c:pt>
                <c:pt idx="152">
                  <c:v>2.4E-2</c:v>
                </c:pt>
                <c:pt idx="153">
                  <c:v>2.4E-2</c:v>
                </c:pt>
                <c:pt idx="154">
                  <c:v>2.4E-2</c:v>
                </c:pt>
                <c:pt idx="155">
                  <c:v>2.4E-2</c:v>
                </c:pt>
                <c:pt idx="156">
                  <c:v>2.4E-2</c:v>
                </c:pt>
                <c:pt idx="157">
                  <c:v>2.4E-2</c:v>
                </c:pt>
                <c:pt idx="158">
                  <c:v>2.4E-2</c:v>
                </c:pt>
                <c:pt idx="159">
                  <c:v>2.5000000000000001E-2</c:v>
                </c:pt>
                <c:pt idx="160">
                  <c:v>2.5000000000000001E-2</c:v>
                </c:pt>
                <c:pt idx="161">
                  <c:v>2.5000000000000001E-2</c:v>
                </c:pt>
                <c:pt idx="162">
                  <c:v>2.5999999999999999E-2</c:v>
                </c:pt>
                <c:pt idx="163">
                  <c:v>2.5999999999999999E-2</c:v>
                </c:pt>
                <c:pt idx="164">
                  <c:v>2.7E-2</c:v>
                </c:pt>
                <c:pt idx="165">
                  <c:v>2.9000000000000001E-2</c:v>
                </c:pt>
                <c:pt idx="166">
                  <c:v>0.03</c:v>
                </c:pt>
                <c:pt idx="167">
                  <c:v>3.6999999999999998E-2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74152"/>
        <c:axId val="403636944"/>
      </c:scatterChart>
      <c:valAx>
        <c:axId val="394074152"/>
        <c:scaling>
          <c:orientation val="minMax"/>
        </c:scaling>
        <c:delete val="0"/>
        <c:axPos val="b"/>
        <c:title>
          <c:tx>
            <c:strRef>
              <c:f>Table3[[#Headers],[N+BI]]</c:f>
              <c:strCache>
                <c:ptCount val="1"/>
                <c:pt idx="0">
                  <c:v>N+BI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6944"/>
        <c:crosses val="autoZero"/>
        <c:crossBetween val="midCat"/>
      </c:valAx>
      <c:valAx>
        <c:axId val="4036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Table3[[#Headers],[time]]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07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Simple: Time versus</a:t>
            </a:r>
            <a:r>
              <a:rPr lang="en-US" baseline="0"/>
              <a:t> </a:t>
            </a:r>
            <a:r>
              <a:rPr lang="en-US"/>
              <a:t>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042147856517935"/>
                  <c:y val="-6.23348643919510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Simple!$A$2:$A$116</c:f>
              <c:numCache>
                <c:formatCode>#,##0</c:formatCode>
                <c:ptCount val="115"/>
                <c:pt idx="0">
                  <c:v>320160</c:v>
                </c:pt>
                <c:pt idx="1">
                  <c:v>320160</c:v>
                </c:pt>
                <c:pt idx="2">
                  <c:v>320160</c:v>
                </c:pt>
                <c:pt idx="3">
                  <c:v>320160</c:v>
                </c:pt>
                <c:pt idx="4">
                  <c:v>320160</c:v>
                </c:pt>
                <c:pt idx="5">
                  <c:v>320160</c:v>
                </c:pt>
                <c:pt idx="6">
                  <c:v>320160</c:v>
                </c:pt>
                <c:pt idx="7">
                  <c:v>320160</c:v>
                </c:pt>
                <c:pt idx="8">
                  <c:v>320160</c:v>
                </c:pt>
                <c:pt idx="9">
                  <c:v>646560</c:v>
                </c:pt>
                <c:pt idx="10">
                  <c:v>972960</c:v>
                </c:pt>
                <c:pt idx="11">
                  <c:v>646560</c:v>
                </c:pt>
                <c:pt idx="12">
                  <c:v>972960</c:v>
                </c:pt>
                <c:pt idx="13">
                  <c:v>646560</c:v>
                </c:pt>
                <c:pt idx="14">
                  <c:v>320160</c:v>
                </c:pt>
                <c:pt idx="15">
                  <c:v>972960</c:v>
                </c:pt>
                <c:pt idx="16">
                  <c:v>320160</c:v>
                </c:pt>
                <c:pt idx="17">
                  <c:v>320160</c:v>
                </c:pt>
                <c:pt idx="18">
                  <c:v>320160</c:v>
                </c:pt>
                <c:pt idx="19">
                  <c:v>320160</c:v>
                </c:pt>
                <c:pt idx="20">
                  <c:v>646560</c:v>
                </c:pt>
                <c:pt idx="21">
                  <c:v>646560</c:v>
                </c:pt>
                <c:pt idx="22">
                  <c:v>1299360</c:v>
                </c:pt>
                <c:pt idx="23">
                  <c:v>972960</c:v>
                </c:pt>
                <c:pt idx="24">
                  <c:v>1299360</c:v>
                </c:pt>
                <c:pt idx="25">
                  <c:v>646560</c:v>
                </c:pt>
                <c:pt idx="26">
                  <c:v>646560</c:v>
                </c:pt>
                <c:pt idx="27">
                  <c:v>972960</c:v>
                </c:pt>
                <c:pt idx="28">
                  <c:v>646560</c:v>
                </c:pt>
                <c:pt idx="29">
                  <c:v>640320</c:v>
                </c:pt>
                <c:pt idx="30">
                  <c:v>640320</c:v>
                </c:pt>
                <c:pt idx="31">
                  <c:v>640320</c:v>
                </c:pt>
                <c:pt idx="32">
                  <c:v>1299360</c:v>
                </c:pt>
                <c:pt idx="33">
                  <c:v>1299360</c:v>
                </c:pt>
                <c:pt idx="34">
                  <c:v>320160</c:v>
                </c:pt>
                <c:pt idx="35">
                  <c:v>320160</c:v>
                </c:pt>
                <c:pt idx="36">
                  <c:v>640320</c:v>
                </c:pt>
                <c:pt idx="37">
                  <c:v>640320</c:v>
                </c:pt>
                <c:pt idx="38">
                  <c:v>640320</c:v>
                </c:pt>
                <c:pt idx="39">
                  <c:v>640320</c:v>
                </c:pt>
                <c:pt idx="40">
                  <c:v>320160</c:v>
                </c:pt>
                <c:pt idx="41">
                  <c:v>320160</c:v>
                </c:pt>
                <c:pt idx="42">
                  <c:v>972960</c:v>
                </c:pt>
                <c:pt idx="43">
                  <c:v>1299360</c:v>
                </c:pt>
                <c:pt idx="44">
                  <c:v>1299360</c:v>
                </c:pt>
                <c:pt idx="45">
                  <c:v>1299360</c:v>
                </c:pt>
                <c:pt idx="46">
                  <c:v>972960</c:v>
                </c:pt>
                <c:pt idx="47">
                  <c:v>1299360</c:v>
                </c:pt>
                <c:pt idx="48">
                  <c:v>960480</c:v>
                </c:pt>
                <c:pt idx="49">
                  <c:v>960480</c:v>
                </c:pt>
                <c:pt idx="50">
                  <c:v>960480</c:v>
                </c:pt>
                <c:pt idx="51">
                  <c:v>1299360</c:v>
                </c:pt>
                <c:pt idx="52">
                  <c:v>960480</c:v>
                </c:pt>
                <c:pt idx="53">
                  <c:v>960480</c:v>
                </c:pt>
                <c:pt idx="54">
                  <c:v>972960</c:v>
                </c:pt>
                <c:pt idx="55">
                  <c:v>646560</c:v>
                </c:pt>
                <c:pt idx="56">
                  <c:v>1280640</c:v>
                </c:pt>
                <c:pt idx="57">
                  <c:v>1280640</c:v>
                </c:pt>
                <c:pt idx="58">
                  <c:v>640320</c:v>
                </c:pt>
                <c:pt idx="59">
                  <c:v>646560</c:v>
                </c:pt>
                <c:pt idx="60">
                  <c:v>1280640</c:v>
                </c:pt>
                <c:pt idx="61">
                  <c:v>960480</c:v>
                </c:pt>
                <c:pt idx="62">
                  <c:v>1280640</c:v>
                </c:pt>
                <c:pt idx="63">
                  <c:v>640320</c:v>
                </c:pt>
                <c:pt idx="64">
                  <c:v>972960</c:v>
                </c:pt>
                <c:pt idx="65">
                  <c:v>972960</c:v>
                </c:pt>
                <c:pt idx="66">
                  <c:v>960480</c:v>
                </c:pt>
                <c:pt idx="67">
                  <c:v>1280640</c:v>
                </c:pt>
                <c:pt idx="68">
                  <c:v>960480</c:v>
                </c:pt>
                <c:pt idx="69">
                  <c:v>1299360</c:v>
                </c:pt>
                <c:pt idx="70">
                  <c:v>1280640</c:v>
                </c:pt>
                <c:pt idx="71">
                  <c:v>320160</c:v>
                </c:pt>
                <c:pt idx="72">
                  <c:v>320160</c:v>
                </c:pt>
                <c:pt idx="73">
                  <c:v>1280640</c:v>
                </c:pt>
                <c:pt idx="74">
                  <c:v>1280640</c:v>
                </c:pt>
                <c:pt idx="75">
                  <c:v>1299360</c:v>
                </c:pt>
                <c:pt idx="76">
                  <c:v>972960</c:v>
                </c:pt>
                <c:pt idx="77">
                  <c:v>646560</c:v>
                </c:pt>
                <c:pt idx="78">
                  <c:v>1280640</c:v>
                </c:pt>
                <c:pt idx="79">
                  <c:v>960480</c:v>
                </c:pt>
                <c:pt idx="80">
                  <c:v>320160</c:v>
                </c:pt>
                <c:pt idx="81">
                  <c:v>640320</c:v>
                </c:pt>
                <c:pt idx="82">
                  <c:v>320160</c:v>
                </c:pt>
                <c:pt idx="83">
                  <c:v>1299360</c:v>
                </c:pt>
                <c:pt idx="84">
                  <c:v>646560</c:v>
                </c:pt>
                <c:pt idx="85">
                  <c:v>972960</c:v>
                </c:pt>
                <c:pt idx="86">
                  <c:v>960480</c:v>
                </c:pt>
                <c:pt idx="87">
                  <c:v>640320</c:v>
                </c:pt>
                <c:pt idx="88">
                  <c:v>1280640</c:v>
                </c:pt>
                <c:pt idx="89">
                  <c:v>320160</c:v>
                </c:pt>
                <c:pt idx="90">
                  <c:v>320160</c:v>
                </c:pt>
                <c:pt idx="91">
                  <c:v>1299360</c:v>
                </c:pt>
                <c:pt idx="92">
                  <c:v>972960</c:v>
                </c:pt>
                <c:pt idx="93">
                  <c:v>640320</c:v>
                </c:pt>
                <c:pt idx="94">
                  <c:v>646560</c:v>
                </c:pt>
                <c:pt idx="95">
                  <c:v>320160</c:v>
                </c:pt>
                <c:pt idx="96">
                  <c:v>320160</c:v>
                </c:pt>
                <c:pt idx="97">
                  <c:v>960480</c:v>
                </c:pt>
                <c:pt idx="98">
                  <c:v>1280640</c:v>
                </c:pt>
                <c:pt idx="99">
                  <c:v>960480</c:v>
                </c:pt>
                <c:pt idx="100">
                  <c:v>640320</c:v>
                </c:pt>
                <c:pt idx="101">
                  <c:v>1280640</c:v>
                </c:pt>
                <c:pt idx="102">
                  <c:v>320160</c:v>
                </c:pt>
                <c:pt idx="103">
                  <c:v>320160</c:v>
                </c:pt>
                <c:pt idx="104">
                  <c:v>972960</c:v>
                </c:pt>
                <c:pt idx="105">
                  <c:v>1299360</c:v>
                </c:pt>
                <c:pt idx="106">
                  <c:v>646560</c:v>
                </c:pt>
                <c:pt idx="107">
                  <c:v>960480</c:v>
                </c:pt>
                <c:pt idx="108">
                  <c:v>1280640</c:v>
                </c:pt>
                <c:pt idx="109">
                  <c:v>320160</c:v>
                </c:pt>
                <c:pt idx="110">
                  <c:v>320160</c:v>
                </c:pt>
                <c:pt idx="111">
                  <c:v>640320</c:v>
                </c:pt>
                <c:pt idx="112">
                  <c:v>972960</c:v>
                </c:pt>
                <c:pt idx="113">
                  <c:v>646560</c:v>
                </c:pt>
                <c:pt idx="114">
                  <c:v>1299360</c:v>
                </c:pt>
              </c:numCache>
            </c:numRef>
          </c:xVal>
          <c:yVal>
            <c:numRef>
              <c:f>Simple!$F$2:$F$116</c:f>
              <c:numCache>
                <c:formatCode>0.000</c:formatCode>
                <c:ptCount val="11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0.01</c:v>
                </c:pt>
                <c:pt idx="63">
                  <c:v>0.01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1.2E-2</c:v>
                </c:pt>
                <c:pt idx="70">
                  <c:v>1.2E-2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1.7999999999999999E-2</c:v>
                </c:pt>
                <c:pt idx="76">
                  <c:v>1.9E-2</c:v>
                </c:pt>
                <c:pt idx="77">
                  <c:v>2.1000000000000001E-2</c:v>
                </c:pt>
                <c:pt idx="78">
                  <c:v>2.1000000000000001E-2</c:v>
                </c:pt>
                <c:pt idx="79">
                  <c:v>2.1999999999999999E-2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3.5999999999999997E-2</c:v>
                </c:pt>
                <c:pt idx="84">
                  <c:v>3.6999999999999998E-2</c:v>
                </c:pt>
                <c:pt idx="85">
                  <c:v>3.6999999999999998E-2</c:v>
                </c:pt>
                <c:pt idx="86">
                  <c:v>3.9E-2</c:v>
                </c:pt>
                <c:pt idx="87">
                  <c:v>3.9E-2</c:v>
                </c:pt>
                <c:pt idx="88">
                  <c:v>4.1000000000000002E-2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7.3999999999999996E-2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7.6999999999999999E-2</c:v>
                </c:pt>
                <c:pt idx="95">
                  <c:v>7.8E-2</c:v>
                </c:pt>
                <c:pt idx="96">
                  <c:v>7.8E-2</c:v>
                </c:pt>
                <c:pt idx="97">
                  <c:v>8.2000000000000003E-2</c:v>
                </c:pt>
                <c:pt idx="98">
                  <c:v>8.2000000000000003E-2</c:v>
                </c:pt>
                <c:pt idx="99">
                  <c:v>0.20300000000000001</c:v>
                </c:pt>
                <c:pt idx="100">
                  <c:v>0.20799999999999999</c:v>
                </c:pt>
                <c:pt idx="101">
                  <c:v>0.21</c:v>
                </c:pt>
                <c:pt idx="102">
                  <c:v>0.21099999999999999</c:v>
                </c:pt>
                <c:pt idx="103">
                  <c:v>0.21099999999999999</c:v>
                </c:pt>
                <c:pt idx="104">
                  <c:v>0.21199999999999999</c:v>
                </c:pt>
                <c:pt idx="105">
                  <c:v>0.21199999999999999</c:v>
                </c:pt>
                <c:pt idx="106">
                  <c:v>0.215</c:v>
                </c:pt>
                <c:pt idx="107">
                  <c:v>0.252</c:v>
                </c:pt>
                <c:pt idx="108">
                  <c:v>0.26100000000000001</c:v>
                </c:pt>
                <c:pt idx="109">
                  <c:v>0.26200000000000001</c:v>
                </c:pt>
                <c:pt idx="110">
                  <c:v>0.26200000000000001</c:v>
                </c:pt>
                <c:pt idx="111">
                  <c:v>0.26500000000000001</c:v>
                </c:pt>
                <c:pt idx="112">
                  <c:v>0.26600000000000001</c:v>
                </c:pt>
                <c:pt idx="113">
                  <c:v>0.26700000000000002</c:v>
                </c:pt>
                <c:pt idx="114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30560"/>
        <c:axId val="403057968"/>
      </c:scatterChart>
      <c:valAx>
        <c:axId val="320430560"/>
        <c:scaling>
          <c:orientation val="minMax"/>
        </c:scaling>
        <c:delete val="0"/>
        <c:axPos val="b"/>
        <c:title>
          <c:tx>
            <c:strRef>
              <c:f>Table46[[#Headers],[dna length]]</c:f>
              <c:strCache>
                <c:ptCount val="1"/>
                <c:pt idx="0">
                  <c:v>dna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057968"/>
        <c:crosses val="autoZero"/>
        <c:crossBetween val="midCat"/>
      </c:valAx>
      <c:valAx>
        <c:axId val="4030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Table46[[#Headers],[time]]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: </a:t>
            </a:r>
            <a:r>
              <a:rPr lang="en-US"/>
              <a:t>Time versus</a:t>
            </a:r>
            <a:r>
              <a:rPr lang="en-US" baseline="0"/>
              <a:t> N+B*I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Simple!$E$1</c:f>
              <c:strCache>
                <c:ptCount val="1"/>
                <c:pt idx="0">
                  <c:v>N+B*I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4000984251968504"/>
                  <c:y val="0.22753426655001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Simple!$E$2:$E$116</c:f>
              <c:numCache>
                <c:formatCode>#,##0</c:formatCode>
                <c:ptCount val="115"/>
                <c:pt idx="0">
                  <c:v>366240</c:v>
                </c:pt>
                <c:pt idx="1">
                  <c:v>412320</c:v>
                </c:pt>
                <c:pt idx="2">
                  <c:v>504480</c:v>
                </c:pt>
                <c:pt idx="3">
                  <c:v>688800</c:v>
                </c:pt>
                <c:pt idx="4">
                  <c:v>366240</c:v>
                </c:pt>
                <c:pt idx="5">
                  <c:v>412320</c:v>
                </c:pt>
                <c:pt idx="6">
                  <c:v>504480</c:v>
                </c:pt>
                <c:pt idx="7">
                  <c:v>688800</c:v>
                </c:pt>
                <c:pt idx="8">
                  <c:v>343200</c:v>
                </c:pt>
                <c:pt idx="9">
                  <c:v>692640</c:v>
                </c:pt>
                <c:pt idx="10">
                  <c:v>1065120</c:v>
                </c:pt>
                <c:pt idx="11">
                  <c:v>830880</c:v>
                </c:pt>
                <c:pt idx="12">
                  <c:v>1157280</c:v>
                </c:pt>
                <c:pt idx="13">
                  <c:v>1015200</c:v>
                </c:pt>
                <c:pt idx="14">
                  <c:v>1057440</c:v>
                </c:pt>
                <c:pt idx="15">
                  <c:v>1710240</c:v>
                </c:pt>
                <c:pt idx="16">
                  <c:v>1794720</c:v>
                </c:pt>
                <c:pt idx="17">
                  <c:v>343200</c:v>
                </c:pt>
                <c:pt idx="18">
                  <c:v>1057440</c:v>
                </c:pt>
                <c:pt idx="19">
                  <c:v>1794720</c:v>
                </c:pt>
                <c:pt idx="20">
                  <c:v>669600</c:v>
                </c:pt>
                <c:pt idx="21">
                  <c:v>738720</c:v>
                </c:pt>
                <c:pt idx="22">
                  <c:v>1391520</c:v>
                </c:pt>
                <c:pt idx="23">
                  <c:v>1341600</c:v>
                </c:pt>
                <c:pt idx="24">
                  <c:v>1668000</c:v>
                </c:pt>
                <c:pt idx="25">
                  <c:v>1383840</c:v>
                </c:pt>
                <c:pt idx="26">
                  <c:v>2121120</c:v>
                </c:pt>
                <c:pt idx="27">
                  <c:v>2447520</c:v>
                </c:pt>
                <c:pt idx="28">
                  <c:v>3595680</c:v>
                </c:pt>
                <c:pt idx="29">
                  <c:v>824640</c:v>
                </c:pt>
                <c:pt idx="30">
                  <c:v>1008960</c:v>
                </c:pt>
                <c:pt idx="31">
                  <c:v>1377600</c:v>
                </c:pt>
                <c:pt idx="32">
                  <c:v>1483680</c:v>
                </c:pt>
                <c:pt idx="33">
                  <c:v>2036640</c:v>
                </c:pt>
                <c:pt idx="34">
                  <c:v>3269280</c:v>
                </c:pt>
                <c:pt idx="35">
                  <c:v>6218400</c:v>
                </c:pt>
                <c:pt idx="36">
                  <c:v>686400</c:v>
                </c:pt>
                <c:pt idx="37">
                  <c:v>732480</c:v>
                </c:pt>
                <c:pt idx="38">
                  <c:v>2114880</c:v>
                </c:pt>
                <c:pt idx="39">
                  <c:v>3589440</c:v>
                </c:pt>
                <c:pt idx="40">
                  <c:v>3269280</c:v>
                </c:pt>
                <c:pt idx="41">
                  <c:v>6218400</c:v>
                </c:pt>
                <c:pt idx="42">
                  <c:v>1019040</c:v>
                </c:pt>
                <c:pt idx="43">
                  <c:v>1345440</c:v>
                </c:pt>
                <c:pt idx="44">
                  <c:v>2773920</c:v>
                </c:pt>
                <c:pt idx="45">
                  <c:v>4248480</c:v>
                </c:pt>
                <c:pt idx="46">
                  <c:v>6871200</c:v>
                </c:pt>
                <c:pt idx="47">
                  <c:v>7197600</c:v>
                </c:pt>
                <c:pt idx="48">
                  <c:v>1098720</c:v>
                </c:pt>
                <c:pt idx="49">
                  <c:v>1236960</c:v>
                </c:pt>
                <c:pt idx="50">
                  <c:v>2066400</c:v>
                </c:pt>
                <c:pt idx="51">
                  <c:v>1322400</c:v>
                </c:pt>
                <c:pt idx="52">
                  <c:v>1513440</c:v>
                </c:pt>
                <c:pt idx="53">
                  <c:v>3172320</c:v>
                </c:pt>
                <c:pt idx="54">
                  <c:v>3922080</c:v>
                </c:pt>
                <c:pt idx="55">
                  <c:v>6544800</c:v>
                </c:pt>
                <c:pt idx="56">
                  <c:v>2017920</c:v>
                </c:pt>
                <c:pt idx="57">
                  <c:v>2755200</c:v>
                </c:pt>
                <c:pt idx="58">
                  <c:v>6538560</c:v>
                </c:pt>
                <c:pt idx="59">
                  <c:v>12443040</c:v>
                </c:pt>
                <c:pt idx="60">
                  <c:v>1464960</c:v>
                </c:pt>
                <c:pt idx="61">
                  <c:v>5384160</c:v>
                </c:pt>
                <c:pt idx="62">
                  <c:v>4229760</c:v>
                </c:pt>
                <c:pt idx="63">
                  <c:v>12436800</c:v>
                </c:pt>
                <c:pt idx="64">
                  <c:v>996000</c:v>
                </c:pt>
                <c:pt idx="65">
                  <c:v>12769440</c:v>
                </c:pt>
                <c:pt idx="66">
                  <c:v>1029600</c:v>
                </c:pt>
                <c:pt idx="67">
                  <c:v>1649280</c:v>
                </c:pt>
                <c:pt idx="68">
                  <c:v>9807840</c:v>
                </c:pt>
                <c:pt idx="69">
                  <c:v>13095840</c:v>
                </c:pt>
                <c:pt idx="70">
                  <c:v>7178880</c:v>
                </c:pt>
                <c:pt idx="71">
                  <c:v>12116640</c:v>
                </c:pt>
                <c:pt idx="72">
                  <c:v>12116640</c:v>
                </c:pt>
                <c:pt idx="73">
                  <c:v>1372800</c:v>
                </c:pt>
                <c:pt idx="74">
                  <c:v>13077120</c:v>
                </c:pt>
                <c:pt idx="75">
                  <c:v>24892320</c:v>
                </c:pt>
                <c:pt idx="76">
                  <c:v>24565920</c:v>
                </c:pt>
                <c:pt idx="77">
                  <c:v>24239520</c:v>
                </c:pt>
                <c:pt idx="78">
                  <c:v>24873600</c:v>
                </c:pt>
                <c:pt idx="79">
                  <c:v>18655200</c:v>
                </c:pt>
                <c:pt idx="80">
                  <c:v>23913120</c:v>
                </c:pt>
                <c:pt idx="81">
                  <c:v>24233280</c:v>
                </c:pt>
                <c:pt idx="82">
                  <c:v>23913120</c:v>
                </c:pt>
                <c:pt idx="83">
                  <c:v>48485280</c:v>
                </c:pt>
                <c:pt idx="84">
                  <c:v>47832480</c:v>
                </c:pt>
                <c:pt idx="85">
                  <c:v>48158880</c:v>
                </c:pt>
                <c:pt idx="86">
                  <c:v>36349920</c:v>
                </c:pt>
                <c:pt idx="87">
                  <c:v>47826240</c:v>
                </c:pt>
                <c:pt idx="88">
                  <c:v>48466560</c:v>
                </c:pt>
                <c:pt idx="89">
                  <c:v>47506080</c:v>
                </c:pt>
                <c:pt idx="90">
                  <c:v>47506080</c:v>
                </c:pt>
                <c:pt idx="91">
                  <c:v>95671200</c:v>
                </c:pt>
                <c:pt idx="92">
                  <c:v>95344800</c:v>
                </c:pt>
                <c:pt idx="93">
                  <c:v>95012160</c:v>
                </c:pt>
                <c:pt idx="94">
                  <c:v>95018400</c:v>
                </c:pt>
                <c:pt idx="95">
                  <c:v>94692000</c:v>
                </c:pt>
                <c:pt idx="96">
                  <c:v>94692000</c:v>
                </c:pt>
                <c:pt idx="97">
                  <c:v>71739360</c:v>
                </c:pt>
                <c:pt idx="98">
                  <c:v>95652480</c:v>
                </c:pt>
                <c:pt idx="99">
                  <c:v>142518240</c:v>
                </c:pt>
                <c:pt idx="100">
                  <c:v>189384000</c:v>
                </c:pt>
                <c:pt idx="101">
                  <c:v>190024320</c:v>
                </c:pt>
                <c:pt idx="102">
                  <c:v>189063840</c:v>
                </c:pt>
                <c:pt idx="103">
                  <c:v>189063840</c:v>
                </c:pt>
                <c:pt idx="104">
                  <c:v>189716640</c:v>
                </c:pt>
                <c:pt idx="105">
                  <c:v>190043040</c:v>
                </c:pt>
                <c:pt idx="106">
                  <c:v>189390240</c:v>
                </c:pt>
                <c:pt idx="107">
                  <c:v>284076000</c:v>
                </c:pt>
                <c:pt idx="108">
                  <c:v>378768000</c:v>
                </c:pt>
                <c:pt idx="109">
                  <c:v>377807520</c:v>
                </c:pt>
                <c:pt idx="110">
                  <c:v>377807520</c:v>
                </c:pt>
                <c:pt idx="111">
                  <c:v>378127680</c:v>
                </c:pt>
                <c:pt idx="112">
                  <c:v>378460320</c:v>
                </c:pt>
                <c:pt idx="113">
                  <c:v>378133920</c:v>
                </c:pt>
                <c:pt idx="114">
                  <c:v>378786720</c:v>
                </c:pt>
              </c:numCache>
            </c:numRef>
          </c:xVal>
          <c:yVal>
            <c:numRef>
              <c:f>Simple!$F$2:$F$116</c:f>
              <c:numCache>
                <c:formatCode>0.000</c:formatCode>
                <c:ptCount val="11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4.0000000000000001E-3</c:v>
                </c:pt>
                <c:pt idx="24">
                  <c:v>4.0000000000000001E-3</c:v>
                </c:pt>
                <c:pt idx="25">
                  <c:v>4.0000000000000001E-3</c:v>
                </c:pt>
                <c:pt idx="26">
                  <c:v>4.0000000000000001E-3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7.0000000000000001E-3</c:v>
                </c:pt>
                <c:pt idx="53">
                  <c:v>7.0000000000000001E-3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0.01</c:v>
                </c:pt>
                <c:pt idx="63">
                  <c:v>0.01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1.2E-2</c:v>
                </c:pt>
                <c:pt idx="70">
                  <c:v>1.2E-2</c:v>
                </c:pt>
                <c:pt idx="71">
                  <c:v>1.2999999999999999E-2</c:v>
                </c:pt>
                <c:pt idx="72">
                  <c:v>1.2999999999999999E-2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1.7999999999999999E-2</c:v>
                </c:pt>
                <c:pt idx="76">
                  <c:v>1.9E-2</c:v>
                </c:pt>
                <c:pt idx="77">
                  <c:v>2.1000000000000001E-2</c:v>
                </c:pt>
                <c:pt idx="78">
                  <c:v>2.1000000000000001E-2</c:v>
                </c:pt>
                <c:pt idx="79">
                  <c:v>2.1999999999999999E-2</c:v>
                </c:pt>
                <c:pt idx="80">
                  <c:v>2.4E-2</c:v>
                </c:pt>
                <c:pt idx="81">
                  <c:v>2.4E-2</c:v>
                </c:pt>
                <c:pt idx="82">
                  <c:v>2.4E-2</c:v>
                </c:pt>
                <c:pt idx="83">
                  <c:v>3.5999999999999997E-2</c:v>
                </c:pt>
                <c:pt idx="84">
                  <c:v>3.6999999999999998E-2</c:v>
                </c:pt>
                <c:pt idx="85">
                  <c:v>3.6999999999999998E-2</c:v>
                </c:pt>
                <c:pt idx="86">
                  <c:v>3.9E-2</c:v>
                </c:pt>
                <c:pt idx="87">
                  <c:v>3.9E-2</c:v>
                </c:pt>
                <c:pt idx="88">
                  <c:v>4.1000000000000002E-2</c:v>
                </c:pt>
                <c:pt idx="89">
                  <c:v>4.2000000000000003E-2</c:v>
                </c:pt>
                <c:pt idx="90">
                  <c:v>4.2000000000000003E-2</c:v>
                </c:pt>
                <c:pt idx="91">
                  <c:v>7.3999999999999996E-2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7.6999999999999999E-2</c:v>
                </c:pt>
                <c:pt idx="95">
                  <c:v>7.8E-2</c:v>
                </c:pt>
                <c:pt idx="96">
                  <c:v>7.8E-2</c:v>
                </c:pt>
                <c:pt idx="97">
                  <c:v>8.2000000000000003E-2</c:v>
                </c:pt>
                <c:pt idx="98">
                  <c:v>8.2000000000000003E-2</c:v>
                </c:pt>
                <c:pt idx="99">
                  <c:v>0.20300000000000001</c:v>
                </c:pt>
                <c:pt idx="100">
                  <c:v>0.20799999999999999</c:v>
                </c:pt>
                <c:pt idx="101">
                  <c:v>0.21</c:v>
                </c:pt>
                <c:pt idx="102">
                  <c:v>0.21099999999999999</c:v>
                </c:pt>
                <c:pt idx="103">
                  <c:v>0.21099999999999999</c:v>
                </c:pt>
                <c:pt idx="104">
                  <c:v>0.21199999999999999</c:v>
                </c:pt>
                <c:pt idx="105">
                  <c:v>0.21199999999999999</c:v>
                </c:pt>
                <c:pt idx="106">
                  <c:v>0.215</c:v>
                </c:pt>
                <c:pt idx="107">
                  <c:v>0.252</c:v>
                </c:pt>
                <c:pt idx="108">
                  <c:v>0.26100000000000001</c:v>
                </c:pt>
                <c:pt idx="109">
                  <c:v>0.26200000000000001</c:v>
                </c:pt>
                <c:pt idx="110">
                  <c:v>0.26200000000000001</c:v>
                </c:pt>
                <c:pt idx="111">
                  <c:v>0.26500000000000001</c:v>
                </c:pt>
                <c:pt idx="112">
                  <c:v>0.26600000000000001</c:v>
                </c:pt>
                <c:pt idx="113">
                  <c:v>0.26700000000000002</c:v>
                </c:pt>
                <c:pt idx="114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36160"/>
        <c:axId val="403635768"/>
      </c:scatterChart>
      <c:valAx>
        <c:axId val="403636160"/>
        <c:scaling>
          <c:orientation val="minMax"/>
        </c:scaling>
        <c:delete val="0"/>
        <c:axPos val="b"/>
        <c:title>
          <c:tx>
            <c:strRef>
              <c:f>Table46[[#Headers],[N+B*I]]</c:f>
              <c:strCache>
                <c:ptCount val="1"/>
                <c:pt idx="0">
                  <c:v>N+B*I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5768"/>
        <c:crosses val="autoZero"/>
        <c:crossBetween val="midCat"/>
      </c:valAx>
      <c:valAx>
        <c:axId val="403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Table46[[#Headers],[time]]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157162</xdr:rowOff>
    </xdr:from>
    <xdr:to>
      <xdr:col>19</xdr:col>
      <xdr:colOff>495300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8</xdr:row>
      <xdr:rowOff>23811</xdr:rowOff>
    </xdr:from>
    <xdr:to>
      <xdr:col>17</xdr:col>
      <xdr:colOff>76200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12</xdr:row>
      <xdr:rowOff>133350</xdr:rowOff>
    </xdr:from>
    <xdr:to>
      <xdr:col>9</xdr:col>
      <xdr:colOff>228600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8</xdr:row>
      <xdr:rowOff>114300</xdr:rowOff>
    </xdr:from>
    <xdr:to>
      <xdr:col>15</xdr:col>
      <xdr:colOff>561975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23</xdr:row>
      <xdr:rowOff>66675</xdr:rowOff>
    </xdr:from>
    <xdr:to>
      <xdr:col>15</xdr:col>
      <xdr:colOff>571500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171450</xdr:rowOff>
    </xdr:from>
    <xdr:to>
      <xdr:col>14</xdr:col>
      <xdr:colOff>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19</xdr:row>
      <xdr:rowOff>142875</xdr:rowOff>
    </xdr:from>
    <xdr:to>
      <xdr:col>14</xdr:col>
      <xdr:colOff>0</xdr:colOff>
      <xdr:row>34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56" totalsRowShown="0">
  <autoFilter ref="A1:F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A2:F56">
    <sortCondition ref="C2"/>
  </sortState>
  <tableColumns count="6">
    <tableColumn id="1" name="dna length">
      <calculatedColumnFormula>320160*4</calculatedColumnFormula>
    </tableColumn>
    <tableColumn id="2" name="append times"/>
    <tableColumn id="3" name="splicee" dataDxfId="17"/>
    <tableColumn id="4" name="recomb" dataDxfId="16"/>
    <tableColumn id="5" name="N+B*I" dataDxfId="15">
      <calculatedColumnFormula>A2+B2*C2</calculatedColumnFormula>
    </tableColumn>
    <tableColumn id="6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F61" totalsRowShown="0" headerRowCellStyle="Normal" dataCellStyle="Normal">
  <autoFilter ref="A1:F61"/>
  <sortState ref="A2:F61">
    <sortCondition ref="C2"/>
  </sortState>
  <tableColumns count="6">
    <tableColumn id="1" name="dna length" dataCellStyle="Normal"/>
    <tableColumn id="2" name="append times" dataCellStyle="Normal"/>
    <tableColumn id="3" name="splicee" dataCellStyle="Normal"/>
    <tableColumn id="4" name="recomb" dataCellStyle="Normal"/>
    <tableColumn id="5" name="N+B*I" dataCellStyle="Normal"/>
    <tableColumn id="6" name="time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D11" totalsRowShown="0">
  <autoFilter ref="A1:D11"/>
  <sortState ref="A2:D11">
    <sortCondition ref="A6"/>
  </sortState>
  <tableColumns count="4">
    <tableColumn id="1" name="dna length"/>
    <tableColumn id="2" name="heap"/>
    <tableColumn id="3" name="largest recomb" dataDxfId="14"/>
    <tableColumn id="4" name="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F169" totalsRowShown="0" headerRowDxfId="12" dataDxfId="13">
  <autoFilter ref="A1:F16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A2:F169">
    <sortCondition ref="F4"/>
  </sortState>
  <tableColumns count="6">
    <tableColumn id="1" name="dna length" dataDxfId="11"/>
    <tableColumn id="2" name="append times" dataDxfId="10"/>
    <tableColumn id="3" name="splicee" dataDxfId="9"/>
    <tableColumn id="4" name="recomb" dataDxfId="8"/>
    <tableColumn id="6" name="N+BI" dataDxfId="7">
      <calculatedColumnFormula>Table3[[#This Row],[dna length]]+Table3[[#This Row],[append times]]*Table3[[#This Row],[splicee]]</calculatedColumnFormula>
    </tableColumn>
    <tableColumn id="5" name="tim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A1:F116" totalsRowShown="0" headerRowCellStyle="Normal" dataCellStyle="Normal">
  <autoFilter ref="A1:F1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ref="A2:F116">
    <sortCondition ref="F2"/>
  </sortState>
  <tableColumns count="6">
    <tableColumn id="1" name="dna length" dataDxfId="5" dataCellStyle="Normal"/>
    <tableColumn id="2" name="append times" dataDxfId="4" dataCellStyle="Normal"/>
    <tableColumn id="3" name="splicee" dataDxfId="3" dataCellStyle="Normal"/>
    <tableColumn id="4" name="recomb" dataDxfId="2" dataCellStyle="Normal"/>
    <tableColumn id="5" name="N+B*I" dataDxfId="1" dataCellStyle="Normal">
      <calculatedColumnFormula>A2+B2*C2</calculatedColumnFormula>
    </tableColumn>
    <tableColumn id="6" name="time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opLeftCell="A18" zoomScale="95" zoomScaleNormal="95" workbookViewId="0">
      <selection activeCell="A2" sqref="A2:F56"/>
    </sheetView>
  </sheetViews>
  <sheetFormatPr defaultRowHeight="15" x14ac:dyDescent="0.25"/>
  <cols>
    <col min="1" max="1" width="12.5703125" customWidth="1"/>
    <col min="2" max="2" width="15.28515625" customWidth="1"/>
    <col min="3" max="3" width="9.42578125" customWidth="1"/>
    <col min="4" max="4" width="11.140625" bestFit="1" customWidth="1"/>
    <col min="5" max="5" width="11.140625" customWidth="1"/>
  </cols>
  <sheetData>
    <row r="1" spans="1:6" x14ac:dyDescent="0.25">
      <c r="A1" t="s">
        <v>1</v>
      </c>
      <c r="B1" t="s">
        <v>4</v>
      </c>
      <c r="C1" t="s">
        <v>5</v>
      </c>
      <c r="D1" t="s">
        <v>2</v>
      </c>
      <c r="E1" t="s">
        <v>3</v>
      </c>
      <c r="F1" t="s">
        <v>0</v>
      </c>
    </row>
    <row r="2" spans="1:6" x14ac:dyDescent="0.25">
      <c r="A2">
        <v>320160</v>
      </c>
      <c r="B2">
        <v>90</v>
      </c>
      <c r="C2">
        <v>256</v>
      </c>
      <c r="D2" s="1">
        <v>331410</v>
      </c>
      <c r="E2" s="1">
        <f t="shared" ref="E2:E33" si="0">A2+B2*C2</f>
        <v>343200</v>
      </c>
      <c r="F2">
        <v>3.0000000000000001E-3</v>
      </c>
    </row>
    <row r="3" spans="1:6" x14ac:dyDescent="0.25">
      <c r="A3">
        <f>320160*2</f>
        <v>640320</v>
      </c>
      <c r="B3">
        <v>180</v>
      </c>
      <c r="C3">
        <v>256</v>
      </c>
      <c r="D3" s="1">
        <v>662820</v>
      </c>
      <c r="E3" s="1">
        <f t="shared" si="0"/>
        <v>686400</v>
      </c>
      <c r="F3">
        <v>5.0000000000000001E-3</v>
      </c>
    </row>
    <row r="4" spans="1:6" x14ac:dyDescent="0.25">
      <c r="A4">
        <f>320160*3</f>
        <v>960480</v>
      </c>
      <c r="B4">
        <v>270</v>
      </c>
      <c r="C4">
        <v>256</v>
      </c>
      <c r="D4" s="1">
        <v>994230</v>
      </c>
      <c r="E4" s="1">
        <f t="shared" si="0"/>
        <v>1029600</v>
      </c>
      <c r="F4">
        <v>1.0999999999999999E-2</v>
      </c>
    </row>
    <row r="5" spans="1:6" x14ac:dyDescent="0.25">
      <c r="A5">
        <f>320160*4</f>
        <v>1280640</v>
      </c>
      <c r="B5">
        <v>360</v>
      </c>
      <c r="C5">
        <v>256</v>
      </c>
      <c r="D5" s="1">
        <v>1325640</v>
      </c>
      <c r="E5" s="1">
        <f t="shared" si="0"/>
        <v>1372800</v>
      </c>
      <c r="F5">
        <v>1.4999999999999999E-2</v>
      </c>
    </row>
    <row r="6" spans="1:6" x14ac:dyDescent="0.25">
      <c r="A6">
        <v>320160</v>
      </c>
      <c r="B6">
        <v>90</v>
      </c>
      <c r="C6">
        <v>512</v>
      </c>
      <c r="D6" s="1">
        <v>342930</v>
      </c>
      <c r="E6" s="1">
        <f t="shared" si="0"/>
        <v>366240</v>
      </c>
      <c r="F6">
        <v>2E-3</v>
      </c>
    </row>
    <row r="7" spans="1:6" x14ac:dyDescent="0.25">
      <c r="A7">
        <f>320160*2</f>
        <v>640320</v>
      </c>
      <c r="B7">
        <v>180</v>
      </c>
      <c r="C7">
        <v>512</v>
      </c>
      <c r="D7" s="1">
        <v>685860</v>
      </c>
      <c r="E7" s="1">
        <f t="shared" si="0"/>
        <v>732480</v>
      </c>
      <c r="F7">
        <v>5.0000000000000001E-3</v>
      </c>
    </row>
    <row r="8" spans="1:6" x14ac:dyDescent="0.25">
      <c r="A8">
        <f>320160*3</f>
        <v>960480</v>
      </c>
      <c r="B8">
        <v>270</v>
      </c>
      <c r="C8">
        <v>512</v>
      </c>
      <c r="D8" s="1">
        <v>1028790</v>
      </c>
      <c r="E8" s="1">
        <f t="shared" si="0"/>
        <v>1098720</v>
      </c>
      <c r="F8">
        <v>6.0000000000000001E-3</v>
      </c>
    </row>
    <row r="9" spans="1:6" x14ac:dyDescent="0.25">
      <c r="A9">
        <f>320160*4</f>
        <v>1280640</v>
      </c>
      <c r="B9">
        <v>360</v>
      </c>
      <c r="C9">
        <v>512</v>
      </c>
      <c r="D9" s="1">
        <v>1371720</v>
      </c>
      <c r="E9" s="1">
        <f t="shared" si="0"/>
        <v>1464960</v>
      </c>
      <c r="F9">
        <v>8.9999999999999993E-3</v>
      </c>
    </row>
    <row r="10" spans="1:6" x14ac:dyDescent="0.25">
      <c r="A10">
        <v>320160</v>
      </c>
      <c r="B10">
        <v>90</v>
      </c>
      <c r="C10" s="1">
        <v>1024</v>
      </c>
      <c r="D10" s="1">
        <v>365970</v>
      </c>
      <c r="E10" s="1">
        <f t="shared" si="0"/>
        <v>412320</v>
      </c>
      <c r="F10">
        <v>2E-3</v>
      </c>
    </row>
    <row r="11" spans="1:6" x14ac:dyDescent="0.25">
      <c r="A11">
        <f>320160*2</f>
        <v>640320</v>
      </c>
      <c r="B11">
        <v>180</v>
      </c>
      <c r="C11" s="1">
        <v>1024</v>
      </c>
      <c r="D11" s="1">
        <v>731940</v>
      </c>
      <c r="E11" s="1">
        <f t="shared" si="0"/>
        <v>824640</v>
      </c>
      <c r="F11">
        <v>4.0000000000000001E-3</v>
      </c>
    </row>
    <row r="12" spans="1:6" x14ac:dyDescent="0.25">
      <c r="A12">
        <f>320160*3</f>
        <v>960480</v>
      </c>
      <c r="B12">
        <v>270</v>
      </c>
      <c r="C12" s="1">
        <v>1024</v>
      </c>
      <c r="D12" s="1">
        <v>1097910</v>
      </c>
      <c r="E12" s="1">
        <f t="shared" si="0"/>
        <v>1236960</v>
      </c>
      <c r="F12">
        <v>6.0000000000000001E-3</v>
      </c>
    </row>
    <row r="13" spans="1:6" x14ac:dyDescent="0.25">
      <c r="A13">
        <f>320160*4</f>
        <v>1280640</v>
      </c>
      <c r="B13">
        <v>360</v>
      </c>
      <c r="C13" s="1">
        <v>1024</v>
      </c>
      <c r="D13" s="1">
        <v>1463880</v>
      </c>
      <c r="E13" s="1">
        <f t="shared" si="0"/>
        <v>1649280</v>
      </c>
      <c r="F13">
        <v>1.0999999999999999E-2</v>
      </c>
    </row>
    <row r="14" spans="1:6" x14ac:dyDescent="0.25">
      <c r="A14">
        <v>320160</v>
      </c>
      <c r="B14">
        <v>90</v>
      </c>
      <c r="C14" s="1">
        <v>2048</v>
      </c>
      <c r="D14" s="1">
        <v>412050</v>
      </c>
      <c r="E14" s="1">
        <f t="shared" si="0"/>
        <v>504480</v>
      </c>
      <c r="F14">
        <v>2E-3</v>
      </c>
    </row>
    <row r="15" spans="1:6" x14ac:dyDescent="0.25">
      <c r="A15">
        <f>320160*2</f>
        <v>640320</v>
      </c>
      <c r="B15">
        <v>180</v>
      </c>
      <c r="C15" s="1">
        <v>2048</v>
      </c>
      <c r="D15" s="1">
        <v>824100</v>
      </c>
      <c r="E15" s="1">
        <f t="shared" si="0"/>
        <v>1008960</v>
      </c>
      <c r="F15">
        <v>4.0000000000000001E-3</v>
      </c>
    </row>
    <row r="16" spans="1:6" x14ac:dyDescent="0.25">
      <c r="A16">
        <f>320160*3</f>
        <v>960480</v>
      </c>
      <c r="B16">
        <v>270</v>
      </c>
      <c r="C16" s="1">
        <v>2048</v>
      </c>
      <c r="D16" s="1">
        <v>1236150</v>
      </c>
      <c r="E16" s="1">
        <f t="shared" si="0"/>
        <v>1513440</v>
      </c>
      <c r="F16">
        <v>7.0000000000000001E-3</v>
      </c>
    </row>
    <row r="17" spans="1:6" x14ac:dyDescent="0.25">
      <c r="A17">
        <f>320160*4</f>
        <v>1280640</v>
      </c>
      <c r="B17">
        <v>360</v>
      </c>
      <c r="C17" s="1">
        <v>2048</v>
      </c>
      <c r="D17" s="1">
        <v>1648200</v>
      </c>
      <c r="E17" s="1">
        <f t="shared" si="0"/>
        <v>2017920</v>
      </c>
      <c r="F17">
        <v>8.0000000000000002E-3</v>
      </c>
    </row>
    <row r="18" spans="1:6" x14ac:dyDescent="0.25">
      <c r="A18">
        <v>320160</v>
      </c>
      <c r="B18">
        <v>90</v>
      </c>
      <c r="C18" s="1">
        <v>4096</v>
      </c>
      <c r="D18" s="1">
        <v>504210</v>
      </c>
      <c r="E18" s="1">
        <f t="shared" si="0"/>
        <v>688800</v>
      </c>
      <c r="F18">
        <v>2E-3</v>
      </c>
    </row>
    <row r="19" spans="1:6" x14ac:dyDescent="0.25">
      <c r="A19">
        <f>320160*2</f>
        <v>640320</v>
      </c>
      <c r="B19">
        <v>180</v>
      </c>
      <c r="C19" s="1">
        <v>4096</v>
      </c>
      <c r="D19" s="1">
        <v>1008420</v>
      </c>
      <c r="E19" s="1">
        <f t="shared" si="0"/>
        <v>1377600</v>
      </c>
      <c r="F19">
        <v>4.0000000000000001E-3</v>
      </c>
    </row>
    <row r="20" spans="1:6" x14ac:dyDescent="0.25">
      <c r="A20">
        <f>320160*3</f>
        <v>960480</v>
      </c>
      <c r="B20">
        <v>270</v>
      </c>
      <c r="C20" s="1">
        <v>4096</v>
      </c>
      <c r="D20" s="1">
        <v>1512630</v>
      </c>
      <c r="E20" s="1">
        <f t="shared" si="0"/>
        <v>2066400</v>
      </c>
      <c r="F20">
        <v>6.0000000000000001E-3</v>
      </c>
    </row>
    <row r="21" spans="1:6" x14ac:dyDescent="0.25">
      <c r="A21">
        <f>320160*4</f>
        <v>1280640</v>
      </c>
      <c r="B21">
        <v>360</v>
      </c>
      <c r="C21" s="1">
        <v>4096</v>
      </c>
      <c r="D21" s="1">
        <v>2016840</v>
      </c>
      <c r="E21" s="1">
        <f t="shared" si="0"/>
        <v>2755200</v>
      </c>
      <c r="F21">
        <v>8.0000000000000002E-3</v>
      </c>
    </row>
    <row r="22" spans="1:6" x14ac:dyDescent="0.25">
      <c r="A22">
        <v>320160</v>
      </c>
      <c r="B22">
        <v>90</v>
      </c>
      <c r="C22" s="1">
        <v>8192</v>
      </c>
      <c r="D22" s="1">
        <v>688530</v>
      </c>
      <c r="E22" s="1">
        <f t="shared" si="0"/>
        <v>1057440</v>
      </c>
      <c r="F22">
        <v>3.0000000000000001E-3</v>
      </c>
    </row>
    <row r="23" spans="1:6" x14ac:dyDescent="0.25">
      <c r="A23">
        <f>320160*2</f>
        <v>640320</v>
      </c>
      <c r="B23">
        <v>180</v>
      </c>
      <c r="C23" s="1">
        <v>8192</v>
      </c>
      <c r="D23" s="1">
        <v>1377060</v>
      </c>
      <c r="E23" s="1">
        <f t="shared" si="0"/>
        <v>2114880</v>
      </c>
      <c r="F23">
        <v>5.0000000000000001E-3</v>
      </c>
    </row>
    <row r="24" spans="1:6" x14ac:dyDescent="0.25">
      <c r="A24">
        <f>320160*3</f>
        <v>960480</v>
      </c>
      <c r="B24">
        <v>270</v>
      </c>
      <c r="C24" s="1">
        <v>8192</v>
      </c>
      <c r="D24" s="1">
        <v>2065590</v>
      </c>
      <c r="E24" s="1">
        <f t="shared" si="0"/>
        <v>3172320</v>
      </c>
      <c r="F24">
        <v>7.0000000000000001E-3</v>
      </c>
    </row>
    <row r="25" spans="1:6" x14ac:dyDescent="0.25">
      <c r="A25">
        <f>320160*4</f>
        <v>1280640</v>
      </c>
      <c r="B25">
        <v>360</v>
      </c>
      <c r="C25" s="1">
        <v>8192</v>
      </c>
      <c r="D25" s="1">
        <v>2754120</v>
      </c>
      <c r="E25" s="1">
        <f t="shared" si="0"/>
        <v>4229760</v>
      </c>
      <c r="F25">
        <v>0.01</v>
      </c>
    </row>
    <row r="26" spans="1:6" x14ac:dyDescent="0.25">
      <c r="A26">
        <v>320160</v>
      </c>
      <c r="B26">
        <v>90</v>
      </c>
      <c r="C26" s="1">
        <v>16384</v>
      </c>
      <c r="D26" s="1">
        <v>1057170</v>
      </c>
      <c r="E26" s="1">
        <f t="shared" si="0"/>
        <v>1794720</v>
      </c>
      <c r="F26">
        <v>3.0000000000000001E-3</v>
      </c>
    </row>
    <row r="27" spans="1:6" x14ac:dyDescent="0.25">
      <c r="A27">
        <f>320160*2</f>
        <v>640320</v>
      </c>
      <c r="B27">
        <v>180</v>
      </c>
      <c r="C27" s="1">
        <v>16384</v>
      </c>
      <c r="D27" s="1">
        <v>2114340</v>
      </c>
      <c r="E27" s="1">
        <f t="shared" si="0"/>
        <v>3589440</v>
      </c>
      <c r="F27">
        <v>5.0000000000000001E-3</v>
      </c>
    </row>
    <row r="28" spans="1:6" x14ac:dyDescent="0.25">
      <c r="A28">
        <f>320160*3</f>
        <v>960480</v>
      </c>
      <c r="B28">
        <v>270</v>
      </c>
      <c r="C28" s="1">
        <v>16384</v>
      </c>
      <c r="D28" s="1">
        <v>3171510</v>
      </c>
      <c r="E28" s="1">
        <f t="shared" si="0"/>
        <v>5384160</v>
      </c>
      <c r="F28">
        <v>8.9999999999999993E-3</v>
      </c>
    </row>
    <row r="29" spans="1:6" x14ac:dyDescent="0.25">
      <c r="A29">
        <f>320160*4</f>
        <v>1280640</v>
      </c>
      <c r="B29">
        <v>360</v>
      </c>
      <c r="C29" s="1">
        <v>16384</v>
      </c>
      <c r="D29" s="1">
        <v>4228680</v>
      </c>
      <c r="E29" s="1">
        <f t="shared" si="0"/>
        <v>7178880</v>
      </c>
      <c r="F29">
        <v>1.2E-2</v>
      </c>
    </row>
    <row r="30" spans="1:6" x14ac:dyDescent="0.25">
      <c r="A30">
        <v>320160</v>
      </c>
      <c r="B30">
        <v>90</v>
      </c>
      <c r="C30" s="1">
        <v>32768</v>
      </c>
      <c r="D30" s="1">
        <v>1794450</v>
      </c>
      <c r="E30" s="1">
        <f t="shared" si="0"/>
        <v>3269280</v>
      </c>
      <c r="F30">
        <v>5.0000000000000001E-3</v>
      </c>
    </row>
    <row r="31" spans="1:6" x14ac:dyDescent="0.25">
      <c r="A31">
        <f>320160*2</f>
        <v>640320</v>
      </c>
      <c r="B31">
        <v>180</v>
      </c>
      <c r="C31" s="1">
        <v>32768</v>
      </c>
      <c r="D31" s="1">
        <v>3588900</v>
      </c>
      <c r="E31" s="1">
        <f t="shared" si="0"/>
        <v>6538560</v>
      </c>
      <c r="F31">
        <v>8.0000000000000002E-3</v>
      </c>
    </row>
    <row r="32" spans="1:6" x14ac:dyDescent="0.25">
      <c r="A32">
        <f>320160*3</f>
        <v>960480</v>
      </c>
      <c r="B32">
        <v>270</v>
      </c>
      <c r="C32" s="1">
        <v>32768</v>
      </c>
      <c r="D32" s="1">
        <v>5383350</v>
      </c>
      <c r="E32" s="1">
        <f t="shared" si="0"/>
        <v>9807840</v>
      </c>
      <c r="F32">
        <v>1.0999999999999999E-2</v>
      </c>
    </row>
    <row r="33" spans="1:6" x14ac:dyDescent="0.25">
      <c r="A33">
        <f>320160*4</f>
        <v>1280640</v>
      </c>
      <c r="B33">
        <v>360</v>
      </c>
      <c r="C33" s="1">
        <v>32768</v>
      </c>
      <c r="D33" s="1">
        <v>7177800</v>
      </c>
      <c r="E33" s="1">
        <f t="shared" si="0"/>
        <v>13077120</v>
      </c>
      <c r="F33">
        <v>1.4999999999999999E-2</v>
      </c>
    </row>
    <row r="34" spans="1:6" x14ac:dyDescent="0.25">
      <c r="A34">
        <v>320160</v>
      </c>
      <c r="B34">
        <v>90</v>
      </c>
      <c r="C34" s="1">
        <v>65536</v>
      </c>
      <c r="D34" s="1">
        <v>3269010</v>
      </c>
      <c r="E34" s="1">
        <f t="shared" ref="E34:E56" si="1">A34+B34*C34</f>
        <v>6218400</v>
      </c>
      <c r="F34">
        <v>5.0000000000000001E-3</v>
      </c>
    </row>
    <row r="35" spans="1:6" x14ac:dyDescent="0.25">
      <c r="A35">
        <f>320160*2</f>
        <v>640320</v>
      </c>
      <c r="B35">
        <v>180</v>
      </c>
      <c r="C35" s="1">
        <v>65536</v>
      </c>
      <c r="D35" s="1">
        <v>6538020</v>
      </c>
      <c r="E35" s="1">
        <f t="shared" si="1"/>
        <v>12436800</v>
      </c>
      <c r="F35">
        <v>0.01</v>
      </c>
    </row>
    <row r="36" spans="1:6" x14ac:dyDescent="0.25">
      <c r="A36">
        <f>320160*3</f>
        <v>960480</v>
      </c>
      <c r="B36">
        <v>270</v>
      </c>
      <c r="C36" s="1">
        <v>65536</v>
      </c>
      <c r="D36" s="1">
        <v>9807030</v>
      </c>
      <c r="E36" s="1">
        <f t="shared" si="1"/>
        <v>18655200</v>
      </c>
      <c r="F36">
        <v>2.1999999999999999E-2</v>
      </c>
    </row>
    <row r="37" spans="1:6" x14ac:dyDescent="0.25">
      <c r="A37">
        <f>320160*4</f>
        <v>1280640</v>
      </c>
      <c r="B37">
        <v>360</v>
      </c>
      <c r="C37" s="1">
        <v>65536</v>
      </c>
      <c r="D37" s="1">
        <v>13076040</v>
      </c>
      <c r="E37" s="1">
        <f t="shared" si="1"/>
        <v>24873600</v>
      </c>
      <c r="F37">
        <v>2.1000000000000001E-2</v>
      </c>
    </row>
    <row r="38" spans="1:6" x14ac:dyDescent="0.25">
      <c r="A38">
        <v>320160</v>
      </c>
      <c r="B38">
        <v>90</v>
      </c>
      <c r="C38" s="1">
        <v>131072</v>
      </c>
      <c r="D38" s="1">
        <v>6218130</v>
      </c>
      <c r="E38" s="1">
        <f t="shared" si="1"/>
        <v>12116640</v>
      </c>
      <c r="F38">
        <v>1.2999999999999999E-2</v>
      </c>
    </row>
    <row r="39" spans="1:6" x14ac:dyDescent="0.25">
      <c r="A39">
        <f>320160*2</f>
        <v>640320</v>
      </c>
      <c r="B39">
        <v>180</v>
      </c>
      <c r="C39" s="1">
        <v>131072</v>
      </c>
      <c r="D39" s="1">
        <v>12436260</v>
      </c>
      <c r="E39" s="1">
        <f t="shared" si="1"/>
        <v>24233280</v>
      </c>
      <c r="F39">
        <v>2.4E-2</v>
      </c>
    </row>
    <row r="40" spans="1:6" x14ac:dyDescent="0.25">
      <c r="A40">
        <f>320160*3</f>
        <v>960480</v>
      </c>
      <c r="B40">
        <v>270</v>
      </c>
      <c r="C40" s="1">
        <v>131072</v>
      </c>
      <c r="D40" s="1">
        <v>18654390</v>
      </c>
      <c r="E40" s="1">
        <f t="shared" si="1"/>
        <v>36349920</v>
      </c>
      <c r="F40">
        <v>3.9E-2</v>
      </c>
    </row>
    <row r="41" spans="1:6" x14ac:dyDescent="0.25">
      <c r="A41">
        <f>320160*4</f>
        <v>1280640</v>
      </c>
      <c r="B41">
        <v>360</v>
      </c>
      <c r="C41" s="1">
        <v>131072</v>
      </c>
      <c r="D41" s="1">
        <v>24872520</v>
      </c>
      <c r="E41" s="1">
        <f t="shared" si="1"/>
        <v>48466560</v>
      </c>
      <c r="F41">
        <v>4.1000000000000002E-2</v>
      </c>
    </row>
    <row r="42" spans="1:6" x14ac:dyDescent="0.25">
      <c r="A42">
        <v>320160</v>
      </c>
      <c r="B42">
        <v>90</v>
      </c>
      <c r="C42" s="1">
        <v>262144</v>
      </c>
      <c r="D42" s="1">
        <v>12116370</v>
      </c>
      <c r="E42" s="1">
        <f t="shared" si="1"/>
        <v>23913120</v>
      </c>
      <c r="F42">
        <v>2.4E-2</v>
      </c>
    </row>
    <row r="43" spans="1:6" x14ac:dyDescent="0.25">
      <c r="A43">
        <f>320160*2</f>
        <v>640320</v>
      </c>
      <c r="B43">
        <v>180</v>
      </c>
      <c r="C43" s="1">
        <v>262144</v>
      </c>
      <c r="D43" s="1">
        <v>24232740</v>
      </c>
      <c r="E43" s="1">
        <f t="shared" si="1"/>
        <v>47826240</v>
      </c>
      <c r="F43">
        <v>3.9E-2</v>
      </c>
    </row>
    <row r="44" spans="1:6" x14ac:dyDescent="0.25">
      <c r="A44">
        <f>320160*3</f>
        <v>960480</v>
      </c>
      <c r="B44">
        <v>270</v>
      </c>
      <c r="C44" s="1">
        <v>262144</v>
      </c>
      <c r="D44" s="1">
        <v>36349110</v>
      </c>
      <c r="E44" s="1">
        <f t="shared" si="1"/>
        <v>71739360</v>
      </c>
      <c r="F44">
        <v>8.2000000000000003E-2</v>
      </c>
    </row>
    <row r="45" spans="1:6" x14ac:dyDescent="0.25">
      <c r="A45">
        <f>320160*4</f>
        <v>1280640</v>
      </c>
      <c r="B45">
        <v>360</v>
      </c>
      <c r="C45" s="1">
        <v>262144</v>
      </c>
      <c r="D45" s="1">
        <v>48465480</v>
      </c>
      <c r="E45" s="1">
        <f t="shared" si="1"/>
        <v>95652480</v>
      </c>
      <c r="F45">
        <v>8.2000000000000003E-2</v>
      </c>
    </row>
    <row r="46" spans="1:6" x14ac:dyDescent="0.25">
      <c r="A46">
        <v>320160</v>
      </c>
      <c r="B46">
        <v>90</v>
      </c>
      <c r="C46" s="1">
        <v>524288</v>
      </c>
      <c r="D46" s="1">
        <v>23912850</v>
      </c>
      <c r="E46" s="1">
        <f t="shared" si="1"/>
        <v>47506080</v>
      </c>
      <c r="F46">
        <v>4.2000000000000003E-2</v>
      </c>
    </row>
    <row r="47" spans="1:6" x14ac:dyDescent="0.25">
      <c r="A47">
        <f>320160*2</f>
        <v>640320</v>
      </c>
      <c r="B47">
        <v>180</v>
      </c>
      <c r="C47" s="1">
        <v>524288</v>
      </c>
      <c r="D47" s="1">
        <v>47825700</v>
      </c>
      <c r="E47" s="1">
        <f t="shared" si="1"/>
        <v>95012160</v>
      </c>
      <c r="F47">
        <v>7.4999999999999997E-2</v>
      </c>
    </row>
    <row r="48" spans="1:6" x14ac:dyDescent="0.25">
      <c r="A48">
        <f>320160*3</f>
        <v>960480</v>
      </c>
      <c r="B48">
        <v>270</v>
      </c>
      <c r="C48" s="1">
        <v>524288</v>
      </c>
      <c r="D48" s="1">
        <v>71738550</v>
      </c>
      <c r="E48" s="1">
        <f t="shared" si="1"/>
        <v>142518240</v>
      </c>
      <c r="F48">
        <v>0.20300000000000001</v>
      </c>
    </row>
    <row r="49" spans="1:6" x14ac:dyDescent="0.25">
      <c r="A49">
        <f>320160*4</f>
        <v>1280640</v>
      </c>
      <c r="B49">
        <v>360</v>
      </c>
      <c r="C49" s="1">
        <v>524288</v>
      </c>
      <c r="D49" s="1">
        <v>95651400</v>
      </c>
      <c r="E49" s="1">
        <f t="shared" si="1"/>
        <v>190024320</v>
      </c>
      <c r="F49">
        <v>0.21</v>
      </c>
    </row>
    <row r="50" spans="1:6" x14ac:dyDescent="0.25">
      <c r="A50">
        <v>320160</v>
      </c>
      <c r="B50">
        <v>90</v>
      </c>
      <c r="C50" s="1">
        <v>1048576</v>
      </c>
      <c r="D50" s="1">
        <v>47505810</v>
      </c>
      <c r="E50" s="1">
        <f t="shared" si="1"/>
        <v>94692000</v>
      </c>
      <c r="F50">
        <v>7.8E-2</v>
      </c>
    </row>
    <row r="51" spans="1:6" x14ac:dyDescent="0.25">
      <c r="A51">
        <f>320160*2</f>
        <v>640320</v>
      </c>
      <c r="B51">
        <v>180</v>
      </c>
      <c r="C51" s="1">
        <v>1048576</v>
      </c>
      <c r="D51" s="1">
        <v>95011620</v>
      </c>
      <c r="E51" s="1">
        <f t="shared" si="1"/>
        <v>189384000</v>
      </c>
      <c r="F51">
        <v>0.20799999999999999</v>
      </c>
    </row>
    <row r="52" spans="1:6" x14ac:dyDescent="0.25">
      <c r="A52">
        <f>320160*3</f>
        <v>960480</v>
      </c>
      <c r="B52">
        <v>270</v>
      </c>
      <c r="C52" s="1">
        <v>1048576</v>
      </c>
      <c r="D52" s="1">
        <v>142517430</v>
      </c>
      <c r="E52" s="1">
        <f t="shared" si="1"/>
        <v>284076000</v>
      </c>
      <c r="F52">
        <v>0.252</v>
      </c>
    </row>
    <row r="53" spans="1:6" x14ac:dyDescent="0.25">
      <c r="A53">
        <f>320160*4</f>
        <v>1280640</v>
      </c>
      <c r="B53">
        <v>360</v>
      </c>
      <c r="C53" s="1">
        <v>1048576</v>
      </c>
      <c r="D53" s="1">
        <v>190023240</v>
      </c>
      <c r="E53" s="1">
        <f t="shared" si="1"/>
        <v>378768000</v>
      </c>
      <c r="F53">
        <v>0.26100000000000001</v>
      </c>
    </row>
    <row r="54" spans="1:6" x14ac:dyDescent="0.25">
      <c r="A54">
        <v>320160</v>
      </c>
      <c r="B54">
        <v>90</v>
      </c>
      <c r="C54" s="1">
        <v>2097152</v>
      </c>
      <c r="D54" s="1">
        <v>94691730</v>
      </c>
      <c r="E54" s="1">
        <f t="shared" si="1"/>
        <v>189063840</v>
      </c>
      <c r="F54">
        <v>0.21099999999999999</v>
      </c>
    </row>
    <row r="55" spans="1:6" x14ac:dyDescent="0.25">
      <c r="A55">
        <f>320160*2</f>
        <v>640320</v>
      </c>
      <c r="B55">
        <v>180</v>
      </c>
      <c r="C55" s="1">
        <v>2097152</v>
      </c>
      <c r="D55" s="1">
        <v>189383460</v>
      </c>
      <c r="E55" s="1">
        <f t="shared" si="1"/>
        <v>378127680</v>
      </c>
      <c r="F55">
        <v>0.26500000000000001</v>
      </c>
    </row>
    <row r="56" spans="1:6" x14ac:dyDescent="0.25">
      <c r="A56">
        <v>320160</v>
      </c>
      <c r="B56">
        <v>90</v>
      </c>
      <c r="C56" s="1">
        <v>4194304</v>
      </c>
      <c r="D56" s="1">
        <v>189063570</v>
      </c>
      <c r="E56" s="1">
        <f t="shared" si="1"/>
        <v>377807520</v>
      </c>
      <c r="F56">
        <v>0.26200000000000001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F61" sqref="A1:F61"/>
    </sheetView>
  </sheetViews>
  <sheetFormatPr defaultRowHeight="15" x14ac:dyDescent="0.25"/>
  <cols>
    <col min="1" max="1" width="12.5703125" customWidth="1"/>
    <col min="2" max="2" width="15.28515625" customWidth="1"/>
    <col min="3" max="3" width="9.42578125" customWidth="1"/>
    <col min="4" max="5" width="11.140625" bestFit="1" customWidth="1"/>
    <col min="13" max="13" width="11.140625" bestFit="1" customWidth="1"/>
  </cols>
  <sheetData>
    <row r="1" spans="1:6" x14ac:dyDescent="0.25">
      <c r="A1" t="s">
        <v>1</v>
      </c>
      <c r="B1" t="s">
        <v>4</v>
      </c>
      <c r="C1" t="s">
        <v>5</v>
      </c>
      <c r="D1" t="s">
        <v>2</v>
      </c>
      <c r="E1" t="s">
        <v>3</v>
      </c>
      <c r="F1" t="s">
        <v>0</v>
      </c>
    </row>
    <row r="2" spans="1:6" x14ac:dyDescent="0.25">
      <c r="A2">
        <v>320160</v>
      </c>
      <c r="B2">
        <v>90</v>
      </c>
      <c r="C2">
        <v>256</v>
      </c>
      <c r="D2">
        <v>331410</v>
      </c>
      <c r="E2">
        <f t="shared" ref="E2:E33" si="0">A2+B2*C2</f>
        <v>343200</v>
      </c>
      <c r="F2">
        <v>3.0000000000000001E-3</v>
      </c>
    </row>
    <row r="3" spans="1:6" x14ac:dyDescent="0.25">
      <c r="A3">
        <v>646560</v>
      </c>
      <c r="B3">
        <v>90</v>
      </c>
      <c r="C3">
        <v>256</v>
      </c>
      <c r="D3">
        <v>657810</v>
      </c>
      <c r="E3">
        <f t="shared" si="0"/>
        <v>669600</v>
      </c>
      <c r="F3">
        <v>4.0000000000000001E-3</v>
      </c>
    </row>
    <row r="4" spans="1:6" x14ac:dyDescent="0.25">
      <c r="A4">
        <v>972960</v>
      </c>
      <c r="B4">
        <v>90</v>
      </c>
      <c r="C4">
        <v>256</v>
      </c>
      <c r="D4">
        <v>984210</v>
      </c>
      <c r="E4">
        <f t="shared" si="0"/>
        <v>996000</v>
      </c>
      <c r="F4">
        <v>1.0999999999999999E-2</v>
      </c>
    </row>
    <row r="5" spans="1:6" x14ac:dyDescent="0.25">
      <c r="A5">
        <v>1299360</v>
      </c>
      <c r="B5">
        <v>90</v>
      </c>
      <c r="C5">
        <v>256</v>
      </c>
      <c r="D5">
        <v>1310610</v>
      </c>
      <c r="E5">
        <f t="shared" si="0"/>
        <v>1322400</v>
      </c>
      <c r="F5">
        <v>7.0000000000000001E-3</v>
      </c>
    </row>
    <row r="6" spans="1:6" x14ac:dyDescent="0.25">
      <c r="A6">
        <v>320160</v>
      </c>
      <c r="B6">
        <v>90</v>
      </c>
      <c r="C6">
        <v>512</v>
      </c>
      <c r="D6">
        <v>342930</v>
      </c>
      <c r="E6">
        <f t="shared" si="0"/>
        <v>366240</v>
      </c>
      <c r="F6">
        <v>2E-3</v>
      </c>
    </row>
    <row r="7" spans="1:6" x14ac:dyDescent="0.25">
      <c r="A7">
        <v>646560</v>
      </c>
      <c r="B7">
        <v>90</v>
      </c>
      <c r="C7">
        <v>512</v>
      </c>
      <c r="D7">
        <v>669330</v>
      </c>
      <c r="E7">
        <f t="shared" si="0"/>
        <v>692640</v>
      </c>
      <c r="F7">
        <v>3.0000000000000001E-3</v>
      </c>
    </row>
    <row r="8" spans="1:6" x14ac:dyDescent="0.25">
      <c r="A8">
        <v>972960</v>
      </c>
      <c r="B8">
        <v>90</v>
      </c>
      <c r="C8">
        <v>512</v>
      </c>
      <c r="D8">
        <v>995730</v>
      </c>
      <c r="E8">
        <f t="shared" si="0"/>
        <v>1019040</v>
      </c>
      <c r="F8">
        <v>6.0000000000000001E-3</v>
      </c>
    </row>
    <row r="9" spans="1:6" x14ac:dyDescent="0.25">
      <c r="A9">
        <v>1299360</v>
      </c>
      <c r="B9">
        <v>90</v>
      </c>
      <c r="C9">
        <v>512</v>
      </c>
      <c r="D9">
        <v>1322130</v>
      </c>
      <c r="E9">
        <f t="shared" si="0"/>
        <v>1345440</v>
      </c>
      <c r="F9">
        <v>6.0000000000000001E-3</v>
      </c>
    </row>
    <row r="10" spans="1:6" x14ac:dyDescent="0.25">
      <c r="A10">
        <v>320160</v>
      </c>
      <c r="B10">
        <v>90</v>
      </c>
      <c r="C10">
        <v>1024</v>
      </c>
      <c r="D10">
        <v>365970</v>
      </c>
      <c r="E10">
        <f t="shared" si="0"/>
        <v>412320</v>
      </c>
      <c r="F10">
        <v>2E-3</v>
      </c>
    </row>
    <row r="11" spans="1:6" x14ac:dyDescent="0.25">
      <c r="A11">
        <v>646560</v>
      </c>
      <c r="B11">
        <v>90</v>
      </c>
      <c r="C11">
        <v>1024</v>
      </c>
      <c r="D11">
        <v>692370</v>
      </c>
      <c r="E11">
        <f t="shared" si="0"/>
        <v>738720</v>
      </c>
      <c r="F11">
        <v>4.0000000000000001E-3</v>
      </c>
    </row>
    <row r="12" spans="1:6" x14ac:dyDescent="0.25">
      <c r="A12">
        <v>972960</v>
      </c>
      <c r="B12">
        <v>90</v>
      </c>
      <c r="C12">
        <v>1024</v>
      </c>
      <c r="D12">
        <v>1018770</v>
      </c>
      <c r="E12">
        <f t="shared" si="0"/>
        <v>1065120</v>
      </c>
      <c r="F12">
        <v>3.0000000000000001E-3</v>
      </c>
    </row>
    <row r="13" spans="1:6" x14ac:dyDescent="0.25">
      <c r="A13">
        <v>1299360</v>
      </c>
      <c r="B13">
        <v>90</v>
      </c>
      <c r="C13">
        <v>1024</v>
      </c>
      <c r="D13">
        <v>1345170</v>
      </c>
      <c r="E13">
        <f t="shared" si="0"/>
        <v>1391520</v>
      </c>
      <c r="F13">
        <v>4.0000000000000001E-3</v>
      </c>
    </row>
    <row r="14" spans="1:6" x14ac:dyDescent="0.25">
      <c r="A14">
        <v>320160</v>
      </c>
      <c r="B14">
        <v>90</v>
      </c>
      <c r="C14">
        <v>2048</v>
      </c>
      <c r="D14">
        <v>412050</v>
      </c>
      <c r="E14">
        <f t="shared" si="0"/>
        <v>504480</v>
      </c>
      <c r="F14">
        <v>2E-3</v>
      </c>
    </row>
    <row r="15" spans="1:6" x14ac:dyDescent="0.25">
      <c r="A15">
        <v>646560</v>
      </c>
      <c r="B15">
        <v>90</v>
      </c>
      <c r="C15">
        <v>2048</v>
      </c>
      <c r="D15">
        <v>738450</v>
      </c>
      <c r="E15">
        <f t="shared" si="0"/>
        <v>830880</v>
      </c>
      <c r="F15">
        <v>3.0000000000000001E-3</v>
      </c>
    </row>
    <row r="16" spans="1:6" x14ac:dyDescent="0.25">
      <c r="A16">
        <v>972960</v>
      </c>
      <c r="B16">
        <v>90</v>
      </c>
      <c r="C16">
        <v>2048</v>
      </c>
      <c r="D16">
        <v>1064850</v>
      </c>
      <c r="E16">
        <f t="shared" si="0"/>
        <v>1157280</v>
      </c>
      <c r="F16">
        <v>3.0000000000000001E-3</v>
      </c>
    </row>
    <row r="17" spans="1:6" x14ac:dyDescent="0.25">
      <c r="A17">
        <v>1299360</v>
      </c>
      <c r="B17">
        <v>90</v>
      </c>
      <c r="C17">
        <v>2048</v>
      </c>
      <c r="D17">
        <v>1391250</v>
      </c>
      <c r="E17">
        <f t="shared" si="0"/>
        <v>1483680</v>
      </c>
      <c r="F17">
        <v>5.0000000000000001E-3</v>
      </c>
    </row>
    <row r="18" spans="1:6" x14ac:dyDescent="0.25">
      <c r="A18">
        <v>320160</v>
      </c>
      <c r="B18">
        <v>90</v>
      </c>
      <c r="C18">
        <v>4096</v>
      </c>
      <c r="D18">
        <v>504210</v>
      </c>
      <c r="E18">
        <f t="shared" si="0"/>
        <v>688800</v>
      </c>
      <c r="F18">
        <v>2E-3</v>
      </c>
    </row>
    <row r="19" spans="1:6" x14ac:dyDescent="0.25">
      <c r="A19">
        <v>646560</v>
      </c>
      <c r="B19">
        <v>90</v>
      </c>
      <c r="C19">
        <v>4096</v>
      </c>
      <c r="D19">
        <v>830610</v>
      </c>
      <c r="E19">
        <f t="shared" si="0"/>
        <v>1015200</v>
      </c>
      <c r="F19">
        <v>3.0000000000000001E-3</v>
      </c>
    </row>
    <row r="20" spans="1:6" x14ac:dyDescent="0.25">
      <c r="A20">
        <v>972960</v>
      </c>
      <c r="B20">
        <v>90</v>
      </c>
      <c r="C20">
        <v>4096</v>
      </c>
      <c r="D20">
        <v>1157010</v>
      </c>
      <c r="E20">
        <f t="shared" si="0"/>
        <v>1341600</v>
      </c>
      <c r="F20">
        <v>4.0000000000000001E-3</v>
      </c>
    </row>
    <row r="21" spans="1:6" x14ac:dyDescent="0.25">
      <c r="A21">
        <v>1299360</v>
      </c>
      <c r="B21">
        <v>90</v>
      </c>
      <c r="C21">
        <v>4096</v>
      </c>
      <c r="D21">
        <v>1483410</v>
      </c>
      <c r="E21">
        <f t="shared" si="0"/>
        <v>1668000</v>
      </c>
      <c r="F21">
        <v>4.0000000000000001E-3</v>
      </c>
    </row>
    <row r="22" spans="1:6" x14ac:dyDescent="0.25">
      <c r="A22">
        <v>320160</v>
      </c>
      <c r="B22">
        <v>90</v>
      </c>
      <c r="C22">
        <v>8192</v>
      </c>
      <c r="D22">
        <v>688530</v>
      </c>
      <c r="E22">
        <f t="shared" si="0"/>
        <v>1057440</v>
      </c>
      <c r="F22">
        <v>3.0000000000000001E-3</v>
      </c>
    </row>
    <row r="23" spans="1:6" x14ac:dyDescent="0.25">
      <c r="A23">
        <v>646560</v>
      </c>
      <c r="B23">
        <v>90</v>
      </c>
      <c r="C23">
        <v>8192</v>
      </c>
      <c r="D23">
        <v>1014930</v>
      </c>
      <c r="E23">
        <f t="shared" si="0"/>
        <v>1383840</v>
      </c>
      <c r="F23">
        <v>4.0000000000000001E-3</v>
      </c>
    </row>
    <row r="24" spans="1:6" x14ac:dyDescent="0.25">
      <c r="A24">
        <v>972960</v>
      </c>
      <c r="B24">
        <v>90</v>
      </c>
      <c r="C24">
        <v>8192</v>
      </c>
      <c r="D24">
        <v>1341330</v>
      </c>
      <c r="E24">
        <f t="shared" si="0"/>
        <v>1710240</v>
      </c>
      <c r="F24">
        <v>3.0000000000000001E-3</v>
      </c>
    </row>
    <row r="25" spans="1:6" x14ac:dyDescent="0.25">
      <c r="A25">
        <v>1299360</v>
      </c>
      <c r="B25">
        <v>90</v>
      </c>
      <c r="C25">
        <v>8192</v>
      </c>
      <c r="D25">
        <v>1667730</v>
      </c>
      <c r="E25">
        <f t="shared" si="0"/>
        <v>2036640</v>
      </c>
      <c r="F25">
        <v>5.0000000000000001E-3</v>
      </c>
    </row>
    <row r="26" spans="1:6" x14ac:dyDescent="0.25">
      <c r="A26">
        <v>320160</v>
      </c>
      <c r="B26">
        <v>90</v>
      </c>
      <c r="C26">
        <v>16384</v>
      </c>
      <c r="D26">
        <v>1057170</v>
      </c>
      <c r="E26">
        <f t="shared" si="0"/>
        <v>1794720</v>
      </c>
      <c r="F26">
        <v>3.0000000000000001E-3</v>
      </c>
    </row>
    <row r="27" spans="1:6" x14ac:dyDescent="0.25">
      <c r="A27">
        <v>646560</v>
      </c>
      <c r="B27">
        <v>90</v>
      </c>
      <c r="C27">
        <v>16384</v>
      </c>
      <c r="D27">
        <v>1383570</v>
      </c>
      <c r="E27">
        <f t="shared" si="0"/>
        <v>2121120</v>
      </c>
      <c r="F27">
        <v>4.0000000000000001E-3</v>
      </c>
    </row>
    <row r="28" spans="1:6" x14ac:dyDescent="0.25">
      <c r="A28">
        <v>972960</v>
      </c>
      <c r="B28">
        <v>90</v>
      </c>
      <c r="C28">
        <v>16384</v>
      </c>
      <c r="D28">
        <v>1709970</v>
      </c>
      <c r="E28">
        <f t="shared" si="0"/>
        <v>2447520</v>
      </c>
      <c r="F28">
        <v>4.0000000000000001E-3</v>
      </c>
    </row>
    <row r="29" spans="1:6" x14ac:dyDescent="0.25">
      <c r="A29">
        <v>1299360</v>
      </c>
      <c r="B29">
        <v>90</v>
      </c>
      <c r="C29">
        <v>16384</v>
      </c>
      <c r="D29">
        <v>2036370</v>
      </c>
      <c r="E29">
        <f t="shared" si="0"/>
        <v>2773920</v>
      </c>
      <c r="F29">
        <v>6.0000000000000001E-3</v>
      </c>
    </row>
    <row r="30" spans="1:6" x14ac:dyDescent="0.25">
      <c r="A30">
        <v>320160</v>
      </c>
      <c r="B30">
        <v>90</v>
      </c>
      <c r="C30">
        <v>32768</v>
      </c>
      <c r="D30">
        <v>1794450</v>
      </c>
      <c r="E30">
        <f t="shared" si="0"/>
        <v>3269280</v>
      </c>
      <c r="F30">
        <v>5.0000000000000001E-3</v>
      </c>
    </row>
    <row r="31" spans="1:6" x14ac:dyDescent="0.25">
      <c r="A31">
        <v>646560</v>
      </c>
      <c r="B31">
        <v>90</v>
      </c>
      <c r="C31">
        <v>32768</v>
      </c>
      <c r="D31">
        <v>2120850</v>
      </c>
      <c r="E31">
        <f t="shared" si="0"/>
        <v>3595680</v>
      </c>
      <c r="F31">
        <v>4.0000000000000001E-3</v>
      </c>
    </row>
    <row r="32" spans="1:6" x14ac:dyDescent="0.25">
      <c r="A32">
        <v>972960</v>
      </c>
      <c r="B32">
        <v>90</v>
      </c>
      <c r="C32">
        <v>32768</v>
      </c>
      <c r="D32">
        <v>2447250</v>
      </c>
      <c r="E32">
        <f t="shared" si="0"/>
        <v>3922080</v>
      </c>
      <c r="F32">
        <v>8.0000000000000002E-3</v>
      </c>
    </row>
    <row r="33" spans="1:6" x14ac:dyDescent="0.25">
      <c r="A33">
        <v>1299360</v>
      </c>
      <c r="B33">
        <v>90</v>
      </c>
      <c r="C33">
        <v>32768</v>
      </c>
      <c r="D33">
        <v>2773650</v>
      </c>
      <c r="E33">
        <f t="shared" si="0"/>
        <v>4248480</v>
      </c>
      <c r="F33">
        <v>6.0000000000000001E-3</v>
      </c>
    </row>
    <row r="34" spans="1:6" x14ac:dyDescent="0.25">
      <c r="A34">
        <v>320160</v>
      </c>
      <c r="B34">
        <v>90</v>
      </c>
      <c r="C34">
        <v>65536</v>
      </c>
      <c r="D34">
        <v>3269010</v>
      </c>
      <c r="E34">
        <f t="shared" ref="E34:E61" si="1">A34+B34*C34</f>
        <v>6218400</v>
      </c>
      <c r="F34">
        <v>5.0000000000000001E-3</v>
      </c>
    </row>
    <row r="35" spans="1:6" x14ac:dyDescent="0.25">
      <c r="A35">
        <v>646560</v>
      </c>
      <c r="B35">
        <v>90</v>
      </c>
      <c r="C35">
        <v>65536</v>
      </c>
      <c r="D35">
        <v>3595410</v>
      </c>
      <c r="E35">
        <f t="shared" si="1"/>
        <v>6544800</v>
      </c>
      <c r="F35">
        <v>8.0000000000000002E-3</v>
      </c>
    </row>
    <row r="36" spans="1:6" x14ac:dyDescent="0.25">
      <c r="A36">
        <v>972960</v>
      </c>
      <c r="B36">
        <v>90</v>
      </c>
      <c r="C36">
        <v>65536</v>
      </c>
      <c r="D36">
        <v>3921810</v>
      </c>
      <c r="E36">
        <f t="shared" si="1"/>
        <v>6871200</v>
      </c>
      <c r="F36">
        <v>6.0000000000000001E-3</v>
      </c>
    </row>
    <row r="37" spans="1:6" x14ac:dyDescent="0.25">
      <c r="A37">
        <v>1299360</v>
      </c>
      <c r="B37">
        <v>90</v>
      </c>
      <c r="C37">
        <v>65536</v>
      </c>
      <c r="D37">
        <v>4248210</v>
      </c>
      <c r="E37">
        <f t="shared" si="1"/>
        <v>7197600</v>
      </c>
      <c r="F37">
        <v>6.0000000000000001E-3</v>
      </c>
    </row>
    <row r="38" spans="1:6" x14ac:dyDescent="0.25">
      <c r="A38">
        <v>320160</v>
      </c>
      <c r="B38">
        <v>90</v>
      </c>
      <c r="C38">
        <v>131072</v>
      </c>
      <c r="D38">
        <v>6218130</v>
      </c>
      <c r="E38">
        <f t="shared" si="1"/>
        <v>12116640</v>
      </c>
      <c r="F38">
        <v>1.2999999999999999E-2</v>
      </c>
    </row>
    <row r="39" spans="1:6" x14ac:dyDescent="0.25">
      <c r="A39">
        <v>646560</v>
      </c>
      <c r="B39">
        <v>90</v>
      </c>
      <c r="C39">
        <v>131072</v>
      </c>
      <c r="D39">
        <v>6544530</v>
      </c>
      <c r="E39">
        <f t="shared" si="1"/>
        <v>12443040</v>
      </c>
      <c r="F39">
        <v>8.9999999999999993E-3</v>
      </c>
    </row>
    <row r="40" spans="1:6" x14ac:dyDescent="0.25">
      <c r="A40">
        <v>972960</v>
      </c>
      <c r="B40">
        <v>90</v>
      </c>
      <c r="C40">
        <v>131072</v>
      </c>
      <c r="D40">
        <v>6870930</v>
      </c>
      <c r="E40">
        <f t="shared" si="1"/>
        <v>12769440</v>
      </c>
      <c r="F40">
        <v>1.0999999999999999E-2</v>
      </c>
    </row>
    <row r="41" spans="1:6" x14ac:dyDescent="0.25">
      <c r="A41">
        <v>1299360</v>
      </c>
      <c r="B41">
        <v>90</v>
      </c>
      <c r="C41">
        <v>131072</v>
      </c>
      <c r="D41">
        <v>7197330</v>
      </c>
      <c r="E41">
        <f t="shared" si="1"/>
        <v>13095840</v>
      </c>
      <c r="F41">
        <v>1.2E-2</v>
      </c>
    </row>
    <row r="42" spans="1:6" x14ac:dyDescent="0.25">
      <c r="A42">
        <v>320160</v>
      </c>
      <c r="B42">
        <v>90</v>
      </c>
      <c r="C42">
        <v>262144</v>
      </c>
      <c r="D42">
        <v>12116370</v>
      </c>
      <c r="E42">
        <f t="shared" si="1"/>
        <v>23913120</v>
      </c>
      <c r="F42">
        <v>2.4E-2</v>
      </c>
    </row>
    <row r="43" spans="1:6" x14ac:dyDescent="0.25">
      <c r="A43">
        <v>646560</v>
      </c>
      <c r="B43">
        <v>90</v>
      </c>
      <c r="C43">
        <v>262144</v>
      </c>
      <c r="D43">
        <v>12442770</v>
      </c>
      <c r="E43">
        <f t="shared" si="1"/>
        <v>24239520</v>
      </c>
      <c r="F43">
        <v>2.1000000000000001E-2</v>
      </c>
    </row>
    <row r="44" spans="1:6" x14ac:dyDescent="0.25">
      <c r="A44">
        <v>972960</v>
      </c>
      <c r="B44">
        <v>90</v>
      </c>
      <c r="C44">
        <v>262144</v>
      </c>
      <c r="D44">
        <v>12769170</v>
      </c>
      <c r="E44">
        <f t="shared" si="1"/>
        <v>24565920</v>
      </c>
      <c r="F44">
        <v>1.9E-2</v>
      </c>
    </row>
    <row r="45" spans="1:6" x14ac:dyDescent="0.25">
      <c r="A45">
        <v>1299360</v>
      </c>
      <c r="B45">
        <v>90</v>
      </c>
      <c r="C45">
        <v>262144</v>
      </c>
      <c r="D45">
        <v>13095570</v>
      </c>
      <c r="E45">
        <f t="shared" si="1"/>
        <v>24892320</v>
      </c>
      <c r="F45">
        <v>1.7999999999999999E-2</v>
      </c>
    </row>
    <row r="46" spans="1:6" x14ac:dyDescent="0.25">
      <c r="A46">
        <v>320160</v>
      </c>
      <c r="B46">
        <v>90</v>
      </c>
      <c r="C46">
        <v>524288</v>
      </c>
      <c r="D46">
        <v>23912850</v>
      </c>
      <c r="E46">
        <f t="shared" si="1"/>
        <v>47506080</v>
      </c>
      <c r="F46">
        <v>4.2000000000000003E-2</v>
      </c>
    </row>
    <row r="47" spans="1:6" x14ac:dyDescent="0.25">
      <c r="A47">
        <v>646560</v>
      </c>
      <c r="B47">
        <v>90</v>
      </c>
      <c r="C47">
        <v>524288</v>
      </c>
      <c r="D47">
        <v>24239250</v>
      </c>
      <c r="E47">
        <f t="shared" si="1"/>
        <v>47832480</v>
      </c>
      <c r="F47">
        <v>3.6999999999999998E-2</v>
      </c>
    </row>
    <row r="48" spans="1:6" x14ac:dyDescent="0.25">
      <c r="A48">
        <v>972960</v>
      </c>
      <c r="B48">
        <v>90</v>
      </c>
      <c r="C48">
        <v>524288</v>
      </c>
      <c r="D48">
        <v>24565650</v>
      </c>
      <c r="E48">
        <f t="shared" si="1"/>
        <v>48158880</v>
      </c>
      <c r="F48">
        <v>3.6999999999999998E-2</v>
      </c>
    </row>
    <row r="49" spans="1:6" x14ac:dyDescent="0.25">
      <c r="A49">
        <v>1299360</v>
      </c>
      <c r="B49">
        <v>90</v>
      </c>
      <c r="C49">
        <v>524288</v>
      </c>
      <c r="D49">
        <v>24892050</v>
      </c>
      <c r="E49">
        <f t="shared" si="1"/>
        <v>48485280</v>
      </c>
      <c r="F49">
        <v>3.5999999999999997E-2</v>
      </c>
    </row>
    <row r="50" spans="1:6" x14ac:dyDescent="0.25">
      <c r="A50">
        <v>320160</v>
      </c>
      <c r="B50">
        <v>90</v>
      </c>
      <c r="C50">
        <v>1048576</v>
      </c>
      <c r="D50">
        <v>47505810</v>
      </c>
      <c r="E50">
        <f t="shared" si="1"/>
        <v>94692000</v>
      </c>
      <c r="F50">
        <v>7.8E-2</v>
      </c>
    </row>
    <row r="51" spans="1:6" x14ac:dyDescent="0.25">
      <c r="A51">
        <v>646560</v>
      </c>
      <c r="B51">
        <v>90</v>
      </c>
      <c r="C51">
        <v>1048576</v>
      </c>
      <c r="D51">
        <v>47832210</v>
      </c>
      <c r="E51">
        <f t="shared" si="1"/>
        <v>95018400</v>
      </c>
      <c r="F51">
        <v>7.6999999999999999E-2</v>
      </c>
    </row>
    <row r="52" spans="1:6" x14ac:dyDescent="0.25">
      <c r="A52">
        <v>972960</v>
      </c>
      <c r="B52">
        <v>90</v>
      </c>
      <c r="C52">
        <v>1048576</v>
      </c>
      <c r="D52">
        <v>48158610</v>
      </c>
      <c r="E52">
        <f t="shared" si="1"/>
        <v>95344800</v>
      </c>
      <c r="F52">
        <v>7.4999999999999997E-2</v>
      </c>
    </row>
    <row r="53" spans="1:6" x14ac:dyDescent="0.25">
      <c r="A53">
        <v>1299360</v>
      </c>
      <c r="B53">
        <v>90</v>
      </c>
      <c r="C53">
        <v>1048576</v>
      </c>
      <c r="D53">
        <v>48485010</v>
      </c>
      <c r="E53">
        <f t="shared" si="1"/>
        <v>95671200</v>
      </c>
      <c r="F53">
        <v>7.3999999999999996E-2</v>
      </c>
    </row>
    <row r="54" spans="1:6" x14ac:dyDescent="0.25">
      <c r="A54">
        <v>320160</v>
      </c>
      <c r="B54">
        <v>90</v>
      </c>
      <c r="C54">
        <v>2097152</v>
      </c>
      <c r="D54">
        <v>94691730</v>
      </c>
      <c r="E54">
        <f t="shared" si="1"/>
        <v>189063840</v>
      </c>
      <c r="F54">
        <v>0.21099999999999999</v>
      </c>
    </row>
    <row r="55" spans="1:6" x14ac:dyDescent="0.25">
      <c r="A55">
        <v>646560</v>
      </c>
      <c r="B55">
        <v>90</v>
      </c>
      <c r="C55">
        <v>2097152</v>
      </c>
      <c r="D55">
        <v>95018130</v>
      </c>
      <c r="E55">
        <f t="shared" si="1"/>
        <v>189390240</v>
      </c>
      <c r="F55">
        <v>0.215</v>
      </c>
    </row>
    <row r="56" spans="1:6" x14ac:dyDescent="0.25">
      <c r="A56">
        <v>972960</v>
      </c>
      <c r="B56">
        <v>90</v>
      </c>
      <c r="C56">
        <v>2097152</v>
      </c>
      <c r="D56">
        <v>95344530</v>
      </c>
      <c r="E56">
        <f t="shared" si="1"/>
        <v>189716640</v>
      </c>
      <c r="F56">
        <v>0.21199999999999999</v>
      </c>
    </row>
    <row r="57" spans="1:6" x14ac:dyDescent="0.25">
      <c r="A57">
        <v>1299360</v>
      </c>
      <c r="B57">
        <v>90</v>
      </c>
      <c r="C57">
        <v>2097152</v>
      </c>
      <c r="D57">
        <v>95670930</v>
      </c>
      <c r="E57">
        <f t="shared" si="1"/>
        <v>190043040</v>
      </c>
      <c r="F57">
        <v>0.21199999999999999</v>
      </c>
    </row>
    <row r="58" spans="1:6" x14ac:dyDescent="0.25">
      <c r="A58">
        <v>320160</v>
      </c>
      <c r="B58">
        <v>90</v>
      </c>
      <c r="C58">
        <v>4194304</v>
      </c>
      <c r="D58">
        <v>189063570</v>
      </c>
      <c r="E58">
        <f t="shared" si="1"/>
        <v>377807520</v>
      </c>
      <c r="F58">
        <v>0.26200000000000001</v>
      </c>
    </row>
    <row r="59" spans="1:6" x14ac:dyDescent="0.25">
      <c r="A59">
        <v>646560</v>
      </c>
      <c r="B59">
        <v>90</v>
      </c>
      <c r="C59">
        <v>4194304</v>
      </c>
      <c r="D59">
        <v>189389970</v>
      </c>
      <c r="E59">
        <f t="shared" si="1"/>
        <v>378133920</v>
      </c>
      <c r="F59">
        <v>0.26700000000000002</v>
      </c>
    </row>
    <row r="60" spans="1:6" x14ac:dyDescent="0.25">
      <c r="A60">
        <v>972960</v>
      </c>
      <c r="B60">
        <v>90</v>
      </c>
      <c r="C60">
        <v>4194304</v>
      </c>
      <c r="D60">
        <v>189716370</v>
      </c>
      <c r="E60">
        <f t="shared" si="1"/>
        <v>378460320</v>
      </c>
      <c r="F60">
        <v>0.26600000000000001</v>
      </c>
    </row>
    <row r="61" spans="1:6" x14ac:dyDescent="0.25">
      <c r="A61">
        <v>1299360</v>
      </c>
      <c r="B61">
        <v>90</v>
      </c>
      <c r="C61">
        <v>4194304</v>
      </c>
      <c r="D61">
        <v>190042770</v>
      </c>
      <c r="E61">
        <f t="shared" si="1"/>
        <v>378786720</v>
      </c>
      <c r="F61">
        <v>0.28000000000000003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L23" sqref="L23"/>
    </sheetView>
  </sheetViews>
  <sheetFormatPr defaultRowHeight="15" x14ac:dyDescent="0.25"/>
  <cols>
    <col min="1" max="1" width="12.5703125" customWidth="1"/>
    <col min="2" max="2" width="14" bestFit="1" customWidth="1"/>
    <col min="3" max="3" width="16.28515625" customWidth="1"/>
  </cols>
  <sheetData>
    <row r="1" spans="1:4" x14ac:dyDescent="0.25">
      <c r="A1" t="s">
        <v>1</v>
      </c>
      <c r="B1" t="s">
        <v>6</v>
      </c>
      <c r="C1" t="s">
        <v>8</v>
      </c>
      <c r="D1" t="s">
        <v>0</v>
      </c>
    </row>
    <row r="2" spans="1:4" x14ac:dyDescent="0.25">
      <c r="A2">
        <v>320160</v>
      </c>
      <c r="B2" s="2" t="s">
        <v>7</v>
      </c>
      <c r="C2" s="1">
        <v>47505810</v>
      </c>
      <c r="D2">
        <v>6.3E-2</v>
      </c>
    </row>
    <row r="3" spans="1:4" x14ac:dyDescent="0.25">
      <c r="A3">
        <v>320160</v>
      </c>
      <c r="B3" s="2" t="s">
        <v>9</v>
      </c>
      <c r="C3" s="1">
        <v>94691730</v>
      </c>
      <c r="D3">
        <v>0.13200000000000001</v>
      </c>
    </row>
    <row r="4" spans="1:4" x14ac:dyDescent="0.25">
      <c r="A4">
        <v>320160</v>
      </c>
      <c r="B4" s="2" t="s">
        <v>10</v>
      </c>
      <c r="C4" s="1">
        <v>189063570</v>
      </c>
      <c r="D4">
        <v>0.27500000000000002</v>
      </c>
    </row>
    <row r="5" spans="1:4" x14ac:dyDescent="0.25">
      <c r="A5">
        <v>320160</v>
      </c>
      <c r="B5" s="2" t="s">
        <v>12</v>
      </c>
      <c r="C5" s="1">
        <v>377807250</v>
      </c>
      <c r="D5">
        <v>0.53400000000000003</v>
      </c>
    </row>
    <row r="6" spans="1:4" x14ac:dyDescent="0.25">
      <c r="A6">
        <v>320160</v>
      </c>
      <c r="B6" s="2" t="s">
        <v>11</v>
      </c>
      <c r="C6" s="1">
        <v>755294610</v>
      </c>
      <c r="D6">
        <v>1.89</v>
      </c>
    </row>
    <row r="7" spans="1:4" x14ac:dyDescent="0.25">
      <c r="A7">
        <v>4639221</v>
      </c>
      <c r="B7" s="2" t="s">
        <v>7</v>
      </c>
      <c r="C7" s="1">
        <v>46906071</v>
      </c>
      <c r="D7">
        <v>0.10100000000000001</v>
      </c>
    </row>
    <row r="8" spans="1:4" x14ac:dyDescent="0.25">
      <c r="A8">
        <v>4639221</v>
      </c>
      <c r="B8" s="2" t="s">
        <v>9</v>
      </c>
      <c r="C8" s="1">
        <v>89176791</v>
      </c>
      <c r="D8">
        <v>0.15</v>
      </c>
    </row>
    <row r="9" spans="1:4" x14ac:dyDescent="0.25">
      <c r="A9">
        <v>4639221</v>
      </c>
      <c r="B9" s="2" t="s">
        <v>10</v>
      </c>
      <c r="C9" s="1">
        <v>173718231</v>
      </c>
      <c r="D9">
        <v>0.28399999999999997</v>
      </c>
    </row>
    <row r="10" spans="1:4" x14ac:dyDescent="0.25">
      <c r="A10">
        <v>4639221</v>
      </c>
      <c r="B10" s="2" t="s">
        <v>12</v>
      </c>
      <c r="C10" s="1">
        <v>342801111</v>
      </c>
      <c r="D10">
        <v>0.53300000000000003</v>
      </c>
    </row>
    <row r="11" spans="1:4" x14ac:dyDescent="0.25">
      <c r="A11">
        <v>4639221</v>
      </c>
      <c r="B11" s="2" t="s">
        <v>11</v>
      </c>
      <c r="C11" s="1">
        <v>680966871</v>
      </c>
      <c r="D11">
        <v>1.944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topLeftCell="F1" workbookViewId="0">
      <selection activeCell="S20" sqref="S20"/>
    </sheetView>
  </sheetViews>
  <sheetFormatPr defaultRowHeight="15" x14ac:dyDescent="0.25"/>
  <cols>
    <col min="1" max="1" width="12.5703125" style="3" customWidth="1"/>
    <col min="2" max="2" width="15.28515625" style="3" customWidth="1"/>
    <col min="3" max="3" width="14.85546875" style="3" bestFit="1" customWidth="1"/>
    <col min="4" max="5" width="18.5703125" style="3" bestFit="1" customWidth="1"/>
    <col min="6" max="6" width="9.42578125" style="3" bestFit="1" customWidth="1"/>
    <col min="7" max="16384" width="9.140625" style="3"/>
  </cols>
  <sheetData>
    <row r="1" spans="1:6" x14ac:dyDescent="0.25">
      <c r="A1" s="5" t="s">
        <v>1</v>
      </c>
      <c r="B1" s="5" t="s">
        <v>4</v>
      </c>
      <c r="C1" s="5" t="s">
        <v>5</v>
      </c>
      <c r="D1" s="5" t="s">
        <v>2</v>
      </c>
      <c r="E1" s="5" t="s">
        <v>13</v>
      </c>
      <c r="F1" s="5" t="s">
        <v>0</v>
      </c>
    </row>
    <row r="2" spans="1:6" x14ac:dyDescent="0.25">
      <c r="A2" s="1">
        <v>320160</v>
      </c>
      <c r="B2" s="1">
        <v>90</v>
      </c>
      <c r="C2" s="1">
        <v>512</v>
      </c>
      <c r="D2" s="1">
        <v>342930</v>
      </c>
      <c r="E2" s="1">
        <f>Table3[[#This Row],[dna length]]+Table3[[#This Row],[append times]]*Table3[[#This Row],[splicee]]</f>
        <v>366240</v>
      </c>
      <c r="F2" s="4">
        <v>2E-3</v>
      </c>
    </row>
    <row r="3" spans="1:6" x14ac:dyDescent="0.25">
      <c r="A3" s="1">
        <v>320160</v>
      </c>
      <c r="B3" s="1">
        <v>90</v>
      </c>
      <c r="C3" s="1">
        <v>1024</v>
      </c>
      <c r="D3" s="1">
        <v>365970</v>
      </c>
      <c r="E3" s="1">
        <f>Table3[[#This Row],[dna length]]+Table3[[#This Row],[append times]]*Table3[[#This Row],[splicee]]</f>
        <v>412320</v>
      </c>
      <c r="F3" s="4">
        <v>2E-3</v>
      </c>
    </row>
    <row r="4" spans="1:6" x14ac:dyDescent="0.25">
      <c r="A4" s="1">
        <v>320160</v>
      </c>
      <c r="B4" s="1">
        <v>90</v>
      </c>
      <c r="C4" s="1">
        <v>2048</v>
      </c>
      <c r="D4" s="1">
        <v>412050</v>
      </c>
      <c r="E4" s="1">
        <f>Table3[[#This Row],[dna length]]+Table3[[#This Row],[append times]]*Table3[[#This Row],[splicee]]</f>
        <v>504480</v>
      </c>
      <c r="F4" s="4">
        <v>2E-3</v>
      </c>
    </row>
    <row r="5" spans="1:6" x14ac:dyDescent="0.25">
      <c r="A5" s="1">
        <v>320160</v>
      </c>
      <c r="B5" s="1">
        <v>90</v>
      </c>
      <c r="C5" s="1">
        <v>4096</v>
      </c>
      <c r="D5" s="1">
        <v>504210</v>
      </c>
      <c r="E5" s="1">
        <f>Table3[[#This Row],[dna length]]+Table3[[#This Row],[append times]]*Table3[[#This Row],[splicee]]</f>
        <v>688800</v>
      </c>
      <c r="F5" s="4">
        <v>2E-3</v>
      </c>
    </row>
    <row r="6" spans="1:6" x14ac:dyDescent="0.25">
      <c r="A6" s="1">
        <v>320160</v>
      </c>
      <c r="B6" s="1">
        <v>90</v>
      </c>
      <c r="C6" s="1">
        <v>8192</v>
      </c>
      <c r="D6" s="1">
        <v>688530</v>
      </c>
      <c r="E6" s="1">
        <f>Table3[[#This Row],[dna length]]+Table3[[#This Row],[append times]]*Table3[[#This Row],[splicee]]</f>
        <v>1057440</v>
      </c>
      <c r="F6" s="4">
        <v>2E-3</v>
      </c>
    </row>
    <row r="7" spans="1:6" x14ac:dyDescent="0.25">
      <c r="A7" s="1">
        <v>320160</v>
      </c>
      <c r="B7" s="1">
        <v>90</v>
      </c>
      <c r="C7" s="1">
        <v>16384</v>
      </c>
      <c r="D7" s="1">
        <v>1057170</v>
      </c>
      <c r="E7" s="1">
        <f>Table3[[#This Row],[dna length]]+Table3[[#This Row],[append times]]*Table3[[#This Row],[splicee]]</f>
        <v>1794720</v>
      </c>
      <c r="F7" s="4">
        <v>2E-3</v>
      </c>
    </row>
    <row r="8" spans="1:6" x14ac:dyDescent="0.25">
      <c r="A8" s="1">
        <v>320160</v>
      </c>
      <c r="B8" s="1">
        <v>90</v>
      </c>
      <c r="C8" s="1">
        <v>32768</v>
      </c>
      <c r="D8" s="1">
        <v>1794450</v>
      </c>
      <c r="E8" s="1">
        <f>Table3[[#This Row],[dna length]]+Table3[[#This Row],[append times]]*Table3[[#This Row],[splicee]]</f>
        <v>3269280</v>
      </c>
      <c r="F8" s="4">
        <v>2E-3</v>
      </c>
    </row>
    <row r="9" spans="1:6" x14ac:dyDescent="0.25">
      <c r="A9" s="1">
        <v>320160</v>
      </c>
      <c r="B9" s="1">
        <v>90</v>
      </c>
      <c r="C9" s="1">
        <v>65536</v>
      </c>
      <c r="D9" s="1">
        <v>3269010</v>
      </c>
      <c r="E9" s="1">
        <f>Table3[[#This Row],[dna length]]+Table3[[#This Row],[append times]]*Table3[[#This Row],[splicee]]</f>
        <v>6218400</v>
      </c>
      <c r="F9" s="4">
        <v>2E-3</v>
      </c>
    </row>
    <row r="10" spans="1:6" x14ac:dyDescent="0.25">
      <c r="A10" s="1">
        <v>320160</v>
      </c>
      <c r="B10" s="1">
        <v>90</v>
      </c>
      <c r="C10" s="1">
        <v>131072</v>
      </c>
      <c r="D10" s="1">
        <v>6218130</v>
      </c>
      <c r="E10" s="1">
        <f>Table3[[#This Row],[dna length]]+Table3[[#This Row],[append times]]*Table3[[#This Row],[splicee]]</f>
        <v>12116640</v>
      </c>
      <c r="F10" s="4">
        <v>2E-3</v>
      </c>
    </row>
    <row r="11" spans="1:6" x14ac:dyDescent="0.25">
      <c r="A11" s="1">
        <v>320160</v>
      </c>
      <c r="B11" s="1">
        <v>90</v>
      </c>
      <c r="C11" s="1">
        <v>262144</v>
      </c>
      <c r="D11" s="1">
        <v>12116370</v>
      </c>
      <c r="E11" s="1">
        <f>Table3[[#This Row],[dna length]]+Table3[[#This Row],[append times]]*Table3[[#This Row],[splicee]]</f>
        <v>23913120</v>
      </c>
      <c r="F11" s="4">
        <v>2E-3</v>
      </c>
    </row>
    <row r="12" spans="1:6" x14ac:dyDescent="0.25">
      <c r="A12" s="1">
        <v>320160</v>
      </c>
      <c r="B12" s="1">
        <v>90</v>
      </c>
      <c r="C12" s="1">
        <v>524288</v>
      </c>
      <c r="D12" s="1">
        <v>23912850</v>
      </c>
      <c r="E12" s="1">
        <f>Table3[[#This Row],[dna length]]+Table3[[#This Row],[append times]]*Table3[[#This Row],[splicee]]</f>
        <v>47506080</v>
      </c>
      <c r="F12" s="4">
        <v>2E-3</v>
      </c>
    </row>
    <row r="13" spans="1:6" x14ac:dyDescent="0.25">
      <c r="A13" s="1">
        <v>320160</v>
      </c>
      <c r="B13" s="1">
        <v>90</v>
      </c>
      <c r="C13" s="1">
        <v>1048576</v>
      </c>
      <c r="D13" s="1">
        <v>47505810</v>
      </c>
      <c r="E13" s="1">
        <f>Table3[[#This Row],[dna length]]+Table3[[#This Row],[append times]]*Table3[[#This Row],[splicee]]</f>
        <v>94692000</v>
      </c>
      <c r="F13" s="4">
        <v>2E-3</v>
      </c>
    </row>
    <row r="14" spans="1:6" x14ac:dyDescent="0.25">
      <c r="A14" s="1">
        <v>320160</v>
      </c>
      <c r="B14" s="1">
        <v>90</v>
      </c>
      <c r="C14" s="1">
        <v>2097152</v>
      </c>
      <c r="D14" s="1">
        <v>94691730</v>
      </c>
      <c r="E14" s="1">
        <f>Table3[[#This Row],[dna length]]+Table3[[#This Row],[append times]]*Table3[[#This Row],[splicee]]</f>
        <v>189063840</v>
      </c>
      <c r="F14" s="4">
        <v>2E-3</v>
      </c>
    </row>
    <row r="15" spans="1:6" x14ac:dyDescent="0.25">
      <c r="A15" s="1">
        <v>320160</v>
      </c>
      <c r="B15" s="1">
        <v>90</v>
      </c>
      <c r="C15" s="1">
        <v>4194304</v>
      </c>
      <c r="D15" s="1">
        <v>189063570</v>
      </c>
      <c r="E15" s="1">
        <f>Table3[[#This Row],[dna length]]+Table3[[#This Row],[append times]]*Table3[[#This Row],[splicee]]</f>
        <v>377807520</v>
      </c>
      <c r="F15" s="4">
        <v>2E-3</v>
      </c>
    </row>
    <row r="16" spans="1:6" x14ac:dyDescent="0.25">
      <c r="A16" s="1">
        <v>320160</v>
      </c>
      <c r="B16" s="1">
        <v>90</v>
      </c>
      <c r="C16" s="1">
        <v>8388608</v>
      </c>
      <c r="D16" s="1">
        <v>377807250</v>
      </c>
      <c r="E16" s="1">
        <f>Table3[[#This Row],[dna length]]+Table3[[#This Row],[append times]]*Table3[[#This Row],[splicee]]</f>
        <v>755294880</v>
      </c>
      <c r="F16" s="4">
        <v>2E-3</v>
      </c>
    </row>
    <row r="17" spans="1:6" x14ac:dyDescent="0.25">
      <c r="A17" s="1">
        <v>320160</v>
      </c>
      <c r="B17" s="1">
        <v>90</v>
      </c>
      <c r="C17" s="1">
        <v>16777216</v>
      </c>
      <c r="D17" s="1">
        <v>755294610</v>
      </c>
      <c r="E17" s="1">
        <f>Table3[[#This Row],[dna length]]+Table3[[#This Row],[append times]]*Table3[[#This Row],[splicee]]</f>
        <v>1510269600</v>
      </c>
      <c r="F17" s="4">
        <v>2E-3</v>
      </c>
    </row>
    <row r="18" spans="1:6" x14ac:dyDescent="0.25">
      <c r="A18" s="1">
        <v>320160</v>
      </c>
      <c r="B18" s="1">
        <v>90</v>
      </c>
      <c r="C18" s="1">
        <v>33554432</v>
      </c>
      <c r="D18" s="1">
        <v>1510269330</v>
      </c>
      <c r="E18" s="1">
        <f>Table3[[#This Row],[dna length]]+Table3[[#This Row],[append times]]*Table3[[#This Row],[splicee]]</f>
        <v>3020219040</v>
      </c>
      <c r="F18" s="4">
        <v>2E-3</v>
      </c>
    </row>
    <row r="19" spans="1:6" x14ac:dyDescent="0.25">
      <c r="A19" s="1">
        <v>320160</v>
      </c>
      <c r="B19" s="1">
        <v>90</v>
      </c>
      <c r="C19" s="1">
        <v>67108864</v>
      </c>
      <c r="D19" s="1">
        <v>3020218770</v>
      </c>
      <c r="E19" s="1">
        <f>Table3[[#This Row],[dna length]]+Table3[[#This Row],[append times]]*Table3[[#This Row],[splicee]]</f>
        <v>6040117920</v>
      </c>
      <c r="F19" s="4">
        <v>2E-3</v>
      </c>
    </row>
    <row r="20" spans="1:6" x14ac:dyDescent="0.25">
      <c r="A20" s="1">
        <v>320160</v>
      </c>
      <c r="B20" s="1">
        <v>90</v>
      </c>
      <c r="C20" s="1">
        <v>134217728</v>
      </c>
      <c r="D20" s="1">
        <v>6040117650</v>
      </c>
      <c r="E20" s="1">
        <f>Table3[[#This Row],[dna length]]+Table3[[#This Row],[append times]]*Table3[[#This Row],[splicee]]</f>
        <v>12079915680</v>
      </c>
      <c r="F20" s="4">
        <v>2E-3</v>
      </c>
    </row>
    <row r="21" spans="1:6" x14ac:dyDescent="0.25">
      <c r="A21" s="1">
        <v>320160</v>
      </c>
      <c r="B21" s="1">
        <v>90</v>
      </c>
      <c r="C21" s="1">
        <v>268435456</v>
      </c>
      <c r="D21" s="1">
        <v>12079915410</v>
      </c>
      <c r="E21" s="1">
        <f>Table3[[#This Row],[dna length]]+Table3[[#This Row],[append times]]*Table3[[#This Row],[splicee]]</f>
        <v>24159511200</v>
      </c>
      <c r="F21" s="4">
        <v>2E-3</v>
      </c>
    </row>
    <row r="22" spans="1:6" x14ac:dyDescent="0.25">
      <c r="A22" s="1">
        <v>646560</v>
      </c>
      <c r="B22" s="1">
        <v>90</v>
      </c>
      <c r="C22" s="1">
        <v>512</v>
      </c>
      <c r="D22" s="1">
        <v>669330</v>
      </c>
      <c r="E22" s="1">
        <f>Table3[[#This Row],[dna length]]+Table3[[#This Row],[append times]]*Table3[[#This Row],[splicee]]</f>
        <v>692640</v>
      </c>
      <c r="F22" s="4">
        <v>2E-3</v>
      </c>
    </row>
    <row r="23" spans="1:6" x14ac:dyDescent="0.25">
      <c r="A23" s="1">
        <v>646560</v>
      </c>
      <c r="B23" s="1">
        <v>90</v>
      </c>
      <c r="C23" s="1">
        <v>2048</v>
      </c>
      <c r="D23" s="1">
        <v>738450</v>
      </c>
      <c r="E23" s="1">
        <f>Table3[[#This Row],[dna length]]+Table3[[#This Row],[append times]]*Table3[[#This Row],[splicee]]</f>
        <v>830880</v>
      </c>
      <c r="F23" s="4">
        <v>2E-3</v>
      </c>
    </row>
    <row r="24" spans="1:6" x14ac:dyDescent="0.25">
      <c r="A24" s="1">
        <v>646560</v>
      </c>
      <c r="B24" s="1">
        <v>90</v>
      </c>
      <c r="C24" s="1">
        <v>16384</v>
      </c>
      <c r="D24" s="1">
        <v>1383570</v>
      </c>
      <c r="E24" s="1">
        <f>Table3[[#This Row],[dna length]]+Table3[[#This Row],[append times]]*Table3[[#This Row],[splicee]]</f>
        <v>2121120</v>
      </c>
      <c r="F24" s="4">
        <v>2E-3</v>
      </c>
    </row>
    <row r="25" spans="1:6" x14ac:dyDescent="0.25">
      <c r="A25" s="1">
        <v>646560</v>
      </c>
      <c r="B25" s="1">
        <v>90</v>
      </c>
      <c r="C25" s="1">
        <v>65536</v>
      </c>
      <c r="D25" s="1">
        <v>3595410</v>
      </c>
      <c r="E25" s="1">
        <f>Table3[[#This Row],[dna length]]+Table3[[#This Row],[append times]]*Table3[[#This Row],[splicee]]</f>
        <v>6544800</v>
      </c>
      <c r="F25" s="4">
        <v>2E-3</v>
      </c>
    </row>
    <row r="26" spans="1:6" x14ac:dyDescent="0.25">
      <c r="A26" s="1">
        <v>646560</v>
      </c>
      <c r="B26" s="1">
        <v>90</v>
      </c>
      <c r="C26" s="1">
        <v>131072</v>
      </c>
      <c r="D26" s="1">
        <v>6544530</v>
      </c>
      <c r="E26" s="1">
        <f>Table3[[#This Row],[dna length]]+Table3[[#This Row],[append times]]*Table3[[#This Row],[splicee]]</f>
        <v>12443040</v>
      </c>
      <c r="F26" s="4">
        <v>2E-3</v>
      </c>
    </row>
    <row r="27" spans="1:6" x14ac:dyDescent="0.25">
      <c r="A27" s="1">
        <v>646560</v>
      </c>
      <c r="B27" s="1">
        <v>90</v>
      </c>
      <c r="C27" s="1">
        <v>1048576</v>
      </c>
      <c r="D27" s="1">
        <v>47832210</v>
      </c>
      <c r="E27" s="1">
        <f>Table3[[#This Row],[dna length]]+Table3[[#This Row],[append times]]*Table3[[#This Row],[splicee]]</f>
        <v>95018400</v>
      </c>
      <c r="F27" s="4">
        <v>2E-3</v>
      </c>
    </row>
    <row r="28" spans="1:6" x14ac:dyDescent="0.25">
      <c r="A28" s="1">
        <v>646560</v>
      </c>
      <c r="B28" s="1">
        <v>90</v>
      </c>
      <c r="C28" s="1">
        <v>2097152</v>
      </c>
      <c r="D28" s="1">
        <v>95018130</v>
      </c>
      <c r="E28" s="1">
        <f>Table3[[#This Row],[dna length]]+Table3[[#This Row],[append times]]*Table3[[#This Row],[splicee]]</f>
        <v>189390240</v>
      </c>
      <c r="F28" s="4">
        <v>2E-3</v>
      </c>
    </row>
    <row r="29" spans="1:6" x14ac:dyDescent="0.25">
      <c r="A29" s="1">
        <v>646560</v>
      </c>
      <c r="B29" s="1">
        <v>90</v>
      </c>
      <c r="C29" s="1">
        <v>4194304</v>
      </c>
      <c r="D29" s="1">
        <v>189389970</v>
      </c>
      <c r="E29" s="1">
        <f>Table3[[#This Row],[dna length]]+Table3[[#This Row],[append times]]*Table3[[#This Row],[splicee]]</f>
        <v>378133920</v>
      </c>
      <c r="F29" s="4">
        <v>2E-3</v>
      </c>
    </row>
    <row r="30" spans="1:6" x14ac:dyDescent="0.25">
      <c r="A30" s="1">
        <v>646560</v>
      </c>
      <c r="B30" s="1">
        <v>90</v>
      </c>
      <c r="C30" s="1">
        <v>8388608</v>
      </c>
      <c r="D30" s="1">
        <v>378133650</v>
      </c>
      <c r="E30" s="1">
        <f>Table3[[#This Row],[dna length]]+Table3[[#This Row],[append times]]*Table3[[#This Row],[splicee]]</f>
        <v>755621280</v>
      </c>
      <c r="F30" s="4">
        <v>2E-3</v>
      </c>
    </row>
    <row r="31" spans="1:6" x14ac:dyDescent="0.25">
      <c r="A31" s="1">
        <v>646560</v>
      </c>
      <c r="B31" s="1">
        <v>90</v>
      </c>
      <c r="C31" s="1">
        <v>33554432</v>
      </c>
      <c r="D31" s="1">
        <v>1510595730</v>
      </c>
      <c r="E31" s="1">
        <f>Table3[[#This Row],[dna length]]+Table3[[#This Row],[append times]]*Table3[[#This Row],[splicee]]</f>
        <v>3020545440</v>
      </c>
      <c r="F31" s="4">
        <v>2E-3</v>
      </c>
    </row>
    <row r="32" spans="1:6" x14ac:dyDescent="0.25">
      <c r="A32" s="1">
        <v>646560</v>
      </c>
      <c r="B32" s="1">
        <v>90</v>
      </c>
      <c r="C32" s="1">
        <v>134217728</v>
      </c>
      <c r="D32" s="1">
        <v>6040444050</v>
      </c>
      <c r="E32" s="1">
        <f>Table3[[#This Row],[dna length]]+Table3[[#This Row],[append times]]*Table3[[#This Row],[splicee]]</f>
        <v>12080242080</v>
      </c>
      <c r="F32" s="4">
        <v>2E-3</v>
      </c>
    </row>
    <row r="33" spans="1:6" x14ac:dyDescent="0.25">
      <c r="A33" s="1">
        <v>320160</v>
      </c>
      <c r="B33" s="1">
        <v>90</v>
      </c>
      <c r="C33" s="1">
        <v>256</v>
      </c>
      <c r="D33" s="1">
        <v>331410</v>
      </c>
      <c r="E33" s="1">
        <f>Table3[[#This Row],[dna length]]+Table3[[#This Row],[append times]]*Table3[[#This Row],[splicee]]</f>
        <v>343200</v>
      </c>
      <c r="F33" s="4">
        <v>3.0000000000000001E-3</v>
      </c>
    </row>
    <row r="34" spans="1:6" x14ac:dyDescent="0.25">
      <c r="A34" s="1">
        <v>640320</v>
      </c>
      <c r="B34" s="1">
        <v>180</v>
      </c>
      <c r="C34" s="1">
        <v>2048</v>
      </c>
      <c r="D34" s="1">
        <v>824100</v>
      </c>
      <c r="E34" s="1">
        <f>Table3[[#This Row],[dna length]]+Table3[[#This Row],[append times]]*Table3[[#This Row],[splicee]]</f>
        <v>1008960</v>
      </c>
      <c r="F34" s="4">
        <v>3.0000000000000001E-3</v>
      </c>
    </row>
    <row r="35" spans="1:6" x14ac:dyDescent="0.25">
      <c r="A35" s="1">
        <v>640320</v>
      </c>
      <c r="B35" s="1">
        <v>180</v>
      </c>
      <c r="C35" s="1">
        <v>16384</v>
      </c>
      <c r="D35" s="1">
        <v>2114340</v>
      </c>
      <c r="E35" s="1">
        <f>Table3[[#This Row],[dna length]]+Table3[[#This Row],[append times]]*Table3[[#This Row],[splicee]]</f>
        <v>3589440</v>
      </c>
      <c r="F35" s="4">
        <v>3.0000000000000001E-3</v>
      </c>
    </row>
    <row r="36" spans="1:6" x14ac:dyDescent="0.25">
      <c r="A36" s="1">
        <v>640320</v>
      </c>
      <c r="B36" s="1">
        <v>180</v>
      </c>
      <c r="C36" s="1">
        <v>65536</v>
      </c>
      <c r="D36" s="1">
        <v>6538020</v>
      </c>
      <c r="E36" s="1">
        <f>Table3[[#This Row],[dna length]]+Table3[[#This Row],[append times]]*Table3[[#This Row],[splicee]]</f>
        <v>12436800</v>
      </c>
      <c r="F36" s="4">
        <v>3.0000000000000001E-3</v>
      </c>
    </row>
    <row r="37" spans="1:6" x14ac:dyDescent="0.25">
      <c r="A37" s="1">
        <v>640320</v>
      </c>
      <c r="B37" s="1">
        <v>180</v>
      </c>
      <c r="C37" s="1">
        <v>131072</v>
      </c>
      <c r="D37" s="1">
        <v>12436260</v>
      </c>
      <c r="E37" s="1">
        <f>Table3[[#This Row],[dna length]]+Table3[[#This Row],[append times]]*Table3[[#This Row],[splicee]]</f>
        <v>24233280</v>
      </c>
      <c r="F37" s="4">
        <v>3.0000000000000001E-3</v>
      </c>
    </row>
    <row r="38" spans="1:6" x14ac:dyDescent="0.25">
      <c r="A38" s="1">
        <v>640320</v>
      </c>
      <c r="B38" s="1">
        <v>180</v>
      </c>
      <c r="C38" s="1">
        <v>1048576</v>
      </c>
      <c r="D38" s="1">
        <v>95011620</v>
      </c>
      <c r="E38" s="1">
        <f>Table3[[#This Row],[dna length]]+Table3[[#This Row],[append times]]*Table3[[#This Row],[splicee]]</f>
        <v>189384000</v>
      </c>
      <c r="F38" s="4">
        <v>3.0000000000000001E-3</v>
      </c>
    </row>
    <row r="39" spans="1:6" x14ac:dyDescent="0.25">
      <c r="A39" s="1">
        <v>640320</v>
      </c>
      <c r="B39" s="1">
        <v>180</v>
      </c>
      <c r="C39" s="1">
        <v>2097152</v>
      </c>
      <c r="D39" s="1">
        <v>189383460</v>
      </c>
      <c r="E39" s="1">
        <f>Table3[[#This Row],[dna length]]+Table3[[#This Row],[append times]]*Table3[[#This Row],[splicee]]</f>
        <v>378127680</v>
      </c>
      <c r="F39" s="4">
        <v>3.0000000000000001E-3</v>
      </c>
    </row>
    <row r="40" spans="1:6" x14ac:dyDescent="0.25">
      <c r="A40" s="1">
        <v>640320</v>
      </c>
      <c r="B40" s="1">
        <v>180</v>
      </c>
      <c r="C40" s="1">
        <v>4194304</v>
      </c>
      <c r="D40" s="1">
        <v>378127140</v>
      </c>
      <c r="E40" s="1">
        <f>Table3[[#This Row],[dna length]]+Table3[[#This Row],[append times]]*Table3[[#This Row],[splicee]]</f>
        <v>755615040</v>
      </c>
      <c r="F40" s="4">
        <v>3.0000000000000001E-3</v>
      </c>
    </row>
    <row r="41" spans="1:6" x14ac:dyDescent="0.25">
      <c r="A41" s="1">
        <v>640320</v>
      </c>
      <c r="B41" s="1">
        <v>180</v>
      </c>
      <c r="C41" s="1">
        <v>8388608</v>
      </c>
      <c r="D41" s="1">
        <v>755614500</v>
      </c>
      <c r="E41" s="1">
        <f>Table3[[#This Row],[dna length]]+Table3[[#This Row],[append times]]*Table3[[#This Row],[splicee]]</f>
        <v>1510589760</v>
      </c>
      <c r="F41" s="4">
        <v>3.0000000000000001E-3</v>
      </c>
    </row>
    <row r="42" spans="1:6" x14ac:dyDescent="0.25">
      <c r="A42" s="1">
        <v>640320</v>
      </c>
      <c r="B42" s="1">
        <v>180</v>
      </c>
      <c r="C42" s="1">
        <v>134217728</v>
      </c>
      <c r="D42" s="1">
        <v>12080235300</v>
      </c>
      <c r="E42" s="1">
        <f>Table3[[#This Row],[dna length]]+Table3[[#This Row],[append times]]*Table3[[#This Row],[splicee]]</f>
        <v>24159831360</v>
      </c>
      <c r="F42" s="4">
        <v>3.0000000000000001E-3</v>
      </c>
    </row>
    <row r="43" spans="1:6" x14ac:dyDescent="0.25">
      <c r="A43" s="1">
        <v>646560</v>
      </c>
      <c r="B43" s="1">
        <v>90</v>
      </c>
      <c r="C43" s="1">
        <v>1024</v>
      </c>
      <c r="D43" s="1">
        <v>692370</v>
      </c>
      <c r="E43" s="1">
        <f>Table3[[#This Row],[dna length]]+Table3[[#This Row],[append times]]*Table3[[#This Row],[splicee]]</f>
        <v>738720</v>
      </c>
      <c r="F43" s="4">
        <v>3.0000000000000001E-3</v>
      </c>
    </row>
    <row r="44" spans="1:6" x14ac:dyDescent="0.25">
      <c r="A44" s="1">
        <v>646560</v>
      </c>
      <c r="B44" s="1">
        <v>90</v>
      </c>
      <c r="C44" s="1">
        <v>4096</v>
      </c>
      <c r="D44" s="1">
        <v>830610</v>
      </c>
      <c r="E44" s="1">
        <f>Table3[[#This Row],[dna length]]+Table3[[#This Row],[append times]]*Table3[[#This Row],[splicee]]</f>
        <v>1015200</v>
      </c>
      <c r="F44" s="4">
        <v>3.0000000000000001E-3</v>
      </c>
    </row>
    <row r="45" spans="1:6" x14ac:dyDescent="0.25">
      <c r="A45" s="1">
        <v>646560</v>
      </c>
      <c r="B45" s="1">
        <v>90</v>
      </c>
      <c r="C45" s="1">
        <v>8192</v>
      </c>
      <c r="D45" s="1">
        <v>1014930</v>
      </c>
      <c r="E45" s="1">
        <f>Table3[[#This Row],[dna length]]+Table3[[#This Row],[append times]]*Table3[[#This Row],[splicee]]</f>
        <v>1383840</v>
      </c>
      <c r="F45" s="4">
        <v>3.0000000000000001E-3</v>
      </c>
    </row>
    <row r="46" spans="1:6" x14ac:dyDescent="0.25">
      <c r="A46" s="1">
        <v>646560</v>
      </c>
      <c r="B46" s="1">
        <v>90</v>
      </c>
      <c r="C46" s="1">
        <v>32768</v>
      </c>
      <c r="D46" s="1">
        <v>2120850</v>
      </c>
      <c r="E46" s="1">
        <f>Table3[[#This Row],[dna length]]+Table3[[#This Row],[append times]]*Table3[[#This Row],[splicee]]</f>
        <v>3595680</v>
      </c>
      <c r="F46" s="4">
        <v>3.0000000000000001E-3</v>
      </c>
    </row>
    <row r="47" spans="1:6" x14ac:dyDescent="0.25">
      <c r="A47" s="1">
        <v>646560</v>
      </c>
      <c r="B47" s="1">
        <v>90</v>
      </c>
      <c r="C47" s="1">
        <v>262144</v>
      </c>
      <c r="D47" s="1">
        <v>12442770</v>
      </c>
      <c r="E47" s="1">
        <f>Table3[[#This Row],[dna length]]+Table3[[#This Row],[append times]]*Table3[[#This Row],[splicee]]</f>
        <v>24239520</v>
      </c>
      <c r="F47" s="4">
        <v>3.0000000000000001E-3</v>
      </c>
    </row>
    <row r="48" spans="1:6" x14ac:dyDescent="0.25">
      <c r="A48" s="1">
        <v>646560</v>
      </c>
      <c r="B48" s="1">
        <v>90</v>
      </c>
      <c r="C48" s="1">
        <v>524288</v>
      </c>
      <c r="D48" s="1">
        <v>24239250</v>
      </c>
      <c r="E48" s="1">
        <f>Table3[[#This Row],[dna length]]+Table3[[#This Row],[append times]]*Table3[[#This Row],[splicee]]</f>
        <v>47832480</v>
      </c>
      <c r="F48" s="4">
        <v>3.0000000000000001E-3</v>
      </c>
    </row>
    <row r="49" spans="1:6" x14ac:dyDescent="0.25">
      <c r="A49" s="1">
        <v>646560</v>
      </c>
      <c r="B49" s="1">
        <v>90</v>
      </c>
      <c r="C49" s="1">
        <v>16777216</v>
      </c>
      <c r="D49" s="1">
        <v>755621010</v>
      </c>
      <c r="E49" s="1">
        <f>Table3[[#This Row],[dna length]]+Table3[[#This Row],[append times]]*Table3[[#This Row],[splicee]]</f>
        <v>1510596000</v>
      </c>
      <c r="F49" s="4">
        <v>3.0000000000000001E-3</v>
      </c>
    </row>
    <row r="50" spans="1:6" x14ac:dyDescent="0.25">
      <c r="A50" s="1">
        <v>646560</v>
      </c>
      <c r="B50" s="1">
        <v>90</v>
      </c>
      <c r="C50" s="1">
        <v>268435456</v>
      </c>
      <c r="D50" s="1">
        <v>12080241810</v>
      </c>
      <c r="E50" s="1">
        <f>Table3[[#This Row],[dna length]]+Table3[[#This Row],[append times]]*Table3[[#This Row],[splicee]]</f>
        <v>24159837600</v>
      </c>
      <c r="F50" s="4">
        <v>3.0000000000000001E-3</v>
      </c>
    </row>
    <row r="51" spans="1:6" x14ac:dyDescent="0.25">
      <c r="A51" s="1">
        <v>972960</v>
      </c>
      <c r="B51" s="1">
        <v>90</v>
      </c>
      <c r="C51" s="1">
        <v>1024</v>
      </c>
      <c r="D51" s="1">
        <v>1018770</v>
      </c>
      <c r="E51" s="1">
        <f>Table3[[#This Row],[dna length]]+Table3[[#This Row],[append times]]*Table3[[#This Row],[splicee]]</f>
        <v>1065120</v>
      </c>
      <c r="F51" s="4">
        <v>3.0000000000000001E-3</v>
      </c>
    </row>
    <row r="52" spans="1:6" x14ac:dyDescent="0.25">
      <c r="A52" s="1">
        <v>972960</v>
      </c>
      <c r="B52" s="1">
        <v>90</v>
      </c>
      <c r="C52" s="1">
        <v>2048</v>
      </c>
      <c r="D52" s="1">
        <v>1064850</v>
      </c>
      <c r="E52" s="1">
        <f>Table3[[#This Row],[dna length]]+Table3[[#This Row],[append times]]*Table3[[#This Row],[splicee]]</f>
        <v>1157280</v>
      </c>
      <c r="F52" s="4">
        <v>3.0000000000000001E-3</v>
      </c>
    </row>
    <row r="53" spans="1:6" x14ac:dyDescent="0.25">
      <c r="A53" s="1">
        <v>972960</v>
      </c>
      <c r="B53" s="1">
        <v>90</v>
      </c>
      <c r="C53" s="1">
        <v>4096</v>
      </c>
      <c r="D53" s="1">
        <v>1157010</v>
      </c>
      <c r="E53" s="1">
        <f>Table3[[#This Row],[dna length]]+Table3[[#This Row],[append times]]*Table3[[#This Row],[splicee]]</f>
        <v>1341600</v>
      </c>
      <c r="F53" s="4">
        <v>3.0000000000000001E-3</v>
      </c>
    </row>
    <row r="54" spans="1:6" x14ac:dyDescent="0.25">
      <c r="A54" s="1">
        <v>972960</v>
      </c>
      <c r="B54" s="1">
        <v>90</v>
      </c>
      <c r="C54" s="1">
        <v>8192</v>
      </c>
      <c r="D54" s="1">
        <v>1341330</v>
      </c>
      <c r="E54" s="1">
        <f>Table3[[#This Row],[dna length]]+Table3[[#This Row],[append times]]*Table3[[#This Row],[splicee]]</f>
        <v>1710240</v>
      </c>
      <c r="F54" s="4">
        <v>3.0000000000000001E-3</v>
      </c>
    </row>
    <row r="55" spans="1:6" x14ac:dyDescent="0.25">
      <c r="A55" s="1">
        <v>972960</v>
      </c>
      <c r="B55" s="1">
        <v>90</v>
      </c>
      <c r="C55" s="1">
        <v>16384</v>
      </c>
      <c r="D55" s="1">
        <v>1709970</v>
      </c>
      <c r="E55" s="1">
        <f>Table3[[#This Row],[dna length]]+Table3[[#This Row],[append times]]*Table3[[#This Row],[splicee]]</f>
        <v>2447520</v>
      </c>
      <c r="F55" s="4">
        <v>3.0000000000000001E-3</v>
      </c>
    </row>
    <row r="56" spans="1:6" x14ac:dyDescent="0.25">
      <c r="A56" s="1">
        <v>972960</v>
      </c>
      <c r="B56" s="1">
        <v>90</v>
      </c>
      <c r="C56" s="1">
        <v>65536</v>
      </c>
      <c r="D56" s="1">
        <v>3921810</v>
      </c>
      <c r="E56" s="1">
        <f>Table3[[#This Row],[dna length]]+Table3[[#This Row],[append times]]*Table3[[#This Row],[splicee]]</f>
        <v>6871200</v>
      </c>
      <c r="F56" s="4">
        <v>3.0000000000000001E-3</v>
      </c>
    </row>
    <row r="57" spans="1:6" x14ac:dyDescent="0.25">
      <c r="A57" s="1">
        <v>972960</v>
      </c>
      <c r="B57" s="1">
        <v>90</v>
      </c>
      <c r="C57" s="1">
        <v>131072</v>
      </c>
      <c r="D57" s="1">
        <v>6870930</v>
      </c>
      <c r="E57" s="1">
        <f>Table3[[#This Row],[dna length]]+Table3[[#This Row],[append times]]*Table3[[#This Row],[splicee]]</f>
        <v>12769440</v>
      </c>
      <c r="F57" s="4">
        <v>3.0000000000000001E-3</v>
      </c>
    </row>
    <row r="58" spans="1:6" x14ac:dyDescent="0.25">
      <c r="A58" s="1">
        <v>972960</v>
      </c>
      <c r="B58" s="1">
        <v>90</v>
      </c>
      <c r="C58" s="1">
        <v>524288</v>
      </c>
      <c r="D58" s="1">
        <v>24565650</v>
      </c>
      <c r="E58" s="1">
        <f>Table3[[#This Row],[dna length]]+Table3[[#This Row],[append times]]*Table3[[#This Row],[splicee]]</f>
        <v>48158880</v>
      </c>
      <c r="F58" s="4">
        <v>3.0000000000000001E-3</v>
      </c>
    </row>
    <row r="59" spans="1:6" x14ac:dyDescent="0.25">
      <c r="A59" s="1">
        <v>972960</v>
      </c>
      <c r="B59" s="1">
        <v>90</v>
      </c>
      <c r="C59" s="1">
        <v>1048576</v>
      </c>
      <c r="D59" s="1">
        <v>48158610</v>
      </c>
      <c r="E59" s="1">
        <f>Table3[[#This Row],[dna length]]+Table3[[#This Row],[append times]]*Table3[[#This Row],[splicee]]</f>
        <v>95344800</v>
      </c>
      <c r="F59" s="4">
        <v>3.0000000000000001E-3</v>
      </c>
    </row>
    <row r="60" spans="1:6" x14ac:dyDescent="0.25">
      <c r="A60" s="1">
        <v>972960</v>
      </c>
      <c r="B60" s="1">
        <v>90</v>
      </c>
      <c r="C60" s="1">
        <v>2097152</v>
      </c>
      <c r="D60" s="1">
        <v>95344530</v>
      </c>
      <c r="E60" s="1">
        <f>Table3[[#This Row],[dna length]]+Table3[[#This Row],[append times]]*Table3[[#This Row],[splicee]]</f>
        <v>189716640</v>
      </c>
      <c r="F60" s="4">
        <v>3.0000000000000001E-3</v>
      </c>
    </row>
    <row r="61" spans="1:6" x14ac:dyDescent="0.25">
      <c r="A61" s="1">
        <v>972960</v>
      </c>
      <c r="B61" s="1">
        <v>90</v>
      </c>
      <c r="C61" s="1">
        <v>4194304</v>
      </c>
      <c r="D61" s="1">
        <v>189716370</v>
      </c>
      <c r="E61" s="1">
        <f>Table3[[#This Row],[dna length]]+Table3[[#This Row],[append times]]*Table3[[#This Row],[splicee]]</f>
        <v>378460320</v>
      </c>
      <c r="F61" s="4">
        <v>3.0000000000000001E-3</v>
      </c>
    </row>
    <row r="62" spans="1:6" x14ac:dyDescent="0.25">
      <c r="A62" s="1">
        <v>972960</v>
      </c>
      <c r="B62" s="1">
        <v>90</v>
      </c>
      <c r="C62" s="1">
        <v>8388608</v>
      </c>
      <c r="D62" s="1">
        <v>378460050</v>
      </c>
      <c r="E62" s="1">
        <f>Table3[[#This Row],[dna length]]+Table3[[#This Row],[append times]]*Table3[[#This Row],[splicee]]</f>
        <v>755947680</v>
      </c>
      <c r="F62" s="4">
        <v>3.0000000000000001E-3</v>
      </c>
    </row>
    <row r="63" spans="1:6" x14ac:dyDescent="0.25">
      <c r="A63" s="1">
        <v>972960</v>
      </c>
      <c r="B63" s="1">
        <v>90</v>
      </c>
      <c r="C63" s="1">
        <v>16777216</v>
      </c>
      <c r="D63" s="1">
        <v>755947410</v>
      </c>
      <c r="E63" s="1">
        <f>Table3[[#This Row],[dna length]]+Table3[[#This Row],[append times]]*Table3[[#This Row],[splicee]]</f>
        <v>1510922400</v>
      </c>
      <c r="F63" s="4">
        <v>3.0000000000000001E-3</v>
      </c>
    </row>
    <row r="64" spans="1:6" x14ac:dyDescent="0.25">
      <c r="A64" s="1">
        <v>972960</v>
      </c>
      <c r="B64" s="1">
        <v>90</v>
      </c>
      <c r="C64" s="1">
        <v>33554432</v>
      </c>
      <c r="D64" s="1">
        <v>1510922130</v>
      </c>
      <c r="E64" s="1">
        <f>Table3[[#This Row],[dna length]]+Table3[[#This Row],[append times]]*Table3[[#This Row],[splicee]]</f>
        <v>3020871840</v>
      </c>
      <c r="F64" s="4">
        <v>3.0000000000000001E-3</v>
      </c>
    </row>
    <row r="65" spans="1:6" x14ac:dyDescent="0.25">
      <c r="A65" s="1">
        <v>972960</v>
      </c>
      <c r="B65" s="1">
        <v>90</v>
      </c>
      <c r="C65" s="1">
        <v>67108864</v>
      </c>
      <c r="D65" s="1">
        <v>3020871570</v>
      </c>
      <c r="E65" s="1">
        <f>Table3[[#This Row],[dna length]]+Table3[[#This Row],[append times]]*Table3[[#This Row],[splicee]]</f>
        <v>6040770720</v>
      </c>
      <c r="F65" s="4">
        <v>3.0000000000000001E-3</v>
      </c>
    </row>
    <row r="66" spans="1:6" x14ac:dyDescent="0.25">
      <c r="A66" s="1">
        <v>972960</v>
      </c>
      <c r="B66" s="1">
        <v>90</v>
      </c>
      <c r="C66" s="1">
        <v>134217728</v>
      </c>
      <c r="D66" s="1">
        <v>6040770450</v>
      </c>
      <c r="E66" s="1">
        <f>Table3[[#This Row],[dna length]]+Table3[[#This Row],[append times]]*Table3[[#This Row],[splicee]]</f>
        <v>12080568480</v>
      </c>
      <c r="F66" s="4">
        <v>3.0000000000000001E-3</v>
      </c>
    </row>
    <row r="67" spans="1:6" x14ac:dyDescent="0.25">
      <c r="A67" s="1">
        <v>972960</v>
      </c>
      <c r="B67" s="1">
        <v>90</v>
      </c>
      <c r="C67" s="1">
        <v>268435456</v>
      </c>
      <c r="D67" s="1">
        <v>12080568210</v>
      </c>
      <c r="E67" s="1">
        <f>Table3[[#This Row],[dna length]]+Table3[[#This Row],[append times]]*Table3[[#This Row],[splicee]]</f>
        <v>24160164000</v>
      </c>
      <c r="F67" s="4">
        <v>3.0000000000000001E-3</v>
      </c>
    </row>
    <row r="68" spans="1:6" x14ac:dyDescent="0.25">
      <c r="A68" s="1">
        <v>1299360</v>
      </c>
      <c r="B68" s="1">
        <v>90</v>
      </c>
      <c r="C68" s="1">
        <v>1024</v>
      </c>
      <c r="D68" s="1">
        <v>1345170</v>
      </c>
      <c r="E68" s="1">
        <f>Table3[[#This Row],[dna length]]+Table3[[#This Row],[append times]]*Table3[[#This Row],[splicee]]</f>
        <v>1391520</v>
      </c>
      <c r="F68" s="4">
        <v>3.0000000000000001E-3</v>
      </c>
    </row>
    <row r="69" spans="1:6" x14ac:dyDescent="0.25">
      <c r="A69" s="1">
        <v>1299360</v>
      </c>
      <c r="B69" s="1">
        <v>90</v>
      </c>
      <c r="C69" s="1">
        <v>2048</v>
      </c>
      <c r="D69" s="1">
        <v>1391250</v>
      </c>
      <c r="E69" s="1">
        <f>Table3[[#This Row],[dna length]]+Table3[[#This Row],[append times]]*Table3[[#This Row],[splicee]]</f>
        <v>1483680</v>
      </c>
      <c r="F69" s="4">
        <v>3.0000000000000001E-3</v>
      </c>
    </row>
    <row r="70" spans="1:6" x14ac:dyDescent="0.25">
      <c r="A70" s="1">
        <v>1299360</v>
      </c>
      <c r="B70" s="1">
        <v>90</v>
      </c>
      <c r="C70" s="1">
        <v>16384</v>
      </c>
      <c r="D70" s="1">
        <v>2036370</v>
      </c>
      <c r="E70" s="1">
        <f>Table3[[#This Row],[dna length]]+Table3[[#This Row],[append times]]*Table3[[#This Row],[splicee]]</f>
        <v>2773920</v>
      </c>
      <c r="F70" s="4">
        <v>3.0000000000000001E-3</v>
      </c>
    </row>
    <row r="71" spans="1:6" x14ac:dyDescent="0.25">
      <c r="A71" s="1">
        <v>1299360</v>
      </c>
      <c r="B71" s="1">
        <v>90</v>
      </c>
      <c r="C71" s="1">
        <v>65536</v>
      </c>
      <c r="D71" s="1">
        <v>4248210</v>
      </c>
      <c r="E71" s="1">
        <f>Table3[[#This Row],[dna length]]+Table3[[#This Row],[append times]]*Table3[[#This Row],[splicee]]</f>
        <v>7197600</v>
      </c>
      <c r="F71" s="4">
        <v>3.0000000000000001E-3</v>
      </c>
    </row>
    <row r="72" spans="1:6" x14ac:dyDescent="0.25">
      <c r="A72" s="1">
        <v>1299360</v>
      </c>
      <c r="B72" s="1">
        <v>90</v>
      </c>
      <c r="C72" s="1">
        <v>131072</v>
      </c>
      <c r="D72" s="1">
        <v>7197330</v>
      </c>
      <c r="E72" s="1">
        <f>Table3[[#This Row],[dna length]]+Table3[[#This Row],[append times]]*Table3[[#This Row],[splicee]]</f>
        <v>13095840</v>
      </c>
      <c r="F72" s="4">
        <v>3.0000000000000001E-3</v>
      </c>
    </row>
    <row r="73" spans="1:6" x14ac:dyDescent="0.25">
      <c r="A73" s="1">
        <v>1299360</v>
      </c>
      <c r="B73" s="1">
        <v>90</v>
      </c>
      <c r="C73" s="1">
        <v>2097152</v>
      </c>
      <c r="D73" s="1">
        <v>95670930</v>
      </c>
      <c r="E73" s="1">
        <f>Table3[[#This Row],[dna length]]+Table3[[#This Row],[append times]]*Table3[[#This Row],[splicee]]</f>
        <v>190043040</v>
      </c>
      <c r="F73" s="4">
        <v>3.0000000000000001E-3</v>
      </c>
    </row>
    <row r="74" spans="1:6" x14ac:dyDescent="0.25">
      <c r="A74" s="1">
        <v>1299360</v>
      </c>
      <c r="B74" s="1">
        <v>90</v>
      </c>
      <c r="C74" s="1">
        <v>4194304</v>
      </c>
      <c r="D74" s="1">
        <v>190042770</v>
      </c>
      <c r="E74" s="1">
        <f>Table3[[#This Row],[dna length]]+Table3[[#This Row],[append times]]*Table3[[#This Row],[splicee]]</f>
        <v>378786720</v>
      </c>
      <c r="F74" s="4">
        <v>3.0000000000000001E-3</v>
      </c>
    </row>
    <row r="75" spans="1:6" x14ac:dyDescent="0.25">
      <c r="A75" s="1">
        <v>1299360</v>
      </c>
      <c r="B75" s="1">
        <v>90</v>
      </c>
      <c r="C75" s="1">
        <v>16777216</v>
      </c>
      <c r="D75" s="1">
        <v>756273810</v>
      </c>
      <c r="E75" s="1">
        <f>Table3[[#This Row],[dna length]]+Table3[[#This Row],[append times]]*Table3[[#This Row],[splicee]]</f>
        <v>1511248800</v>
      </c>
      <c r="F75" s="4">
        <v>3.0000000000000001E-3</v>
      </c>
    </row>
    <row r="76" spans="1:6" x14ac:dyDescent="0.25">
      <c r="A76" s="1">
        <v>1299360</v>
      </c>
      <c r="B76" s="1">
        <v>90</v>
      </c>
      <c r="C76" s="1">
        <v>33554432</v>
      </c>
      <c r="D76" s="1">
        <v>1511248530</v>
      </c>
      <c r="E76" s="1">
        <f>Table3[[#This Row],[dna length]]+Table3[[#This Row],[append times]]*Table3[[#This Row],[splicee]]</f>
        <v>3021198240</v>
      </c>
      <c r="F76" s="4">
        <v>3.0000000000000001E-3</v>
      </c>
    </row>
    <row r="77" spans="1:6" x14ac:dyDescent="0.25">
      <c r="A77" s="1">
        <v>1299360</v>
      </c>
      <c r="B77" s="1">
        <v>90</v>
      </c>
      <c r="C77" s="1">
        <v>67108864</v>
      </c>
      <c r="D77" s="1">
        <v>3021197970</v>
      </c>
      <c r="E77" s="1">
        <f>Table3[[#This Row],[dna length]]+Table3[[#This Row],[append times]]*Table3[[#This Row],[splicee]]</f>
        <v>6041097120</v>
      </c>
      <c r="F77" s="4">
        <v>3.0000000000000001E-3</v>
      </c>
    </row>
    <row r="78" spans="1:6" x14ac:dyDescent="0.25">
      <c r="A78" s="1">
        <v>1299360</v>
      </c>
      <c r="B78" s="1">
        <v>90</v>
      </c>
      <c r="C78" s="1">
        <v>268435456</v>
      </c>
      <c r="D78" s="1">
        <v>12080894610</v>
      </c>
      <c r="E78" s="1">
        <f>Table3[[#This Row],[dna length]]+Table3[[#This Row],[append times]]*Table3[[#This Row],[splicee]]</f>
        <v>24160490400</v>
      </c>
      <c r="F78" s="4">
        <v>3.0000000000000001E-3</v>
      </c>
    </row>
    <row r="79" spans="1:6" x14ac:dyDescent="0.25">
      <c r="A79" s="1">
        <v>640320</v>
      </c>
      <c r="B79" s="1">
        <v>180</v>
      </c>
      <c r="C79" s="1">
        <v>1024</v>
      </c>
      <c r="D79" s="1">
        <v>731940</v>
      </c>
      <c r="E79" s="1">
        <f>Table3[[#This Row],[dna length]]+Table3[[#This Row],[append times]]*Table3[[#This Row],[splicee]]</f>
        <v>824640</v>
      </c>
      <c r="F79" s="4">
        <v>4.0000000000000001E-3</v>
      </c>
    </row>
    <row r="80" spans="1:6" x14ac:dyDescent="0.25">
      <c r="A80" s="1">
        <v>640320</v>
      </c>
      <c r="B80" s="1">
        <v>180</v>
      </c>
      <c r="C80" s="1">
        <v>4096</v>
      </c>
      <c r="D80" s="1">
        <v>1008420</v>
      </c>
      <c r="E80" s="1">
        <f>Table3[[#This Row],[dna length]]+Table3[[#This Row],[append times]]*Table3[[#This Row],[splicee]]</f>
        <v>1377600</v>
      </c>
      <c r="F80" s="4">
        <v>4.0000000000000001E-3</v>
      </c>
    </row>
    <row r="81" spans="1:6" x14ac:dyDescent="0.25">
      <c r="A81" s="1">
        <v>640320</v>
      </c>
      <c r="B81" s="1">
        <v>180</v>
      </c>
      <c r="C81" s="1">
        <v>8192</v>
      </c>
      <c r="D81" s="1">
        <v>1377060</v>
      </c>
      <c r="E81" s="1">
        <f>Table3[[#This Row],[dna length]]+Table3[[#This Row],[append times]]*Table3[[#This Row],[splicee]]</f>
        <v>2114880</v>
      </c>
      <c r="F81" s="4">
        <v>4.0000000000000001E-3</v>
      </c>
    </row>
    <row r="82" spans="1:6" x14ac:dyDescent="0.25">
      <c r="A82" s="1">
        <v>640320</v>
      </c>
      <c r="B82" s="1">
        <v>180</v>
      </c>
      <c r="C82" s="1">
        <v>32768</v>
      </c>
      <c r="D82" s="1">
        <v>3588900</v>
      </c>
      <c r="E82" s="1">
        <f>Table3[[#This Row],[dna length]]+Table3[[#This Row],[append times]]*Table3[[#This Row],[splicee]]</f>
        <v>6538560</v>
      </c>
      <c r="F82" s="4">
        <v>4.0000000000000001E-3</v>
      </c>
    </row>
    <row r="83" spans="1:6" x14ac:dyDescent="0.25">
      <c r="A83" s="1">
        <v>640320</v>
      </c>
      <c r="B83" s="1">
        <v>180</v>
      </c>
      <c r="C83" s="1">
        <v>262144</v>
      </c>
      <c r="D83" s="1">
        <v>24232740</v>
      </c>
      <c r="E83" s="1">
        <f>Table3[[#This Row],[dna length]]+Table3[[#This Row],[append times]]*Table3[[#This Row],[splicee]]</f>
        <v>47826240</v>
      </c>
      <c r="F83" s="4">
        <v>4.0000000000000001E-3</v>
      </c>
    </row>
    <row r="84" spans="1:6" x14ac:dyDescent="0.25">
      <c r="A84" s="1">
        <v>640320</v>
      </c>
      <c r="B84" s="1">
        <v>180</v>
      </c>
      <c r="C84" s="1">
        <v>524288</v>
      </c>
      <c r="D84" s="1">
        <v>47825700</v>
      </c>
      <c r="E84" s="1">
        <f>Table3[[#This Row],[dna length]]+Table3[[#This Row],[append times]]*Table3[[#This Row],[splicee]]</f>
        <v>95012160</v>
      </c>
      <c r="F84" s="4">
        <v>4.0000000000000001E-3</v>
      </c>
    </row>
    <row r="85" spans="1:6" x14ac:dyDescent="0.25">
      <c r="A85" s="1">
        <v>640320</v>
      </c>
      <c r="B85" s="1">
        <v>180</v>
      </c>
      <c r="C85" s="1">
        <v>16777216</v>
      </c>
      <c r="D85" s="1">
        <v>1510589220</v>
      </c>
      <c r="E85" s="1">
        <f>Table3[[#This Row],[dna length]]+Table3[[#This Row],[append times]]*Table3[[#This Row],[splicee]]</f>
        <v>3020539200</v>
      </c>
      <c r="F85" s="4">
        <v>4.0000000000000001E-3</v>
      </c>
    </row>
    <row r="86" spans="1:6" x14ac:dyDescent="0.25">
      <c r="A86" s="1">
        <v>640320</v>
      </c>
      <c r="B86" s="1">
        <v>180</v>
      </c>
      <c r="C86" s="1">
        <v>33554432</v>
      </c>
      <c r="D86" s="1">
        <v>3020538660</v>
      </c>
      <c r="E86" s="1">
        <f>Table3[[#This Row],[dna length]]+Table3[[#This Row],[append times]]*Table3[[#This Row],[splicee]]</f>
        <v>6040438080</v>
      </c>
      <c r="F86" s="4">
        <v>4.0000000000000001E-3</v>
      </c>
    </row>
    <row r="87" spans="1:6" x14ac:dyDescent="0.25">
      <c r="A87" s="1">
        <v>640320</v>
      </c>
      <c r="B87" s="1">
        <v>180</v>
      </c>
      <c r="C87" s="1">
        <v>67108864</v>
      </c>
      <c r="D87" s="1">
        <v>6040437540</v>
      </c>
      <c r="E87" s="1">
        <f>Table3[[#This Row],[dna length]]+Table3[[#This Row],[append times]]*Table3[[#This Row],[splicee]]</f>
        <v>12080235840</v>
      </c>
      <c r="F87" s="4">
        <v>4.0000000000000001E-3</v>
      </c>
    </row>
    <row r="88" spans="1:6" x14ac:dyDescent="0.25">
      <c r="A88" s="1">
        <v>640320</v>
      </c>
      <c r="B88" s="1">
        <v>180</v>
      </c>
      <c r="C88" s="1">
        <v>268435456</v>
      </c>
      <c r="D88" s="1">
        <v>24159830820</v>
      </c>
      <c r="E88" s="1">
        <f>Table3[[#This Row],[dna length]]+Table3[[#This Row],[append times]]*Table3[[#This Row],[splicee]]</f>
        <v>48319022400</v>
      </c>
      <c r="F88" s="4">
        <v>4.0000000000000001E-3</v>
      </c>
    </row>
    <row r="89" spans="1:6" x14ac:dyDescent="0.25">
      <c r="A89" s="1">
        <v>646560</v>
      </c>
      <c r="B89" s="1">
        <v>90</v>
      </c>
      <c r="C89" s="1">
        <v>256</v>
      </c>
      <c r="D89" s="1">
        <v>657810</v>
      </c>
      <c r="E89" s="1">
        <f>Table3[[#This Row],[dna length]]+Table3[[#This Row],[append times]]*Table3[[#This Row],[splicee]]</f>
        <v>669600</v>
      </c>
      <c r="F89" s="4">
        <v>4.0000000000000001E-3</v>
      </c>
    </row>
    <row r="90" spans="1:6" x14ac:dyDescent="0.25">
      <c r="A90" s="1">
        <v>972960</v>
      </c>
      <c r="B90" s="1">
        <v>90</v>
      </c>
      <c r="C90" s="1">
        <v>512</v>
      </c>
      <c r="D90" s="1">
        <v>995730</v>
      </c>
      <c r="E90" s="1">
        <f>Table3[[#This Row],[dna length]]+Table3[[#This Row],[append times]]*Table3[[#This Row],[splicee]]</f>
        <v>1019040</v>
      </c>
      <c r="F90" s="4">
        <v>4.0000000000000001E-3</v>
      </c>
    </row>
    <row r="91" spans="1:6" x14ac:dyDescent="0.25">
      <c r="A91" s="1">
        <v>972960</v>
      </c>
      <c r="B91" s="1">
        <v>90</v>
      </c>
      <c r="C91" s="1">
        <v>32768</v>
      </c>
      <c r="D91" s="1">
        <v>2447250</v>
      </c>
      <c r="E91" s="1">
        <f>Table3[[#This Row],[dna length]]+Table3[[#This Row],[append times]]*Table3[[#This Row],[splicee]]</f>
        <v>3922080</v>
      </c>
      <c r="F91" s="4">
        <v>4.0000000000000001E-3</v>
      </c>
    </row>
    <row r="92" spans="1:6" x14ac:dyDescent="0.25">
      <c r="A92" s="1">
        <v>972960</v>
      </c>
      <c r="B92" s="1">
        <v>90</v>
      </c>
      <c r="C92" s="1">
        <v>262144</v>
      </c>
      <c r="D92" s="1">
        <v>12769170</v>
      </c>
      <c r="E92" s="1">
        <f>Table3[[#This Row],[dna length]]+Table3[[#This Row],[append times]]*Table3[[#This Row],[splicee]]</f>
        <v>24565920</v>
      </c>
      <c r="F92" s="4">
        <v>4.0000000000000001E-3</v>
      </c>
    </row>
    <row r="93" spans="1:6" x14ac:dyDescent="0.25">
      <c r="A93" s="1">
        <v>1299360</v>
      </c>
      <c r="B93" s="1">
        <v>90</v>
      </c>
      <c r="C93" s="1">
        <v>4096</v>
      </c>
      <c r="D93" s="1">
        <v>1483410</v>
      </c>
      <c r="E93" s="1">
        <f>Table3[[#This Row],[dna length]]+Table3[[#This Row],[append times]]*Table3[[#This Row],[splicee]]</f>
        <v>1668000</v>
      </c>
      <c r="F93" s="4">
        <v>4.0000000000000001E-3</v>
      </c>
    </row>
    <row r="94" spans="1:6" x14ac:dyDescent="0.25">
      <c r="A94" s="1">
        <v>1299360</v>
      </c>
      <c r="B94" s="1">
        <v>90</v>
      </c>
      <c r="C94" s="1">
        <v>8192</v>
      </c>
      <c r="D94" s="1">
        <v>1667730</v>
      </c>
      <c r="E94" s="1">
        <f>Table3[[#This Row],[dna length]]+Table3[[#This Row],[append times]]*Table3[[#This Row],[splicee]]</f>
        <v>2036640</v>
      </c>
      <c r="F94" s="4">
        <v>4.0000000000000001E-3</v>
      </c>
    </row>
    <row r="95" spans="1:6" x14ac:dyDescent="0.25">
      <c r="A95" s="1">
        <v>1299360</v>
      </c>
      <c r="B95" s="1">
        <v>90</v>
      </c>
      <c r="C95" s="1">
        <v>32768</v>
      </c>
      <c r="D95" s="1">
        <v>2773650</v>
      </c>
      <c r="E95" s="1">
        <f>Table3[[#This Row],[dna length]]+Table3[[#This Row],[append times]]*Table3[[#This Row],[splicee]]</f>
        <v>4248480</v>
      </c>
      <c r="F95" s="4">
        <v>4.0000000000000001E-3</v>
      </c>
    </row>
    <row r="96" spans="1:6" x14ac:dyDescent="0.25">
      <c r="A96" s="1">
        <v>1299360</v>
      </c>
      <c r="B96" s="1">
        <v>90</v>
      </c>
      <c r="C96" s="1">
        <v>262144</v>
      </c>
      <c r="D96" s="1">
        <v>13095570</v>
      </c>
      <c r="E96" s="1">
        <f>Table3[[#This Row],[dna length]]+Table3[[#This Row],[append times]]*Table3[[#This Row],[splicee]]</f>
        <v>24892320</v>
      </c>
      <c r="F96" s="4">
        <v>4.0000000000000001E-3</v>
      </c>
    </row>
    <row r="97" spans="1:6" x14ac:dyDescent="0.25">
      <c r="A97" s="1">
        <v>1299360</v>
      </c>
      <c r="B97" s="1">
        <v>90</v>
      </c>
      <c r="C97" s="1">
        <v>524288</v>
      </c>
      <c r="D97" s="1">
        <v>24892050</v>
      </c>
      <c r="E97" s="1">
        <f>Table3[[#This Row],[dna length]]+Table3[[#This Row],[append times]]*Table3[[#This Row],[splicee]]</f>
        <v>48485280</v>
      </c>
      <c r="F97" s="4">
        <v>4.0000000000000001E-3</v>
      </c>
    </row>
    <row r="98" spans="1:6" x14ac:dyDescent="0.25">
      <c r="A98" s="1">
        <v>1299360</v>
      </c>
      <c r="B98" s="1">
        <v>90</v>
      </c>
      <c r="C98" s="1">
        <v>1048576</v>
      </c>
      <c r="D98" s="1">
        <v>48485010</v>
      </c>
      <c r="E98" s="1">
        <f>Table3[[#This Row],[dna length]]+Table3[[#This Row],[append times]]*Table3[[#This Row],[splicee]]</f>
        <v>95671200</v>
      </c>
      <c r="F98" s="4">
        <v>4.0000000000000001E-3</v>
      </c>
    </row>
    <row r="99" spans="1:6" x14ac:dyDescent="0.25">
      <c r="A99" s="1">
        <v>1299360</v>
      </c>
      <c r="B99" s="1">
        <v>90</v>
      </c>
      <c r="C99" s="1">
        <v>8388608</v>
      </c>
      <c r="D99" s="1">
        <v>378786450</v>
      </c>
      <c r="E99" s="1">
        <f>Table3[[#This Row],[dna length]]+Table3[[#This Row],[append times]]*Table3[[#This Row],[splicee]]</f>
        <v>756274080</v>
      </c>
      <c r="F99" s="4">
        <v>4.0000000000000001E-3</v>
      </c>
    </row>
    <row r="100" spans="1:6" x14ac:dyDescent="0.25">
      <c r="A100" s="1">
        <v>1299360</v>
      </c>
      <c r="B100" s="1">
        <v>90</v>
      </c>
      <c r="C100" s="1">
        <v>134217728</v>
      </c>
      <c r="D100" s="1">
        <v>6041096850</v>
      </c>
      <c r="E100" s="1">
        <f>Table3[[#This Row],[dna length]]+Table3[[#This Row],[append times]]*Table3[[#This Row],[splicee]]</f>
        <v>12080894880</v>
      </c>
      <c r="F100" s="4">
        <v>4.0000000000000001E-3</v>
      </c>
    </row>
    <row r="101" spans="1:6" x14ac:dyDescent="0.25">
      <c r="A101" s="1">
        <v>640320</v>
      </c>
      <c r="B101" s="1">
        <v>180</v>
      </c>
      <c r="C101" s="1">
        <v>256</v>
      </c>
      <c r="D101" s="1">
        <v>662820</v>
      </c>
      <c r="E101" s="1">
        <f>Table3[[#This Row],[dna length]]+Table3[[#This Row],[append times]]*Table3[[#This Row],[splicee]]</f>
        <v>686400</v>
      </c>
      <c r="F101" s="4">
        <v>5.0000000000000001E-3</v>
      </c>
    </row>
    <row r="102" spans="1:6" x14ac:dyDescent="0.25">
      <c r="A102" s="1">
        <v>640320</v>
      </c>
      <c r="B102" s="1">
        <v>180</v>
      </c>
      <c r="C102" s="1">
        <v>512</v>
      </c>
      <c r="D102" s="1">
        <v>685860</v>
      </c>
      <c r="E102" s="1">
        <f>Table3[[#This Row],[dna length]]+Table3[[#This Row],[append times]]*Table3[[#This Row],[splicee]]</f>
        <v>732480</v>
      </c>
      <c r="F102" s="4">
        <v>5.0000000000000001E-3</v>
      </c>
    </row>
    <row r="103" spans="1:6" x14ac:dyDescent="0.25">
      <c r="A103" s="1">
        <v>960240</v>
      </c>
      <c r="B103" s="1">
        <v>270</v>
      </c>
      <c r="C103" s="1">
        <v>1024</v>
      </c>
      <c r="D103" s="1">
        <v>1097910</v>
      </c>
      <c r="E103" s="1">
        <f>Table3[[#This Row],[dna length]]+Table3[[#This Row],[append times]]*Table3[[#This Row],[splicee]]</f>
        <v>1236720</v>
      </c>
      <c r="F103" s="4">
        <v>5.0000000000000001E-3</v>
      </c>
    </row>
    <row r="104" spans="1:6" x14ac:dyDescent="0.25">
      <c r="A104" s="1">
        <v>960240</v>
      </c>
      <c r="B104" s="1">
        <v>270</v>
      </c>
      <c r="C104" s="1">
        <v>8192</v>
      </c>
      <c r="D104" s="1">
        <v>2065590</v>
      </c>
      <c r="E104" s="1">
        <f>Table3[[#This Row],[dna length]]+Table3[[#This Row],[append times]]*Table3[[#This Row],[splicee]]</f>
        <v>3172080</v>
      </c>
      <c r="F104" s="4">
        <v>5.0000000000000001E-3</v>
      </c>
    </row>
    <row r="105" spans="1:6" x14ac:dyDescent="0.25">
      <c r="A105" s="1">
        <v>960240</v>
      </c>
      <c r="B105" s="1">
        <v>270</v>
      </c>
      <c r="C105" s="1">
        <v>65536</v>
      </c>
      <c r="D105" s="1">
        <v>9807030</v>
      </c>
      <c r="E105" s="1">
        <f>Table3[[#This Row],[dna length]]+Table3[[#This Row],[append times]]*Table3[[#This Row],[splicee]]</f>
        <v>18654960</v>
      </c>
      <c r="F105" s="4">
        <v>5.0000000000000001E-3</v>
      </c>
    </row>
    <row r="106" spans="1:6" x14ac:dyDescent="0.25">
      <c r="A106" s="1">
        <v>960240</v>
      </c>
      <c r="B106" s="1">
        <v>270</v>
      </c>
      <c r="C106" s="1">
        <v>131072</v>
      </c>
      <c r="D106" s="1">
        <v>18654390</v>
      </c>
      <c r="E106" s="1">
        <f>Table3[[#This Row],[dna length]]+Table3[[#This Row],[append times]]*Table3[[#This Row],[splicee]]</f>
        <v>36349680</v>
      </c>
      <c r="F106" s="4">
        <v>5.0000000000000001E-3</v>
      </c>
    </row>
    <row r="107" spans="1:6" x14ac:dyDescent="0.25">
      <c r="A107" s="1">
        <v>960240</v>
      </c>
      <c r="B107" s="1">
        <v>270</v>
      </c>
      <c r="C107" s="1">
        <v>262144</v>
      </c>
      <c r="D107" s="1">
        <v>36349110</v>
      </c>
      <c r="E107" s="1">
        <f>Table3[[#This Row],[dna length]]+Table3[[#This Row],[append times]]*Table3[[#This Row],[splicee]]</f>
        <v>71739120</v>
      </c>
      <c r="F107" s="4">
        <v>5.0000000000000001E-3</v>
      </c>
    </row>
    <row r="108" spans="1:6" x14ac:dyDescent="0.25">
      <c r="A108" s="1">
        <v>960240</v>
      </c>
      <c r="B108" s="1">
        <v>270</v>
      </c>
      <c r="C108" s="1">
        <v>524288</v>
      </c>
      <c r="D108" s="1">
        <v>71738550</v>
      </c>
      <c r="E108" s="1">
        <f>Table3[[#This Row],[dna length]]+Table3[[#This Row],[append times]]*Table3[[#This Row],[splicee]]</f>
        <v>142518000</v>
      </c>
      <c r="F108" s="4">
        <v>5.0000000000000001E-3</v>
      </c>
    </row>
    <row r="109" spans="1:6" x14ac:dyDescent="0.25">
      <c r="A109" s="1">
        <v>960240</v>
      </c>
      <c r="B109" s="1">
        <v>270</v>
      </c>
      <c r="C109" s="1">
        <v>1048576</v>
      </c>
      <c r="D109" s="1">
        <v>142517430</v>
      </c>
      <c r="E109" s="1">
        <f>Table3[[#This Row],[dna length]]+Table3[[#This Row],[append times]]*Table3[[#This Row],[splicee]]</f>
        <v>284075760</v>
      </c>
      <c r="F109" s="4">
        <v>5.0000000000000001E-3</v>
      </c>
    </row>
    <row r="110" spans="1:6" x14ac:dyDescent="0.25">
      <c r="A110" s="1">
        <v>960240</v>
      </c>
      <c r="B110" s="1">
        <v>270</v>
      </c>
      <c r="C110" s="1">
        <v>2097152</v>
      </c>
      <c r="D110" s="1">
        <v>284075190</v>
      </c>
      <c r="E110" s="1">
        <f>Table3[[#This Row],[dna length]]+Table3[[#This Row],[append times]]*Table3[[#This Row],[splicee]]</f>
        <v>567191280</v>
      </c>
      <c r="F110" s="4">
        <v>5.0000000000000001E-3</v>
      </c>
    </row>
    <row r="111" spans="1:6" x14ac:dyDescent="0.25">
      <c r="A111" s="1">
        <v>960240</v>
      </c>
      <c r="B111" s="1">
        <v>270</v>
      </c>
      <c r="C111" s="1">
        <v>8388608</v>
      </c>
      <c r="D111" s="1">
        <v>1133421750</v>
      </c>
      <c r="E111" s="1">
        <f>Table3[[#This Row],[dna length]]+Table3[[#This Row],[append times]]*Table3[[#This Row],[splicee]]</f>
        <v>2265884400</v>
      </c>
      <c r="F111" s="4">
        <v>5.0000000000000001E-3</v>
      </c>
    </row>
    <row r="112" spans="1:6" x14ac:dyDescent="0.25">
      <c r="A112" s="1">
        <v>960240</v>
      </c>
      <c r="B112" s="1">
        <v>270</v>
      </c>
      <c r="C112" s="1">
        <v>16777216</v>
      </c>
      <c r="D112" s="1">
        <v>2265883830</v>
      </c>
      <c r="E112" s="1">
        <f>Table3[[#This Row],[dna length]]+Table3[[#This Row],[append times]]*Table3[[#This Row],[splicee]]</f>
        <v>4530808560</v>
      </c>
      <c r="F112" s="4">
        <v>5.0000000000000001E-3</v>
      </c>
    </row>
    <row r="113" spans="1:6" x14ac:dyDescent="0.25">
      <c r="A113" s="1">
        <v>960240</v>
      </c>
      <c r="B113" s="1">
        <v>270</v>
      </c>
      <c r="C113" s="1">
        <v>33554432</v>
      </c>
      <c r="D113" s="1">
        <v>4530807990</v>
      </c>
      <c r="E113" s="1">
        <f>Table3[[#This Row],[dna length]]+Table3[[#This Row],[append times]]*Table3[[#This Row],[splicee]]</f>
        <v>9060656880</v>
      </c>
      <c r="F113" s="4">
        <v>5.0000000000000001E-3</v>
      </c>
    </row>
    <row r="114" spans="1:6" x14ac:dyDescent="0.25">
      <c r="A114" s="1">
        <v>960240</v>
      </c>
      <c r="B114" s="1">
        <v>270</v>
      </c>
      <c r="C114" s="1">
        <v>67108864</v>
      </c>
      <c r="D114" s="1">
        <v>9060656310</v>
      </c>
      <c r="E114" s="1">
        <f>Table3[[#This Row],[dna length]]+Table3[[#This Row],[append times]]*Table3[[#This Row],[splicee]]</f>
        <v>18120353520</v>
      </c>
      <c r="F114" s="4">
        <v>5.0000000000000001E-3</v>
      </c>
    </row>
    <row r="115" spans="1:6" x14ac:dyDescent="0.25">
      <c r="A115" s="1">
        <v>960240</v>
      </c>
      <c r="B115" s="1">
        <v>270</v>
      </c>
      <c r="C115" s="1">
        <v>134217728</v>
      </c>
      <c r="D115" s="1">
        <v>18120352950</v>
      </c>
      <c r="E115" s="1">
        <f>Table3[[#This Row],[dna length]]+Table3[[#This Row],[append times]]*Table3[[#This Row],[splicee]]</f>
        <v>36239746800</v>
      </c>
      <c r="F115" s="4">
        <v>5.0000000000000001E-3</v>
      </c>
    </row>
    <row r="116" spans="1:6" x14ac:dyDescent="0.25">
      <c r="A116" s="1">
        <v>960240</v>
      </c>
      <c r="B116" s="1">
        <v>270</v>
      </c>
      <c r="C116" s="1">
        <v>268435456</v>
      </c>
      <c r="D116" s="1">
        <v>36239746230</v>
      </c>
      <c r="E116" s="1">
        <f>Table3[[#This Row],[dna length]]+Table3[[#This Row],[append times]]*Table3[[#This Row],[splicee]]</f>
        <v>72478533360</v>
      </c>
      <c r="F116" s="4">
        <v>5.0000000000000001E-3</v>
      </c>
    </row>
    <row r="117" spans="1:6" x14ac:dyDescent="0.25">
      <c r="A117" s="1">
        <v>960240</v>
      </c>
      <c r="B117" s="1">
        <v>270</v>
      </c>
      <c r="C117" s="1">
        <v>512</v>
      </c>
      <c r="D117" s="1">
        <v>1028790</v>
      </c>
      <c r="E117" s="1">
        <f>Table3[[#This Row],[dna length]]+Table3[[#This Row],[append times]]*Table3[[#This Row],[splicee]]</f>
        <v>1098480</v>
      </c>
      <c r="F117" s="4">
        <v>6.0000000000000001E-3</v>
      </c>
    </row>
    <row r="118" spans="1:6" x14ac:dyDescent="0.25">
      <c r="A118" s="1">
        <v>960240</v>
      </c>
      <c r="B118" s="1">
        <v>270</v>
      </c>
      <c r="C118" s="1">
        <v>2048</v>
      </c>
      <c r="D118" s="1">
        <v>1236150</v>
      </c>
      <c r="E118" s="1">
        <f>Table3[[#This Row],[dna length]]+Table3[[#This Row],[append times]]*Table3[[#This Row],[splicee]]</f>
        <v>1513200</v>
      </c>
      <c r="F118" s="4">
        <v>6.0000000000000001E-3</v>
      </c>
    </row>
    <row r="119" spans="1:6" x14ac:dyDescent="0.25">
      <c r="A119" s="1">
        <v>960240</v>
      </c>
      <c r="B119" s="1">
        <v>270</v>
      </c>
      <c r="C119" s="1">
        <v>4096</v>
      </c>
      <c r="D119" s="1">
        <v>1512630</v>
      </c>
      <c r="E119" s="1">
        <f>Table3[[#This Row],[dna length]]+Table3[[#This Row],[append times]]*Table3[[#This Row],[splicee]]</f>
        <v>2066160</v>
      </c>
      <c r="F119" s="4">
        <v>6.0000000000000001E-3</v>
      </c>
    </row>
    <row r="120" spans="1:6" x14ac:dyDescent="0.25">
      <c r="A120" s="1">
        <v>960240</v>
      </c>
      <c r="B120" s="1">
        <v>270</v>
      </c>
      <c r="C120" s="1">
        <v>16384</v>
      </c>
      <c r="D120" s="1">
        <v>3171510</v>
      </c>
      <c r="E120" s="1">
        <f>Table3[[#This Row],[dna length]]+Table3[[#This Row],[append times]]*Table3[[#This Row],[splicee]]</f>
        <v>5383920</v>
      </c>
      <c r="F120" s="4">
        <v>6.0000000000000001E-3</v>
      </c>
    </row>
    <row r="121" spans="1:6" x14ac:dyDescent="0.25">
      <c r="A121" s="1">
        <v>960240</v>
      </c>
      <c r="B121" s="1">
        <v>270</v>
      </c>
      <c r="C121" s="1">
        <v>32768</v>
      </c>
      <c r="D121" s="1">
        <v>5383350</v>
      </c>
      <c r="E121" s="1">
        <f>Table3[[#This Row],[dna length]]+Table3[[#This Row],[append times]]*Table3[[#This Row],[splicee]]</f>
        <v>9807600</v>
      </c>
      <c r="F121" s="4">
        <v>6.0000000000000001E-3</v>
      </c>
    </row>
    <row r="122" spans="1:6" x14ac:dyDescent="0.25">
      <c r="A122" s="1">
        <v>960240</v>
      </c>
      <c r="B122" s="1">
        <v>270</v>
      </c>
      <c r="C122" s="1">
        <v>4194304</v>
      </c>
      <c r="D122" s="1">
        <v>567190710</v>
      </c>
      <c r="E122" s="1">
        <f>Table3[[#This Row],[dna length]]+Table3[[#This Row],[append times]]*Table3[[#This Row],[splicee]]</f>
        <v>1133422320</v>
      </c>
      <c r="F122" s="4">
        <v>6.0000000000000001E-3</v>
      </c>
    </row>
    <row r="123" spans="1:6" x14ac:dyDescent="0.25">
      <c r="A123" s="1">
        <v>1280640</v>
      </c>
      <c r="B123" s="1">
        <v>360</v>
      </c>
      <c r="C123" s="1">
        <v>1024</v>
      </c>
      <c r="D123" s="1">
        <v>1463880</v>
      </c>
      <c r="E123" s="1">
        <f>Table3[[#This Row],[dna length]]+Table3[[#This Row],[append times]]*Table3[[#This Row],[splicee]]</f>
        <v>1649280</v>
      </c>
      <c r="F123" s="4">
        <v>7.0000000000000001E-3</v>
      </c>
    </row>
    <row r="124" spans="1:6" x14ac:dyDescent="0.25">
      <c r="A124" s="1">
        <v>1280640</v>
      </c>
      <c r="B124" s="1">
        <v>360</v>
      </c>
      <c r="C124" s="1">
        <v>4096</v>
      </c>
      <c r="D124" s="1">
        <v>2016840</v>
      </c>
      <c r="E124" s="1">
        <f>Table3[[#This Row],[dna length]]+Table3[[#This Row],[append times]]*Table3[[#This Row],[splicee]]</f>
        <v>2755200</v>
      </c>
      <c r="F124" s="4">
        <v>7.0000000000000001E-3</v>
      </c>
    </row>
    <row r="125" spans="1:6" x14ac:dyDescent="0.25">
      <c r="A125" s="1">
        <v>1280640</v>
      </c>
      <c r="B125" s="1">
        <v>360</v>
      </c>
      <c r="C125" s="1">
        <v>16384</v>
      </c>
      <c r="D125" s="1">
        <v>4228680</v>
      </c>
      <c r="E125" s="1">
        <f>Table3[[#This Row],[dna length]]+Table3[[#This Row],[append times]]*Table3[[#This Row],[splicee]]</f>
        <v>7178880</v>
      </c>
      <c r="F125" s="4">
        <v>7.0000000000000001E-3</v>
      </c>
    </row>
    <row r="126" spans="1:6" x14ac:dyDescent="0.25">
      <c r="A126" s="1">
        <v>1280640</v>
      </c>
      <c r="B126" s="1">
        <v>360</v>
      </c>
      <c r="C126" s="1">
        <v>32768</v>
      </c>
      <c r="D126" s="1">
        <v>7177800</v>
      </c>
      <c r="E126" s="1">
        <f>Table3[[#This Row],[dna length]]+Table3[[#This Row],[append times]]*Table3[[#This Row],[splicee]]</f>
        <v>13077120</v>
      </c>
      <c r="F126" s="4">
        <v>7.0000000000000001E-3</v>
      </c>
    </row>
    <row r="127" spans="1:6" x14ac:dyDescent="0.25">
      <c r="A127" s="1">
        <v>1280640</v>
      </c>
      <c r="B127" s="1">
        <v>360</v>
      </c>
      <c r="C127" s="1">
        <v>65536</v>
      </c>
      <c r="D127" s="1">
        <v>13076040</v>
      </c>
      <c r="E127" s="1">
        <f>Table3[[#This Row],[dna length]]+Table3[[#This Row],[append times]]*Table3[[#This Row],[splicee]]</f>
        <v>24873600</v>
      </c>
      <c r="F127" s="4">
        <v>7.0000000000000001E-3</v>
      </c>
    </row>
    <row r="128" spans="1:6" x14ac:dyDescent="0.25">
      <c r="A128" s="1">
        <v>1280640</v>
      </c>
      <c r="B128" s="1">
        <v>360</v>
      </c>
      <c r="C128" s="1">
        <v>131072</v>
      </c>
      <c r="D128" s="1">
        <v>24872520</v>
      </c>
      <c r="E128" s="1">
        <f>Table3[[#This Row],[dna length]]+Table3[[#This Row],[append times]]*Table3[[#This Row],[splicee]]</f>
        <v>48466560</v>
      </c>
      <c r="F128" s="4">
        <v>7.0000000000000001E-3</v>
      </c>
    </row>
    <row r="129" spans="1:6" x14ac:dyDescent="0.25">
      <c r="A129" s="1">
        <v>1280640</v>
      </c>
      <c r="B129" s="1">
        <v>360</v>
      </c>
      <c r="C129" s="1">
        <v>262144</v>
      </c>
      <c r="D129" s="1">
        <v>48465480</v>
      </c>
      <c r="E129" s="1">
        <f>Table3[[#This Row],[dna length]]+Table3[[#This Row],[append times]]*Table3[[#This Row],[splicee]]</f>
        <v>95652480</v>
      </c>
      <c r="F129" s="4">
        <v>7.0000000000000001E-3</v>
      </c>
    </row>
    <row r="130" spans="1:6" x14ac:dyDescent="0.25">
      <c r="A130" s="1">
        <v>1280640</v>
      </c>
      <c r="B130" s="1">
        <v>360</v>
      </c>
      <c r="C130" s="1">
        <v>1048576</v>
      </c>
      <c r="D130" s="1">
        <v>190023240</v>
      </c>
      <c r="E130" s="1">
        <f>Table3[[#This Row],[dna length]]+Table3[[#This Row],[append times]]*Table3[[#This Row],[splicee]]</f>
        <v>378768000</v>
      </c>
      <c r="F130" s="4">
        <v>7.0000000000000001E-3</v>
      </c>
    </row>
    <row r="131" spans="1:6" x14ac:dyDescent="0.25">
      <c r="A131" s="1">
        <v>1280640</v>
      </c>
      <c r="B131" s="1">
        <v>360</v>
      </c>
      <c r="C131" s="1">
        <v>2097152</v>
      </c>
      <c r="D131" s="1">
        <v>378766920</v>
      </c>
      <c r="E131" s="1">
        <f>Table3[[#This Row],[dna length]]+Table3[[#This Row],[append times]]*Table3[[#This Row],[splicee]]</f>
        <v>756255360</v>
      </c>
      <c r="F131" s="4">
        <v>7.0000000000000001E-3</v>
      </c>
    </row>
    <row r="132" spans="1:6" x14ac:dyDescent="0.25">
      <c r="A132" s="1">
        <v>1280640</v>
      </c>
      <c r="B132" s="1">
        <v>360</v>
      </c>
      <c r="C132" s="1">
        <v>4194304</v>
      </c>
      <c r="D132" s="1">
        <v>756254280</v>
      </c>
      <c r="E132" s="1">
        <f>Table3[[#This Row],[dna length]]+Table3[[#This Row],[append times]]*Table3[[#This Row],[splicee]]</f>
        <v>1511230080</v>
      </c>
      <c r="F132" s="4">
        <v>7.0000000000000001E-3</v>
      </c>
    </row>
    <row r="133" spans="1:6" x14ac:dyDescent="0.25">
      <c r="A133" s="1">
        <v>1280640</v>
      </c>
      <c r="B133" s="1">
        <v>360</v>
      </c>
      <c r="C133" s="1">
        <v>16777216</v>
      </c>
      <c r="D133" s="1">
        <v>3021178440</v>
      </c>
      <c r="E133" s="1">
        <f>Table3[[#This Row],[dna length]]+Table3[[#This Row],[append times]]*Table3[[#This Row],[splicee]]</f>
        <v>6041078400</v>
      </c>
      <c r="F133" s="4">
        <v>7.0000000000000001E-3</v>
      </c>
    </row>
    <row r="134" spans="1:6" x14ac:dyDescent="0.25">
      <c r="A134" s="1">
        <v>1280640</v>
      </c>
      <c r="B134" s="1">
        <v>360</v>
      </c>
      <c r="C134" s="1">
        <v>67108864</v>
      </c>
      <c r="D134" s="1">
        <v>12080875080</v>
      </c>
      <c r="E134" s="1">
        <f>Table3[[#This Row],[dna length]]+Table3[[#This Row],[append times]]*Table3[[#This Row],[splicee]]</f>
        <v>24160471680</v>
      </c>
      <c r="F134" s="4">
        <v>7.0000000000000001E-3</v>
      </c>
    </row>
    <row r="135" spans="1:6" x14ac:dyDescent="0.25">
      <c r="A135" s="1">
        <v>1280640</v>
      </c>
      <c r="B135" s="1">
        <v>360</v>
      </c>
      <c r="C135" s="1">
        <v>268435456</v>
      </c>
      <c r="D135" s="1">
        <v>48319661640</v>
      </c>
      <c r="E135" s="1">
        <f>Table3[[#This Row],[dna length]]+Table3[[#This Row],[append times]]*Table3[[#This Row],[splicee]]</f>
        <v>96638044800</v>
      </c>
      <c r="F135" s="4">
        <v>7.0000000000000001E-3</v>
      </c>
    </row>
    <row r="136" spans="1:6" x14ac:dyDescent="0.25">
      <c r="A136" s="1">
        <v>1299360</v>
      </c>
      <c r="B136" s="1">
        <v>90</v>
      </c>
      <c r="C136" s="1">
        <v>512</v>
      </c>
      <c r="D136" s="1">
        <v>1322130</v>
      </c>
      <c r="E136" s="1">
        <f>Table3[[#This Row],[dna length]]+Table3[[#This Row],[append times]]*Table3[[#This Row],[splicee]]</f>
        <v>1345440</v>
      </c>
      <c r="F136" s="4">
        <v>7.0000000000000001E-3</v>
      </c>
    </row>
    <row r="137" spans="1:6" x14ac:dyDescent="0.25">
      <c r="A137" s="1">
        <v>972960</v>
      </c>
      <c r="B137" s="1">
        <v>90</v>
      </c>
      <c r="C137" s="1">
        <v>256</v>
      </c>
      <c r="D137" s="1">
        <v>984210</v>
      </c>
      <c r="E137" s="1">
        <f>Table3[[#This Row],[dna length]]+Table3[[#This Row],[append times]]*Table3[[#This Row],[splicee]]</f>
        <v>996000</v>
      </c>
      <c r="F137" s="4">
        <v>8.0000000000000002E-3</v>
      </c>
    </row>
    <row r="138" spans="1:6" x14ac:dyDescent="0.25">
      <c r="A138" s="1">
        <v>1280640</v>
      </c>
      <c r="B138" s="1">
        <v>360</v>
      </c>
      <c r="C138" s="1">
        <v>512</v>
      </c>
      <c r="D138" s="1">
        <v>1371720</v>
      </c>
      <c r="E138" s="1">
        <f>Table3[[#This Row],[dna length]]+Table3[[#This Row],[append times]]*Table3[[#This Row],[splicee]]</f>
        <v>1464960</v>
      </c>
      <c r="F138" s="4">
        <v>8.0000000000000002E-3</v>
      </c>
    </row>
    <row r="139" spans="1:6" x14ac:dyDescent="0.25">
      <c r="A139" s="1">
        <v>1280640</v>
      </c>
      <c r="B139" s="1">
        <v>360</v>
      </c>
      <c r="C139" s="1">
        <v>2048</v>
      </c>
      <c r="D139" s="1">
        <v>1648200</v>
      </c>
      <c r="E139" s="1">
        <f>Table3[[#This Row],[dna length]]+Table3[[#This Row],[append times]]*Table3[[#This Row],[splicee]]</f>
        <v>2017920</v>
      </c>
      <c r="F139" s="4">
        <v>8.0000000000000002E-3</v>
      </c>
    </row>
    <row r="140" spans="1:6" x14ac:dyDescent="0.25">
      <c r="A140" s="1">
        <v>1280640</v>
      </c>
      <c r="B140" s="1">
        <v>360</v>
      </c>
      <c r="C140" s="1">
        <v>8192</v>
      </c>
      <c r="D140" s="1">
        <v>2754120</v>
      </c>
      <c r="E140" s="1">
        <f>Table3[[#This Row],[dna length]]+Table3[[#This Row],[append times]]*Table3[[#This Row],[splicee]]</f>
        <v>4229760</v>
      </c>
      <c r="F140" s="4">
        <v>8.0000000000000002E-3</v>
      </c>
    </row>
    <row r="141" spans="1:6" x14ac:dyDescent="0.25">
      <c r="A141" s="1">
        <v>1280640</v>
      </c>
      <c r="B141" s="1">
        <v>360</v>
      </c>
      <c r="C141" s="1">
        <v>524288</v>
      </c>
      <c r="D141" s="1">
        <v>95651400</v>
      </c>
      <c r="E141" s="1">
        <f>Table3[[#This Row],[dna length]]+Table3[[#This Row],[append times]]*Table3[[#This Row],[splicee]]</f>
        <v>190024320</v>
      </c>
      <c r="F141" s="4">
        <v>8.0000000000000002E-3</v>
      </c>
    </row>
    <row r="142" spans="1:6" x14ac:dyDescent="0.25">
      <c r="A142" s="1">
        <v>1280640</v>
      </c>
      <c r="B142" s="1">
        <v>360</v>
      </c>
      <c r="C142" s="1">
        <v>8388608</v>
      </c>
      <c r="D142" s="1">
        <v>1511229000</v>
      </c>
      <c r="E142" s="1">
        <f>Table3[[#This Row],[dna length]]+Table3[[#This Row],[append times]]*Table3[[#This Row],[splicee]]</f>
        <v>3021179520</v>
      </c>
      <c r="F142" s="4">
        <v>8.0000000000000002E-3</v>
      </c>
    </row>
    <row r="143" spans="1:6" x14ac:dyDescent="0.25">
      <c r="A143" s="1">
        <v>1280640</v>
      </c>
      <c r="B143" s="1">
        <v>360</v>
      </c>
      <c r="C143" s="1">
        <v>134217728</v>
      </c>
      <c r="D143" s="1">
        <v>24160470600</v>
      </c>
      <c r="E143" s="1">
        <f>Table3[[#This Row],[dna length]]+Table3[[#This Row],[append times]]*Table3[[#This Row],[splicee]]</f>
        <v>48319662720</v>
      </c>
      <c r="F143" s="4">
        <v>8.0000000000000002E-3</v>
      </c>
    </row>
    <row r="144" spans="1:6" x14ac:dyDescent="0.25">
      <c r="A144" s="1">
        <v>1299360</v>
      </c>
      <c r="B144" s="1">
        <v>90</v>
      </c>
      <c r="C144" s="1">
        <v>256</v>
      </c>
      <c r="D144" s="1">
        <v>1310610</v>
      </c>
      <c r="E144" s="1">
        <f>Table3[[#This Row],[dna length]]+Table3[[#This Row],[append times]]*Table3[[#This Row],[splicee]]</f>
        <v>1322400</v>
      </c>
      <c r="F144" s="4">
        <v>8.0000000000000002E-3</v>
      </c>
    </row>
    <row r="145" spans="1:6" x14ac:dyDescent="0.25">
      <c r="A145" s="1">
        <v>646560</v>
      </c>
      <c r="B145" s="1">
        <v>90</v>
      </c>
      <c r="C145" s="1">
        <v>67108864</v>
      </c>
      <c r="D145" s="1">
        <v>3020545170</v>
      </c>
      <c r="E145" s="1">
        <f>Table3[[#This Row],[dna length]]+Table3[[#This Row],[append times]]*Table3[[#This Row],[splicee]]</f>
        <v>6040444320</v>
      </c>
      <c r="F145" s="4">
        <v>8.9999999999999993E-3</v>
      </c>
    </row>
    <row r="146" spans="1:6" x14ac:dyDescent="0.25">
      <c r="A146" s="1">
        <v>960240</v>
      </c>
      <c r="B146" s="1">
        <v>270</v>
      </c>
      <c r="C146" s="1">
        <v>256</v>
      </c>
      <c r="D146" s="1">
        <v>994230</v>
      </c>
      <c r="E146" s="1">
        <f>Table3[[#This Row],[dna length]]+Table3[[#This Row],[append times]]*Table3[[#This Row],[splicee]]</f>
        <v>1029360</v>
      </c>
      <c r="F146" s="4">
        <v>0.01</v>
      </c>
    </row>
    <row r="147" spans="1:6" x14ac:dyDescent="0.25">
      <c r="A147" s="1">
        <v>1280640</v>
      </c>
      <c r="B147" s="1">
        <v>360</v>
      </c>
      <c r="C147" s="1">
        <v>33554432</v>
      </c>
      <c r="D147" s="1">
        <v>6041077320</v>
      </c>
      <c r="E147" s="1">
        <f>Table3[[#This Row],[dna length]]+Table3[[#This Row],[append times]]*Table3[[#This Row],[splicee]]</f>
        <v>12080876160</v>
      </c>
      <c r="F147" s="4">
        <v>0.01</v>
      </c>
    </row>
    <row r="148" spans="1:6" x14ac:dyDescent="0.25">
      <c r="A148" s="1">
        <v>1280640</v>
      </c>
      <c r="B148" s="1">
        <v>360</v>
      </c>
      <c r="C148" s="1">
        <v>256</v>
      </c>
      <c r="D148" s="1">
        <v>1325640</v>
      </c>
      <c r="E148" s="1">
        <f>Table3[[#This Row],[dna length]]+Table3[[#This Row],[append times]]*Table3[[#This Row],[splicee]]</f>
        <v>1372800</v>
      </c>
      <c r="F148" s="4">
        <v>1.0999999999999999E-2</v>
      </c>
    </row>
    <row r="149" spans="1:6" x14ac:dyDescent="0.25">
      <c r="A149" s="1">
        <v>4639221</v>
      </c>
      <c r="B149" s="1">
        <v>1290</v>
      </c>
      <c r="C149" s="1">
        <v>8388608</v>
      </c>
      <c r="D149" s="1">
        <v>5415287511</v>
      </c>
      <c r="E149" s="1">
        <f>Table3[[#This Row],[dna length]]+Table3[[#This Row],[append times]]*Table3[[#This Row],[splicee]]</f>
        <v>10825943541</v>
      </c>
      <c r="F149" s="4">
        <v>2.3E-2</v>
      </c>
    </row>
    <row r="150" spans="1:6" x14ac:dyDescent="0.25">
      <c r="A150" s="1">
        <v>4639221</v>
      </c>
      <c r="B150" s="1">
        <v>1290</v>
      </c>
      <c r="C150" s="1">
        <v>16777216</v>
      </c>
      <c r="D150" s="1">
        <v>10825939671</v>
      </c>
      <c r="E150" s="1">
        <f>Table3[[#This Row],[dna length]]+Table3[[#This Row],[append times]]*Table3[[#This Row],[splicee]]</f>
        <v>21647247861</v>
      </c>
      <c r="F150" s="4">
        <v>2.3E-2</v>
      </c>
    </row>
    <row r="151" spans="1:6" x14ac:dyDescent="0.25">
      <c r="A151" s="1">
        <v>4639221</v>
      </c>
      <c r="B151" s="1">
        <v>1290</v>
      </c>
      <c r="C151" s="1">
        <v>268435456</v>
      </c>
      <c r="D151" s="1">
        <v>173145504471</v>
      </c>
      <c r="E151" s="1">
        <f>Table3[[#This Row],[dna length]]+Table3[[#This Row],[append times]]*Table3[[#This Row],[splicee]]</f>
        <v>346286377461</v>
      </c>
      <c r="F151" s="4">
        <v>2.3E-2</v>
      </c>
    </row>
    <row r="152" spans="1:6" x14ac:dyDescent="0.25">
      <c r="A152" s="1">
        <v>4639221</v>
      </c>
      <c r="B152" s="1">
        <v>1290</v>
      </c>
      <c r="C152" s="1">
        <v>512</v>
      </c>
      <c r="D152" s="1">
        <v>4965591</v>
      </c>
      <c r="E152" s="1">
        <f>Table3[[#This Row],[dna length]]+Table3[[#This Row],[append times]]*Table3[[#This Row],[splicee]]</f>
        <v>5299701</v>
      </c>
      <c r="F152" s="4">
        <v>2.4E-2</v>
      </c>
    </row>
    <row r="153" spans="1:6" x14ac:dyDescent="0.25">
      <c r="A153" s="1">
        <v>4639221</v>
      </c>
      <c r="B153" s="1">
        <v>1290</v>
      </c>
      <c r="C153" s="1">
        <v>4096</v>
      </c>
      <c r="D153" s="1">
        <v>7277271</v>
      </c>
      <c r="E153" s="1">
        <f>Table3[[#This Row],[dna length]]+Table3[[#This Row],[append times]]*Table3[[#This Row],[splicee]]</f>
        <v>9923061</v>
      </c>
      <c r="F153" s="4">
        <v>2.4E-2</v>
      </c>
    </row>
    <row r="154" spans="1:6" x14ac:dyDescent="0.25">
      <c r="A154" s="1">
        <v>4639221</v>
      </c>
      <c r="B154" s="1">
        <v>1290</v>
      </c>
      <c r="C154" s="1">
        <v>16384</v>
      </c>
      <c r="D154" s="1">
        <v>15203031</v>
      </c>
      <c r="E154" s="1">
        <f>Table3[[#This Row],[dna length]]+Table3[[#This Row],[append times]]*Table3[[#This Row],[splicee]]</f>
        <v>25774581</v>
      </c>
      <c r="F154" s="4">
        <v>2.4E-2</v>
      </c>
    </row>
    <row r="155" spans="1:6" x14ac:dyDescent="0.25">
      <c r="A155" s="1">
        <v>4639221</v>
      </c>
      <c r="B155" s="1">
        <v>1290</v>
      </c>
      <c r="C155" s="1">
        <v>65536</v>
      </c>
      <c r="D155" s="1">
        <v>46906071</v>
      </c>
      <c r="E155" s="1">
        <f>Table3[[#This Row],[dna length]]+Table3[[#This Row],[append times]]*Table3[[#This Row],[splicee]]</f>
        <v>89180661</v>
      </c>
      <c r="F155" s="4">
        <v>2.4E-2</v>
      </c>
    </row>
    <row r="156" spans="1:6" x14ac:dyDescent="0.25">
      <c r="A156" s="1">
        <v>4639221</v>
      </c>
      <c r="B156" s="1">
        <v>1290</v>
      </c>
      <c r="C156" s="1">
        <v>131072</v>
      </c>
      <c r="D156" s="1">
        <v>89176791</v>
      </c>
      <c r="E156" s="1">
        <f>Table3[[#This Row],[dna length]]+Table3[[#This Row],[append times]]*Table3[[#This Row],[splicee]]</f>
        <v>173722101</v>
      </c>
      <c r="F156" s="4">
        <v>2.4E-2</v>
      </c>
    </row>
    <row r="157" spans="1:6" x14ac:dyDescent="0.25">
      <c r="A157" s="1">
        <v>4639221</v>
      </c>
      <c r="B157" s="1">
        <v>1290</v>
      </c>
      <c r="C157" s="1">
        <v>524288</v>
      </c>
      <c r="D157" s="1">
        <v>342801111</v>
      </c>
      <c r="E157" s="1">
        <f>Table3[[#This Row],[dna length]]+Table3[[#This Row],[append times]]*Table3[[#This Row],[splicee]]</f>
        <v>680970741</v>
      </c>
      <c r="F157" s="4">
        <v>2.4E-2</v>
      </c>
    </row>
    <row r="158" spans="1:6" x14ac:dyDescent="0.25">
      <c r="A158" s="1">
        <v>4639221</v>
      </c>
      <c r="B158" s="1">
        <v>1290</v>
      </c>
      <c r="C158" s="1">
        <v>1048576</v>
      </c>
      <c r="D158" s="1">
        <v>680966871</v>
      </c>
      <c r="E158" s="1">
        <f>Table3[[#This Row],[dna length]]+Table3[[#This Row],[append times]]*Table3[[#This Row],[splicee]]</f>
        <v>1357302261</v>
      </c>
      <c r="F158" s="4">
        <v>2.4E-2</v>
      </c>
    </row>
    <row r="159" spans="1:6" x14ac:dyDescent="0.25">
      <c r="A159" s="1">
        <v>4639221</v>
      </c>
      <c r="B159" s="1">
        <v>1290</v>
      </c>
      <c r="C159" s="1">
        <v>2097152</v>
      </c>
      <c r="D159" s="1">
        <v>1357298391</v>
      </c>
      <c r="E159" s="1">
        <f>Table3[[#This Row],[dna length]]+Table3[[#This Row],[append times]]*Table3[[#This Row],[splicee]]</f>
        <v>2709965301</v>
      </c>
      <c r="F159" s="4">
        <v>2.4E-2</v>
      </c>
    </row>
    <row r="160" spans="1:6" x14ac:dyDescent="0.25">
      <c r="A160" s="1">
        <v>4639221</v>
      </c>
      <c r="B160" s="1">
        <v>1290</v>
      </c>
      <c r="C160" s="1">
        <v>4194304</v>
      </c>
      <c r="D160" s="1">
        <v>2709961431</v>
      </c>
      <c r="E160" s="1">
        <f>Table3[[#This Row],[dna length]]+Table3[[#This Row],[append times]]*Table3[[#This Row],[splicee]]</f>
        <v>5415291381</v>
      </c>
      <c r="F160" s="4">
        <v>2.4E-2</v>
      </c>
    </row>
    <row r="161" spans="1:6" x14ac:dyDescent="0.25">
      <c r="A161" s="1">
        <v>4639221</v>
      </c>
      <c r="B161" s="1">
        <v>1290</v>
      </c>
      <c r="C161" s="1">
        <v>2048</v>
      </c>
      <c r="D161" s="1">
        <v>5956311</v>
      </c>
      <c r="E161" s="1">
        <f>Table3[[#This Row],[dna length]]+Table3[[#This Row],[append times]]*Table3[[#This Row],[splicee]]</f>
        <v>7281141</v>
      </c>
      <c r="F161" s="4">
        <v>2.5000000000000001E-2</v>
      </c>
    </row>
    <row r="162" spans="1:6" x14ac:dyDescent="0.25">
      <c r="A162" s="1">
        <v>4639221</v>
      </c>
      <c r="B162" s="1">
        <v>1290</v>
      </c>
      <c r="C162" s="1">
        <v>32768</v>
      </c>
      <c r="D162" s="1">
        <v>25770711</v>
      </c>
      <c r="E162" s="1">
        <f>Table3[[#This Row],[dna length]]+Table3[[#This Row],[append times]]*Table3[[#This Row],[splicee]]</f>
        <v>46909941</v>
      </c>
      <c r="F162" s="4">
        <v>2.5000000000000001E-2</v>
      </c>
    </row>
    <row r="163" spans="1:6" x14ac:dyDescent="0.25">
      <c r="A163" s="1">
        <v>4639221</v>
      </c>
      <c r="B163" s="1">
        <v>1290</v>
      </c>
      <c r="C163" s="1">
        <v>33554432</v>
      </c>
      <c r="D163" s="1">
        <v>21647243991</v>
      </c>
      <c r="E163" s="1">
        <f>Table3[[#This Row],[dna length]]+Table3[[#This Row],[append times]]*Table3[[#This Row],[splicee]]</f>
        <v>43289856501</v>
      </c>
      <c r="F163" s="4">
        <v>2.5000000000000001E-2</v>
      </c>
    </row>
    <row r="164" spans="1:6" x14ac:dyDescent="0.25">
      <c r="A164" s="1">
        <v>4639221</v>
      </c>
      <c r="B164" s="1">
        <v>1290</v>
      </c>
      <c r="C164" s="1">
        <v>256</v>
      </c>
      <c r="D164" s="1">
        <v>4800471</v>
      </c>
      <c r="E164" s="1">
        <f>Table3[[#This Row],[dna length]]+Table3[[#This Row],[append times]]*Table3[[#This Row],[splicee]]</f>
        <v>4969461</v>
      </c>
      <c r="F164" s="4">
        <v>2.5999999999999999E-2</v>
      </c>
    </row>
    <row r="165" spans="1:6" x14ac:dyDescent="0.25">
      <c r="A165" s="1">
        <v>4639221</v>
      </c>
      <c r="B165" s="1">
        <v>1290</v>
      </c>
      <c r="C165" s="1">
        <v>1024</v>
      </c>
      <c r="D165" s="1">
        <v>5295831</v>
      </c>
      <c r="E165" s="1">
        <f>Table3[[#This Row],[dna length]]+Table3[[#This Row],[append times]]*Table3[[#This Row],[splicee]]</f>
        <v>5960181</v>
      </c>
      <c r="F165" s="4">
        <v>2.5999999999999999E-2</v>
      </c>
    </row>
    <row r="166" spans="1:6" x14ac:dyDescent="0.25">
      <c r="A166" s="1">
        <v>4639221</v>
      </c>
      <c r="B166" s="1">
        <v>1290</v>
      </c>
      <c r="C166" s="1">
        <v>262144</v>
      </c>
      <c r="D166" s="1">
        <v>173718231</v>
      </c>
      <c r="E166" s="1">
        <f>Table3[[#This Row],[dna length]]+Table3[[#This Row],[append times]]*Table3[[#This Row],[splicee]]</f>
        <v>342804981</v>
      </c>
      <c r="F166" s="4">
        <v>2.7E-2</v>
      </c>
    </row>
    <row r="167" spans="1:6" x14ac:dyDescent="0.25">
      <c r="A167" s="1">
        <v>4639221</v>
      </c>
      <c r="B167" s="1">
        <v>1290</v>
      </c>
      <c r="C167" s="1">
        <v>8192</v>
      </c>
      <c r="D167" s="1">
        <v>9919191</v>
      </c>
      <c r="E167" s="1">
        <f>Table3[[#This Row],[dna length]]+Table3[[#This Row],[append times]]*Table3[[#This Row],[splicee]]</f>
        <v>15206901</v>
      </c>
      <c r="F167" s="4">
        <v>2.9000000000000001E-2</v>
      </c>
    </row>
    <row r="168" spans="1:6" x14ac:dyDescent="0.25">
      <c r="A168" s="1">
        <v>4639221</v>
      </c>
      <c r="B168" s="1">
        <v>1290</v>
      </c>
      <c r="C168" s="1">
        <v>67108864</v>
      </c>
      <c r="D168" s="1">
        <v>43289852631</v>
      </c>
      <c r="E168" s="1">
        <f>Table3[[#This Row],[dna length]]+Table3[[#This Row],[append times]]*Table3[[#This Row],[splicee]]</f>
        <v>86575073781</v>
      </c>
      <c r="F168" s="4">
        <v>0.03</v>
      </c>
    </row>
    <row r="169" spans="1:6" x14ac:dyDescent="0.25">
      <c r="A169" s="1">
        <v>4639221</v>
      </c>
      <c r="B169" s="1">
        <v>1290</v>
      </c>
      <c r="C169" s="1">
        <v>134217728</v>
      </c>
      <c r="D169" s="1">
        <v>86575069911</v>
      </c>
      <c r="E169" s="1">
        <f>Table3[[#This Row],[dna length]]+Table3[[#This Row],[append times]]*Table3[[#This Row],[splicee]]</f>
        <v>173145508341</v>
      </c>
      <c r="F169" s="4">
        <v>3.6999999999999998E-2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D1" workbookViewId="0">
      <selection activeCell="P28" sqref="P28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3" width="9.28515625" bestFit="1" customWidth="1"/>
    <col min="4" max="5" width="11.140625" bestFit="1" customWidth="1"/>
  </cols>
  <sheetData>
    <row r="1" spans="1:6" x14ac:dyDescent="0.25">
      <c r="A1" t="s">
        <v>1</v>
      </c>
      <c r="B1" t="s">
        <v>4</v>
      </c>
      <c r="C1" t="s">
        <v>5</v>
      </c>
      <c r="D1" t="s">
        <v>2</v>
      </c>
      <c r="E1" t="s">
        <v>3</v>
      </c>
      <c r="F1" t="s">
        <v>0</v>
      </c>
    </row>
    <row r="2" spans="1:6" x14ac:dyDescent="0.25">
      <c r="A2" s="1">
        <v>320160</v>
      </c>
      <c r="B2" s="1">
        <v>90</v>
      </c>
      <c r="C2" s="1">
        <v>512</v>
      </c>
      <c r="D2" s="1">
        <v>342930</v>
      </c>
      <c r="E2" s="1">
        <f>A2+B2*C2</f>
        <v>366240</v>
      </c>
      <c r="F2" s="7">
        <v>2E-3</v>
      </c>
    </row>
    <row r="3" spans="1:6" x14ac:dyDescent="0.25">
      <c r="A3" s="1">
        <v>320160</v>
      </c>
      <c r="B3" s="1">
        <v>90</v>
      </c>
      <c r="C3" s="1">
        <v>1024</v>
      </c>
      <c r="D3" s="1">
        <v>365970</v>
      </c>
      <c r="E3" s="1">
        <f>A3+B3*C3</f>
        <v>412320</v>
      </c>
      <c r="F3" s="7">
        <v>2E-3</v>
      </c>
    </row>
    <row r="4" spans="1:6" x14ac:dyDescent="0.25">
      <c r="A4" s="1">
        <v>320160</v>
      </c>
      <c r="B4" s="1">
        <v>90</v>
      </c>
      <c r="C4" s="1">
        <v>2048</v>
      </c>
      <c r="D4" s="1">
        <v>412050</v>
      </c>
      <c r="E4" s="1">
        <f>A4+B4*C4</f>
        <v>504480</v>
      </c>
      <c r="F4" s="7">
        <v>2E-3</v>
      </c>
    </row>
    <row r="5" spans="1:6" x14ac:dyDescent="0.25">
      <c r="A5" s="1">
        <v>320160</v>
      </c>
      <c r="B5" s="1">
        <v>90</v>
      </c>
      <c r="C5" s="1">
        <v>4096</v>
      </c>
      <c r="D5" s="1">
        <v>504210</v>
      </c>
      <c r="E5" s="1">
        <f>A5+B5*C5</f>
        <v>688800</v>
      </c>
      <c r="F5" s="7">
        <v>2E-3</v>
      </c>
    </row>
    <row r="6" spans="1:6" x14ac:dyDescent="0.25">
      <c r="A6" s="6">
        <v>320160</v>
      </c>
      <c r="B6" s="6">
        <v>90</v>
      </c>
      <c r="C6" s="6">
        <v>512</v>
      </c>
      <c r="D6" s="6">
        <v>342930</v>
      </c>
      <c r="E6" s="6">
        <f>A6+B6*C6</f>
        <v>366240</v>
      </c>
      <c r="F6" s="8">
        <v>2E-3</v>
      </c>
    </row>
    <row r="7" spans="1:6" x14ac:dyDescent="0.25">
      <c r="A7" s="6">
        <v>320160</v>
      </c>
      <c r="B7" s="6">
        <v>90</v>
      </c>
      <c r="C7" s="6">
        <v>1024</v>
      </c>
      <c r="D7" s="6">
        <v>365970</v>
      </c>
      <c r="E7" s="6">
        <f>A7+B7*C7</f>
        <v>412320</v>
      </c>
      <c r="F7" s="8">
        <v>2E-3</v>
      </c>
    </row>
    <row r="8" spans="1:6" x14ac:dyDescent="0.25">
      <c r="A8" s="6">
        <v>320160</v>
      </c>
      <c r="B8" s="6">
        <v>90</v>
      </c>
      <c r="C8" s="6">
        <v>2048</v>
      </c>
      <c r="D8" s="6">
        <v>412050</v>
      </c>
      <c r="E8" s="6">
        <f>A8+B8*C8</f>
        <v>504480</v>
      </c>
      <c r="F8" s="8">
        <v>2E-3</v>
      </c>
    </row>
    <row r="9" spans="1:6" x14ac:dyDescent="0.25">
      <c r="A9" s="6">
        <v>320160</v>
      </c>
      <c r="B9" s="6">
        <v>90</v>
      </c>
      <c r="C9" s="6">
        <v>4096</v>
      </c>
      <c r="D9" s="6">
        <v>504210</v>
      </c>
      <c r="E9" s="6">
        <f>A9+B9*C9</f>
        <v>688800</v>
      </c>
      <c r="F9" s="8">
        <v>2E-3</v>
      </c>
    </row>
    <row r="10" spans="1:6" x14ac:dyDescent="0.25">
      <c r="A10" s="1">
        <v>320160</v>
      </c>
      <c r="B10" s="1">
        <v>90</v>
      </c>
      <c r="C10" s="1">
        <v>256</v>
      </c>
      <c r="D10" s="1">
        <v>331410</v>
      </c>
      <c r="E10" s="1">
        <f>A10+B10*C10</f>
        <v>343200</v>
      </c>
      <c r="F10" s="7">
        <v>3.0000000000000001E-3</v>
      </c>
    </row>
    <row r="11" spans="1:6" x14ac:dyDescent="0.25">
      <c r="A11" s="1">
        <v>646560</v>
      </c>
      <c r="B11" s="1">
        <v>90</v>
      </c>
      <c r="C11" s="1">
        <v>512</v>
      </c>
      <c r="D11" s="1">
        <v>669330</v>
      </c>
      <c r="E11" s="1">
        <f>A11+B11*C11</f>
        <v>692640</v>
      </c>
      <c r="F11" s="7">
        <v>3.0000000000000001E-3</v>
      </c>
    </row>
    <row r="12" spans="1:6" x14ac:dyDescent="0.25">
      <c r="A12" s="1">
        <v>972960</v>
      </c>
      <c r="B12" s="1">
        <v>90</v>
      </c>
      <c r="C12" s="1">
        <v>1024</v>
      </c>
      <c r="D12" s="1">
        <v>1018770</v>
      </c>
      <c r="E12" s="1">
        <f>A12+B12*C12</f>
        <v>1065120</v>
      </c>
      <c r="F12" s="7">
        <v>3.0000000000000001E-3</v>
      </c>
    </row>
    <row r="13" spans="1:6" x14ac:dyDescent="0.25">
      <c r="A13" s="1">
        <v>646560</v>
      </c>
      <c r="B13" s="1">
        <v>90</v>
      </c>
      <c r="C13" s="1">
        <v>2048</v>
      </c>
      <c r="D13" s="1">
        <v>738450</v>
      </c>
      <c r="E13" s="1">
        <f>A13+B13*C13</f>
        <v>830880</v>
      </c>
      <c r="F13" s="7">
        <v>3.0000000000000001E-3</v>
      </c>
    </row>
    <row r="14" spans="1:6" x14ac:dyDescent="0.25">
      <c r="A14" s="1">
        <v>972960</v>
      </c>
      <c r="B14" s="1">
        <v>90</v>
      </c>
      <c r="C14" s="1">
        <v>2048</v>
      </c>
      <c r="D14" s="1">
        <v>1064850</v>
      </c>
      <c r="E14" s="1">
        <f>A14+B14*C14</f>
        <v>1157280</v>
      </c>
      <c r="F14" s="7">
        <v>3.0000000000000001E-3</v>
      </c>
    </row>
    <row r="15" spans="1:6" x14ac:dyDescent="0.25">
      <c r="A15" s="1">
        <v>646560</v>
      </c>
      <c r="B15" s="1">
        <v>90</v>
      </c>
      <c r="C15" s="1">
        <v>4096</v>
      </c>
      <c r="D15" s="1">
        <v>830610</v>
      </c>
      <c r="E15" s="1">
        <f>A15+B15*C15</f>
        <v>1015200</v>
      </c>
      <c r="F15" s="7">
        <v>3.0000000000000001E-3</v>
      </c>
    </row>
    <row r="16" spans="1:6" x14ac:dyDescent="0.25">
      <c r="A16" s="1">
        <v>320160</v>
      </c>
      <c r="B16" s="1">
        <v>90</v>
      </c>
      <c r="C16" s="1">
        <v>8192</v>
      </c>
      <c r="D16" s="1">
        <v>688530</v>
      </c>
      <c r="E16" s="1">
        <f>A16+B16*C16</f>
        <v>1057440</v>
      </c>
      <c r="F16" s="7">
        <v>3.0000000000000001E-3</v>
      </c>
    </row>
    <row r="17" spans="1:6" x14ac:dyDescent="0.25">
      <c r="A17" s="1">
        <v>972960</v>
      </c>
      <c r="B17" s="1">
        <v>90</v>
      </c>
      <c r="C17" s="1">
        <v>8192</v>
      </c>
      <c r="D17" s="1">
        <v>1341330</v>
      </c>
      <c r="E17" s="1">
        <f>A17+B17*C17</f>
        <v>1710240</v>
      </c>
      <c r="F17" s="7">
        <v>3.0000000000000001E-3</v>
      </c>
    </row>
    <row r="18" spans="1:6" x14ac:dyDescent="0.25">
      <c r="A18" s="1">
        <v>320160</v>
      </c>
      <c r="B18" s="1">
        <v>90</v>
      </c>
      <c r="C18" s="1">
        <v>16384</v>
      </c>
      <c r="D18" s="1">
        <v>1057170</v>
      </c>
      <c r="E18" s="1">
        <f>A18+B18*C18</f>
        <v>1794720</v>
      </c>
      <c r="F18" s="7">
        <v>3.0000000000000001E-3</v>
      </c>
    </row>
    <row r="19" spans="1:6" x14ac:dyDescent="0.25">
      <c r="A19" s="6">
        <v>320160</v>
      </c>
      <c r="B19" s="6">
        <v>90</v>
      </c>
      <c r="C19" s="6">
        <v>256</v>
      </c>
      <c r="D19" s="6">
        <v>331410</v>
      </c>
      <c r="E19" s="6">
        <f>A19+B19*C19</f>
        <v>343200</v>
      </c>
      <c r="F19" s="8">
        <v>3.0000000000000001E-3</v>
      </c>
    </row>
    <row r="20" spans="1:6" x14ac:dyDescent="0.25">
      <c r="A20" s="6">
        <v>320160</v>
      </c>
      <c r="B20" s="6">
        <v>90</v>
      </c>
      <c r="C20" s="6">
        <v>8192</v>
      </c>
      <c r="D20" s="6">
        <v>688530</v>
      </c>
      <c r="E20" s="6">
        <f>A20+B20*C20</f>
        <v>1057440</v>
      </c>
      <c r="F20" s="8">
        <v>3.0000000000000001E-3</v>
      </c>
    </row>
    <row r="21" spans="1:6" x14ac:dyDescent="0.25">
      <c r="A21" s="6">
        <v>320160</v>
      </c>
      <c r="B21" s="6">
        <v>90</v>
      </c>
      <c r="C21" s="6">
        <v>16384</v>
      </c>
      <c r="D21" s="6">
        <v>1057170</v>
      </c>
      <c r="E21" s="6">
        <f>A21+B21*C21</f>
        <v>1794720</v>
      </c>
      <c r="F21" s="8">
        <v>3.0000000000000001E-3</v>
      </c>
    </row>
    <row r="22" spans="1:6" x14ac:dyDescent="0.25">
      <c r="A22" s="1">
        <v>646560</v>
      </c>
      <c r="B22" s="1">
        <v>90</v>
      </c>
      <c r="C22" s="1">
        <v>256</v>
      </c>
      <c r="D22" s="1">
        <v>657810</v>
      </c>
      <c r="E22" s="1">
        <f>A22+B22*C22</f>
        <v>669600</v>
      </c>
      <c r="F22" s="7">
        <v>4.0000000000000001E-3</v>
      </c>
    </row>
    <row r="23" spans="1:6" x14ac:dyDescent="0.25">
      <c r="A23" s="1">
        <v>646560</v>
      </c>
      <c r="B23" s="1">
        <v>90</v>
      </c>
      <c r="C23" s="1">
        <v>1024</v>
      </c>
      <c r="D23" s="1">
        <v>692370</v>
      </c>
      <c r="E23" s="1">
        <f>A23+B23*C23</f>
        <v>738720</v>
      </c>
      <c r="F23" s="7">
        <v>4.0000000000000001E-3</v>
      </c>
    </row>
    <row r="24" spans="1:6" x14ac:dyDescent="0.25">
      <c r="A24" s="1">
        <v>1299360</v>
      </c>
      <c r="B24" s="1">
        <v>90</v>
      </c>
      <c r="C24" s="1">
        <v>1024</v>
      </c>
      <c r="D24" s="1">
        <v>1345170</v>
      </c>
      <c r="E24" s="1">
        <f>A24+B24*C24</f>
        <v>1391520</v>
      </c>
      <c r="F24" s="7">
        <v>4.0000000000000001E-3</v>
      </c>
    </row>
    <row r="25" spans="1:6" x14ac:dyDescent="0.25">
      <c r="A25" s="1">
        <v>972960</v>
      </c>
      <c r="B25" s="1">
        <v>90</v>
      </c>
      <c r="C25" s="1">
        <v>4096</v>
      </c>
      <c r="D25" s="1">
        <v>1157010</v>
      </c>
      <c r="E25" s="1">
        <f>A25+B25*C25</f>
        <v>1341600</v>
      </c>
      <c r="F25" s="7">
        <v>4.0000000000000001E-3</v>
      </c>
    </row>
    <row r="26" spans="1:6" x14ac:dyDescent="0.25">
      <c r="A26" s="1">
        <v>1299360</v>
      </c>
      <c r="B26" s="1">
        <v>90</v>
      </c>
      <c r="C26" s="1">
        <v>4096</v>
      </c>
      <c r="D26" s="1">
        <v>1483410</v>
      </c>
      <c r="E26" s="1">
        <f>A26+B26*C26</f>
        <v>1668000</v>
      </c>
      <c r="F26" s="7">
        <v>4.0000000000000001E-3</v>
      </c>
    </row>
    <row r="27" spans="1:6" x14ac:dyDescent="0.25">
      <c r="A27" s="1">
        <v>646560</v>
      </c>
      <c r="B27" s="1">
        <v>90</v>
      </c>
      <c r="C27" s="1">
        <v>8192</v>
      </c>
      <c r="D27" s="1">
        <v>1014930</v>
      </c>
      <c r="E27" s="1">
        <f>A27+B27*C27</f>
        <v>1383840</v>
      </c>
      <c r="F27" s="7">
        <v>4.0000000000000001E-3</v>
      </c>
    </row>
    <row r="28" spans="1:6" x14ac:dyDescent="0.25">
      <c r="A28" s="1">
        <v>646560</v>
      </c>
      <c r="B28" s="1">
        <v>90</v>
      </c>
      <c r="C28" s="1">
        <v>16384</v>
      </c>
      <c r="D28" s="1">
        <v>1383570</v>
      </c>
      <c r="E28" s="1">
        <f>A28+B28*C28</f>
        <v>2121120</v>
      </c>
      <c r="F28" s="7">
        <v>4.0000000000000001E-3</v>
      </c>
    </row>
    <row r="29" spans="1:6" x14ac:dyDescent="0.25">
      <c r="A29" s="1">
        <v>972960</v>
      </c>
      <c r="B29" s="1">
        <v>90</v>
      </c>
      <c r="C29" s="1">
        <v>16384</v>
      </c>
      <c r="D29" s="1">
        <v>1709970</v>
      </c>
      <c r="E29" s="1">
        <f>A29+B29*C29</f>
        <v>2447520</v>
      </c>
      <c r="F29" s="7">
        <v>4.0000000000000001E-3</v>
      </c>
    </row>
    <row r="30" spans="1:6" x14ac:dyDescent="0.25">
      <c r="A30" s="1">
        <v>646560</v>
      </c>
      <c r="B30" s="1">
        <v>90</v>
      </c>
      <c r="C30" s="1">
        <v>32768</v>
      </c>
      <c r="D30" s="1">
        <v>2120850</v>
      </c>
      <c r="E30" s="1">
        <f>A30+B30*C30</f>
        <v>3595680</v>
      </c>
      <c r="F30" s="7">
        <v>4.0000000000000001E-3</v>
      </c>
    </row>
    <row r="31" spans="1:6" x14ac:dyDescent="0.25">
      <c r="A31" s="6">
        <f>320160*2</f>
        <v>640320</v>
      </c>
      <c r="B31" s="6">
        <v>180</v>
      </c>
      <c r="C31" s="6">
        <v>1024</v>
      </c>
      <c r="D31" s="6">
        <v>731940</v>
      </c>
      <c r="E31" s="6">
        <f>A31+B31*C31</f>
        <v>824640</v>
      </c>
      <c r="F31" s="8">
        <v>4.0000000000000001E-3</v>
      </c>
    </row>
    <row r="32" spans="1:6" x14ac:dyDescent="0.25">
      <c r="A32" s="6">
        <f>320160*2</f>
        <v>640320</v>
      </c>
      <c r="B32" s="6">
        <v>180</v>
      </c>
      <c r="C32" s="6">
        <v>2048</v>
      </c>
      <c r="D32" s="6">
        <v>824100</v>
      </c>
      <c r="E32" s="6">
        <f>A32+B32*C32</f>
        <v>1008960</v>
      </c>
      <c r="F32" s="8">
        <v>4.0000000000000001E-3</v>
      </c>
    </row>
    <row r="33" spans="1:6" x14ac:dyDescent="0.25">
      <c r="A33" s="6">
        <f>320160*2</f>
        <v>640320</v>
      </c>
      <c r="B33" s="6">
        <v>180</v>
      </c>
      <c r="C33" s="6">
        <v>4096</v>
      </c>
      <c r="D33" s="6">
        <v>1008420</v>
      </c>
      <c r="E33" s="6">
        <f>A33+B33*C33</f>
        <v>1377600</v>
      </c>
      <c r="F33" s="8">
        <v>4.0000000000000001E-3</v>
      </c>
    </row>
    <row r="34" spans="1:6" x14ac:dyDescent="0.25">
      <c r="A34" s="1">
        <v>1299360</v>
      </c>
      <c r="B34" s="1">
        <v>90</v>
      </c>
      <c r="C34" s="1">
        <v>2048</v>
      </c>
      <c r="D34" s="1">
        <v>1391250</v>
      </c>
      <c r="E34" s="1">
        <f>A34+B34*C34</f>
        <v>1483680</v>
      </c>
      <c r="F34" s="7">
        <v>5.0000000000000001E-3</v>
      </c>
    </row>
    <row r="35" spans="1:6" x14ac:dyDescent="0.25">
      <c r="A35" s="1">
        <v>1299360</v>
      </c>
      <c r="B35" s="1">
        <v>90</v>
      </c>
      <c r="C35" s="1">
        <v>8192</v>
      </c>
      <c r="D35" s="1">
        <v>1667730</v>
      </c>
      <c r="E35" s="1">
        <f>A35+B35*C35</f>
        <v>2036640</v>
      </c>
      <c r="F35" s="7">
        <v>5.0000000000000001E-3</v>
      </c>
    </row>
    <row r="36" spans="1:6" x14ac:dyDescent="0.25">
      <c r="A36" s="1">
        <v>320160</v>
      </c>
      <c r="B36" s="1">
        <v>90</v>
      </c>
      <c r="C36" s="1">
        <v>32768</v>
      </c>
      <c r="D36" s="1">
        <v>1794450</v>
      </c>
      <c r="E36" s="1">
        <f>A36+B36*C36</f>
        <v>3269280</v>
      </c>
      <c r="F36" s="7">
        <v>5.0000000000000001E-3</v>
      </c>
    </row>
    <row r="37" spans="1:6" x14ac:dyDescent="0.25">
      <c r="A37" s="1">
        <v>320160</v>
      </c>
      <c r="B37" s="1">
        <v>90</v>
      </c>
      <c r="C37" s="1">
        <v>65536</v>
      </c>
      <c r="D37" s="1">
        <v>3269010</v>
      </c>
      <c r="E37" s="1">
        <f>A37+B37*C37</f>
        <v>6218400</v>
      </c>
      <c r="F37" s="7">
        <v>5.0000000000000001E-3</v>
      </c>
    </row>
    <row r="38" spans="1:6" x14ac:dyDescent="0.25">
      <c r="A38" s="6">
        <f>320160*2</f>
        <v>640320</v>
      </c>
      <c r="B38" s="6">
        <v>180</v>
      </c>
      <c r="C38" s="6">
        <v>256</v>
      </c>
      <c r="D38" s="6">
        <v>662820</v>
      </c>
      <c r="E38" s="6">
        <f>A38+B38*C38</f>
        <v>686400</v>
      </c>
      <c r="F38" s="8">
        <v>5.0000000000000001E-3</v>
      </c>
    </row>
    <row r="39" spans="1:6" x14ac:dyDescent="0.25">
      <c r="A39" s="6">
        <f>320160*2</f>
        <v>640320</v>
      </c>
      <c r="B39" s="6">
        <v>180</v>
      </c>
      <c r="C39" s="6">
        <v>512</v>
      </c>
      <c r="D39" s="6">
        <v>685860</v>
      </c>
      <c r="E39" s="6">
        <f>A39+B39*C39</f>
        <v>732480</v>
      </c>
      <c r="F39" s="8">
        <v>5.0000000000000001E-3</v>
      </c>
    </row>
    <row r="40" spans="1:6" x14ac:dyDescent="0.25">
      <c r="A40" s="6">
        <f>320160*2</f>
        <v>640320</v>
      </c>
      <c r="B40" s="6">
        <v>180</v>
      </c>
      <c r="C40" s="6">
        <v>8192</v>
      </c>
      <c r="D40" s="6">
        <v>1377060</v>
      </c>
      <c r="E40" s="6">
        <f>A40+B40*C40</f>
        <v>2114880</v>
      </c>
      <c r="F40" s="8">
        <v>5.0000000000000001E-3</v>
      </c>
    </row>
    <row r="41" spans="1:6" x14ac:dyDescent="0.25">
      <c r="A41" s="6">
        <f>320160*2</f>
        <v>640320</v>
      </c>
      <c r="B41" s="6">
        <v>180</v>
      </c>
      <c r="C41" s="6">
        <v>16384</v>
      </c>
      <c r="D41" s="6">
        <v>2114340</v>
      </c>
      <c r="E41" s="6">
        <f>A41+B41*C41</f>
        <v>3589440</v>
      </c>
      <c r="F41" s="8">
        <v>5.0000000000000001E-3</v>
      </c>
    </row>
    <row r="42" spans="1:6" x14ac:dyDescent="0.25">
      <c r="A42" s="6">
        <v>320160</v>
      </c>
      <c r="B42" s="6">
        <v>90</v>
      </c>
      <c r="C42" s="6">
        <v>32768</v>
      </c>
      <c r="D42" s="6">
        <v>1794450</v>
      </c>
      <c r="E42" s="6">
        <f>A42+B42*C42</f>
        <v>3269280</v>
      </c>
      <c r="F42" s="8">
        <v>5.0000000000000001E-3</v>
      </c>
    </row>
    <row r="43" spans="1:6" x14ac:dyDescent="0.25">
      <c r="A43" s="6">
        <v>320160</v>
      </c>
      <c r="B43" s="6">
        <v>90</v>
      </c>
      <c r="C43" s="6">
        <v>65536</v>
      </c>
      <c r="D43" s="6">
        <v>3269010</v>
      </c>
      <c r="E43" s="6">
        <f>A43+B43*C43</f>
        <v>6218400</v>
      </c>
      <c r="F43" s="8">
        <v>5.0000000000000001E-3</v>
      </c>
    </row>
    <row r="44" spans="1:6" x14ac:dyDescent="0.25">
      <c r="A44" s="1">
        <v>972960</v>
      </c>
      <c r="B44" s="1">
        <v>90</v>
      </c>
      <c r="C44" s="1">
        <v>512</v>
      </c>
      <c r="D44" s="1">
        <v>995730</v>
      </c>
      <c r="E44" s="1">
        <f>A44+B44*C44</f>
        <v>1019040</v>
      </c>
      <c r="F44" s="7">
        <v>6.0000000000000001E-3</v>
      </c>
    </row>
    <row r="45" spans="1:6" x14ac:dyDescent="0.25">
      <c r="A45" s="1">
        <v>1299360</v>
      </c>
      <c r="B45" s="1">
        <v>90</v>
      </c>
      <c r="C45" s="1">
        <v>512</v>
      </c>
      <c r="D45" s="1">
        <v>1322130</v>
      </c>
      <c r="E45" s="1">
        <f>A45+B45*C45</f>
        <v>1345440</v>
      </c>
      <c r="F45" s="7">
        <v>6.0000000000000001E-3</v>
      </c>
    </row>
    <row r="46" spans="1:6" x14ac:dyDescent="0.25">
      <c r="A46" s="1">
        <v>1299360</v>
      </c>
      <c r="B46" s="1">
        <v>90</v>
      </c>
      <c r="C46" s="1">
        <v>16384</v>
      </c>
      <c r="D46" s="1">
        <v>2036370</v>
      </c>
      <c r="E46" s="1">
        <f>A46+B46*C46</f>
        <v>2773920</v>
      </c>
      <c r="F46" s="7">
        <v>6.0000000000000001E-3</v>
      </c>
    </row>
    <row r="47" spans="1:6" x14ac:dyDescent="0.25">
      <c r="A47" s="1">
        <v>1299360</v>
      </c>
      <c r="B47" s="1">
        <v>90</v>
      </c>
      <c r="C47" s="1">
        <v>32768</v>
      </c>
      <c r="D47" s="1">
        <v>2773650</v>
      </c>
      <c r="E47" s="1">
        <f>A47+B47*C47</f>
        <v>4248480</v>
      </c>
      <c r="F47" s="7">
        <v>6.0000000000000001E-3</v>
      </c>
    </row>
    <row r="48" spans="1:6" x14ac:dyDescent="0.25">
      <c r="A48" s="1">
        <v>972960</v>
      </c>
      <c r="B48" s="1">
        <v>90</v>
      </c>
      <c r="C48" s="1">
        <v>65536</v>
      </c>
      <c r="D48" s="1">
        <v>3921810</v>
      </c>
      <c r="E48" s="1">
        <f>A48+B48*C48</f>
        <v>6871200</v>
      </c>
      <c r="F48" s="7">
        <v>6.0000000000000001E-3</v>
      </c>
    </row>
    <row r="49" spans="1:6" x14ac:dyDescent="0.25">
      <c r="A49" s="1">
        <v>1299360</v>
      </c>
      <c r="B49" s="1">
        <v>90</v>
      </c>
      <c r="C49" s="1">
        <v>65536</v>
      </c>
      <c r="D49" s="1">
        <v>4248210</v>
      </c>
      <c r="E49" s="1">
        <f>A49+B49*C49</f>
        <v>7197600</v>
      </c>
      <c r="F49" s="7">
        <v>6.0000000000000001E-3</v>
      </c>
    </row>
    <row r="50" spans="1:6" x14ac:dyDescent="0.25">
      <c r="A50" s="6">
        <f>320160*3</f>
        <v>960480</v>
      </c>
      <c r="B50" s="6">
        <v>270</v>
      </c>
      <c r="C50" s="6">
        <v>512</v>
      </c>
      <c r="D50" s="6">
        <v>1028790</v>
      </c>
      <c r="E50" s="6">
        <f>A50+B50*C50</f>
        <v>1098720</v>
      </c>
      <c r="F50" s="8">
        <v>6.0000000000000001E-3</v>
      </c>
    </row>
    <row r="51" spans="1:6" x14ac:dyDescent="0.25">
      <c r="A51" s="6">
        <f>320160*3</f>
        <v>960480</v>
      </c>
      <c r="B51" s="6">
        <v>270</v>
      </c>
      <c r="C51" s="6">
        <v>1024</v>
      </c>
      <c r="D51" s="6">
        <v>1097910</v>
      </c>
      <c r="E51" s="6">
        <f>A51+B51*C51</f>
        <v>1236960</v>
      </c>
      <c r="F51" s="8">
        <v>6.0000000000000001E-3</v>
      </c>
    </row>
    <row r="52" spans="1:6" x14ac:dyDescent="0.25">
      <c r="A52" s="6">
        <f>320160*3</f>
        <v>960480</v>
      </c>
      <c r="B52" s="6">
        <v>270</v>
      </c>
      <c r="C52" s="6">
        <v>4096</v>
      </c>
      <c r="D52" s="6">
        <v>1512630</v>
      </c>
      <c r="E52" s="6">
        <f>A52+B52*C52</f>
        <v>2066400</v>
      </c>
      <c r="F52" s="8">
        <v>6.0000000000000001E-3</v>
      </c>
    </row>
    <row r="53" spans="1:6" x14ac:dyDescent="0.25">
      <c r="A53" s="1">
        <v>1299360</v>
      </c>
      <c r="B53" s="1">
        <v>90</v>
      </c>
      <c r="C53" s="1">
        <v>256</v>
      </c>
      <c r="D53" s="1">
        <v>1310610</v>
      </c>
      <c r="E53" s="1">
        <f>A53+B53*C53</f>
        <v>1322400</v>
      </c>
      <c r="F53" s="7">
        <v>7.0000000000000001E-3</v>
      </c>
    </row>
    <row r="54" spans="1:6" x14ac:dyDescent="0.25">
      <c r="A54" s="6">
        <f>320160*3</f>
        <v>960480</v>
      </c>
      <c r="B54" s="6">
        <v>270</v>
      </c>
      <c r="C54" s="6">
        <v>2048</v>
      </c>
      <c r="D54" s="6">
        <v>1236150</v>
      </c>
      <c r="E54" s="6">
        <f>A54+B54*C54</f>
        <v>1513440</v>
      </c>
      <c r="F54" s="8">
        <v>7.0000000000000001E-3</v>
      </c>
    </row>
    <row r="55" spans="1:6" x14ac:dyDescent="0.25">
      <c r="A55" s="6">
        <f>320160*3</f>
        <v>960480</v>
      </c>
      <c r="B55" s="6">
        <v>270</v>
      </c>
      <c r="C55" s="6">
        <v>8192</v>
      </c>
      <c r="D55" s="6">
        <v>2065590</v>
      </c>
      <c r="E55" s="6">
        <f>A55+B55*C55</f>
        <v>3172320</v>
      </c>
      <c r="F55" s="8">
        <v>7.0000000000000001E-3</v>
      </c>
    </row>
    <row r="56" spans="1:6" x14ac:dyDescent="0.25">
      <c r="A56" s="1">
        <v>972960</v>
      </c>
      <c r="B56" s="1">
        <v>90</v>
      </c>
      <c r="C56" s="1">
        <v>32768</v>
      </c>
      <c r="D56" s="1">
        <v>2447250</v>
      </c>
      <c r="E56" s="1">
        <f>A56+B56*C56</f>
        <v>3922080</v>
      </c>
      <c r="F56" s="7">
        <v>8.0000000000000002E-3</v>
      </c>
    </row>
    <row r="57" spans="1:6" x14ac:dyDescent="0.25">
      <c r="A57" s="1">
        <v>646560</v>
      </c>
      <c r="B57" s="1">
        <v>90</v>
      </c>
      <c r="C57" s="1">
        <v>65536</v>
      </c>
      <c r="D57" s="1">
        <v>3595410</v>
      </c>
      <c r="E57" s="1">
        <f>A57+B57*C57</f>
        <v>6544800</v>
      </c>
      <c r="F57" s="7">
        <v>8.0000000000000002E-3</v>
      </c>
    </row>
    <row r="58" spans="1:6" x14ac:dyDescent="0.25">
      <c r="A58" s="6">
        <f>320160*4</f>
        <v>1280640</v>
      </c>
      <c r="B58" s="6">
        <v>360</v>
      </c>
      <c r="C58" s="6">
        <v>2048</v>
      </c>
      <c r="D58" s="6">
        <v>1648200</v>
      </c>
      <c r="E58" s="6">
        <f>A58+B58*C58</f>
        <v>2017920</v>
      </c>
      <c r="F58" s="8">
        <v>8.0000000000000002E-3</v>
      </c>
    </row>
    <row r="59" spans="1:6" x14ac:dyDescent="0.25">
      <c r="A59" s="6">
        <f>320160*4</f>
        <v>1280640</v>
      </c>
      <c r="B59" s="6">
        <v>360</v>
      </c>
      <c r="C59" s="6">
        <v>4096</v>
      </c>
      <c r="D59" s="6">
        <v>2016840</v>
      </c>
      <c r="E59" s="6">
        <f>A59+B59*C59</f>
        <v>2755200</v>
      </c>
      <c r="F59" s="8">
        <v>8.0000000000000002E-3</v>
      </c>
    </row>
    <row r="60" spans="1:6" x14ac:dyDescent="0.25">
      <c r="A60" s="6">
        <f>320160*2</f>
        <v>640320</v>
      </c>
      <c r="B60" s="6">
        <v>180</v>
      </c>
      <c r="C60" s="6">
        <v>32768</v>
      </c>
      <c r="D60" s="6">
        <v>3588900</v>
      </c>
      <c r="E60" s="6">
        <f>A60+B60*C60</f>
        <v>6538560</v>
      </c>
      <c r="F60" s="8">
        <v>8.0000000000000002E-3</v>
      </c>
    </row>
    <row r="61" spans="1:6" x14ac:dyDescent="0.25">
      <c r="A61" s="1">
        <v>646560</v>
      </c>
      <c r="B61" s="1">
        <v>90</v>
      </c>
      <c r="C61" s="1">
        <v>131072</v>
      </c>
      <c r="D61" s="1">
        <v>6544530</v>
      </c>
      <c r="E61" s="1">
        <f>A61+B61*C61</f>
        <v>12443040</v>
      </c>
      <c r="F61" s="7">
        <v>8.9999999999999993E-3</v>
      </c>
    </row>
    <row r="62" spans="1:6" x14ac:dyDescent="0.25">
      <c r="A62" s="6">
        <f>320160*4</f>
        <v>1280640</v>
      </c>
      <c r="B62" s="6">
        <v>360</v>
      </c>
      <c r="C62" s="6">
        <v>512</v>
      </c>
      <c r="D62" s="6">
        <v>1371720</v>
      </c>
      <c r="E62" s="6">
        <f>A62+B62*C62</f>
        <v>1464960</v>
      </c>
      <c r="F62" s="8">
        <v>8.9999999999999993E-3</v>
      </c>
    </row>
    <row r="63" spans="1:6" x14ac:dyDescent="0.25">
      <c r="A63" s="6">
        <f>320160*3</f>
        <v>960480</v>
      </c>
      <c r="B63" s="6">
        <v>270</v>
      </c>
      <c r="C63" s="6">
        <v>16384</v>
      </c>
      <c r="D63" s="6">
        <v>3171510</v>
      </c>
      <c r="E63" s="6">
        <f>A63+B63*C63</f>
        <v>5384160</v>
      </c>
      <c r="F63" s="8">
        <v>8.9999999999999993E-3</v>
      </c>
    </row>
    <row r="64" spans="1:6" x14ac:dyDescent="0.25">
      <c r="A64" s="6">
        <f>320160*4</f>
        <v>1280640</v>
      </c>
      <c r="B64" s="6">
        <v>360</v>
      </c>
      <c r="C64" s="6">
        <v>8192</v>
      </c>
      <c r="D64" s="6">
        <v>2754120</v>
      </c>
      <c r="E64" s="6">
        <f>A64+B64*C64</f>
        <v>4229760</v>
      </c>
      <c r="F64" s="8">
        <v>0.01</v>
      </c>
    </row>
    <row r="65" spans="1:6" x14ac:dyDescent="0.25">
      <c r="A65" s="6">
        <f>320160*2</f>
        <v>640320</v>
      </c>
      <c r="B65" s="6">
        <v>180</v>
      </c>
      <c r="C65" s="6">
        <v>65536</v>
      </c>
      <c r="D65" s="6">
        <v>6538020</v>
      </c>
      <c r="E65" s="6">
        <f>A65+B65*C65</f>
        <v>12436800</v>
      </c>
      <c r="F65" s="8">
        <v>0.01</v>
      </c>
    </row>
    <row r="66" spans="1:6" x14ac:dyDescent="0.25">
      <c r="A66" s="1">
        <v>972960</v>
      </c>
      <c r="B66" s="1">
        <v>90</v>
      </c>
      <c r="C66" s="1">
        <v>256</v>
      </c>
      <c r="D66" s="1">
        <v>984210</v>
      </c>
      <c r="E66" s="1">
        <f>A66+B66*C66</f>
        <v>996000</v>
      </c>
      <c r="F66" s="7">
        <v>1.0999999999999999E-2</v>
      </c>
    </row>
    <row r="67" spans="1:6" x14ac:dyDescent="0.25">
      <c r="A67" s="1">
        <v>972960</v>
      </c>
      <c r="B67" s="1">
        <v>90</v>
      </c>
      <c r="C67" s="1">
        <v>131072</v>
      </c>
      <c r="D67" s="1">
        <v>6870930</v>
      </c>
      <c r="E67" s="1">
        <f>A67+B67*C67</f>
        <v>12769440</v>
      </c>
      <c r="F67" s="7">
        <v>1.0999999999999999E-2</v>
      </c>
    </row>
    <row r="68" spans="1:6" x14ac:dyDescent="0.25">
      <c r="A68" s="6">
        <f>320160*3</f>
        <v>960480</v>
      </c>
      <c r="B68" s="6">
        <v>270</v>
      </c>
      <c r="C68" s="6">
        <v>256</v>
      </c>
      <c r="D68" s="6">
        <v>994230</v>
      </c>
      <c r="E68" s="6">
        <f>A68+B68*C68</f>
        <v>1029600</v>
      </c>
      <c r="F68" s="8">
        <v>1.0999999999999999E-2</v>
      </c>
    </row>
    <row r="69" spans="1:6" x14ac:dyDescent="0.25">
      <c r="A69" s="6">
        <f>320160*4</f>
        <v>1280640</v>
      </c>
      <c r="B69" s="6">
        <v>360</v>
      </c>
      <c r="C69" s="6">
        <v>1024</v>
      </c>
      <c r="D69" s="6">
        <v>1463880</v>
      </c>
      <c r="E69" s="6">
        <f>A69+B69*C69</f>
        <v>1649280</v>
      </c>
      <c r="F69" s="8">
        <v>1.0999999999999999E-2</v>
      </c>
    </row>
    <row r="70" spans="1:6" x14ac:dyDescent="0.25">
      <c r="A70" s="6">
        <f>320160*3</f>
        <v>960480</v>
      </c>
      <c r="B70" s="6">
        <v>270</v>
      </c>
      <c r="C70" s="6">
        <v>32768</v>
      </c>
      <c r="D70" s="6">
        <v>5383350</v>
      </c>
      <c r="E70" s="6">
        <f>A70+B70*C70</f>
        <v>9807840</v>
      </c>
      <c r="F70" s="8">
        <v>1.0999999999999999E-2</v>
      </c>
    </row>
    <row r="71" spans="1:6" x14ac:dyDescent="0.25">
      <c r="A71" s="1">
        <v>1299360</v>
      </c>
      <c r="B71" s="1">
        <v>90</v>
      </c>
      <c r="C71" s="1">
        <v>131072</v>
      </c>
      <c r="D71" s="1">
        <v>7197330</v>
      </c>
      <c r="E71" s="1">
        <f>A71+B71*C71</f>
        <v>13095840</v>
      </c>
      <c r="F71" s="7">
        <v>1.2E-2</v>
      </c>
    </row>
    <row r="72" spans="1:6" x14ac:dyDescent="0.25">
      <c r="A72" s="6">
        <f>320160*4</f>
        <v>1280640</v>
      </c>
      <c r="B72" s="6">
        <v>360</v>
      </c>
      <c r="C72" s="6">
        <v>16384</v>
      </c>
      <c r="D72" s="6">
        <v>4228680</v>
      </c>
      <c r="E72" s="6">
        <f>A72+B72*C72</f>
        <v>7178880</v>
      </c>
      <c r="F72" s="8">
        <v>1.2E-2</v>
      </c>
    </row>
    <row r="73" spans="1:6" x14ac:dyDescent="0.25">
      <c r="A73" s="1">
        <v>320160</v>
      </c>
      <c r="B73" s="1">
        <v>90</v>
      </c>
      <c r="C73" s="1">
        <v>131072</v>
      </c>
      <c r="D73" s="1">
        <v>6218130</v>
      </c>
      <c r="E73" s="1">
        <f>A73+B73*C73</f>
        <v>12116640</v>
      </c>
      <c r="F73" s="7">
        <v>1.2999999999999999E-2</v>
      </c>
    </row>
    <row r="74" spans="1:6" x14ac:dyDescent="0.25">
      <c r="A74" s="6">
        <v>320160</v>
      </c>
      <c r="B74" s="6">
        <v>90</v>
      </c>
      <c r="C74" s="6">
        <v>131072</v>
      </c>
      <c r="D74" s="6">
        <v>6218130</v>
      </c>
      <c r="E74" s="6">
        <f>A74+B74*C74</f>
        <v>12116640</v>
      </c>
      <c r="F74" s="8">
        <v>1.2999999999999999E-2</v>
      </c>
    </row>
    <row r="75" spans="1:6" x14ac:dyDescent="0.25">
      <c r="A75" s="6">
        <f>320160*4</f>
        <v>1280640</v>
      </c>
      <c r="B75" s="6">
        <v>360</v>
      </c>
      <c r="C75" s="6">
        <v>256</v>
      </c>
      <c r="D75" s="6">
        <v>1325640</v>
      </c>
      <c r="E75" s="6">
        <f>A75+B75*C75</f>
        <v>1372800</v>
      </c>
      <c r="F75" s="8">
        <v>1.4999999999999999E-2</v>
      </c>
    </row>
    <row r="76" spans="1:6" x14ac:dyDescent="0.25">
      <c r="A76" s="6">
        <f>320160*4</f>
        <v>1280640</v>
      </c>
      <c r="B76" s="6">
        <v>360</v>
      </c>
      <c r="C76" s="6">
        <v>32768</v>
      </c>
      <c r="D76" s="6">
        <v>7177800</v>
      </c>
      <c r="E76" s="6">
        <f>A76+B76*C76</f>
        <v>13077120</v>
      </c>
      <c r="F76" s="8">
        <v>1.4999999999999999E-2</v>
      </c>
    </row>
    <row r="77" spans="1:6" x14ac:dyDescent="0.25">
      <c r="A77" s="1">
        <v>1299360</v>
      </c>
      <c r="B77" s="1">
        <v>90</v>
      </c>
      <c r="C77" s="1">
        <v>262144</v>
      </c>
      <c r="D77" s="1">
        <v>13095570</v>
      </c>
      <c r="E77" s="1">
        <f>A77+B77*C77</f>
        <v>24892320</v>
      </c>
      <c r="F77" s="7">
        <v>1.7999999999999999E-2</v>
      </c>
    </row>
    <row r="78" spans="1:6" x14ac:dyDescent="0.25">
      <c r="A78" s="1">
        <v>972960</v>
      </c>
      <c r="B78" s="1">
        <v>90</v>
      </c>
      <c r="C78" s="1">
        <v>262144</v>
      </c>
      <c r="D78" s="1">
        <v>12769170</v>
      </c>
      <c r="E78" s="1">
        <f>A78+B78*C78</f>
        <v>24565920</v>
      </c>
      <c r="F78" s="7">
        <v>1.9E-2</v>
      </c>
    </row>
    <row r="79" spans="1:6" x14ac:dyDescent="0.25">
      <c r="A79" s="1">
        <v>646560</v>
      </c>
      <c r="B79" s="1">
        <v>90</v>
      </c>
      <c r="C79" s="1">
        <v>262144</v>
      </c>
      <c r="D79" s="1">
        <v>12442770</v>
      </c>
      <c r="E79" s="1">
        <f>A79+B79*C79</f>
        <v>24239520</v>
      </c>
      <c r="F79" s="7">
        <v>2.1000000000000001E-2</v>
      </c>
    </row>
    <row r="80" spans="1:6" x14ac:dyDescent="0.25">
      <c r="A80" s="6">
        <f>320160*4</f>
        <v>1280640</v>
      </c>
      <c r="B80" s="6">
        <v>360</v>
      </c>
      <c r="C80" s="6">
        <v>65536</v>
      </c>
      <c r="D80" s="6">
        <v>13076040</v>
      </c>
      <c r="E80" s="6">
        <f>A80+B80*C80</f>
        <v>24873600</v>
      </c>
      <c r="F80" s="8">
        <v>2.1000000000000001E-2</v>
      </c>
    </row>
    <row r="81" spans="1:6" x14ac:dyDescent="0.25">
      <c r="A81" s="6">
        <f>320160*3</f>
        <v>960480</v>
      </c>
      <c r="B81" s="6">
        <v>270</v>
      </c>
      <c r="C81" s="6">
        <v>65536</v>
      </c>
      <c r="D81" s="6">
        <v>9807030</v>
      </c>
      <c r="E81" s="6">
        <f>A81+B81*C81</f>
        <v>18655200</v>
      </c>
      <c r="F81" s="8">
        <v>2.1999999999999999E-2</v>
      </c>
    </row>
    <row r="82" spans="1:6" x14ac:dyDescent="0.25">
      <c r="A82" s="1">
        <v>320160</v>
      </c>
      <c r="B82" s="1">
        <v>90</v>
      </c>
      <c r="C82" s="1">
        <v>262144</v>
      </c>
      <c r="D82" s="1">
        <v>12116370</v>
      </c>
      <c r="E82" s="1">
        <f>A82+B82*C82</f>
        <v>23913120</v>
      </c>
      <c r="F82" s="7">
        <v>2.4E-2</v>
      </c>
    </row>
    <row r="83" spans="1:6" x14ac:dyDescent="0.25">
      <c r="A83" s="6">
        <f>320160*2</f>
        <v>640320</v>
      </c>
      <c r="B83" s="6">
        <v>180</v>
      </c>
      <c r="C83" s="6">
        <v>131072</v>
      </c>
      <c r="D83" s="6">
        <v>12436260</v>
      </c>
      <c r="E83" s="6">
        <f>A83+B83*C83</f>
        <v>24233280</v>
      </c>
      <c r="F83" s="8">
        <v>2.4E-2</v>
      </c>
    </row>
    <row r="84" spans="1:6" x14ac:dyDescent="0.25">
      <c r="A84" s="6">
        <v>320160</v>
      </c>
      <c r="B84" s="6">
        <v>90</v>
      </c>
      <c r="C84" s="6">
        <v>262144</v>
      </c>
      <c r="D84" s="6">
        <v>12116370</v>
      </c>
      <c r="E84" s="6">
        <f>A84+B84*C84</f>
        <v>23913120</v>
      </c>
      <c r="F84" s="8">
        <v>2.4E-2</v>
      </c>
    </row>
    <row r="85" spans="1:6" x14ac:dyDescent="0.25">
      <c r="A85" s="1">
        <v>1299360</v>
      </c>
      <c r="B85" s="1">
        <v>90</v>
      </c>
      <c r="C85" s="1">
        <v>524288</v>
      </c>
      <c r="D85" s="1">
        <v>24892050</v>
      </c>
      <c r="E85" s="1">
        <f>A85+B85*C85</f>
        <v>48485280</v>
      </c>
      <c r="F85" s="7">
        <v>3.5999999999999997E-2</v>
      </c>
    </row>
    <row r="86" spans="1:6" x14ac:dyDescent="0.25">
      <c r="A86" s="1">
        <v>646560</v>
      </c>
      <c r="B86" s="1">
        <v>90</v>
      </c>
      <c r="C86" s="1">
        <v>524288</v>
      </c>
      <c r="D86" s="1">
        <v>24239250</v>
      </c>
      <c r="E86" s="1">
        <f>A86+B86*C86</f>
        <v>47832480</v>
      </c>
      <c r="F86" s="7">
        <v>3.6999999999999998E-2</v>
      </c>
    </row>
    <row r="87" spans="1:6" x14ac:dyDescent="0.25">
      <c r="A87" s="1">
        <v>972960</v>
      </c>
      <c r="B87" s="1">
        <v>90</v>
      </c>
      <c r="C87" s="1">
        <v>524288</v>
      </c>
      <c r="D87" s="1">
        <v>24565650</v>
      </c>
      <c r="E87" s="1">
        <f>A87+B87*C87</f>
        <v>48158880</v>
      </c>
      <c r="F87" s="7">
        <v>3.6999999999999998E-2</v>
      </c>
    </row>
    <row r="88" spans="1:6" x14ac:dyDescent="0.25">
      <c r="A88" s="6">
        <f>320160*3</f>
        <v>960480</v>
      </c>
      <c r="B88" s="6">
        <v>270</v>
      </c>
      <c r="C88" s="6">
        <v>131072</v>
      </c>
      <c r="D88" s="6">
        <v>18654390</v>
      </c>
      <c r="E88" s="6">
        <f>A88+B88*C88</f>
        <v>36349920</v>
      </c>
      <c r="F88" s="8">
        <v>3.9E-2</v>
      </c>
    </row>
    <row r="89" spans="1:6" x14ac:dyDescent="0.25">
      <c r="A89" s="6">
        <f>320160*2</f>
        <v>640320</v>
      </c>
      <c r="B89" s="6">
        <v>180</v>
      </c>
      <c r="C89" s="6">
        <v>262144</v>
      </c>
      <c r="D89" s="6">
        <v>24232740</v>
      </c>
      <c r="E89" s="6">
        <f>A89+B89*C89</f>
        <v>47826240</v>
      </c>
      <c r="F89" s="8">
        <v>3.9E-2</v>
      </c>
    </row>
    <row r="90" spans="1:6" x14ac:dyDescent="0.25">
      <c r="A90" s="6">
        <f>320160*4</f>
        <v>1280640</v>
      </c>
      <c r="B90" s="6">
        <v>360</v>
      </c>
      <c r="C90" s="6">
        <v>131072</v>
      </c>
      <c r="D90" s="6">
        <v>24872520</v>
      </c>
      <c r="E90" s="6">
        <f>A90+B90*C90</f>
        <v>48466560</v>
      </c>
      <c r="F90" s="8">
        <v>4.1000000000000002E-2</v>
      </c>
    </row>
    <row r="91" spans="1:6" x14ac:dyDescent="0.25">
      <c r="A91" s="1">
        <v>320160</v>
      </c>
      <c r="B91" s="1">
        <v>90</v>
      </c>
      <c r="C91" s="1">
        <v>524288</v>
      </c>
      <c r="D91" s="1">
        <v>23912850</v>
      </c>
      <c r="E91" s="1">
        <f>A91+B91*C91</f>
        <v>47506080</v>
      </c>
      <c r="F91" s="7">
        <v>4.2000000000000003E-2</v>
      </c>
    </row>
    <row r="92" spans="1:6" x14ac:dyDescent="0.25">
      <c r="A92" s="6">
        <v>320160</v>
      </c>
      <c r="B92" s="6">
        <v>90</v>
      </c>
      <c r="C92" s="6">
        <v>524288</v>
      </c>
      <c r="D92" s="6">
        <v>23912850</v>
      </c>
      <c r="E92" s="6">
        <f>A92+B92*C92</f>
        <v>47506080</v>
      </c>
      <c r="F92" s="8">
        <v>4.2000000000000003E-2</v>
      </c>
    </row>
    <row r="93" spans="1:6" x14ac:dyDescent="0.25">
      <c r="A93" s="1">
        <v>1299360</v>
      </c>
      <c r="B93" s="1">
        <v>90</v>
      </c>
      <c r="C93" s="1">
        <v>1048576</v>
      </c>
      <c r="D93" s="1">
        <v>48485010</v>
      </c>
      <c r="E93" s="1">
        <f>A93+B93*C93</f>
        <v>95671200</v>
      </c>
      <c r="F93" s="7">
        <v>7.3999999999999996E-2</v>
      </c>
    </row>
    <row r="94" spans="1:6" x14ac:dyDescent="0.25">
      <c r="A94" s="1">
        <v>972960</v>
      </c>
      <c r="B94" s="1">
        <v>90</v>
      </c>
      <c r="C94" s="1">
        <v>1048576</v>
      </c>
      <c r="D94" s="1">
        <v>48158610</v>
      </c>
      <c r="E94" s="1">
        <f>A94+B94*C94</f>
        <v>95344800</v>
      </c>
      <c r="F94" s="7">
        <v>7.4999999999999997E-2</v>
      </c>
    </row>
    <row r="95" spans="1:6" x14ac:dyDescent="0.25">
      <c r="A95" s="6">
        <f>320160*2</f>
        <v>640320</v>
      </c>
      <c r="B95" s="6">
        <v>180</v>
      </c>
      <c r="C95" s="6">
        <v>524288</v>
      </c>
      <c r="D95" s="6">
        <v>47825700</v>
      </c>
      <c r="E95" s="6">
        <f>A95+B95*C95</f>
        <v>95012160</v>
      </c>
      <c r="F95" s="8">
        <v>7.4999999999999997E-2</v>
      </c>
    </row>
    <row r="96" spans="1:6" x14ac:dyDescent="0.25">
      <c r="A96" s="1">
        <v>646560</v>
      </c>
      <c r="B96" s="1">
        <v>90</v>
      </c>
      <c r="C96" s="1">
        <v>1048576</v>
      </c>
      <c r="D96" s="1">
        <v>47832210</v>
      </c>
      <c r="E96" s="1">
        <f>A96+B96*C96</f>
        <v>95018400</v>
      </c>
      <c r="F96" s="7">
        <v>7.6999999999999999E-2</v>
      </c>
    </row>
    <row r="97" spans="1:6" x14ac:dyDescent="0.25">
      <c r="A97" s="1">
        <v>320160</v>
      </c>
      <c r="B97" s="1">
        <v>90</v>
      </c>
      <c r="C97" s="1">
        <v>1048576</v>
      </c>
      <c r="D97" s="1">
        <v>47505810</v>
      </c>
      <c r="E97" s="1">
        <f>A97+B97*C97</f>
        <v>94692000</v>
      </c>
      <c r="F97" s="7">
        <v>7.8E-2</v>
      </c>
    </row>
    <row r="98" spans="1:6" x14ac:dyDescent="0.25">
      <c r="A98" s="6">
        <v>320160</v>
      </c>
      <c r="B98" s="6">
        <v>90</v>
      </c>
      <c r="C98" s="6">
        <v>1048576</v>
      </c>
      <c r="D98" s="6">
        <v>47505810</v>
      </c>
      <c r="E98" s="6">
        <f>A98+B98*C98</f>
        <v>94692000</v>
      </c>
      <c r="F98" s="8">
        <v>7.8E-2</v>
      </c>
    </row>
    <row r="99" spans="1:6" x14ac:dyDescent="0.25">
      <c r="A99" s="6">
        <f>320160*3</f>
        <v>960480</v>
      </c>
      <c r="B99" s="6">
        <v>270</v>
      </c>
      <c r="C99" s="6">
        <v>262144</v>
      </c>
      <c r="D99" s="6">
        <v>36349110</v>
      </c>
      <c r="E99" s="6">
        <f>A99+B99*C99</f>
        <v>71739360</v>
      </c>
      <c r="F99" s="8">
        <v>8.2000000000000003E-2</v>
      </c>
    </row>
    <row r="100" spans="1:6" x14ac:dyDescent="0.25">
      <c r="A100" s="6">
        <f>320160*4</f>
        <v>1280640</v>
      </c>
      <c r="B100" s="6">
        <v>360</v>
      </c>
      <c r="C100" s="6">
        <v>262144</v>
      </c>
      <c r="D100" s="6">
        <v>48465480</v>
      </c>
      <c r="E100" s="6">
        <f>A100+B100*C100</f>
        <v>95652480</v>
      </c>
      <c r="F100" s="8">
        <v>8.2000000000000003E-2</v>
      </c>
    </row>
    <row r="101" spans="1:6" x14ac:dyDescent="0.25">
      <c r="A101" s="6">
        <f>320160*3</f>
        <v>960480</v>
      </c>
      <c r="B101" s="6">
        <v>270</v>
      </c>
      <c r="C101" s="6">
        <v>524288</v>
      </c>
      <c r="D101" s="6">
        <v>71738550</v>
      </c>
      <c r="E101" s="6">
        <f>A101+B101*C101</f>
        <v>142518240</v>
      </c>
      <c r="F101" s="8">
        <v>0.20300000000000001</v>
      </c>
    </row>
    <row r="102" spans="1:6" x14ac:dyDescent="0.25">
      <c r="A102" s="6">
        <f>320160*2</f>
        <v>640320</v>
      </c>
      <c r="B102" s="6">
        <v>180</v>
      </c>
      <c r="C102" s="6">
        <v>1048576</v>
      </c>
      <c r="D102" s="6">
        <v>95011620</v>
      </c>
      <c r="E102" s="6">
        <f>A102+B102*C102</f>
        <v>189384000</v>
      </c>
      <c r="F102" s="8">
        <v>0.20799999999999999</v>
      </c>
    </row>
    <row r="103" spans="1:6" x14ac:dyDescent="0.25">
      <c r="A103" s="6">
        <f>320160*4</f>
        <v>1280640</v>
      </c>
      <c r="B103" s="6">
        <v>360</v>
      </c>
      <c r="C103" s="6">
        <v>524288</v>
      </c>
      <c r="D103" s="6">
        <v>95651400</v>
      </c>
      <c r="E103" s="6">
        <f>A103+B103*C103</f>
        <v>190024320</v>
      </c>
      <c r="F103" s="8">
        <v>0.21</v>
      </c>
    </row>
    <row r="104" spans="1:6" x14ac:dyDescent="0.25">
      <c r="A104" s="1">
        <v>320160</v>
      </c>
      <c r="B104" s="1">
        <v>90</v>
      </c>
      <c r="C104" s="1">
        <v>2097152</v>
      </c>
      <c r="D104" s="1">
        <v>94691730</v>
      </c>
      <c r="E104" s="1">
        <f>A104+B104*C104</f>
        <v>189063840</v>
      </c>
      <c r="F104" s="7">
        <v>0.21099999999999999</v>
      </c>
    </row>
    <row r="105" spans="1:6" x14ac:dyDescent="0.25">
      <c r="A105" s="6">
        <v>320160</v>
      </c>
      <c r="B105" s="6">
        <v>90</v>
      </c>
      <c r="C105" s="6">
        <v>2097152</v>
      </c>
      <c r="D105" s="6">
        <v>94691730</v>
      </c>
      <c r="E105" s="6">
        <f>A105+B105*C105</f>
        <v>189063840</v>
      </c>
      <c r="F105" s="8">
        <v>0.21099999999999999</v>
      </c>
    </row>
    <row r="106" spans="1:6" x14ac:dyDescent="0.25">
      <c r="A106" s="1">
        <v>972960</v>
      </c>
      <c r="B106" s="1">
        <v>90</v>
      </c>
      <c r="C106" s="1">
        <v>2097152</v>
      </c>
      <c r="D106" s="1">
        <v>95344530</v>
      </c>
      <c r="E106" s="1">
        <f>A106+B106*C106</f>
        <v>189716640</v>
      </c>
      <c r="F106" s="7">
        <v>0.21199999999999999</v>
      </c>
    </row>
    <row r="107" spans="1:6" x14ac:dyDescent="0.25">
      <c r="A107" s="1">
        <v>1299360</v>
      </c>
      <c r="B107" s="1">
        <v>90</v>
      </c>
      <c r="C107" s="1">
        <v>2097152</v>
      </c>
      <c r="D107" s="1">
        <v>95670930</v>
      </c>
      <c r="E107" s="1">
        <f>A107+B107*C107</f>
        <v>190043040</v>
      </c>
      <c r="F107" s="7">
        <v>0.21199999999999999</v>
      </c>
    </row>
    <row r="108" spans="1:6" x14ac:dyDescent="0.25">
      <c r="A108" s="1">
        <v>646560</v>
      </c>
      <c r="B108" s="1">
        <v>90</v>
      </c>
      <c r="C108" s="1">
        <v>2097152</v>
      </c>
      <c r="D108" s="1">
        <v>95018130</v>
      </c>
      <c r="E108" s="1">
        <f>A108+B108*C108</f>
        <v>189390240</v>
      </c>
      <c r="F108" s="7">
        <v>0.215</v>
      </c>
    </row>
    <row r="109" spans="1:6" x14ac:dyDescent="0.25">
      <c r="A109" s="6">
        <f>320160*3</f>
        <v>960480</v>
      </c>
      <c r="B109" s="6">
        <v>270</v>
      </c>
      <c r="C109" s="6">
        <v>1048576</v>
      </c>
      <c r="D109" s="6">
        <v>142517430</v>
      </c>
      <c r="E109" s="6">
        <f>A109+B109*C109</f>
        <v>284076000</v>
      </c>
      <c r="F109" s="8">
        <v>0.252</v>
      </c>
    </row>
    <row r="110" spans="1:6" x14ac:dyDescent="0.25">
      <c r="A110" s="6">
        <f>320160*4</f>
        <v>1280640</v>
      </c>
      <c r="B110" s="6">
        <v>360</v>
      </c>
      <c r="C110" s="6">
        <v>1048576</v>
      </c>
      <c r="D110" s="6">
        <v>190023240</v>
      </c>
      <c r="E110" s="6">
        <f>A110+B110*C110</f>
        <v>378768000</v>
      </c>
      <c r="F110" s="8">
        <v>0.26100000000000001</v>
      </c>
    </row>
    <row r="111" spans="1:6" x14ac:dyDescent="0.25">
      <c r="A111" s="1">
        <v>320160</v>
      </c>
      <c r="B111" s="1">
        <v>90</v>
      </c>
      <c r="C111" s="1">
        <v>4194304</v>
      </c>
      <c r="D111" s="1">
        <v>189063570</v>
      </c>
      <c r="E111" s="1">
        <f>A111+B111*C111</f>
        <v>377807520</v>
      </c>
      <c r="F111" s="7">
        <v>0.26200000000000001</v>
      </c>
    </row>
    <row r="112" spans="1:6" x14ac:dyDescent="0.25">
      <c r="A112" s="6">
        <v>320160</v>
      </c>
      <c r="B112" s="6">
        <v>90</v>
      </c>
      <c r="C112" s="6">
        <v>4194304</v>
      </c>
      <c r="D112" s="6">
        <v>189063570</v>
      </c>
      <c r="E112" s="6">
        <f>A112+B112*C112</f>
        <v>377807520</v>
      </c>
      <c r="F112" s="8">
        <v>0.26200000000000001</v>
      </c>
    </row>
    <row r="113" spans="1:6" x14ac:dyDescent="0.25">
      <c r="A113" s="6">
        <f>320160*2</f>
        <v>640320</v>
      </c>
      <c r="B113" s="6">
        <v>180</v>
      </c>
      <c r="C113" s="6">
        <v>2097152</v>
      </c>
      <c r="D113" s="6">
        <v>189383460</v>
      </c>
      <c r="E113" s="6">
        <f>A113+B113*C113</f>
        <v>378127680</v>
      </c>
      <c r="F113" s="8">
        <v>0.26500000000000001</v>
      </c>
    </row>
    <row r="114" spans="1:6" x14ac:dyDescent="0.25">
      <c r="A114" s="1">
        <v>972960</v>
      </c>
      <c r="B114" s="1">
        <v>90</v>
      </c>
      <c r="C114" s="1">
        <v>4194304</v>
      </c>
      <c r="D114" s="1">
        <v>189716370</v>
      </c>
      <c r="E114" s="1">
        <f>A114+B114*C114</f>
        <v>378460320</v>
      </c>
      <c r="F114" s="7">
        <v>0.26600000000000001</v>
      </c>
    </row>
    <row r="115" spans="1:6" x14ac:dyDescent="0.25">
      <c r="A115" s="1">
        <v>646560</v>
      </c>
      <c r="B115" s="1">
        <v>90</v>
      </c>
      <c r="C115" s="1">
        <v>4194304</v>
      </c>
      <c r="D115" s="1">
        <v>189389970</v>
      </c>
      <c r="E115" s="1">
        <f>A115+B115*C115</f>
        <v>378133920</v>
      </c>
      <c r="F115" s="7">
        <v>0.26700000000000002</v>
      </c>
    </row>
    <row r="116" spans="1:6" x14ac:dyDescent="0.25">
      <c r="A116" s="1">
        <v>1299360</v>
      </c>
      <c r="B116" s="1">
        <v>90</v>
      </c>
      <c r="C116" s="1">
        <v>4194304</v>
      </c>
      <c r="D116" s="1">
        <v>190042770</v>
      </c>
      <c r="E116" s="1">
        <f>A116+B116*C116</f>
        <v>378786720</v>
      </c>
      <c r="F116" s="7">
        <v>0.28000000000000003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Simple, constant I</vt:lpstr>
      <vt:lpstr>Simple, constant B</vt:lpstr>
      <vt:lpstr>Simple, Heap</vt:lpstr>
      <vt:lpstr>Link</vt:lpstr>
      <vt:lpstr>Simple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Anderson</dc:creator>
  <cp:lastModifiedBy>Miguel Anderson</cp:lastModifiedBy>
  <dcterms:created xsi:type="dcterms:W3CDTF">2016-03-23T23:33:10Z</dcterms:created>
  <dcterms:modified xsi:type="dcterms:W3CDTF">2016-03-24T17:30:48Z</dcterms:modified>
</cp:coreProperties>
</file>