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1 (64)" state="visible" r:id="rId4"/>
    <sheet sheetId="2" name="1 (65)" state="visible" r:id="rId5"/>
    <sheet sheetId="3" name="1 (66)" state="visible" r:id="rId6"/>
    <sheet sheetId="4" name="1 (67)" state="visible" r:id="rId7"/>
    <sheet sheetId="5" name="1 (68)" state="visible" r:id="rId8"/>
    <sheet sheetId="6" name="1 (69)" state="visible" r:id="rId9"/>
    <sheet sheetId="7" name="1 (70)" state="visible" r:id="rId10"/>
    <sheet sheetId="8" name="1 (71)" state="visible" r:id="rId11"/>
    <sheet sheetId="9" name="1 (72)" state="visible" r:id="rId12"/>
    <sheet sheetId="10" name="1 (73)" state="visible" r:id="rId13"/>
    <sheet sheetId="11" name="1 (74)" state="visible" r:id="rId14"/>
    <sheet sheetId="12" name="1 (75)" state="visible" r:id="rId15"/>
    <sheet sheetId="13" name="1 (76)" state="visible" r:id="rId16"/>
    <sheet sheetId="14" name="1 (77)" state="visible" r:id="rId17"/>
    <sheet sheetId="15" name="1 (78)" state="visible" r:id="rId18"/>
    <sheet sheetId="16" name="1 (79)" state="visible" r:id="rId19"/>
    <sheet sheetId="17" name="1 (80)" state="visible" r:id="rId20"/>
    <sheet sheetId="18" name="1 (81)" state="visible" r:id="rId21"/>
    <sheet sheetId="19" name="1 (82)" state="visible" r:id="rId22"/>
    <sheet sheetId="20" name="1 (83)" state="visible" r:id="rId23"/>
    <sheet sheetId="21" name="1 (84)" state="visible" r:id="rId24"/>
    <sheet sheetId="22" name="ADRIAN SANCHEZ" state="visible" r:id="rId25"/>
    <sheet sheetId="23" name="ALBERTO DUARTE" state="visible" r:id="rId26"/>
    <sheet sheetId="24" name="ALDO ESCOBAR" state="visible" r:id="rId27"/>
    <sheet sheetId="25" name="ALEYSHKA" state="visible" r:id="rId28"/>
    <sheet sheetId="26" name="ALMA ROSA SANTOS" state="visible" r:id="rId29"/>
    <sheet sheetId="27" name="ANA BERTA DE CAMAÑO" state="visible" r:id="rId30"/>
    <sheet sheetId="28" name="ANA MARIA SERRUTH" state="visible" r:id="rId31"/>
    <sheet sheetId="29" name="ANA MORGAN" state="visible" r:id="rId32"/>
    <sheet sheetId="30" name="BRIANIS" state="visible" r:id="rId33"/>
    <sheet sheetId="31" name="CARLOS COLINDRES" state="visible" r:id="rId34"/>
    <sheet sheetId="32" name="CARLOS D COLINDRES" state="visible" r:id="rId35"/>
    <sheet sheetId="33" name="CAROLINA ROMAN" state="visible" r:id="rId36"/>
    <sheet sheetId="34" name="CATALEYA" state="visible" r:id="rId37"/>
    <sheet sheetId="35" name="CECIVETH VARGAS" state="visible" r:id="rId38"/>
    <sheet sheetId="36" name="CLARIBEL SAAVEDRA" state="visible" r:id="rId39"/>
    <sheet sheetId="37" name="DAELIN CARRASCO" state="visible" r:id="rId40"/>
    <sheet sheetId="38" name="DANET SANDOYA" state="visible" r:id="rId41"/>
    <sheet sheetId="39" name="DEBORA" state="visible" r:id="rId42"/>
    <sheet sheetId="40" name="EICKA DURAN" state="visible" r:id="rId43"/>
    <sheet sheetId="41" name="EMILIANO FRIAS" state="visible" r:id="rId44"/>
    <sheet sheetId="42" name="EMILY CAMERO" state="visible" r:id="rId45"/>
    <sheet sheetId="43" name="EMMA" state="visible" r:id="rId46"/>
    <sheet sheetId="44" name="ERIC DURAN" state="visible" r:id="rId47"/>
    <sheet sheetId="45" name="ETHAMAR" state="visible" r:id="rId48"/>
    <sheet sheetId="46" name="FLIA DE GRACIA ACOSTA" state="visible" r:id="rId49"/>
    <sheet sheetId="47" name="FREDDY CENTENO" state="visible" r:id="rId50"/>
    <sheet sheetId="48" name="GABRIELA" state="visible" r:id="rId51"/>
    <sheet sheetId="49" name="GENESIS LIAN" state="visible" r:id="rId52"/>
    <sheet sheetId="50" name="GERALDINE AGRAZAL" state="visible" r:id="rId53"/>
    <sheet sheetId="51" name="GIESI SIERRA MORENO" state="visible" r:id="rId54"/>
    <sheet sheetId="52" name="GUSTAVO" state="visible" r:id="rId55"/>
    <sheet sheetId="53" name="HANNA ROJAS" state="visible" r:id="rId56"/>
    <sheet sheetId="54" name="HUMBERTO JIMENEZ" state="visible" r:id="rId57"/>
    <sheet sheetId="55" name="IAN" state="visible" r:id="rId58"/>
    <sheet sheetId="56" name="ISABEL CAMAÑO" state="visible" r:id="rId59"/>
    <sheet sheetId="57" name="IYAMLA MALEB SQUIRES" state="visible" r:id="rId60"/>
    <sheet sheetId="58" name="JACOB" state="visible" r:id="rId61"/>
    <sheet sheetId="59" name="JAIRO ECHERVERRIA" state="visible" r:id="rId62"/>
    <sheet sheetId="60" name="JASNELYS" state="visible" r:id="rId63"/>
    <sheet sheetId="61" name="JORGE CAMAÑO" state="visible" r:id="rId64"/>
    <sheet sheetId="62" name="JOSIAS" state="visible" r:id="rId65"/>
    <sheet sheetId="63" name="KAREN DE SANCHEZ" state="visible" r:id="rId66"/>
    <sheet sheetId="64" name="KARINA BONILLA" state="visible" r:id="rId67"/>
    <sheet sheetId="65" name="KEILA MARTINEZ" state="visible" r:id="rId68"/>
    <sheet sheetId="66" name="KIARA CACERAS" state="visible" r:id="rId69"/>
    <sheet sheetId="67" name="LOLA GUZMAN" state="visible" r:id="rId70"/>
    <sheet sheetId="68" name="MARIA DUARTE" state="visible" r:id="rId71"/>
    <sheet sheetId="69" name="MARIELYS MURILLO" state="visible" r:id="rId72"/>
    <sheet sheetId="70" name="MARY DE CENTENO" state="visible" r:id="rId73"/>
    <sheet sheetId="71" name="MELISSA CUENTAS" state="visible" r:id="rId74"/>
    <sheet sheetId="72" name="MINERVA DE NIÑO" state="visible" r:id="rId75"/>
    <sheet sheetId="73" name="NAIROVIS LOPEZ" state="visible" r:id="rId76"/>
    <sheet sheetId="74" name="NIURYIS VALERIA A" state="visible" r:id="rId77"/>
    <sheet sheetId="75" name="ORLANDO MURILLO" state="visible" r:id="rId78"/>
    <sheet sheetId="76" name="SIN PROMESA" state="visible" r:id="rId79"/>
    <sheet sheetId="77" name="SOFIA MANTILLA" state="visible" r:id="rId80"/>
    <sheet sheetId="78" name="STEVEN" state="visible" r:id="rId81"/>
    <sheet sheetId="79" name="VIELKA E MORENO" state="visible" r:id="rId82"/>
    <sheet sheetId="80" name="VIRGILIO ROJAS" state="visible" r:id="rId83"/>
    <sheet sheetId="81" name="WINA QUINTANA" state="visible" r:id="rId84"/>
    <sheet sheetId="82" name="YESSICA DE ESPINO" state="visible" r:id="rId85"/>
    <sheet sheetId="83" name="YUSELIS QUINTERO" state="visible" r:id="rId86"/>
  </sheets>
  <calcPr calcId="171027"/>
</workbook>
</file>

<file path=xl/sharedStrings.xml><?xml version="1.0" encoding="utf-8"?>
<sst xmlns="http://schemas.openxmlformats.org/spreadsheetml/2006/main" count="1759" uniqueCount="85">
  <si>
    <t>IGLESIA BIBLICA BAUTISTA EN VILLAS DE LAS ACACIAS</t>
  </si>
  <si>
    <t>REPORTE DE OFRENDAS PERSONAL</t>
  </si>
  <si>
    <t>Nombre:</t>
  </si>
  <si>
    <t>xxx</t>
  </si>
  <si>
    <t>Fecha:</t>
  </si>
  <si>
    <t>SEMANAL</t>
  </si>
  <si>
    <t>Quincena</t>
  </si>
  <si>
    <t>P. SEMANAL</t>
  </si>
  <si>
    <t>QUINCENAL</t>
  </si>
  <si>
    <t>Diezmo</t>
  </si>
  <si>
    <t>Misiones</t>
  </si>
  <si>
    <t>Construcción</t>
  </si>
  <si>
    <t>Proyecto</t>
  </si>
  <si>
    <t>Bus</t>
  </si>
  <si>
    <t>Otros (especificar)</t>
  </si>
  <si>
    <t>TOTAL</t>
  </si>
  <si>
    <t>Observación</t>
  </si>
  <si>
    <t>Usted ha dado</t>
  </si>
  <si>
    <t>Usted debería haber dado</t>
  </si>
  <si>
    <t>Diferencia</t>
  </si>
  <si>
    <t>Nombre</t>
  </si>
  <si>
    <t>ADRIAN SANCHEZ</t>
  </si>
  <si>
    <t>ALBERTO DUARTE</t>
  </si>
  <si>
    <t>ALDO ESCOBAR</t>
  </si>
  <si>
    <t>ALEYSHKA</t>
  </si>
  <si>
    <t>ALMA ROSA SANTOS</t>
  </si>
  <si>
    <t>ANA BERTA DE CAMAÑO</t>
  </si>
  <si>
    <t>ANA MARIA SERRUTH</t>
  </si>
  <si>
    <t>ANA MORGAN</t>
  </si>
  <si>
    <t>BRIANIS</t>
  </si>
  <si>
    <t>CARLOS COLINDRES</t>
  </si>
  <si>
    <t>CARLOS D COLINDRES</t>
  </si>
  <si>
    <t>CAROLINA ROMAN</t>
  </si>
  <si>
    <t>CATALEYA</t>
  </si>
  <si>
    <t>CECIVETH VARGAS</t>
  </si>
  <si>
    <t>CLARIBEL SAAVEDRA</t>
  </si>
  <si>
    <t>DAELIN CARRASCO</t>
  </si>
  <si>
    <t>DANET SANDOYA</t>
  </si>
  <si>
    <t>DEBORA</t>
  </si>
  <si>
    <t>ERICKA DURAN</t>
  </si>
  <si>
    <t>EMILIANO FRIAS</t>
  </si>
  <si>
    <t>EMILY CAMERO</t>
  </si>
  <si>
    <t>EMMA</t>
  </si>
  <si>
    <t>ERIC DURAN</t>
  </si>
  <si>
    <t>ETHAMAR</t>
  </si>
  <si>
    <t>FLIA DE GRACIA ACOSTA</t>
  </si>
  <si>
    <t>FREDDY CENTENO</t>
  </si>
  <si>
    <t>GABRIELA</t>
  </si>
  <si>
    <t>GENESIS LIAN</t>
  </si>
  <si>
    <t>GERALDINE AGRAZAL</t>
  </si>
  <si>
    <t>GIESI SIERRA MORENO</t>
  </si>
  <si>
    <t>GUSTAVO</t>
  </si>
  <si>
    <t>HANNA ROJAS</t>
  </si>
  <si>
    <t>HUMBERTO JIMENEZ</t>
  </si>
  <si>
    <t>IAN</t>
  </si>
  <si>
    <t>ISABEL CAMAÑO</t>
  </si>
  <si>
    <t>IYAMLA MALEB SQUIRES</t>
  </si>
  <si>
    <t>JACOB</t>
  </si>
  <si>
    <t>JAIRO ECHEVERRIA</t>
  </si>
  <si>
    <t>D. Avance</t>
  </si>
  <si>
    <t>JASNELYS</t>
  </si>
  <si>
    <t>JORGE CAMAÑO</t>
  </si>
  <si>
    <t>JOSIAS</t>
  </si>
  <si>
    <t>KAREN DE SANCHEZ</t>
  </si>
  <si>
    <t>KARINA BONILLA</t>
  </si>
  <si>
    <t>KEILA MARTINEZ</t>
  </si>
  <si>
    <t>KIARA CACERES</t>
  </si>
  <si>
    <t>LOLA GUZMAN</t>
  </si>
  <si>
    <t>MARIA DUARTE</t>
  </si>
  <si>
    <t>MARIELYS MURILLO</t>
  </si>
  <si>
    <t>MARY DE CENTENO</t>
  </si>
  <si>
    <t>MELISSA CUENTAS</t>
  </si>
  <si>
    <t>MINERVA DE NIÑO</t>
  </si>
  <si>
    <t>NAIROVIS LOPEZ</t>
  </si>
  <si>
    <t>NIURYIS VALERIA A</t>
  </si>
  <si>
    <t>ORLANDO MURILLO</t>
  </si>
  <si>
    <t>SIN PROMESA</t>
  </si>
  <si>
    <t>NEFTALY MARINEZ</t>
  </si>
  <si>
    <t>SOFIA MANTILLA</t>
  </si>
  <si>
    <t>STEVEN</t>
  </si>
  <si>
    <t>VIELKA E MORENO</t>
  </si>
  <si>
    <t>VIRGILIO ROJAS</t>
  </si>
  <si>
    <t>WINA QUINTANA</t>
  </si>
  <si>
    <t>YESSICA DE ESPINO</t>
  </si>
  <si>
    <t>YUSELIS QUINTERO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</si>
</sst>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B/.&quot;#,##0.00;[Red]-&quot;B/.&quot;#,##0.00"/>
    <numFmt numFmtId="165" formatCode="_-&quot;B/.&quot;* #,##0.00_-;-&quot;B/.&quot;* #,##0.00_-;_-&quot;B/.&quot;* &quot;-&quot;??_-;_-@_-"/>
  </numFmts>
  <fonts count="8" x14ac:knownFonts="1">
    <font>
      <color theme="1"/>
      <family val="2"/>
      <scheme val="minor"/>
      <sz val="11"/>
      <name val="Calibri"/>
    </font>
    <font>
      <b/>
      <color theme="1"/>
      <sz val="18"/>
      <name val="Riffic Free Medium"/>
    </font>
    <font>
      <b/>
      <color theme="1"/>
      <family val="2"/>
      <scheme val="minor"/>
      <sz val="14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cheme val="minor"/>
      <sz val="12"/>
      <name val="Calibri"/>
    </font>
    <font>
      <b/>
      <i/>
      <color theme="1"/>
      <family val="2"/>
      <scheme val="minor"/>
      <sz val="11"/>
      <name val="Calibri"/>
    </font>
    <font>
      <color rgb="FF0070C0"/>
      <family val="2"/>
      <scheme val="minor"/>
      <sz val="11"/>
      <name val="Calibri"/>
    </font>
    <font>
      <color theme="1"/>
      <family val="2"/>
      <scheme val="major"/>
      <sz val="11"/>
      <name val="Calibri Light"/>
    </font>
  </fonts>
  <fills count="4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15" fontId="2" fillId="0" borderId="0" xfId="0" applyNumberFormat="1" applyFont="1" applyAlignment="1">
      <alignment horizontal="center"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right" wrapText="1"/>
    </xf>
    <xf numFmtId="0" fontId="0" fillId="2" borderId="1" xfId="0" applyFill="1" applyBorder="1" applyAlignment="1">
      <alignment wrapText="1"/>
    </xf>
    <xf numFmtId="164" fontId="0" fillId="2" borderId="1" xfId="0" applyNumberFormat="1" applyFill="1" applyBorder="1" applyAlignment="1">
      <alignment horizontal="right" wrapText="1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wrapText="1"/>
    </xf>
    <xf numFmtId="0" fontId="5" fillId="0" borderId="1" xfId="0" applyFont="1" applyBorder="1" applyAlignment="1">
      <alignment horizontal="right" wrapText="1"/>
    </xf>
    <xf numFmtId="0" fontId="5" fillId="0" borderId="2" xfId="0" applyFont="1" applyBorder="1" applyAlignment="1">
      <alignment horizontal="right" wrapText="1"/>
    </xf>
    <xf numFmtId="0" fontId="0" fillId="0" borderId="2" xfId="0" applyBorder="1" applyAlignment="1">
      <alignment wrapText="1"/>
    </xf>
    <xf numFmtId="164" fontId="6" fillId="0" borderId="2" xfId="0" applyNumberFormat="1" applyFont="1" applyBorder="1" applyAlignment="1">
      <alignment horizontal="right" wrapText="1"/>
    </xf>
    <xf numFmtId="16" fontId="7" fillId="0" borderId="1" xfId="0" applyNumberFormat="1" applyFont="1" applyBorder="1" applyAlignment="1">
      <alignment horizontal="left" wrapText="1"/>
    </xf>
    <xf numFmtId="0" fontId="7" fillId="0" borderId="1" xfId="0" applyFont="1" applyBorder="1" applyAlignment="1">
      <alignment horizontal="left" wrapText="1"/>
    </xf>
    <xf numFmtId="2" fontId="7" fillId="0" borderId="1" xfId="0" applyNumberFormat="1" applyFont="1" applyBorder="1" applyAlignment="1">
      <alignment horizontal="left" wrapText="1"/>
    </xf>
    <xf numFmtId="165" fontId="0" fillId="0" borderId="1" xfId="0" applyNumberFormat="1" applyBorder="1" applyAlignment="1">
      <alignment wrapText="1"/>
    </xf>
    <xf numFmtId="2" fontId="0" fillId="0" borderId="1" xfId="0" applyNumberFormat="1" applyBorder="1" applyAlignment="1">
      <alignment horizontal="right" wrapText="1"/>
    </xf>
    <xf numFmtId="0" fontId="0" fillId="3" borderId="1" xfId="0" applyFill="1" applyBorder="1" applyAlignment="1">
      <alignment wrapText="1"/>
    </xf>
    <xf numFmtId="0" fontId="0" fillId="0" borderId="1" xfId="0" applyBorder="1"/>
    <xf numFmtId="16" fontId="0" fillId="0" borderId="1" xfId="0" applyNumberFormat="1" applyBorder="1" applyAlignment="1">
      <alignment horizontal="left" wrapText="1"/>
    </xf>
    <xf numFmtId="2" fontId="0" fillId="0" borderId="1" xfId="0" applyNumberForma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2" fontId="0" fillId="0" borderId="1" xfId="0" applyNumberFormat="1" applyBorder="1" applyAlignment="1">
      <alignment wrapText="1"/>
    </xf>
    <xf numFmtId="2" fontId="0" fillId="0" borderId="0" xfId="0" applyNumberFormat="1" applyAlignment="1">
      <alignment wrapText="1"/>
    </xf>
    <xf numFmtId="2" fontId="3" fillId="0" borderId="0" xfId="0" applyNumberFormat="1" applyFont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B5" sqref="B5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3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/>
      <c r="E8" s="11"/>
      <c r="F8" s="11"/>
      <c r="G8" s="11"/>
      <c r="H8" s="12"/>
      <c r="I8" s="12"/>
      <c r="J8" s="12"/>
      <c r="K8" s="13"/>
      <c r="L8" s="14">
        <f t="shared" ref="L8:L38" si="0">+J8+I8+H8+G8+F8+E8+D8+C8</f>
        <v>0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0</v>
      </c>
      <c r="M10" s="13"/>
    </row>
    <row r="11" ht="30" customHeight="1" spans="1:13" x14ac:dyDescent="0.25">
      <c r="A11" s="15" t="s">
        <v>18</v>
      </c>
      <c r="C11" s="13"/>
      <c r="D11" s="10">
        <f>+D8*B5</f>
        <v>0</v>
      </c>
      <c r="E11" s="10">
        <f>+E8*B5</f>
        <v>0</v>
      </c>
      <c r="F11" s="10">
        <f>+F8*B5</f>
        <v>0</v>
      </c>
      <c r="G11" s="10">
        <f>+G8*B5</f>
        <v>0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0</v>
      </c>
      <c r="M11" s="13"/>
    </row>
    <row r="12" spans="1:13" x14ac:dyDescent="0.25">
      <c r="A12" s="16" t="s">
        <v>19</v>
      </c>
      <c r="C12" s="17"/>
      <c r="D12" s="18">
        <f>+D10-D11</f>
        <v>0</v>
      </c>
      <c r="E12" s="18">
        <f t="shared" ref="E12:J12" si="2">+E10-E11</f>
        <v>0</v>
      </c>
      <c r="F12" s="18">
        <f t="shared" si="2"/>
        <v>0</v>
      </c>
      <c r="G12" s="18">
        <f t="shared" si="2"/>
        <v>0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0</v>
      </c>
      <c r="M12" s="13"/>
    </row>
    <row r="13" spans="1:13" x14ac:dyDescent="0.25">
      <c r="A13" s="19">
        <v>45292</v>
      </c>
      <c r="B13" s="20" t="s">
        <v>20</v>
      </c>
      <c r="C13" s="21">
        <v>0</v>
      </c>
      <c r="D13" s="22"/>
      <c r="E13" s="22"/>
      <c r="F13" s="22"/>
      <c r="G13" s="22"/>
      <c r="H13" s="21"/>
      <c r="I13" s="21"/>
      <c r="J13" s="21"/>
      <c r="K13" s="21"/>
      <c r="L13" s="23">
        <f t="shared" si="0"/>
        <v>0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</v>
      </c>
      <c r="E38" s="29">
        <f t="shared" si="3"/>
        <v>0</v>
      </c>
      <c r="F38" s="29">
        <f t="shared" si="3"/>
        <v>0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0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B5" sqref="B5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3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/>
      <c r="E8" s="11"/>
      <c r="F8" s="11"/>
      <c r="G8" s="11"/>
      <c r="H8" s="12"/>
      <c r="I8" s="12"/>
      <c r="J8" s="12"/>
      <c r="K8" s="13"/>
      <c r="L8" s="14">
        <f t="shared" ref="L8:L38" si="0">+J8+I8+H8+G8+F8+E8+D8+C8</f>
        <v>0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0</v>
      </c>
      <c r="M10" s="13"/>
    </row>
    <row r="11" ht="30" customHeight="1" spans="1:13" x14ac:dyDescent="0.25">
      <c r="A11" s="15" t="s">
        <v>18</v>
      </c>
      <c r="C11" s="13"/>
      <c r="D11" s="10">
        <f>+D8*B5</f>
        <v>0</v>
      </c>
      <c r="E11" s="10">
        <f>+E8*B5</f>
        <v>0</v>
      </c>
      <c r="F11" s="10">
        <f>+F8*B5</f>
        <v>0</v>
      </c>
      <c r="G11" s="10">
        <f>+G8*B5</f>
        <v>0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0</v>
      </c>
      <c r="M11" s="13"/>
    </row>
    <row r="12" spans="1:13" x14ac:dyDescent="0.25">
      <c r="A12" s="16" t="s">
        <v>19</v>
      </c>
      <c r="C12" s="17"/>
      <c r="D12" s="18">
        <f>+D10-D11</f>
        <v>0</v>
      </c>
      <c r="E12" s="18">
        <f t="shared" ref="E12:J12" si="2">+E10-E11</f>
        <v>0</v>
      </c>
      <c r="F12" s="18">
        <f t="shared" si="2"/>
        <v>0</v>
      </c>
      <c r="G12" s="18">
        <f t="shared" si="2"/>
        <v>0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0</v>
      </c>
      <c r="M12" s="13"/>
    </row>
    <row r="13" spans="1:13" x14ac:dyDescent="0.25">
      <c r="A13" s="19">
        <v>45292</v>
      </c>
      <c r="B13" s="20" t="s">
        <v>20</v>
      </c>
      <c r="C13" s="21">
        <v>0</v>
      </c>
      <c r="D13" s="22"/>
      <c r="E13" s="22"/>
      <c r="F13" s="22"/>
      <c r="G13" s="22"/>
      <c r="H13" s="21"/>
      <c r="I13" s="21"/>
      <c r="J13" s="21"/>
      <c r="K13" s="21"/>
      <c r="L13" s="23">
        <f t="shared" si="0"/>
        <v>0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</v>
      </c>
      <c r="E38" s="29">
        <f t="shared" si="3"/>
        <v>0</v>
      </c>
      <c r="F38" s="29">
        <f t="shared" si="3"/>
        <v>0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0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B5" sqref="B5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3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/>
      <c r="E8" s="11"/>
      <c r="F8" s="11"/>
      <c r="G8" s="11"/>
      <c r="H8" s="12"/>
      <c r="I8" s="12"/>
      <c r="J8" s="12"/>
      <c r="K8" s="13"/>
      <c r="L8" s="14">
        <f t="shared" ref="L8:L38" si="0">+J8+I8+H8+G8+F8+E8+D8+C8</f>
        <v>0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0</v>
      </c>
      <c r="M10" s="13"/>
    </row>
    <row r="11" ht="30" customHeight="1" spans="1:13" x14ac:dyDescent="0.25">
      <c r="A11" s="15" t="s">
        <v>18</v>
      </c>
      <c r="C11" s="13"/>
      <c r="D11" s="10">
        <f>+D8*B5</f>
        <v>0</v>
      </c>
      <c r="E11" s="10">
        <f>+E8*B5</f>
        <v>0</v>
      </c>
      <c r="F11" s="10">
        <f>+F8*B5</f>
        <v>0</v>
      </c>
      <c r="G11" s="10">
        <f>+G8*B5</f>
        <v>0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0</v>
      </c>
      <c r="M11" s="13"/>
    </row>
    <row r="12" spans="1:13" x14ac:dyDescent="0.25">
      <c r="A12" s="16" t="s">
        <v>19</v>
      </c>
      <c r="C12" s="17"/>
      <c r="D12" s="18">
        <f>+D10-D11</f>
        <v>0</v>
      </c>
      <c r="E12" s="18">
        <f t="shared" ref="E12:J12" si="2">+E10-E11</f>
        <v>0</v>
      </c>
      <c r="F12" s="18">
        <f t="shared" si="2"/>
        <v>0</v>
      </c>
      <c r="G12" s="18">
        <f t="shared" si="2"/>
        <v>0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0</v>
      </c>
      <c r="M12" s="13"/>
    </row>
    <row r="13" spans="1:13" x14ac:dyDescent="0.25">
      <c r="A13" s="19">
        <v>45292</v>
      </c>
      <c r="B13" s="20" t="s">
        <v>20</v>
      </c>
      <c r="C13" s="21">
        <v>0</v>
      </c>
      <c r="D13" s="22"/>
      <c r="E13" s="22"/>
      <c r="F13" s="22"/>
      <c r="G13" s="22"/>
      <c r="H13" s="21"/>
      <c r="I13" s="21"/>
      <c r="J13" s="21"/>
      <c r="K13" s="21"/>
      <c r="L13" s="23">
        <f t="shared" si="0"/>
        <v>0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</v>
      </c>
      <c r="E38" s="29">
        <f t="shared" si="3"/>
        <v>0</v>
      </c>
      <c r="F38" s="29">
        <f t="shared" si="3"/>
        <v>0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0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B5" sqref="B5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3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/>
      <c r="E8" s="11"/>
      <c r="F8" s="11"/>
      <c r="G8" s="11"/>
      <c r="H8" s="12"/>
      <c r="I8" s="12"/>
      <c r="J8" s="12"/>
      <c r="K8" s="13"/>
      <c r="L8" s="14">
        <f t="shared" ref="L8:L38" si="0">+J8+I8+H8+G8+F8+E8+D8+C8</f>
        <v>0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0</v>
      </c>
      <c r="M10" s="13"/>
    </row>
    <row r="11" ht="30" customHeight="1" spans="1:13" x14ac:dyDescent="0.25">
      <c r="A11" s="15" t="s">
        <v>18</v>
      </c>
      <c r="C11" s="13"/>
      <c r="D11" s="10">
        <f>+D8*B5</f>
        <v>0</v>
      </c>
      <c r="E11" s="10">
        <f>+E8*B5</f>
        <v>0</v>
      </c>
      <c r="F11" s="10">
        <f>+F8*B5</f>
        <v>0</v>
      </c>
      <c r="G11" s="10">
        <f>+G8*B5</f>
        <v>0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0</v>
      </c>
      <c r="M11" s="13"/>
    </row>
    <row r="12" spans="1:13" x14ac:dyDescent="0.25">
      <c r="A12" s="16" t="s">
        <v>19</v>
      </c>
      <c r="C12" s="17"/>
      <c r="D12" s="18">
        <f>+D10-D11</f>
        <v>0</v>
      </c>
      <c r="E12" s="18">
        <f t="shared" ref="E12:J12" si="2">+E10-E11</f>
        <v>0</v>
      </c>
      <c r="F12" s="18">
        <f t="shared" si="2"/>
        <v>0</v>
      </c>
      <c r="G12" s="18">
        <f t="shared" si="2"/>
        <v>0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0</v>
      </c>
      <c r="M12" s="13"/>
    </row>
    <row r="13" spans="1:13" x14ac:dyDescent="0.25">
      <c r="A13" s="19">
        <v>45292</v>
      </c>
      <c r="B13" s="20" t="s">
        <v>20</v>
      </c>
      <c r="C13" s="21">
        <v>0</v>
      </c>
      <c r="D13" s="22"/>
      <c r="E13" s="22"/>
      <c r="F13" s="22"/>
      <c r="G13" s="22"/>
      <c r="H13" s="21"/>
      <c r="I13" s="21"/>
      <c r="J13" s="21"/>
      <c r="K13" s="21"/>
      <c r="L13" s="23">
        <f t="shared" si="0"/>
        <v>0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</v>
      </c>
      <c r="E38" s="29">
        <f t="shared" si="3"/>
        <v>0</v>
      </c>
      <c r="F38" s="29">
        <f t="shared" si="3"/>
        <v>0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0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B5" sqref="B5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3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/>
      <c r="E8" s="11"/>
      <c r="F8" s="11"/>
      <c r="G8" s="11"/>
      <c r="H8" s="12"/>
      <c r="I8" s="12"/>
      <c r="J8" s="12"/>
      <c r="K8" s="13"/>
      <c r="L8" s="14">
        <f t="shared" ref="L8:L38" si="0">+J8+I8+H8+G8+F8+E8+D8+C8</f>
        <v>0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0</v>
      </c>
      <c r="M10" s="13"/>
    </row>
    <row r="11" ht="30" customHeight="1" spans="1:13" x14ac:dyDescent="0.25">
      <c r="A11" s="15" t="s">
        <v>18</v>
      </c>
      <c r="C11" s="13"/>
      <c r="D11" s="10">
        <f>+D8*B5</f>
        <v>0</v>
      </c>
      <c r="E11" s="10">
        <f>+E8*B5</f>
        <v>0</v>
      </c>
      <c r="F11" s="10">
        <f>+F8*B5</f>
        <v>0</v>
      </c>
      <c r="G11" s="10">
        <f>+G8*B5</f>
        <v>0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0</v>
      </c>
      <c r="M11" s="13"/>
    </row>
    <row r="12" spans="1:13" x14ac:dyDescent="0.25">
      <c r="A12" s="16" t="s">
        <v>19</v>
      </c>
      <c r="C12" s="17"/>
      <c r="D12" s="18">
        <f>+D10-D11</f>
        <v>0</v>
      </c>
      <c r="E12" s="18">
        <f t="shared" ref="E12:J12" si="2">+E10-E11</f>
        <v>0</v>
      </c>
      <c r="F12" s="18">
        <f t="shared" si="2"/>
        <v>0</v>
      </c>
      <c r="G12" s="18">
        <f t="shared" si="2"/>
        <v>0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0</v>
      </c>
      <c r="M12" s="13"/>
    </row>
    <row r="13" spans="1:13" x14ac:dyDescent="0.25">
      <c r="A13" s="19">
        <v>45292</v>
      </c>
      <c r="B13" s="20" t="s">
        <v>20</v>
      </c>
      <c r="C13" s="21">
        <v>0</v>
      </c>
      <c r="D13" s="22"/>
      <c r="E13" s="22"/>
      <c r="F13" s="22"/>
      <c r="G13" s="22"/>
      <c r="H13" s="21"/>
      <c r="I13" s="21"/>
      <c r="J13" s="21"/>
      <c r="K13" s="21"/>
      <c r="L13" s="23">
        <f t="shared" si="0"/>
        <v>0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</v>
      </c>
      <c r="E38" s="29">
        <f t="shared" si="3"/>
        <v>0</v>
      </c>
      <c r="F38" s="29">
        <f t="shared" si="3"/>
        <v>0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0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B5" sqref="B5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3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/>
      <c r="E8" s="11"/>
      <c r="F8" s="11"/>
      <c r="G8" s="11"/>
      <c r="H8" s="12"/>
      <c r="I8" s="12"/>
      <c r="J8" s="12"/>
      <c r="K8" s="13"/>
      <c r="L8" s="14">
        <f t="shared" ref="L8:L38" si="0">+J8+I8+H8+G8+F8+E8+D8+C8</f>
        <v>0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0</v>
      </c>
      <c r="M10" s="13"/>
    </row>
    <row r="11" ht="30" customHeight="1" spans="1:13" x14ac:dyDescent="0.25">
      <c r="A11" s="15" t="s">
        <v>18</v>
      </c>
      <c r="C11" s="13"/>
      <c r="D11" s="10">
        <f>+D8*B5</f>
        <v>0</v>
      </c>
      <c r="E11" s="10">
        <f>+E8*B5</f>
        <v>0</v>
      </c>
      <c r="F11" s="10">
        <f>+F8*B5</f>
        <v>0</v>
      </c>
      <c r="G11" s="10">
        <f>+G8*B5</f>
        <v>0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0</v>
      </c>
      <c r="M11" s="13"/>
    </row>
    <row r="12" spans="1:13" x14ac:dyDescent="0.25">
      <c r="A12" s="16" t="s">
        <v>19</v>
      </c>
      <c r="C12" s="17"/>
      <c r="D12" s="18">
        <f>+D10-D11</f>
        <v>0</v>
      </c>
      <c r="E12" s="18">
        <f t="shared" ref="E12:J12" si="2">+E10-E11</f>
        <v>0</v>
      </c>
      <c r="F12" s="18">
        <f t="shared" si="2"/>
        <v>0</v>
      </c>
      <c r="G12" s="18">
        <f t="shared" si="2"/>
        <v>0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0</v>
      </c>
      <c r="M12" s="13"/>
    </row>
    <row r="13" spans="1:13" x14ac:dyDescent="0.25">
      <c r="A13" s="19">
        <v>45292</v>
      </c>
      <c r="B13" s="20" t="s">
        <v>20</v>
      </c>
      <c r="C13" s="21">
        <v>0</v>
      </c>
      <c r="D13" s="22"/>
      <c r="E13" s="22"/>
      <c r="F13" s="22"/>
      <c r="G13" s="22"/>
      <c r="H13" s="21"/>
      <c r="I13" s="21"/>
      <c r="J13" s="21"/>
      <c r="K13" s="21"/>
      <c r="L13" s="23">
        <f t="shared" si="0"/>
        <v>0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</v>
      </c>
      <c r="E38" s="29">
        <f t="shared" si="3"/>
        <v>0</v>
      </c>
      <c r="F38" s="29">
        <f t="shared" si="3"/>
        <v>0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0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B5" sqref="B5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3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/>
      <c r="E8" s="11"/>
      <c r="F8" s="11"/>
      <c r="G8" s="11"/>
      <c r="H8" s="12"/>
      <c r="I8" s="12"/>
      <c r="J8" s="12"/>
      <c r="K8" s="13"/>
      <c r="L8" s="14">
        <f t="shared" ref="L8:L38" si="0">+J8+I8+H8+G8+F8+E8+D8+C8</f>
        <v>0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0</v>
      </c>
      <c r="M10" s="13"/>
    </row>
    <row r="11" ht="30" customHeight="1" spans="1:13" x14ac:dyDescent="0.25">
      <c r="A11" s="15" t="s">
        <v>18</v>
      </c>
      <c r="C11" s="13"/>
      <c r="D11" s="10">
        <f>+D8*B5</f>
        <v>0</v>
      </c>
      <c r="E11" s="10">
        <f>+E8*B5</f>
        <v>0</v>
      </c>
      <c r="F11" s="10">
        <f>+F8*B5</f>
        <v>0</v>
      </c>
      <c r="G11" s="10">
        <f>+G8*B5</f>
        <v>0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0</v>
      </c>
      <c r="M11" s="13"/>
    </row>
    <row r="12" spans="1:13" x14ac:dyDescent="0.25">
      <c r="A12" s="16" t="s">
        <v>19</v>
      </c>
      <c r="C12" s="17"/>
      <c r="D12" s="18">
        <f>+D10-D11</f>
        <v>0</v>
      </c>
      <c r="E12" s="18">
        <f t="shared" ref="E12:J12" si="2">+E10-E11</f>
        <v>0</v>
      </c>
      <c r="F12" s="18">
        <f t="shared" si="2"/>
        <v>0</v>
      </c>
      <c r="G12" s="18">
        <f t="shared" si="2"/>
        <v>0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0</v>
      </c>
      <c r="M12" s="13"/>
    </row>
    <row r="13" spans="1:13" x14ac:dyDescent="0.25">
      <c r="A13" s="19">
        <v>45292</v>
      </c>
      <c r="B13" s="20" t="s">
        <v>20</v>
      </c>
      <c r="C13" s="21">
        <v>0</v>
      </c>
      <c r="D13" s="22"/>
      <c r="E13" s="22"/>
      <c r="F13" s="22"/>
      <c r="G13" s="22"/>
      <c r="H13" s="21"/>
      <c r="I13" s="21"/>
      <c r="J13" s="21"/>
      <c r="K13" s="21"/>
      <c r="L13" s="23">
        <f t="shared" si="0"/>
        <v>0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</v>
      </c>
      <c r="E38" s="29">
        <f t="shared" si="3"/>
        <v>0</v>
      </c>
      <c r="F38" s="29">
        <f t="shared" si="3"/>
        <v>0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0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B5" sqref="B5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3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/>
      <c r="E8" s="11"/>
      <c r="F8" s="11"/>
      <c r="G8" s="11"/>
      <c r="H8" s="12"/>
      <c r="I8" s="12"/>
      <c r="J8" s="12"/>
      <c r="K8" s="13"/>
      <c r="L8" s="14">
        <f t="shared" ref="L8:L38" si="0">+J8+I8+H8+G8+F8+E8+D8+C8</f>
        <v>0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0</v>
      </c>
      <c r="M10" s="13"/>
    </row>
    <row r="11" ht="30" customHeight="1" spans="1:13" x14ac:dyDescent="0.25">
      <c r="A11" s="15" t="s">
        <v>18</v>
      </c>
      <c r="C11" s="13"/>
      <c r="D11" s="10">
        <f>+D8*B5</f>
        <v>0</v>
      </c>
      <c r="E11" s="10">
        <f>+E8*B5</f>
        <v>0</v>
      </c>
      <c r="F11" s="10">
        <f>+F8*B5</f>
        <v>0</v>
      </c>
      <c r="G11" s="10">
        <f>+G8*B5</f>
        <v>0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0</v>
      </c>
      <c r="M11" s="13"/>
    </row>
    <row r="12" spans="1:13" x14ac:dyDescent="0.25">
      <c r="A12" s="16" t="s">
        <v>19</v>
      </c>
      <c r="C12" s="17"/>
      <c r="D12" s="18">
        <f>+D10-D11</f>
        <v>0</v>
      </c>
      <c r="E12" s="18">
        <f t="shared" ref="E12:J12" si="2">+E10-E11</f>
        <v>0</v>
      </c>
      <c r="F12" s="18">
        <f t="shared" si="2"/>
        <v>0</v>
      </c>
      <c r="G12" s="18">
        <f t="shared" si="2"/>
        <v>0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0</v>
      </c>
      <c r="M12" s="13"/>
    </row>
    <row r="13" spans="1:13" x14ac:dyDescent="0.25">
      <c r="A13" s="19">
        <v>45292</v>
      </c>
      <c r="B13" s="20" t="s">
        <v>20</v>
      </c>
      <c r="C13" s="21">
        <v>0</v>
      </c>
      <c r="D13" s="22"/>
      <c r="E13" s="22"/>
      <c r="F13" s="22"/>
      <c r="G13" s="22"/>
      <c r="H13" s="21"/>
      <c r="I13" s="21"/>
      <c r="J13" s="21"/>
      <c r="K13" s="21"/>
      <c r="L13" s="23">
        <f t="shared" si="0"/>
        <v>0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</v>
      </c>
      <c r="E38" s="29">
        <f t="shared" si="3"/>
        <v>0</v>
      </c>
      <c r="F38" s="29">
        <f t="shared" si="3"/>
        <v>0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0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B5" sqref="B5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3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/>
      <c r="E8" s="11"/>
      <c r="F8" s="11"/>
      <c r="G8" s="11"/>
      <c r="H8" s="12"/>
      <c r="I8" s="12"/>
      <c r="J8" s="12"/>
      <c r="K8" s="13"/>
      <c r="L8" s="14">
        <f t="shared" ref="L8:L38" si="0">+J8+I8+H8+G8+F8+E8+D8+C8</f>
        <v>0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0</v>
      </c>
      <c r="M10" s="13"/>
    </row>
    <row r="11" ht="30" customHeight="1" spans="1:13" x14ac:dyDescent="0.25">
      <c r="A11" s="15" t="s">
        <v>18</v>
      </c>
      <c r="C11" s="13"/>
      <c r="D11" s="10">
        <f>+D8*B5</f>
        <v>0</v>
      </c>
      <c r="E11" s="10">
        <f>+E8*B5</f>
        <v>0</v>
      </c>
      <c r="F11" s="10">
        <f>+F8*B5</f>
        <v>0</v>
      </c>
      <c r="G11" s="10">
        <f>+G8*B5</f>
        <v>0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0</v>
      </c>
      <c r="M11" s="13"/>
    </row>
    <row r="12" spans="1:13" x14ac:dyDescent="0.25">
      <c r="A12" s="16" t="s">
        <v>19</v>
      </c>
      <c r="C12" s="17"/>
      <c r="D12" s="18">
        <f>+D10-D11</f>
        <v>0</v>
      </c>
      <c r="E12" s="18">
        <f t="shared" ref="E12:J12" si="2">+E10-E11</f>
        <v>0</v>
      </c>
      <c r="F12" s="18">
        <f t="shared" si="2"/>
        <v>0</v>
      </c>
      <c r="G12" s="18">
        <f t="shared" si="2"/>
        <v>0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0</v>
      </c>
      <c r="M12" s="13"/>
    </row>
    <row r="13" spans="1:13" x14ac:dyDescent="0.25">
      <c r="A13" s="19">
        <v>45292</v>
      </c>
      <c r="B13" s="20" t="s">
        <v>20</v>
      </c>
      <c r="C13" s="21">
        <v>0</v>
      </c>
      <c r="D13" s="22"/>
      <c r="E13" s="22"/>
      <c r="F13" s="22"/>
      <c r="G13" s="22"/>
      <c r="H13" s="21"/>
      <c r="I13" s="21"/>
      <c r="J13" s="21"/>
      <c r="K13" s="21"/>
      <c r="L13" s="23">
        <f t="shared" si="0"/>
        <v>0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</v>
      </c>
      <c r="E38" s="29">
        <f t="shared" si="3"/>
        <v>0</v>
      </c>
      <c r="F38" s="29">
        <f t="shared" si="3"/>
        <v>0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0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B5" sqref="B5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3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/>
      <c r="E8" s="11"/>
      <c r="F8" s="11"/>
      <c r="G8" s="11"/>
      <c r="H8" s="12"/>
      <c r="I8" s="12"/>
      <c r="J8" s="12"/>
      <c r="K8" s="13"/>
      <c r="L8" s="14">
        <f t="shared" ref="L8:L38" si="0">+J8+I8+H8+G8+F8+E8+D8+C8</f>
        <v>0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0</v>
      </c>
      <c r="M10" s="13"/>
    </row>
    <row r="11" ht="30" customHeight="1" spans="1:13" x14ac:dyDescent="0.25">
      <c r="A11" s="15" t="s">
        <v>18</v>
      </c>
      <c r="C11" s="13"/>
      <c r="D11" s="10">
        <f>+D8*B5</f>
        <v>0</v>
      </c>
      <c r="E11" s="10">
        <f>+E8*B5</f>
        <v>0</v>
      </c>
      <c r="F11" s="10">
        <f>+F8*B5</f>
        <v>0</v>
      </c>
      <c r="G11" s="10">
        <f>+G8*B5</f>
        <v>0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0</v>
      </c>
      <c r="M11" s="13"/>
    </row>
    <row r="12" spans="1:13" x14ac:dyDescent="0.25">
      <c r="A12" s="16" t="s">
        <v>19</v>
      </c>
      <c r="C12" s="17"/>
      <c r="D12" s="18">
        <f>+D10-D11</f>
        <v>0</v>
      </c>
      <c r="E12" s="18">
        <f t="shared" ref="E12:J12" si="2">+E10-E11</f>
        <v>0</v>
      </c>
      <c r="F12" s="18">
        <f t="shared" si="2"/>
        <v>0</v>
      </c>
      <c r="G12" s="18">
        <f t="shared" si="2"/>
        <v>0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0</v>
      </c>
      <c r="M12" s="13"/>
    </row>
    <row r="13" spans="1:13" x14ac:dyDescent="0.25">
      <c r="A13" s="19">
        <v>45292</v>
      </c>
      <c r="B13" s="20" t="s">
        <v>20</v>
      </c>
      <c r="C13" s="21">
        <v>0</v>
      </c>
      <c r="D13" s="22"/>
      <c r="E13" s="22"/>
      <c r="F13" s="22"/>
      <c r="G13" s="22"/>
      <c r="H13" s="21"/>
      <c r="I13" s="21"/>
      <c r="J13" s="21"/>
      <c r="K13" s="21"/>
      <c r="L13" s="23">
        <f t="shared" si="0"/>
        <v>0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</v>
      </c>
      <c r="E38" s="29">
        <f t="shared" si="3"/>
        <v>0</v>
      </c>
      <c r="F38" s="29">
        <f t="shared" si="3"/>
        <v>0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0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B5" sqref="B5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3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/>
      <c r="E8" s="11"/>
      <c r="F8" s="11"/>
      <c r="G8" s="11"/>
      <c r="H8" s="12"/>
      <c r="I8" s="12"/>
      <c r="J8" s="12"/>
      <c r="K8" s="13"/>
      <c r="L8" s="14">
        <f t="shared" ref="L8:L38" si="0">+J8+I8+H8+G8+F8+E8+D8+C8</f>
        <v>0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0</v>
      </c>
      <c r="M10" s="13"/>
    </row>
    <row r="11" ht="30" customHeight="1" spans="1:13" x14ac:dyDescent="0.25">
      <c r="A11" s="15" t="s">
        <v>18</v>
      </c>
      <c r="C11" s="13"/>
      <c r="D11" s="10">
        <f>+D8*B5</f>
        <v>0</v>
      </c>
      <c r="E11" s="10">
        <f>+E8*B5</f>
        <v>0</v>
      </c>
      <c r="F11" s="10">
        <f>+F8*B5</f>
        <v>0</v>
      </c>
      <c r="G11" s="10">
        <f>+G8*B5</f>
        <v>0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0</v>
      </c>
      <c r="M11" s="13"/>
    </row>
    <row r="12" spans="1:13" x14ac:dyDescent="0.25">
      <c r="A12" s="16" t="s">
        <v>19</v>
      </c>
      <c r="C12" s="17"/>
      <c r="D12" s="18">
        <f>+D10-D11</f>
        <v>0</v>
      </c>
      <c r="E12" s="18">
        <f t="shared" ref="E12:J12" si="2">+E10-E11</f>
        <v>0</v>
      </c>
      <c r="F12" s="18">
        <f t="shared" si="2"/>
        <v>0</v>
      </c>
      <c r="G12" s="18">
        <f t="shared" si="2"/>
        <v>0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0</v>
      </c>
      <c r="M12" s="13"/>
    </row>
    <row r="13" spans="1:13" x14ac:dyDescent="0.25">
      <c r="A13" s="19">
        <v>45292</v>
      </c>
      <c r="B13" s="20" t="s">
        <v>20</v>
      </c>
      <c r="C13" s="21">
        <v>0</v>
      </c>
      <c r="D13" s="22"/>
      <c r="E13" s="22"/>
      <c r="F13" s="22"/>
      <c r="G13" s="22"/>
      <c r="H13" s="21"/>
      <c r="I13" s="21"/>
      <c r="J13" s="21"/>
      <c r="K13" s="21"/>
      <c r="L13" s="23">
        <f t="shared" si="0"/>
        <v>0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</v>
      </c>
      <c r="E38" s="29">
        <f t="shared" si="3"/>
        <v>0</v>
      </c>
      <c r="F38" s="29">
        <f t="shared" si="3"/>
        <v>0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0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B5" sqref="B5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3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/>
      <c r="E8" s="11"/>
      <c r="F8" s="11"/>
      <c r="G8" s="11"/>
      <c r="H8" s="12"/>
      <c r="I8" s="12"/>
      <c r="J8" s="12"/>
      <c r="K8" s="13"/>
      <c r="L8" s="14">
        <f t="shared" ref="L8:L38" si="0">+J8+I8+H8+G8+F8+E8+D8+C8</f>
        <v>0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0</v>
      </c>
      <c r="M10" s="13"/>
    </row>
    <row r="11" ht="30" customHeight="1" spans="1:13" x14ac:dyDescent="0.25">
      <c r="A11" s="15" t="s">
        <v>18</v>
      </c>
      <c r="C11" s="13"/>
      <c r="D11" s="10">
        <f>+D8*B5</f>
        <v>0</v>
      </c>
      <c r="E11" s="10">
        <f>+E8*B5</f>
        <v>0</v>
      </c>
      <c r="F11" s="10">
        <f>+F8*B5</f>
        <v>0</v>
      </c>
      <c r="G11" s="10">
        <f>+G8*B5</f>
        <v>0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0</v>
      </c>
      <c r="M11" s="13"/>
    </row>
    <row r="12" spans="1:13" x14ac:dyDescent="0.25">
      <c r="A12" s="16" t="s">
        <v>19</v>
      </c>
      <c r="C12" s="17"/>
      <c r="D12" s="18">
        <f>+D10-D11</f>
        <v>0</v>
      </c>
      <c r="E12" s="18">
        <f t="shared" ref="E12:J12" si="2">+E10-E11</f>
        <v>0</v>
      </c>
      <c r="F12" s="18">
        <f t="shared" si="2"/>
        <v>0</v>
      </c>
      <c r="G12" s="18">
        <f t="shared" si="2"/>
        <v>0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0</v>
      </c>
      <c r="M12" s="13"/>
    </row>
    <row r="13" spans="1:13" x14ac:dyDescent="0.25">
      <c r="A13" s="19">
        <v>45292</v>
      </c>
      <c r="B13" s="20" t="s">
        <v>20</v>
      </c>
      <c r="C13" s="21">
        <v>0</v>
      </c>
      <c r="D13" s="22"/>
      <c r="E13" s="22"/>
      <c r="F13" s="22"/>
      <c r="G13" s="22"/>
      <c r="H13" s="21"/>
      <c r="I13" s="21"/>
      <c r="J13" s="21"/>
      <c r="K13" s="21"/>
      <c r="L13" s="23">
        <f t="shared" si="0"/>
        <v>0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</v>
      </c>
      <c r="E38" s="29">
        <f t="shared" si="3"/>
        <v>0</v>
      </c>
      <c r="F38" s="29">
        <f t="shared" si="3"/>
        <v>0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0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B5" sqref="B5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3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/>
      <c r="E8" s="11"/>
      <c r="F8" s="11"/>
      <c r="G8" s="11"/>
      <c r="H8" s="12"/>
      <c r="I8" s="12"/>
      <c r="J8" s="12"/>
      <c r="K8" s="13"/>
      <c r="L8" s="14">
        <f t="shared" ref="L8:L38" si="0">+J8+I8+H8+G8+F8+E8+D8+C8</f>
        <v>0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0</v>
      </c>
      <c r="M10" s="13"/>
    </row>
    <row r="11" ht="30" customHeight="1" spans="1:13" x14ac:dyDescent="0.25">
      <c r="A11" s="15" t="s">
        <v>18</v>
      </c>
      <c r="C11" s="13"/>
      <c r="D11" s="10">
        <f>+D8*B5</f>
        <v>0</v>
      </c>
      <c r="E11" s="10">
        <f>+E8*B5</f>
        <v>0</v>
      </c>
      <c r="F11" s="10">
        <f>+F8*B5</f>
        <v>0</v>
      </c>
      <c r="G11" s="10">
        <f>+G8*B5</f>
        <v>0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0</v>
      </c>
      <c r="M11" s="13"/>
    </row>
    <row r="12" spans="1:13" x14ac:dyDescent="0.25">
      <c r="A12" s="16" t="s">
        <v>19</v>
      </c>
      <c r="C12" s="17"/>
      <c r="D12" s="18">
        <f>+D10-D11</f>
        <v>0</v>
      </c>
      <c r="E12" s="18">
        <f t="shared" ref="E12:J12" si="2">+E10-E11</f>
        <v>0</v>
      </c>
      <c r="F12" s="18">
        <f t="shared" si="2"/>
        <v>0</v>
      </c>
      <c r="G12" s="18">
        <f t="shared" si="2"/>
        <v>0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0</v>
      </c>
      <c r="M12" s="13"/>
    </row>
    <row r="13" spans="1:13" x14ac:dyDescent="0.25">
      <c r="A13" s="19">
        <v>45292</v>
      </c>
      <c r="B13" s="20" t="s">
        <v>20</v>
      </c>
      <c r="C13" s="21">
        <v>0</v>
      </c>
      <c r="D13" s="22"/>
      <c r="E13" s="22"/>
      <c r="F13" s="22"/>
      <c r="G13" s="22"/>
      <c r="H13" s="21"/>
      <c r="I13" s="21"/>
      <c r="J13" s="21"/>
      <c r="K13" s="21"/>
      <c r="L13" s="23">
        <f t="shared" si="0"/>
        <v>0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</v>
      </c>
      <c r="E38" s="29">
        <f t="shared" si="3"/>
        <v>0</v>
      </c>
      <c r="F38" s="29">
        <f t="shared" si="3"/>
        <v>0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0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B5" sqref="B5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3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/>
      <c r="E8" s="11"/>
      <c r="F8" s="11"/>
      <c r="G8" s="11"/>
      <c r="H8" s="12"/>
      <c r="I8" s="12"/>
      <c r="J8" s="12"/>
      <c r="K8" s="13"/>
      <c r="L8" s="14">
        <f t="shared" ref="L8:L38" si="0">+J8+I8+H8+G8+F8+E8+D8+C8</f>
        <v>0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0</v>
      </c>
      <c r="M10" s="13"/>
    </row>
    <row r="11" ht="30" customHeight="1" spans="1:13" x14ac:dyDescent="0.25">
      <c r="A11" s="15" t="s">
        <v>18</v>
      </c>
      <c r="C11" s="13"/>
      <c r="D11" s="10">
        <f>+D8*B5</f>
        <v>0</v>
      </c>
      <c r="E11" s="10">
        <f>+E8*B5</f>
        <v>0</v>
      </c>
      <c r="F11" s="10">
        <f>+F8*B5</f>
        <v>0</v>
      </c>
      <c r="G11" s="10">
        <f>+G8*B5</f>
        <v>0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0</v>
      </c>
      <c r="M11" s="13"/>
    </row>
    <row r="12" spans="1:13" x14ac:dyDescent="0.25">
      <c r="A12" s="16" t="s">
        <v>19</v>
      </c>
      <c r="C12" s="17"/>
      <c r="D12" s="18">
        <f>+D10-D11</f>
        <v>0</v>
      </c>
      <c r="E12" s="18">
        <f t="shared" ref="E12:J12" si="2">+E10-E11</f>
        <v>0</v>
      </c>
      <c r="F12" s="18">
        <f t="shared" si="2"/>
        <v>0</v>
      </c>
      <c r="G12" s="18">
        <f t="shared" si="2"/>
        <v>0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0</v>
      </c>
      <c r="M12" s="13"/>
    </row>
    <row r="13" spans="1:13" x14ac:dyDescent="0.25">
      <c r="A13" s="19">
        <v>45292</v>
      </c>
      <c r="B13" s="20" t="s">
        <v>20</v>
      </c>
      <c r="C13" s="21">
        <v>0</v>
      </c>
      <c r="D13" s="22"/>
      <c r="E13" s="22"/>
      <c r="F13" s="22"/>
      <c r="G13" s="22"/>
      <c r="H13" s="21"/>
      <c r="I13" s="21"/>
      <c r="J13" s="21"/>
      <c r="K13" s="21"/>
      <c r="L13" s="23">
        <f t="shared" si="0"/>
        <v>0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</v>
      </c>
      <c r="E38" s="29">
        <f t="shared" si="3"/>
        <v>0</v>
      </c>
      <c r="F38" s="29">
        <f t="shared" si="3"/>
        <v>0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0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G9" sqref="G9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21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>
        <v>0.5</v>
      </c>
      <c r="E8" s="11">
        <v>0.5</v>
      </c>
      <c r="F8" s="11">
        <v>0.5</v>
      </c>
      <c r="G8" s="11">
        <v>0.5</v>
      </c>
      <c r="H8" s="12"/>
      <c r="I8" s="12"/>
      <c r="J8" s="12"/>
      <c r="K8" s="13"/>
      <c r="L8" s="14">
        <f t="shared" ref="L8:L38" si="0">+J8+I8+H8+G8+F8+E8+D8+C8</f>
        <v>2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0</v>
      </c>
      <c r="M10" s="13"/>
    </row>
    <row r="11" ht="30" customHeight="1" spans="1:13" x14ac:dyDescent="0.25">
      <c r="A11" s="15" t="s">
        <v>18</v>
      </c>
      <c r="C11" s="13"/>
      <c r="D11" s="10">
        <f>+D8*B5</f>
        <v>1.5</v>
      </c>
      <c r="E11" s="10">
        <f>+E8*B5</f>
        <v>1.5</v>
      </c>
      <c r="F11" s="10">
        <f>+F8*B5</f>
        <v>1.5</v>
      </c>
      <c r="G11" s="10">
        <f>+G8*B5</f>
        <v>1.5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6</v>
      </c>
      <c r="M11" s="13"/>
    </row>
    <row r="12" spans="1:13" x14ac:dyDescent="0.25">
      <c r="A12" s="16" t="s">
        <v>19</v>
      </c>
      <c r="C12" s="17"/>
      <c r="D12" s="18">
        <f>+D10-D11</f>
        <v>-1.5</v>
      </c>
      <c r="E12" s="18">
        <f t="shared" ref="E12:J12" si="2">+E10-E11</f>
        <v>-1.5</v>
      </c>
      <c r="F12" s="18">
        <f t="shared" si="2"/>
        <v>-1.5</v>
      </c>
      <c r="G12" s="18">
        <f t="shared" si="2"/>
        <v>-1.5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-6</v>
      </c>
      <c r="M12" s="13"/>
    </row>
    <row r="13" spans="1:13" x14ac:dyDescent="0.25">
      <c r="A13" s="19">
        <v>45292</v>
      </c>
      <c r="B13" s="20" t="s">
        <v>20</v>
      </c>
      <c r="C13" s="21">
        <v>0</v>
      </c>
      <c r="D13" s="22"/>
      <c r="E13" s="22"/>
      <c r="F13" s="22"/>
      <c r="G13" s="22"/>
      <c r="H13" s="21"/>
      <c r="I13" s="21"/>
      <c r="J13" s="21"/>
      <c r="K13" s="21"/>
      <c r="L13" s="23">
        <f t="shared" si="0"/>
        <v>0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</v>
      </c>
      <c r="E38" s="29">
        <f t="shared" si="3"/>
        <v>0</v>
      </c>
      <c r="F38" s="29">
        <f t="shared" si="3"/>
        <v>0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0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G15" sqref="G15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22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/>
      <c r="E8" s="11"/>
      <c r="F8" s="11">
        <v>1</v>
      </c>
      <c r="G8" s="11"/>
      <c r="H8" s="12"/>
      <c r="I8" s="12"/>
      <c r="J8" s="12"/>
      <c r="K8" s="13"/>
      <c r="L8" s="14">
        <f t="shared" ref="L8:L38" si="0">+J8+I8+H8+G8+F8+E8+D8+C8</f>
        <v>1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</v>
      </c>
      <c r="E10" s="10">
        <f t="shared" si="1"/>
        <v>0</v>
      </c>
      <c r="F10" s="10">
        <f t="shared" si="1"/>
        <v>3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3</v>
      </c>
      <c r="M10" s="13"/>
    </row>
    <row r="11" ht="30" customHeight="1" spans="1:13" x14ac:dyDescent="0.25">
      <c r="A11" s="15" t="s">
        <v>18</v>
      </c>
      <c r="C11" s="13"/>
      <c r="D11" s="10">
        <f>+D8*B5</f>
        <v>0</v>
      </c>
      <c r="E11" s="10">
        <f>+E8*B5</f>
        <v>0</v>
      </c>
      <c r="F11" s="10">
        <f>+F8*B5</f>
        <v>3</v>
      </c>
      <c r="G11" s="10">
        <f>+G8*B5</f>
        <v>0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3</v>
      </c>
      <c r="M11" s="13"/>
    </row>
    <row r="12" spans="1:13" x14ac:dyDescent="0.25">
      <c r="A12" s="16" t="s">
        <v>19</v>
      </c>
      <c r="C12" s="17"/>
      <c r="D12" s="18">
        <f>+D10-D11</f>
        <v>0</v>
      </c>
      <c r="E12" s="18">
        <f t="shared" ref="E12:J12" si="2">+E10-E11</f>
        <v>0</v>
      </c>
      <c r="F12" s="18">
        <f t="shared" si="2"/>
        <v>0</v>
      </c>
      <c r="G12" s="18">
        <f t="shared" si="2"/>
        <v>0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0</v>
      </c>
      <c r="M12" s="13"/>
    </row>
    <row r="13" spans="1:13" x14ac:dyDescent="0.25">
      <c r="A13" s="19">
        <v>45298</v>
      </c>
      <c r="B13" s="20" t="s">
        <v>22</v>
      </c>
      <c r="C13" s="21">
        <v>0</v>
      </c>
      <c r="D13" s="22"/>
      <c r="E13" s="22"/>
      <c r="F13" s="22">
        <v>1</v>
      </c>
      <c r="G13" s="22"/>
      <c r="H13" s="21"/>
      <c r="I13" s="21"/>
      <c r="J13" s="21"/>
      <c r="K13" s="21"/>
      <c r="L13" s="23">
        <f t="shared" si="0"/>
        <v>1</v>
      </c>
      <c r="M13" s="13"/>
    </row>
    <row r="14" spans="1:13" x14ac:dyDescent="0.25">
      <c r="A14" s="19">
        <v>45305</v>
      </c>
      <c r="B14" s="20" t="s">
        <v>22</v>
      </c>
      <c r="C14" s="21"/>
      <c r="D14" s="22"/>
      <c r="E14" s="22"/>
      <c r="F14" s="22">
        <v>1</v>
      </c>
      <c r="G14" s="22"/>
      <c r="H14" s="21"/>
      <c r="I14" s="21"/>
      <c r="J14" s="21"/>
      <c r="K14" s="22"/>
      <c r="L14" s="23">
        <f t="shared" si="0"/>
        <v>1</v>
      </c>
      <c r="M14" s="13"/>
    </row>
    <row r="15" ht="17.25" customHeight="1" spans="1:13" x14ac:dyDescent="0.25">
      <c r="A15" s="19">
        <v>45312</v>
      </c>
      <c r="B15" s="20" t="s">
        <v>22</v>
      </c>
      <c r="C15" s="21"/>
      <c r="D15" s="22"/>
      <c r="E15" s="22"/>
      <c r="F15" s="22">
        <v>1</v>
      </c>
      <c r="G15" s="22"/>
      <c r="H15" s="21"/>
      <c r="I15" s="21"/>
      <c r="J15" s="21"/>
      <c r="K15" s="22"/>
      <c r="L15" s="23">
        <f t="shared" si="0"/>
        <v>1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</v>
      </c>
      <c r="E38" s="29">
        <f t="shared" si="3"/>
        <v>0</v>
      </c>
      <c r="F38" s="29">
        <f t="shared" si="3"/>
        <v>3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3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B5" sqref="B5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23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/>
      <c r="E8" s="11"/>
      <c r="F8" s="11"/>
      <c r="G8" s="11">
        <v>9.23</v>
      </c>
      <c r="H8" s="12"/>
      <c r="I8" s="12"/>
      <c r="J8" s="12"/>
      <c r="K8" s="13"/>
      <c r="L8" s="14">
        <f t="shared" ref="L8:L38" si="0">+J8+I8+H8+G8+F8+E8+D8+C8</f>
        <v>9.23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0</v>
      </c>
      <c r="M10" s="13"/>
    </row>
    <row r="11" ht="30" customHeight="1" spans="1:13" x14ac:dyDescent="0.25">
      <c r="A11" s="15" t="s">
        <v>18</v>
      </c>
      <c r="C11" s="13"/>
      <c r="D11" s="10">
        <f>+D8*B5</f>
        <v>0</v>
      </c>
      <c r="E11" s="10">
        <f>+E8*B5</f>
        <v>0</v>
      </c>
      <c r="F11" s="10">
        <f>+F8*B5</f>
        <v>0</v>
      </c>
      <c r="G11" s="10">
        <f>+G8*B5</f>
        <v>27.69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27.69</v>
      </c>
      <c r="M11" s="13"/>
    </row>
    <row r="12" spans="1:13" x14ac:dyDescent="0.25">
      <c r="A12" s="16" t="s">
        <v>19</v>
      </c>
      <c r="C12" s="17"/>
      <c r="D12" s="18">
        <f>+D10-D11</f>
        <v>0</v>
      </c>
      <c r="E12" s="18">
        <f t="shared" ref="E12:J12" si="2">+E10-E11</f>
        <v>0</v>
      </c>
      <c r="F12" s="18">
        <f t="shared" si="2"/>
        <v>0</v>
      </c>
      <c r="G12" s="18">
        <f t="shared" si="2"/>
        <v>-27.69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-27.69</v>
      </c>
      <c r="M12" s="13"/>
    </row>
    <row r="13" spans="1:13" x14ac:dyDescent="0.25">
      <c r="A13" s="19">
        <v>45292</v>
      </c>
      <c r="B13" s="20" t="s">
        <v>20</v>
      </c>
      <c r="C13" s="21">
        <v>0</v>
      </c>
      <c r="D13" s="22"/>
      <c r="E13" s="22"/>
      <c r="F13" s="22"/>
      <c r="G13" s="22"/>
      <c r="H13" s="21"/>
      <c r="I13" s="21"/>
      <c r="J13" s="21"/>
      <c r="K13" s="21"/>
      <c r="L13" s="23">
        <f t="shared" si="0"/>
        <v>0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</v>
      </c>
      <c r="E38" s="29">
        <f t="shared" si="3"/>
        <v>0</v>
      </c>
      <c r="F38" s="29">
        <f t="shared" si="3"/>
        <v>0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0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F9" sqref="F9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24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/>
      <c r="E8" s="11">
        <v>1</v>
      </c>
      <c r="F8" s="11">
        <v>0.05</v>
      </c>
      <c r="G8" s="11"/>
      <c r="H8" s="12"/>
      <c r="I8" s="12"/>
      <c r="J8" s="12"/>
      <c r="K8" s="13"/>
      <c r="L8" s="14">
        <f t="shared" ref="L8:L38" si="0">+J8+I8+H8+G8+F8+E8+D8+C8</f>
        <v>1.05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0</v>
      </c>
      <c r="M10" s="13"/>
    </row>
    <row r="11" ht="30" customHeight="1" spans="1:13" x14ac:dyDescent="0.25">
      <c r="A11" s="15" t="s">
        <v>18</v>
      </c>
      <c r="C11" s="13"/>
      <c r="D11" s="10">
        <f>+D8*B5</f>
        <v>0</v>
      </c>
      <c r="E11" s="10">
        <f>+E8*B5</f>
        <v>3</v>
      </c>
      <c r="F11" s="10">
        <f>+F8*B5</f>
        <v>0.15000000000000002</v>
      </c>
      <c r="G11" s="10">
        <f>+G8*B5</f>
        <v>0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3.15</v>
      </c>
      <c r="M11" s="13"/>
    </row>
    <row r="12" spans="1:13" x14ac:dyDescent="0.25">
      <c r="A12" s="16" t="s">
        <v>19</v>
      </c>
      <c r="C12" s="17"/>
      <c r="D12" s="18">
        <f>+D10-D11</f>
        <v>0</v>
      </c>
      <c r="E12" s="18">
        <f t="shared" ref="E12:J12" si="2">+E10-E11</f>
        <v>-3</v>
      </c>
      <c r="F12" s="18">
        <f t="shared" si="2"/>
        <v>-0.15000000000000002</v>
      </c>
      <c r="G12" s="18">
        <f t="shared" si="2"/>
        <v>0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-3.15</v>
      </c>
      <c r="M12" s="13"/>
    </row>
    <row r="13" spans="1:13" x14ac:dyDescent="0.25">
      <c r="A13" s="19">
        <v>45292</v>
      </c>
      <c r="B13" s="20" t="s">
        <v>20</v>
      </c>
      <c r="C13" s="21">
        <v>0</v>
      </c>
      <c r="D13" s="22"/>
      <c r="E13" s="22"/>
      <c r="F13" s="22"/>
      <c r="G13" s="22"/>
      <c r="H13" s="21"/>
      <c r="I13" s="21"/>
      <c r="J13" s="21"/>
      <c r="K13" s="21"/>
      <c r="L13" s="23">
        <f t="shared" si="0"/>
        <v>0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</v>
      </c>
      <c r="E38" s="29">
        <f t="shared" si="3"/>
        <v>0</v>
      </c>
      <c r="F38" s="29">
        <f t="shared" si="3"/>
        <v>0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0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B3" sqref="B3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25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>
        <v>1.73</v>
      </c>
      <c r="E8" s="11">
        <v>1.73</v>
      </c>
      <c r="F8" s="11">
        <v>1.73</v>
      </c>
      <c r="G8" s="11">
        <v>1.73</v>
      </c>
      <c r="H8" s="12"/>
      <c r="I8" s="12"/>
      <c r="J8" s="12"/>
      <c r="K8" s="13"/>
      <c r="L8" s="14">
        <f t="shared" ref="L8:L38" si="0">+J8+I8+H8+G8+F8+E8+D8+C8</f>
        <v>6.92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0</v>
      </c>
      <c r="M10" s="13"/>
    </row>
    <row r="11" ht="30" customHeight="1" spans="1:13" x14ac:dyDescent="0.25">
      <c r="A11" s="15" t="s">
        <v>18</v>
      </c>
      <c r="C11" s="13"/>
      <c r="D11" s="10">
        <f>+D8*B5</f>
        <v>5.1899999999999995</v>
      </c>
      <c r="E11" s="10">
        <f>+E8*B5</f>
        <v>5.1899999999999995</v>
      </c>
      <c r="F11" s="10">
        <f>+F8*B5</f>
        <v>5.1899999999999995</v>
      </c>
      <c r="G11" s="10">
        <f>+G8*B5</f>
        <v>5.1899999999999995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20.759999999999998</v>
      </c>
      <c r="M11" s="13"/>
    </row>
    <row r="12" spans="1:13" x14ac:dyDescent="0.25">
      <c r="A12" s="16" t="s">
        <v>19</v>
      </c>
      <c r="C12" s="17"/>
      <c r="D12" s="18">
        <f>+D10-D11</f>
        <v>-5.1899999999999995</v>
      </c>
      <c r="E12" s="18">
        <f t="shared" ref="E12:J12" si="2">+E10-E11</f>
        <v>-5.1899999999999995</v>
      </c>
      <c r="F12" s="18">
        <f t="shared" si="2"/>
        <v>-5.1899999999999995</v>
      </c>
      <c r="G12" s="18">
        <f t="shared" si="2"/>
        <v>-5.1899999999999995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-20.759999999999998</v>
      </c>
      <c r="M12" s="13"/>
    </row>
    <row r="13" spans="1:13" x14ac:dyDescent="0.25">
      <c r="A13" s="19">
        <v>45292</v>
      </c>
      <c r="B13" s="20" t="s">
        <v>20</v>
      </c>
      <c r="C13" s="21">
        <v>0</v>
      </c>
      <c r="D13" s="22"/>
      <c r="E13" s="22"/>
      <c r="F13" s="22"/>
      <c r="G13" s="22"/>
      <c r="H13" s="21"/>
      <c r="I13" s="21"/>
      <c r="J13" s="21"/>
      <c r="K13" s="21"/>
      <c r="L13" s="23">
        <f t="shared" si="0"/>
        <v>0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</v>
      </c>
      <c r="E38" s="29">
        <f t="shared" si="3"/>
        <v>0</v>
      </c>
      <c r="F38" s="29">
        <f t="shared" si="3"/>
        <v>0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0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H15" sqref="H15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26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>
        <v>3</v>
      </c>
      <c r="E8" s="11">
        <v>1</v>
      </c>
      <c r="F8" s="11">
        <v>1</v>
      </c>
      <c r="G8" s="11">
        <v>1</v>
      </c>
      <c r="H8" s="12"/>
      <c r="I8" s="12"/>
      <c r="J8" s="12"/>
      <c r="K8" s="13"/>
      <c r="L8" s="14">
        <f t="shared" ref="L8:L38" si="0">+J8+I8+H8+G8+F8+E8+D8+C8</f>
        <v>6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9</v>
      </c>
      <c r="E10" s="10">
        <f t="shared" si="1"/>
        <v>3</v>
      </c>
      <c r="F10" s="10">
        <f t="shared" si="1"/>
        <v>3</v>
      </c>
      <c r="G10" s="10">
        <f t="shared" si="1"/>
        <v>3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18</v>
      </c>
      <c r="M10" s="13"/>
    </row>
    <row r="11" ht="30" customHeight="1" spans="1:13" x14ac:dyDescent="0.25">
      <c r="A11" s="15" t="s">
        <v>18</v>
      </c>
      <c r="C11" s="13"/>
      <c r="D11" s="10">
        <f>+D8*B5</f>
        <v>9</v>
      </c>
      <c r="E11" s="10">
        <f>+E8*B5</f>
        <v>3</v>
      </c>
      <c r="F11" s="10">
        <f>+F8*B5</f>
        <v>3</v>
      </c>
      <c r="G11" s="10">
        <f>+G8*B5</f>
        <v>3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18</v>
      </c>
      <c r="M11" s="13"/>
    </row>
    <row r="12" spans="1:13" x14ac:dyDescent="0.25">
      <c r="A12" s="16" t="s">
        <v>19</v>
      </c>
      <c r="C12" s="17"/>
      <c r="D12" s="18">
        <f>+D10-D11</f>
        <v>0</v>
      </c>
      <c r="E12" s="18">
        <f t="shared" ref="E12:J12" si="2">+E10-E11</f>
        <v>0</v>
      </c>
      <c r="F12" s="18">
        <f t="shared" si="2"/>
        <v>0</v>
      </c>
      <c r="G12" s="18">
        <f t="shared" si="2"/>
        <v>0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0</v>
      </c>
      <c r="M12" s="13"/>
    </row>
    <row r="13" spans="1:13" x14ac:dyDescent="0.25">
      <c r="A13" s="19">
        <v>45298</v>
      </c>
      <c r="B13" s="20" t="s">
        <v>26</v>
      </c>
      <c r="C13" s="21">
        <v>0</v>
      </c>
      <c r="D13" s="22">
        <v>3</v>
      </c>
      <c r="E13" s="22">
        <v>1</v>
      </c>
      <c r="F13" s="22">
        <v>1</v>
      </c>
      <c r="G13" s="22">
        <v>1</v>
      </c>
      <c r="H13" s="21"/>
      <c r="I13" s="21"/>
      <c r="J13" s="21"/>
      <c r="K13" s="21"/>
      <c r="L13" s="23">
        <f t="shared" si="0"/>
        <v>6</v>
      </c>
      <c r="M13" s="13"/>
    </row>
    <row r="14" spans="1:13" x14ac:dyDescent="0.25">
      <c r="A14" s="19">
        <v>45305</v>
      </c>
      <c r="B14" s="20" t="s">
        <v>26</v>
      </c>
      <c r="C14" s="21"/>
      <c r="D14" s="22">
        <v>3</v>
      </c>
      <c r="E14" s="22">
        <v>1</v>
      </c>
      <c r="F14" s="22">
        <v>1</v>
      </c>
      <c r="G14" s="22">
        <v>1</v>
      </c>
      <c r="H14" s="21"/>
      <c r="I14" s="21"/>
      <c r="J14" s="21"/>
      <c r="K14" s="22"/>
      <c r="L14" s="23">
        <f t="shared" si="0"/>
        <v>6</v>
      </c>
      <c r="M14" s="13"/>
    </row>
    <row r="15" ht="17.25" customHeight="1" spans="1:13" x14ac:dyDescent="0.25">
      <c r="A15" s="19">
        <v>45312</v>
      </c>
      <c r="B15" s="20" t="s">
        <v>26</v>
      </c>
      <c r="C15" s="21"/>
      <c r="D15" s="22">
        <v>3</v>
      </c>
      <c r="E15" s="22">
        <v>1</v>
      </c>
      <c r="F15" s="22">
        <v>1</v>
      </c>
      <c r="G15" s="22">
        <v>1</v>
      </c>
      <c r="H15" s="21"/>
      <c r="I15" s="21"/>
      <c r="J15" s="21"/>
      <c r="K15" s="22"/>
      <c r="L15" s="23">
        <f t="shared" si="0"/>
        <v>6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9</v>
      </c>
      <c r="E38" s="29">
        <f t="shared" si="3"/>
        <v>3</v>
      </c>
      <c r="F38" s="29">
        <f t="shared" si="3"/>
        <v>3</v>
      </c>
      <c r="G38" s="29">
        <f t="shared" si="3"/>
        <v>3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18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D9" sqref="D9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27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>
        <v>5</v>
      </c>
      <c r="E8" s="11"/>
      <c r="F8" s="11"/>
      <c r="G8" s="11"/>
      <c r="H8" s="12"/>
      <c r="I8" s="12"/>
      <c r="J8" s="12"/>
      <c r="K8" s="13"/>
      <c r="L8" s="14">
        <f t="shared" ref="L8:L38" si="0">+J8+I8+H8+G8+F8+E8+D8+C8</f>
        <v>5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0</v>
      </c>
      <c r="M10" s="13"/>
    </row>
    <row r="11" ht="30" customHeight="1" spans="1:13" x14ac:dyDescent="0.25">
      <c r="A11" s="15" t="s">
        <v>18</v>
      </c>
      <c r="C11" s="13"/>
      <c r="D11" s="10">
        <f>+D8*B5</f>
        <v>15</v>
      </c>
      <c r="E11" s="10">
        <f>+E8*B5</f>
        <v>0</v>
      </c>
      <c r="F11" s="10">
        <f>+F8*B5</f>
        <v>0</v>
      </c>
      <c r="G11" s="10">
        <f>+G8*B5</f>
        <v>0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15</v>
      </c>
      <c r="M11" s="13"/>
    </row>
    <row r="12" spans="1:13" x14ac:dyDescent="0.25">
      <c r="A12" s="16" t="s">
        <v>19</v>
      </c>
      <c r="C12" s="17"/>
      <c r="D12" s="18">
        <f>+D10-D11</f>
        <v>-15</v>
      </c>
      <c r="E12" s="18">
        <f t="shared" ref="E12:J12" si="2">+E10-E11</f>
        <v>0</v>
      </c>
      <c r="F12" s="18">
        <f t="shared" si="2"/>
        <v>0</v>
      </c>
      <c r="G12" s="18">
        <f t="shared" si="2"/>
        <v>0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-15</v>
      </c>
      <c r="M12" s="13"/>
    </row>
    <row r="13" spans="1:13" x14ac:dyDescent="0.25">
      <c r="A13" s="19">
        <v>45292</v>
      </c>
      <c r="B13" s="20" t="s">
        <v>20</v>
      </c>
      <c r="C13" s="21">
        <v>0</v>
      </c>
      <c r="D13" s="22"/>
      <c r="E13" s="22"/>
      <c r="F13" s="22"/>
      <c r="G13" s="22"/>
      <c r="H13" s="21"/>
      <c r="I13" s="21"/>
      <c r="J13" s="21"/>
      <c r="K13" s="21"/>
      <c r="L13" s="23">
        <f t="shared" si="0"/>
        <v>0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</v>
      </c>
      <c r="E38" s="29">
        <f t="shared" si="3"/>
        <v>0</v>
      </c>
      <c r="F38" s="29">
        <f t="shared" si="3"/>
        <v>0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0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H13" sqref="H13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28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>
        <v>2.3</v>
      </c>
      <c r="E8" s="11">
        <v>0.92</v>
      </c>
      <c r="F8" s="11">
        <v>1.38</v>
      </c>
      <c r="G8" s="11">
        <v>0.46</v>
      </c>
      <c r="H8" s="12"/>
      <c r="I8" s="12"/>
      <c r="J8" s="12"/>
      <c r="K8" s="13"/>
      <c r="L8" s="14">
        <f t="shared" ref="L8:L38" si="0">+J8+I8+H8+G8+F8+E8+D8+C8</f>
        <v>5.06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5</v>
      </c>
      <c r="E10" s="10">
        <f t="shared" si="1"/>
        <v>2</v>
      </c>
      <c r="F10" s="10">
        <f t="shared" si="1"/>
        <v>3</v>
      </c>
      <c r="G10" s="10">
        <f t="shared" si="1"/>
        <v>1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11</v>
      </c>
      <c r="M10" s="13"/>
    </row>
    <row r="11" ht="30" customHeight="1" spans="1:13" x14ac:dyDescent="0.25">
      <c r="A11" s="15" t="s">
        <v>18</v>
      </c>
      <c r="C11" s="13"/>
      <c r="D11" s="10">
        <f>+D8*B5</f>
        <v>6.8999999999999995</v>
      </c>
      <c r="E11" s="10">
        <f>+E8*B5</f>
        <v>2.7600000000000002</v>
      </c>
      <c r="F11" s="10">
        <f>+F8*B5</f>
        <v>4.14</v>
      </c>
      <c r="G11" s="10">
        <f>+G8*B5</f>
        <v>1.3800000000000001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15.18</v>
      </c>
      <c r="M11" s="13"/>
    </row>
    <row r="12" spans="1:13" x14ac:dyDescent="0.25">
      <c r="A12" s="16" t="s">
        <v>19</v>
      </c>
      <c r="C12" s="17"/>
      <c r="D12" s="18">
        <f>+D10-D11</f>
        <v>-1.8999999999999995</v>
      </c>
      <c r="E12" s="18">
        <f t="shared" ref="E12:J12" si="2">+E10-E11</f>
        <v>-0.7600000000000002</v>
      </c>
      <c r="F12" s="18">
        <f t="shared" si="2"/>
        <v>-1.1399999999999997</v>
      </c>
      <c r="G12" s="18">
        <f t="shared" si="2"/>
        <v>-0.3800000000000001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-4.18</v>
      </c>
      <c r="M12" s="13"/>
    </row>
    <row r="13" spans="1:13" x14ac:dyDescent="0.25">
      <c r="A13" s="19">
        <v>45312</v>
      </c>
      <c r="B13" s="20" t="s">
        <v>28</v>
      </c>
      <c r="C13" s="21">
        <v>0</v>
      </c>
      <c r="D13" s="22">
        <v>5</v>
      </c>
      <c r="E13" s="22">
        <v>2</v>
      </c>
      <c r="F13" s="22">
        <v>3</v>
      </c>
      <c r="G13" s="22">
        <v>1</v>
      </c>
      <c r="H13" s="21"/>
      <c r="I13" s="21"/>
      <c r="J13" s="21"/>
      <c r="K13" s="21"/>
      <c r="L13" s="23">
        <f t="shared" si="0"/>
        <v>11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5</v>
      </c>
      <c r="E38" s="29">
        <f t="shared" si="3"/>
        <v>2</v>
      </c>
      <c r="F38" s="29">
        <f t="shared" si="3"/>
        <v>3</v>
      </c>
      <c r="G38" s="29">
        <f t="shared" si="3"/>
        <v>1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11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B5" sqref="B5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3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/>
      <c r="E8" s="11"/>
      <c r="F8" s="11"/>
      <c r="G8" s="11"/>
      <c r="H8" s="12"/>
      <c r="I8" s="12"/>
      <c r="J8" s="12"/>
      <c r="K8" s="13"/>
      <c r="L8" s="14">
        <f t="shared" ref="L8:L38" si="0">+J8+I8+H8+G8+F8+E8+D8+C8</f>
        <v>0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0</v>
      </c>
      <c r="M10" s="13"/>
    </row>
    <row r="11" ht="30" customHeight="1" spans="1:13" x14ac:dyDescent="0.25">
      <c r="A11" s="15" t="s">
        <v>18</v>
      </c>
      <c r="C11" s="13"/>
      <c r="D11" s="10">
        <f>+D8*B5</f>
        <v>0</v>
      </c>
      <c r="E11" s="10">
        <f>+E8*B5</f>
        <v>0</v>
      </c>
      <c r="F11" s="10">
        <f>+F8*B5</f>
        <v>0</v>
      </c>
      <c r="G11" s="10">
        <f>+G8*B5</f>
        <v>0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0</v>
      </c>
      <c r="M11" s="13"/>
    </row>
    <row r="12" spans="1:13" x14ac:dyDescent="0.25">
      <c r="A12" s="16" t="s">
        <v>19</v>
      </c>
      <c r="C12" s="17"/>
      <c r="D12" s="18">
        <f>+D10-D11</f>
        <v>0</v>
      </c>
      <c r="E12" s="18">
        <f t="shared" ref="E12:J12" si="2">+E10-E11</f>
        <v>0</v>
      </c>
      <c r="F12" s="18">
        <f t="shared" si="2"/>
        <v>0</v>
      </c>
      <c r="G12" s="18">
        <f t="shared" si="2"/>
        <v>0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0</v>
      </c>
      <c r="M12" s="13"/>
    </row>
    <row r="13" spans="1:13" x14ac:dyDescent="0.25">
      <c r="A13" s="19">
        <v>45292</v>
      </c>
      <c r="B13" s="20" t="s">
        <v>20</v>
      </c>
      <c r="C13" s="21">
        <v>0</v>
      </c>
      <c r="D13" s="22"/>
      <c r="E13" s="22"/>
      <c r="F13" s="22"/>
      <c r="G13" s="22"/>
      <c r="H13" s="21"/>
      <c r="I13" s="21"/>
      <c r="J13" s="21"/>
      <c r="K13" s="21"/>
      <c r="L13" s="23">
        <f t="shared" si="0"/>
        <v>0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</v>
      </c>
      <c r="E38" s="29">
        <f t="shared" si="3"/>
        <v>0</v>
      </c>
      <c r="F38" s="29">
        <f t="shared" si="3"/>
        <v>0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0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D13" sqref="D13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29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/>
      <c r="E8" s="11"/>
      <c r="F8" s="11"/>
      <c r="G8" s="11"/>
      <c r="H8" s="12"/>
      <c r="I8" s="12"/>
      <c r="J8" s="12"/>
      <c r="K8" s="13"/>
      <c r="L8" s="14">
        <f t="shared" ref="L8:L38" si="0">+J8+I8+H8+G8+F8+E8+D8+C8</f>
        <v>0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</v>
      </c>
      <c r="E10" s="10">
        <f t="shared" si="1"/>
        <v>0</v>
      </c>
      <c r="F10" s="10">
        <f t="shared" si="1"/>
        <v>0.15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0.15</v>
      </c>
      <c r="M10" s="13"/>
    </row>
    <row r="11" ht="30" customHeight="1" spans="1:13" x14ac:dyDescent="0.25">
      <c r="A11" s="15" t="s">
        <v>18</v>
      </c>
      <c r="C11" s="13"/>
      <c r="D11" s="10">
        <f>+D8*B5</f>
        <v>0</v>
      </c>
      <c r="E11" s="10">
        <f>+E8*B5</f>
        <v>0</v>
      </c>
      <c r="F11" s="10">
        <f>+F8*B5</f>
        <v>0</v>
      </c>
      <c r="G11" s="10">
        <f>+G8*B5</f>
        <v>0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0</v>
      </c>
      <c r="M11" s="13"/>
    </row>
    <row r="12" spans="1:13" x14ac:dyDescent="0.25">
      <c r="A12" s="16" t="s">
        <v>19</v>
      </c>
      <c r="C12" s="17"/>
      <c r="D12" s="18">
        <f>+D10-D11</f>
        <v>0</v>
      </c>
      <c r="E12" s="18">
        <f t="shared" ref="E12:J12" si="2">+E10-E11</f>
        <v>0</v>
      </c>
      <c r="F12" s="18">
        <f t="shared" si="2"/>
        <v>0.15</v>
      </c>
      <c r="G12" s="18">
        <f t="shared" si="2"/>
        <v>0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0.15</v>
      </c>
      <c r="M12" s="13"/>
    </row>
    <row r="13" spans="1:13" x14ac:dyDescent="0.25">
      <c r="A13" s="19">
        <v>45298</v>
      </c>
      <c r="B13" s="20" t="s">
        <v>29</v>
      </c>
      <c r="C13" s="21">
        <v>0</v>
      </c>
      <c r="D13" s="22"/>
      <c r="E13" s="22"/>
      <c r="F13" s="22">
        <v>0.15</v>
      </c>
      <c r="G13" s="22"/>
      <c r="H13" s="21"/>
      <c r="I13" s="21"/>
      <c r="J13" s="21"/>
      <c r="K13" s="21"/>
      <c r="L13" s="23">
        <f t="shared" si="0"/>
        <v>0.15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</v>
      </c>
      <c r="E38" s="29">
        <f t="shared" si="3"/>
        <v>0</v>
      </c>
      <c r="F38" s="29">
        <f t="shared" si="3"/>
        <v>0.15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0.15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B5" sqref="B5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30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>
        <v>2.3</v>
      </c>
      <c r="E8" s="11">
        <v>2.3</v>
      </c>
      <c r="F8" s="11">
        <v>2.3</v>
      </c>
      <c r="G8" s="11">
        <v>2.3</v>
      </c>
      <c r="H8" s="12"/>
      <c r="I8" s="12"/>
      <c r="J8" s="12"/>
      <c r="K8" s="13"/>
      <c r="L8" s="14">
        <f t="shared" ref="L8:L38" si="0">+J8+I8+H8+G8+F8+E8+D8+C8</f>
        <v>9.2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0</v>
      </c>
      <c r="M10" s="13"/>
    </row>
    <row r="11" ht="30" customHeight="1" spans="1:13" x14ac:dyDescent="0.25">
      <c r="A11" s="15" t="s">
        <v>18</v>
      </c>
      <c r="C11" s="13"/>
      <c r="D11" s="10">
        <f>+D8*B5</f>
        <v>6.8999999999999995</v>
      </c>
      <c r="E11" s="10">
        <f>+E8*B5</f>
        <v>6.8999999999999995</v>
      </c>
      <c r="F11" s="10">
        <f>+F8*B5</f>
        <v>6.8999999999999995</v>
      </c>
      <c r="G11" s="10">
        <f>+G8*B5</f>
        <v>6.8999999999999995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27.599999999999998</v>
      </c>
      <c r="M11" s="13"/>
    </row>
    <row r="12" spans="1:13" x14ac:dyDescent="0.25">
      <c r="A12" s="16" t="s">
        <v>19</v>
      </c>
      <c r="C12" s="17"/>
      <c r="D12" s="18">
        <f>+D10-D11</f>
        <v>-6.8999999999999995</v>
      </c>
      <c r="E12" s="18">
        <f t="shared" ref="E12:J12" si="2">+E10-E11</f>
        <v>-6.8999999999999995</v>
      </c>
      <c r="F12" s="18">
        <f t="shared" si="2"/>
        <v>-6.8999999999999995</v>
      </c>
      <c r="G12" s="18">
        <f t="shared" si="2"/>
        <v>-6.8999999999999995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-27.599999999999998</v>
      </c>
      <c r="M12" s="13"/>
    </row>
    <row r="13" spans="1:13" x14ac:dyDescent="0.25">
      <c r="A13" s="19">
        <v>45292</v>
      </c>
      <c r="B13" s="20" t="s">
        <v>20</v>
      </c>
      <c r="C13" s="21">
        <v>0</v>
      </c>
      <c r="D13" s="22"/>
      <c r="E13" s="22"/>
      <c r="F13" s="22"/>
      <c r="G13" s="22"/>
      <c r="H13" s="21"/>
      <c r="I13" s="21"/>
      <c r="J13" s="21"/>
      <c r="K13" s="21"/>
      <c r="L13" s="23">
        <f t="shared" si="0"/>
        <v>0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</v>
      </c>
      <c r="E38" s="29">
        <f t="shared" si="3"/>
        <v>0</v>
      </c>
      <c r="F38" s="29">
        <f t="shared" si="3"/>
        <v>0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0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G9" sqref="G9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31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>
        <v>0.25</v>
      </c>
      <c r="E8" s="11">
        <v>0.25</v>
      </c>
      <c r="F8" s="11">
        <v>0.25</v>
      </c>
      <c r="G8" s="11">
        <v>0.25</v>
      </c>
      <c r="H8" s="12"/>
      <c r="I8" s="12"/>
      <c r="J8" s="12"/>
      <c r="K8" s="13"/>
      <c r="L8" s="14">
        <f t="shared" ref="L8:L38" si="0">+J8+I8+H8+G8+F8+E8+D8+C8</f>
        <v>1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0</v>
      </c>
      <c r="M10" s="13"/>
    </row>
    <row r="11" ht="30" customHeight="1" spans="1:13" x14ac:dyDescent="0.25">
      <c r="A11" s="15" t="s">
        <v>18</v>
      </c>
      <c r="C11" s="13"/>
      <c r="D11" s="10">
        <f>+D8*B5</f>
        <v>0.75</v>
      </c>
      <c r="E11" s="10">
        <f>+E8*B5</f>
        <v>0.75</v>
      </c>
      <c r="F11" s="10">
        <f>+F8*B5</f>
        <v>0.75</v>
      </c>
      <c r="G11" s="10">
        <f>+G8*B5</f>
        <v>0.75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3</v>
      </c>
      <c r="M11" s="13"/>
    </row>
    <row r="12" spans="1:13" x14ac:dyDescent="0.25">
      <c r="A12" s="16" t="s">
        <v>19</v>
      </c>
      <c r="C12" s="17"/>
      <c r="D12" s="18">
        <f>+D10-D11</f>
        <v>-0.75</v>
      </c>
      <c r="E12" s="18">
        <f t="shared" ref="E12:J12" si="2">+E10-E11</f>
        <v>-0.75</v>
      </c>
      <c r="F12" s="18">
        <f t="shared" si="2"/>
        <v>-0.75</v>
      </c>
      <c r="G12" s="18">
        <f t="shared" si="2"/>
        <v>-0.75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-3</v>
      </c>
      <c r="M12" s="13"/>
    </row>
    <row r="13" spans="1:13" x14ac:dyDescent="0.25">
      <c r="A13" s="19">
        <v>45292</v>
      </c>
      <c r="B13" s="20" t="s">
        <v>20</v>
      </c>
      <c r="C13" s="21">
        <v>0</v>
      </c>
      <c r="D13" s="22"/>
      <c r="E13" s="22"/>
      <c r="F13" s="22"/>
      <c r="G13" s="22"/>
      <c r="H13" s="21"/>
      <c r="I13" s="21"/>
      <c r="J13" s="21"/>
      <c r="K13" s="21"/>
      <c r="L13" s="23">
        <f t="shared" si="0"/>
        <v>0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</v>
      </c>
      <c r="E38" s="29">
        <f t="shared" si="3"/>
        <v>0</v>
      </c>
      <c r="F38" s="29">
        <f t="shared" si="3"/>
        <v>0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0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G14" sqref="G14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32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/>
      <c r="E8" s="11"/>
      <c r="F8" s="11"/>
      <c r="G8" s="11">
        <v>2</v>
      </c>
      <c r="H8" s="12"/>
      <c r="I8" s="12"/>
      <c r="J8" s="12"/>
      <c r="K8" s="13"/>
      <c r="L8" s="14">
        <f t="shared" ref="L8:L38" si="0">+J8+I8+H8+G8+F8+E8+D8+C8</f>
        <v>2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</v>
      </c>
      <c r="E10" s="10">
        <f t="shared" si="1"/>
        <v>0</v>
      </c>
      <c r="F10" s="10">
        <f t="shared" si="1"/>
        <v>0</v>
      </c>
      <c r="G10" s="10">
        <f t="shared" si="1"/>
        <v>2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2</v>
      </c>
      <c r="M10" s="13"/>
    </row>
    <row r="11" ht="30" customHeight="1" spans="1:13" x14ac:dyDescent="0.25">
      <c r="A11" s="15" t="s">
        <v>18</v>
      </c>
      <c r="C11" s="13"/>
      <c r="D11" s="10">
        <f>+D8*B5</f>
        <v>0</v>
      </c>
      <c r="E11" s="10">
        <f>+E8*B5</f>
        <v>0</v>
      </c>
      <c r="F11" s="10">
        <f>+F8*B5</f>
        <v>0</v>
      </c>
      <c r="G11" s="10">
        <f>+G8*B5</f>
        <v>6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6</v>
      </c>
      <c r="M11" s="13"/>
    </row>
    <row r="12" spans="1:13" x14ac:dyDescent="0.25">
      <c r="A12" s="16" t="s">
        <v>19</v>
      </c>
      <c r="C12" s="17"/>
      <c r="D12" s="18">
        <f>+D10-D11</f>
        <v>0</v>
      </c>
      <c r="E12" s="18">
        <f t="shared" ref="E12:J12" si="2">+E10-E11</f>
        <v>0</v>
      </c>
      <c r="F12" s="18">
        <f t="shared" si="2"/>
        <v>0</v>
      </c>
      <c r="G12" s="18">
        <f t="shared" si="2"/>
        <v>-4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-4</v>
      </c>
      <c r="M12" s="13"/>
    </row>
    <row r="13" spans="1:13" x14ac:dyDescent="0.25">
      <c r="A13" s="19">
        <v>45298</v>
      </c>
      <c r="B13" s="20" t="s">
        <v>32</v>
      </c>
      <c r="C13" s="21">
        <v>0</v>
      </c>
      <c r="D13" s="22"/>
      <c r="E13" s="22"/>
      <c r="F13" s="22"/>
      <c r="G13" s="22">
        <v>2</v>
      </c>
      <c r="H13" s="21"/>
      <c r="I13" s="21"/>
      <c r="J13" s="21"/>
      <c r="K13" s="21"/>
      <c r="L13" s="23">
        <f t="shared" si="0"/>
        <v>2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</v>
      </c>
      <c r="E38" s="29">
        <f t="shared" si="3"/>
        <v>0</v>
      </c>
      <c r="F38" s="29">
        <f t="shared" si="3"/>
        <v>0</v>
      </c>
      <c r="G38" s="29">
        <f t="shared" si="3"/>
        <v>2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2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E13" sqref="E13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33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/>
      <c r="E8" s="11"/>
      <c r="F8" s="11"/>
      <c r="G8" s="11"/>
      <c r="H8" s="12"/>
      <c r="I8" s="12"/>
      <c r="J8" s="12"/>
      <c r="K8" s="13"/>
      <c r="L8" s="14">
        <f t="shared" ref="L8:L38" si="0">+J8+I8+H8+G8+F8+E8+D8+C8</f>
        <v>0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0.25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0.25</v>
      </c>
      <c r="M10" s="13"/>
    </row>
    <row r="11" ht="30" customHeight="1" spans="1:13" x14ac:dyDescent="0.25">
      <c r="A11" s="15" t="s">
        <v>18</v>
      </c>
      <c r="C11" s="13"/>
      <c r="D11" s="10">
        <f>+D8*B5</f>
        <v>0</v>
      </c>
      <c r="E11" s="10">
        <f>+E8*B5</f>
        <v>0</v>
      </c>
      <c r="F11" s="10">
        <f>+F8*B5</f>
        <v>0</v>
      </c>
      <c r="G11" s="10">
        <f>+G8*B5</f>
        <v>0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0</v>
      </c>
      <c r="M11" s="13"/>
    </row>
    <row r="12" spans="1:13" x14ac:dyDescent="0.25">
      <c r="A12" s="16" t="s">
        <v>19</v>
      </c>
      <c r="C12" s="17"/>
      <c r="D12" s="18">
        <f>+D10-D11</f>
        <v>0.25</v>
      </c>
      <c r="E12" s="18">
        <f t="shared" ref="E12:J12" si="2">+E10-E11</f>
        <v>0</v>
      </c>
      <c r="F12" s="18">
        <f t="shared" si="2"/>
        <v>0</v>
      </c>
      <c r="G12" s="18">
        <f t="shared" si="2"/>
        <v>0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0.25</v>
      </c>
      <c r="M12" s="13"/>
    </row>
    <row r="13" spans="1:13" x14ac:dyDescent="0.25">
      <c r="A13" s="19">
        <v>45305</v>
      </c>
      <c r="B13" s="20" t="s">
        <v>33</v>
      </c>
      <c r="C13" s="21">
        <v>0</v>
      </c>
      <c r="D13" s="22">
        <v>0.25</v>
      </c>
      <c r="E13" s="22"/>
      <c r="F13" s="22"/>
      <c r="G13" s="22"/>
      <c r="H13" s="21"/>
      <c r="I13" s="21"/>
      <c r="J13" s="21"/>
      <c r="K13" s="21"/>
      <c r="L13" s="23">
        <f t="shared" si="0"/>
        <v>0.25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0.25</v>
      </c>
      <c r="E38" s="29">
        <f t="shared" si="3"/>
        <v>0</v>
      </c>
      <c r="F38" s="29">
        <f t="shared" si="3"/>
        <v>0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0.25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C14" sqref="C14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34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>
        <v>12</v>
      </c>
      <c r="E8" s="11">
        <v>5</v>
      </c>
      <c r="F8" s="11">
        <v>5</v>
      </c>
      <c r="G8" s="11">
        <v>3</v>
      </c>
      <c r="H8" s="12"/>
      <c r="I8" s="12"/>
      <c r="J8" s="12"/>
      <c r="K8" s="13"/>
      <c r="L8" s="14">
        <f t="shared" ref="L8:L38" si="0">+J8+I8+H8+G8+F8+E8+D8+C8</f>
        <v>25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36</v>
      </c>
      <c r="E10" s="10">
        <f t="shared" si="1"/>
        <v>15</v>
      </c>
      <c r="F10" s="10">
        <f t="shared" si="1"/>
        <v>15</v>
      </c>
      <c r="G10" s="10">
        <f t="shared" si="1"/>
        <v>9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75</v>
      </c>
      <c r="M10" s="13"/>
    </row>
    <row r="11" ht="30" customHeight="1" spans="1:13" x14ac:dyDescent="0.25">
      <c r="A11" s="15" t="s">
        <v>18</v>
      </c>
      <c r="C11" s="13"/>
      <c r="D11" s="10">
        <f>+D8*B5</f>
        <v>36</v>
      </c>
      <c r="E11" s="10">
        <f>+E8*B5</f>
        <v>15</v>
      </c>
      <c r="F11" s="10">
        <f>+F8*B5</f>
        <v>15</v>
      </c>
      <c r="G11" s="10">
        <f>+G8*B5</f>
        <v>9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75</v>
      </c>
      <c r="M11" s="13"/>
    </row>
    <row r="12" spans="1:13" x14ac:dyDescent="0.25">
      <c r="A12" s="16" t="s">
        <v>19</v>
      </c>
      <c r="C12" s="17"/>
      <c r="D12" s="18">
        <f>+D10-D11</f>
        <v>0</v>
      </c>
      <c r="E12" s="18">
        <f t="shared" ref="E12:J12" si="2">+E10-E11</f>
        <v>0</v>
      </c>
      <c r="F12" s="18">
        <f t="shared" si="2"/>
        <v>0</v>
      </c>
      <c r="G12" s="18">
        <f t="shared" si="2"/>
        <v>0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0</v>
      </c>
      <c r="M12" s="13"/>
    </row>
    <row r="13" spans="1:13" x14ac:dyDescent="0.25">
      <c r="A13" s="19">
        <v>45298</v>
      </c>
      <c r="B13" s="20" t="s">
        <v>34</v>
      </c>
      <c r="C13" s="21">
        <v>0</v>
      </c>
      <c r="D13" s="22">
        <v>12</v>
      </c>
      <c r="E13" s="22">
        <v>5</v>
      </c>
      <c r="F13" s="22">
        <v>5</v>
      </c>
      <c r="G13" s="22">
        <v>3</v>
      </c>
      <c r="H13" s="21"/>
      <c r="I13" s="21"/>
      <c r="J13" s="21"/>
      <c r="K13" s="21"/>
      <c r="L13" s="23">
        <f t="shared" si="0"/>
        <v>25</v>
      </c>
      <c r="M13" s="13"/>
    </row>
    <row r="14" spans="1:13" x14ac:dyDescent="0.25">
      <c r="A14" s="19">
        <v>45312</v>
      </c>
      <c r="B14" s="20" t="s">
        <v>34</v>
      </c>
      <c r="C14" s="21"/>
      <c r="D14" s="22">
        <v>24</v>
      </c>
      <c r="E14" s="22">
        <v>10</v>
      </c>
      <c r="F14" s="22">
        <v>10</v>
      </c>
      <c r="G14" s="22">
        <v>6</v>
      </c>
      <c r="H14" s="21"/>
      <c r="I14" s="21"/>
      <c r="J14" s="21"/>
      <c r="K14" s="22"/>
      <c r="L14" s="23">
        <f t="shared" si="0"/>
        <v>50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36</v>
      </c>
      <c r="E38" s="29">
        <f t="shared" si="3"/>
        <v>15</v>
      </c>
      <c r="F38" s="29">
        <f t="shared" si="3"/>
        <v>15</v>
      </c>
      <c r="G38" s="29">
        <f t="shared" si="3"/>
        <v>9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75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G9" sqref="G9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35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>
        <v>1.38</v>
      </c>
      <c r="E8" s="11">
        <v>1.38</v>
      </c>
      <c r="F8" s="11">
        <v>1.38</v>
      </c>
      <c r="G8" s="11">
        <v>1.38</v>
      </c>
      <c r="H8" s="12"/>
      <c r="I8" s="12"/>
      <c r="J8" s="12"/>
      <c r="K8" s="13"/>
      <c r="L8" s="14">
        <f t="shared" ref="L8:L38" si="0">+J8+I8+H8+G8+F8+E8+D8+C8</f>
        <v>5.52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0</v>
      </c>
      <c r="M10" s="13"/>
    </row>
    <row r="11" ht="30" customHeight="1" spans="1:13" x14ac:dyDescent="0.25">
      <c r="A11" s="15" t="s">
        <v>18</v>
      </c>
      <c r="C11" s="13"/>
      <c r="D11" s="10">
        <f>+D8*B5</f>
        <v>4.14</v>
      </c>
      <c r="E11" s="10">
        <f>+E8*B5</f>
        <v>4.14</v>
      </c>
      <c r="F11" s="10">
        <f>+F8*B5</f>
        <v>4.14</v>
      </c>
      <c r="G11" s="10">
        <f>+G8*B5</f>
        <v>4.14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16.56</v>
      </c>
      <c r="M11" s="13"/>
    </row>
    <row r="12" spans="1:13" x14ac:dyDescent="0.25">
      <c r="A12" s="16" t="s">
        <v>19</v>
      </c>
      <c r="C12" s="17"/>
      <c r="D12" s="18">
        <f>+D10-D11</f>
        <v>-4.14</v>
      </c>
      <c r="E12" s="18">
        <f t="shared" ref="E12:J12" si="2">+E10-E11</f>
        <v>-4.14</v>
      </c>
      <c r="F12" s="18">
        <f t="shared" si="2"/>
        <v>-4.14</v>
      </c>
      <c r="G12" s="18">
        <f t="shared" si="2"/>
        <v>-4.14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-16.56</v>
      </c>
      <c r="M12" s="13"/>
    </row>
    <row r="13" spans="1:13" x14ac:dyDescent="0.25">
      <c r="A13" s="19">
        <v>45292</v>
      </c>
      <c r="B13" s="20" t="s">
        <v>20</v>
      </c>
      <c r="C13" s="21">
        <v>0</v>
      </c>
      <c r="D13" s="22"/>
      <c r="E13" s="22"/>
      <c r="F13" s="22"/>
      <c r="G13" s="22"/>
      <c r="H13" s="21"/>
      <c r="I13" s="21"/>
      <c r="J13" s="21"/>
      <c r="K13" s="21"/>
      <c r="L13" s="23">
        <f t="shared" si="0"/>
        <v>0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</v>
      </c>
      <c r="E38" s="29">
        <f t="shared" si="3"/>
        <v>0</v>
      </c>
      <c r="F38" s="29">
        <f t="shared" si="3"/>
        <v>0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0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G9" sqref="G9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36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>
        <v>0.46</v>
      </c>
      <c r="E8" s="11">
        <v>0.23</v>
      </c>
      <c r="F8" s="11">
        <v>0.23</v>
      </c>
      <c r="G8" s="11">
        <v>0.23</v>
      </c>
      <c r="H8" s="12"/>
      <c r="I8" s="12"/>
      <c r="J8" s="12"/>
      <c r="K8" s="13"/>
      <c r="L8" s="14">
        <f t="shared" ref="L8:L38" si="0">+J8+I8+H8+G8+F8+E8+D8+C8</f>
        <v>1.1500000000000001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0</v>
      </c>
      <c r="M10" s="13"/>
    </row>
    <row r="11" ht="30" customHeight="1" spans="1:13" x14ac:dyDescent="0.25">
      <c r="A11" s="15" t="s">
        <v>18</v>
      </c>
      <c r="C11" s="13"/>
      <c r="D11" s="10">
        <f>+D8*B5</f>
        <v>1.3800000000000001</v>
      </c>
      <c r="E11" s="10">
        <f>+E8*B5</f>
        <v>0.6900000000000001</v>
      </c>
      <c r="F11" s="10">
        <f>+F8*B5</f>
        <v>0.6900000000000001</v>
      </c>
      <c r="G11" s="10">
        <f>+G8*B5</f>
        <v>0.6900000000000001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3.45</v>
      </c>
      <c r="M11" s="13"/>
    </row>
    <row r="12" spans="1:13" x14ac:dyDescent="0.25">
      <c r="A12" s="16" t="s">
        <v>19</v>
      </c>
      <c r="C12" s="17"/>
      <c r="D12" s="18">
        <f>+D10-D11</f>
        <v>-1.3800000000000001</v>
      </c>
      <c r="E12" s="18">
        <f t="shared" ref="E12:J12" si="2">+E10-E11</f>
        <v>-0.6900000000000001</v>
      </c>
      <c r="F12" s="18">
        <f t="shared" si="2"/>
        <v>-0.6900000000000001</v>
      </c>
      <c r="G12" s="18">
        <f t="shared" si="2"/>
        <v>-0.6900000000000001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-3.45</v>
      </c>
      <c r="M12" s="13"/>
    </row>
    <row r="13" spans="1:13" x14ac:dyDescent="0.25">
      <c r="A13" s="19">
        <v>45292</v>
      </c>
      <c r="B13" s="20" t="s">
        <v>20</v>
      </c>
      <c r="C13" s="21">
        <v>0</v>
      </c>
      <c r="D13" s="22"/>
      <c r="E13" s="22"/>
      <c r="F13" s="22"/>
      <c r="G13" s="22"/>
      <c r="H13" s="21"/>
      <c r="I13" s="21"/>
      <c r="J13" s="21"/>
      <c r="K13" s="21"/>
      <c r="L13" s="23">
        <f t="shared" si="0"/>
        <v>0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</v>
      </c>
      <c r="E38" s="29">
        <f t="shared" si="3"/>
        <v>0</v>
      </c>
      <c r="F38" s="29">
        <f t="shared" si="3"/>
        <v>0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0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B5" sqref="B5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37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>
        <v>1.15</v>
      </c>
      <c r="E8" s="11">
        <v>1.15</v>
      </c>
      <c r="F8" s="11">
        <v>1.15</v>
      </c>
      <c r="G8" s="11">
        <v>1.15</v>
      </c>
      <c r="H8" s="12"/>
      <c r="I8" s="12"/>
      <c r="J8" s="12"/>
      <c r="K8" s="13"/>
      <c r="L8" s="14">
        <f t="shared" ref="L8:L38" si="0">+J8+I8+H8+G8+F8+E8+D8+C8</f>
        <v>4.6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0</v>
      </c>
      <c r="M10" s="13"/>
    </row>
    <row r="11" ht="30" customHeight="1" spans="1:13" x14ac:dyDescent="0.25">
      <c r="A11" s="15" t="s">
        <v>18</v>
      </c>
      <c r="C11" s="13"/>
      <c r="D11" s="10">
        <f>+D8*B5</f>
        <v>3.4499999999999997</v>
      </c>
      <c r="E11" s="10">
        <f>+E8*B5</f>
        <v>3.4499999999999997</v>
      </c>
      <c r="F11" s="10">
        <f>+F8*B5</f>
        <v>3.4499999999999997</v>
      </c>
      <c r="G11" s="10">
        <f>+G8*B5</f>
        <v>3.4499999999999997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13.799999999999999</v>
      </c>
      <c r="M11" s="13"/>
    </row>
    <row r="12" spans="1:13" x14ac:dyDescent="0.25">
      <c r="A12" s="16" t="s">
        <v>19</v>
      </c>
      <c r="C12" s="17"/>
      <c r="D12" s="18">
        <f>+D10-D11</f>
        <v>-3.4499999999999997</v>
      </c>
      <c r="E12" s="18">
        <f t="shared" ref="E12:J12" si="2">+E10-E11</f>
        <v>-3.4499999999999997</v>
      </c>
      <c r="F12" s="18">
        <f t="shared" si="2"/>
        <v>-3.4499999999999997</v>
      </c>
      <c r="G12" s="18">
        <f t="shared" si="2"/>
        <v>-3.4499999999999997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-13.799999999999999</v>
      </c>
      <c r="M12" s="13"/>
    </row>
    <row r="13" spans="1:13" x14ac:dyDescent="0.25">
      <c r="A13" s="19">
        <v>45292</v>
      </c>
      <c r="B13" s="20" t="s">
        <v>20</v>
      </c>
      <c r="C13" s="21">
        <v>0</v>
      </c>
      <c r="D13" s="22"/>
      <c r="E13" s="22"/>
      <c r="F13" s="22"/>
      <c r="G13" s="22"/>
      <c r="H13" s="21"/>
      <c r="I13" s="21"/>
      <c r="J13" s="21"/>
      <c r="K13" s="21"/>
      <c r="L13" s="23">
        <f t="shared" si="0"/>
        <v>0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</v>
      </c>
      <c r="E38" s="29">
        <f t="shared" si="3"/>
        <v>0</v>
      </c>
      <c r="F38" s="29">
        <f t="shared" si="3"/>
        <v>0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0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G9" sqref="G9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38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>
        <v>0.05</v>
      </c>
      <c r="E8" s="11">
        <v>1</v>
      </c>
      <c r="F8" s="11">
        <v>0.1</v>
      </c>
      <c r="G8" s="11">
        <v>0.1</v>
      </c>
      <c r="H8" s="12"/>
      <c r="I8" s="12"/>
      <c r="J8" s="12"/>
      <c r="K8" s="13"/>
      <c r="L8" s="14">
        <f t="shared" ref="L8:L38" si="0">+J8+I8+H8+G8+F8+E8+D8+C8</f>
        <v>1.25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0</v>
      </c>
      <c r="M10" s="13"/>
    </row>
    <row r="11" ht="30" customHeight="1" spans="1:13" x14ac:dyDescent="0.25">
      <c r="A11" s="15" t="s">
        <v>18</v>
      </c>
      <c r="C11" s="13"/>
      <c r="D11" s="10">
        <f>+D8*B5</f>
        <v>0.15000000000000002</v>
      </c>
      <c r="E11" s="10">
        <f>+E8*B5</f>
        <v>3</v>
      </c>
      <c r="F11" s="10">
        <f>+F8*B5</f>
        <v>0.30000000000000004</v>
      </c>
      <c r="G11" s="10">
        <f>+G8*B5</f>
        <v>0.30000000000000004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3.75</v>
      </c>
      <c r="M11" s="13"/>
    </row>
    <row r="12" spans="1:13" x14ac:dyDescent="0.25">
      <c r="A12" s="16" t="s">
        <v>19</v>
      </c>
      <c r="C12" s="17"/>
      <c r="D12" s="18">
        <f>+D10-D11</f>
        <v>-0.15000000000000002</v>
      </c>
      <c r="E12" s="18">
        <f t="shared" ref="E12:J12" si="2">+E10-E11</f>
        <v>-3</v>
      </c>
      <c r="F12" s="18">
        <f t="shared" si="2"/>
        <v>-0.30000000000000004</v>
      </c>
      <c r="G12" s="18">
        <f t="shared" si="2"/>
        <v>-0.30000000000000004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-3.75</v>
      </c>
      <c r="M12" s="13"/>
    </row>
    <row r="13" spans="1:13" x14ac:dyDescent="0.25">
      <c r="A13" s="19">
        <v>45292</v>
      </c>
      <c r="B13" s="20" t="s">
        <v>20</v>
      </c>
      <c r="C13" s="21">
        <v>0</v>
      </c>
      <c r="D13" s="22"/>
      <c r="E13" s="22"/>
      <c r="F13" s="22"/>
      <c r="G13" s="22"/>
      <c r="H13" s="21"/>
      <c r="I13" s="21"/>
      <c r="J13" s="21"/>
      <c r="K13" s="21"/>
      <c r="L13" s="23">
        <f t="shared" si="0"/>
        <v>0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</v>
      </c>
      <c r="E38" s="29">
        <f t="shared" si="3"/>
        <v>0</v>
      </c>
      <c r="F38" s="29">
        <f t="shared" si="3"/>
        <v>0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0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B5" sqref="B5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3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/>
      <c r="E8" s="11"/>
      <c r="F8" s="11"/>
      <c r="G8" s="11"/>
      <c r="H8" s="12"/>
      <c r="I8" s="12"/>
      <c r="J8" s="12"/>
      <c r="K8" s="13"/>
      <c r="L8" s="14">
        <f t="shared" ref="L8:L38" si="0">+J8+I8+H8+G8+F8+E8+D8+C8</f>
        <v>0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0</v>
      </c>
      <c r="M10" s="13"/>
    </row>
    <row r="11" ht="30" customHeight="1" spans="1:13" x14ac:dyDescent="0.25">
      <c r="A11" s="15" t="s">
        <v>18</v>
      </c>
      <c r="C11" s="13"/>
      <c r="D11" s="10">
        <f>+D8*B5</f>
        <v>0</v>
      </c>
      <c r="E11" s="10">
        <f>+E8*B5</f>
        <v>0</v>
      </c>
      <c r="F11" s="10">
        <f>+F8*B5</f>
        <v>0</v>
      </c>
      <c r="G11" s="10">
        <f>+G8*B5</f>
        <v>0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0</v>
      </c>
      <c r="M11" s="13"/>
    </row>
    <row r="12" spans="1:13" x14ac:dyDescent="0.25">
      <c r="A12" s="16" t="s">
        <v>19</v>
      </c>
      <c r="C12" s="17"/>
      <c r="D12" s="18">
        <f>+D10-D11</f>
        <v>0</v>
      </c>
      <c r="E12" s="18">
        <f t="shared" ref="E12:J12" si="2">+E10-E11</f>
        <v>0</v>
      </c>
      <c r="F12" s="18">
        <f t="shared" si="2"/>
        <v>0</v>
      </c>
      <c r="G12" s="18">
        <f t="shared" si="2"/>
        <v>0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0</v>
      </c>
      <c r="M12" s="13"/>
    </row>
    <row r="13" spans="1:13" x14ac:dyDescent="0.25">
      <c r="A13" s="19">
        <v>45292</v>
      </c>
      <c r="B13" s="20" t="s">
        <v>20</v>
      </c>
      <c r="C13" s="21">
        <v>0</v>
      </c>
      <c r="D13" s="22"/>
      <c r="E13" s="22"/>
      <c r="F13" s="22"/>
      <c r="G13" s="22"/>
      <c r="H13" s="21"/>
      <c r="I13" s="21"/>
      <c r="J13" s="21"/>
      <c r="K13" s="21"/>
      <c r="L13" s="23">
        <f t="shared" si="0"/>
        <v>0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</v>
      </c>
      <c r="E38" s="29">
        <f t="shared" si="3"/>
        <v>0</v>
      </c>
      <c r="F38" s="29">
        <f t="shared" si="3"/>
        <v>0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0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E13" sqref="E13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39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>
        <v>4.61</v>
      </c>
      <c r="E8" s="11"/>
      <c r="F8" s="11"/>
      <c r="G8" s="11"/>
      <c r="H8" s="12"/>
      <c r="I8" s="12"/>
      <c r="J8" s="12"/>
      <c r="K8" s="13"/>
      <c r="L8" s="14">
        <f t="shared" ref="L8:L38" si="0">+J8+I8+H8+G8+F8+E8+D8+C8</f>
        <v>4.61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10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10</v>
      </c>
      <c r="M10" s="13"/>
    </row>
    <row r="11" ht="30" customHeight="1" spans="1:13" x14ac:dyDescent="0.25">
      <c r="A11" s="15" t="s">
        <v>18</v>
      </c>
      <c r="C11" s="13"/>
      <c r="D11" s="10">
        <f>+D8*B5</f>
        <v>13.830000000000002</v>
      </c>
      <c r="E11" s="10">
        <f>+E8*B5</f>
        <v>0</v>
      </c>
      <c r="F11" s="10">
        <f>+F8*B5</f>
        <v>0</v>
      </c>
      <c r="G11" s="10">
        <f>+G8*B5</f>
        <v>0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13.830000000000002</v>
      </c>
      <c r="M11" s="13"/>
    </row>
    <row r="12" spans="1:13" x14ac:dyDescent="0.25">
      <c r="A12" s="16" t="s">
        <v>19</v>
      </c>
      <c r="C12" s="17"/>
      <c r="D12" s="18">
        <f>+D10-D11</f>
        <v>-3.830000000000002</v>
      </c>
      <c r="E12" s="18">
        <f t="shared" ref="E12:J12" si="2">+E10-E11</f>
        <v>0</v>
      </c>
      <c r="F12" s="18">
        <f t="shared" si="2"/>
        <v>0</v>
      </c>
      <c r="G12" s="18">
        <f t="shared" si="2"/>
        <v>0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-3.830000000000002</v>
      </c>
      <c r="M12" s="13"/>
    </row>
    <row r="13" spans="1:13" x14ac:dyDescent="0.25">
      <c r="A13" s="19">
        <v>45312</v>
      </c>
      <c r="B13" s="20" t="s">
        <v>39</v>
      </c>
      <c r="C13" s="21">
        <v>0</v>
      </c>
      <c r="D13" s="22">
        <v>10</v>
      </c>
      <c r="E13" s="22"/>
      <c r="F13" s="22"/>
      <c r="G13" s="22"/>
      <c r="H13" s="21"/>
      <c r="I13" s="21"/>
      <c r="J13" s="21"/>
      <c r="K13" s="21"/>
      <c r="L13" s="23">
        <f t="shared" si="0"/>
        <v>10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10</v>
      </c>
      <c r="E38" s="29">
        <f t="shared" si="3"/>
        <v>0</v>
      </c>
      <c r="F38" s="29">
        <f t="shared" si="3"/>
        <v>0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10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G13" sqref="G13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40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/>
      <c r="E8" s="11"/>
      <c r="F8" s="11"/>
      <c r="G8" s="11"/>
      <c r="H8" s="12"/>
      <c r="I8" s="12"/>
      <c r="J8" s="12"/>
      <c r="K8" s="13"/>
      <c r="L8" s="14">
        <f t="shared" ref="L8:L38" si="0">+J8+I8+H8+G8+F8+E8+D8+C8</f>
        <v>0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</v>
      </c>
      <c r="E10" s="10">
        <f t="shared" si="1"/>
        <v>0</v>
      </c>
      <c r="F10" s="10">
        <f t="shared" si="1"/>
        <v>40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40</v>
      </c>
      <c r="M10" s="13"/>
    </row>
    <row r="11" ht="30" customHeight="1" spans="1:13" x14ac:dyDescent="0.25">
      <c r="A11" s="15" t="s">
        <v>18</v>
      </c>
      <c r="C11" s="13"/>
      <c r="D11" s="10">
        <f>+D8*B5</f>
        <v>0</v>
      </c>
      <c r="E11" s="10">
        <f>+E8*B5</f>
        <v>0</v>
      </c>
      <c r="F11" s="10">
        <f>+F8*B5</f>
        <v>0</v>
      </c>
      <c r="G11" s="10">
        <f>+G8*B5</f>
        <v>0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0</v>
      </c>
      <c r="M11" s="13"/>
    </row>
    <row r="12" spans="1:13" x14ac:dyDescent="0.25">
      <c r="A12" s="16" t="s">
        <v>19</v>
      </c>
      <c r="C12" s="17"/>
      <c r="D12" s="18">
        <f>+D10-D11</f>
        <v>0</v>
      </c>
      <c r="E12" s="18">
        <f t="shared" ref="E12:J12" si="2">+E10-E11</f>
        <v>0</v>
      </c>
      <c r="F12" s="18">
        <f t="shared" si="2"/>
        <v>40</v>
      </c>
      <c r="G12" s="18">
        <f t="shared" si="2"/>
        <v>0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40</v>
      </c>
      <c r="M12" s="13"/>
    </row>
    <row r="13" spans="1:13" x14ac:dyDescent="0.25">
      <c r="A13" s="19">
        <v>45298</v>
      </c>
      <c r="B13" s="20" t="s">
        <v>40</v>
      </c>
      <c r="C13" s="21">
        <v>0</v>
      </c>
      <c r="D13" s="22"/>
      <c r="E13" s="22"/>
      <c r="F13" s="22">
        <v>40</v>
      </c>
      <c r="G13" s="22"/>
      <c r="H13" s="21"/>
      <c r="I13" s="21"/>
      <c r="J13" s="21"/>
      <c r="K13" s="21"/>
      <c r="L13" s="23">
        <f t="shared" si="0"/>
        <v>40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</v>
      </c>
      <c r="E38" s="29">
        <f t="shared" si="3"/>
        <v>0</v>
      </c>
      <c r="F38" s="29">
        <f t="shared" si="3"/>
        <v>40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40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G9" sqref="G9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41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>
        <v>0.92</v>
      </c>
      <c r="E8" s="11">
        <v>0.46</v>
      </c>
      <c r="F8" s="11">
        <v>0.46</v>
      </c>
      <c r="G8" s="11">
        <v>0.46</v>
      </c>
      <c r="H8" s="12"/>
      <c r="I8" s="12"/>
      <c r="J8" s="12"/>
      <c r="K8" s="13"/>
      <c r="L8" s="14">
        <f t="shared" ref="L8:L38" si="0">+J8+I8+H8+G8+F8+E8+D8+C8</f>
        <v>2.3000000000000003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0</v>
      </c>
      <c r="M10" s="13"/>
    </row>
    <row r="11" ht="30" customHeight="1" spans="1:13" x14ac:dyDescent="0.25">
      <c r="A11" s="15" t="s">
        <v>18</v>
      </c>
      <c r="C11" s="13"/>
      <c r="D11" s="10">
        <f>+D8*B5</f>
        <v>2.7600000000000002</v>
      </c>
      <c r="E11" s="10">
        <f>+E8*B5</f>
        <v>1.3800000000000001</v>
      </c>
      <c r="F11" s="10">
        <f>+F8*B5</f>
        <v>1.3800000000000001</v>
      </c>
      <c r="G11" s="10">
        <f>+G8*B5</f>
        <v>1.3800000000000001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6.9</v>
      </c>
      <c r="M11" s="13"/>
    </row>
    <row r="12" spans="1:13" x14ac:dyDescent="0.25">
      <c r="A12" s="16" t="s">
        <v>19</v>
      </c>
      <c r="C12" s="17"/>
      <c r="D12" s="18">
        <f>+D10-D11</f>
        <v>-2.7600000000000002</v>
      </c>
      <c r="E12" s="18">
        <f t="shared" ref="E12:J12" si="2">+E10-E11</f>
        <v>-1.3800000000000001</v>
      </c>
      <c r="F12" s="18">
        <f t="shared" si="2"/>
        <v>-1.3800000000000001</v>
      </c>
      <c r="G12" s="18">
        <f t="shared" si="2"/>
        <v>-1.3800000000000001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-6.9</v>
      </c>
      <c r="M12" s="13"/>
    </row>
    <row r="13" spans="1:13" x14ac:dyDescent="0.25">
      <c r="A13" s="19">
        <v>45292</v>
      </c>
      <c r="B13" s="20" t="s">
        <v>20</v>
      </c>
      <c r="C13" s="21">
        <v>0</v>
      </c>
      <c r="D13" s="22"/>
      <c r="E13" s="22"/>
      <c r="F13" s="22"/>
      <c r="G13" s="22"/>
      <c r="H13" s="21"/>
      <c r="I13" s="21"/>
      <c r="J13" s="21"/>
      <c r="K13" s="21"/>
      <c r="L13" s="23">
        <f t="shared" si="0"/>
        <v>0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</v>
      </c>
      <c r="E38" s="29">
        <f t="shared" si="3"/>
        <v>0</v>
      </c>
      <c r="F38" s="29">
        <f t="shared" si="3"/>
        <v>0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0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D8" sqref="D8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42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/>
      <c r="E8" s="11"/>
      <c r="F8" s="11"/>
      <c r="G8" s="11"/>
      <c r="H8" s="12"/>
      <c r="I8" s="12"/>
      <c r="J8" s="12"/>
      <c r="K8" s="13"/>
      <c r="L8" s="14">
        <f t="shared" ref="L8:L38" si="0">+J8+I8+H8+G8+F8+E8+D8+C8</f>
        <v>0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0.25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0.25</v>
      </c>
      <c r="M10" s="13"/>
    </row>
    <row r="11" ht="30" customHeight="1" spans="1:13" x14ac:dyDescent="0.25">
      <c r="A11" s="15" t="s">
        <v>18</v>
      </c>
      <c r="C11" s="13"/>
      <c r="D11" s="10">
        <f>+D8*B5</f>
        <v>0</v>
      </c>
      <c r="E11" s="10">
        <f>+E8*B5</f>
        <v>0</v>
      </c>
      <c r="F11" s="10">
        <f>+F8*B5</f>
        <v>0</v>
      </c>
      <c r="G11" s="10">
        <f>+G8*B5</f>
        <v>0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0</v>
      </c>
      <c r="M11" s="13"/>
    </row>
    <row r="12" spans="1:13" x14ac:dyDescent="0.25">
      <c r="A12" s="16" t="s">
        <v>19</v>
      </c>
      <c r="C12" s="17"/>
      <c r="D12" s="18">
        <f>+D10-D11</f>
        <v>0.25</v>
      </c>
      <c r="E12" s="18">
        <f t="shared" ref="E12:J12" si="2">+E10-E11</f>
        <v>0</v>
      </c>
      <c r="F12" s="18">
        <f t="shared" si="2"/>
        <v>0</v>
      </c>
      <c r="G12" s="18">
        <f t="shared" si="2"/>
        <v>0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0.25</v>
      </c>
      <c r="M12" s="13"/>
    </row>
    <row r="13" spans="1:13" x14ac:dyDescent="0.25">
      <c r="A13" s="19">
        <v>45298</v>
      </c>
      <c r="B13" s="20" t="s">
        <v>42</v>
      </c>
      <c r="C13" s="21">
        <v>0</v>
      </c>
      <c r="D13" s="22">
        <v>0.25</v>
      </c>
      <c r="E13" s="22"/>
      <c r="F13" s="22"/>
      <c r="G13" s="22"/>
      <c r="H13" s="21"/>
      <c r="I13" s="21"/>
      <c r="J13" s="21"/>
      <c r="K13" s="21"/>
      <c r="L13" s="23">
        <f t="shared" si="0"/>
        <v>0.25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0.25</v>
      </c>
      <c r="E38" s="29">
        <f t="shared" si="3"/>
        <v>0</v>
      </c>
      <c r="F38" s="29">
        <f t="shared" si="3"/>
        <v>0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0.25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H13" sqref="H13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43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>
        <v>4.61</v>
      </c>
      <c r="E8" s="11"/>
      <c r="F8" s="11">
        <v>4.61</v>
      </c>
      <c r="G8" s="11">
        <v>2.3</v>
      </c>
      <c r="H8" s="12"/>
      <c r="I8" s="12"/>
      <c r="J8" s="12"/>
      <c r="K8" s="13"/>
      <c r="L8" s="14">
        <f t="shared" ref="L8:L38" si="0">+J8+I8+H8+G8+F8+E8+D8+C8</f>
        <v>11.52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20</v>
      </c>
      <c r="D10" s="10">
        <f>+D38</f>
        <v>20</v>
      </c>
      <c r="E10" s="10">
        <f t="shared" si="1"/>
        <v>0</v>
      </c>
      <c r="F10" s="10">
        <f t="shared" si="1"/>
        <v>20</v>
      </c>
      <c r="G10" s="10">
        <f t="shared" si="1"/>
        <v>10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70</v>
      </c>
      <c r="M10" s="13"/>
    </row>
    <row r="11" ht="30" customHeight="1" spans="1:13" x14ac:dyDescent="0.25">
      <c r="A11" s="15" t="s">
        <v>18</v>
      </c>
      <c r="C11" s="13"/>
      <c r="D11" s="10">
        <f>+D8*B5</f>
        <v>13.830000000000002</v>
      </c>
      <c r="E11" s="10">
        <f>+E8*B5</f>
        <v>0</v>
      </c>
      <c r="F11" s="10">
        <f>+F8*B5</f>
        <v>13.830000000000002</v>
      </c>
      <c r="G11" s="10">
        <f>+G8*B5</f>
        <v>6.8999999999999995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34.56</v>
      </c>
      <c r="M11" s="13"/>
    </row>
    <row r="12" spans="1:13" x14ac:dyDescent="0.25">
      <c r="A12" s="16" t="s">
        <v>19</v>
      </c>
      <c r="C12" s="17"/>
      <c r="D12" s="18">
        <f>+D10-D11</f>
        <v>6.169999999999998</v>
      </c>
      <c r="E12" s="18">
        <f t="shared" ref="E12:J12" si="2">+E10-E11</f>
        <v>0</v>
      </c>
      <c r="F12" s="18">
        <f t="shared" si="2"/>
        <v>6.169999999999998</v>
      </c>
      <c r="G12" s="18">
        <f t="shared" si="2"/>
        <v>3.1000000000000005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15.439999999999998</v>
      </c>
      <c r="M12" s="13"/>
    </row>
    <row r="13" spans="1:13" x14ac:dyDescent="0.25">
      <c r="A13" s="19">
        <v>45298</v>
      </c>
      <c r="B13" s="20" t="s">
        <v>43</v>
      </c>
      <c r="C13" s="21">
        <v>20</v>
      </c>
      <c r="D13" s="22">
        <v>20</v>
      </c>
      <c r="E13" s="22"/>
      <c r="F13" s="22">
        <v>20</v>
      </c>
      <c r="G13" s="22">
        <v>10</v>
      </c>
      <c r="H13" s="21"/>
      <c r="I13" s="21"/>
      <c r="J13" s="21"/>
      <c r="K13" s="21"/>
      <c r="L13" s="23">
        <f t="shared" si="0"/>
        <v>70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20</v>
      </c>
      <c r="D38" s="29">
        <f t="shared" si="3"/>
        <v>20</v>
      </c>
      <c r="E38" s="29">
        <f t="shared" si="3"/>
        <v>0</v>
      </c>
      <c r="F38" s="29">
        <f t="shared" si="3"/>
        <v>20</v>
      </c>
      <c r="G38" s="29">
        <f t="shared" si="3"/>
        <v>10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70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D11" sqref="D11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44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/>
      <c r="E8" s="11"/>
      <c r="F8" s="11"/>
      <c r="G8" s="11"/>
      <c r="H8" s="12"/>
      <c r="I8" s="12"/>
      <c r="J8" s="12"/>
      <c r="K8" s="13"/>
      <c r="L8" s="14">
        <f t="shared" ref="L8:L38" si="0">+J8+I8+H8+G8+F8+E8+D8+C8</f>
        <v>0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0.25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0.25</v>
      </c>
      <c r="M10" s="13"/>
    </row>
    <row r="11" ht="30" customHeight="1" spans="1:13" x14ac:dyDescent="0.25">
      <c r="A11" s="15" t="s">
        <v>18</v>
      </c>
      <c r="C11" s="13"/>
      <c r="D11" s="10">
        <f>+D8*B5</f>
        <v>0</v>
      </c>
      <c r="E11" s="10">
        <f>+E8*B5</f>
        <v>0</v>
      </c>
      <c r="F11" s="10">
        <f>+F8*B5</f>
        <v>0</v>
      </c>
      <c r="G11" s="10">
        <f>+G8*B5</f>
        <v>0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0</v>
      </c>
      <c r="M11" s="13"/>
    </row>
    <row r="12" spans="1:13" x14ac:dyDescent="0.25">
      <c r="A12" s="16" t="s">
        <v>19</v>
      </c>
      <c r="C12" s="17"/>
      <c r="D12" s="18">
        <f>+D10-D11</f>
        <v>0.25</v>
      </c>
      <c r="E12" s="18">
        <f t="shared" ref="E12:J12" si="2">+E10-E11</f>
        <v>0</v>
      </c>
      <c r="F12" s="18">
        <f t="shared" si="2"/>
        <v>0</v>
      </c>
      <c r="G12" s="18">
        <f t="shared" si="2"/>
        <v>0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0.25</v>
      </c>
      <c r="M12" s="13"/>
    </row>
    <row r="13" spans="1:13" x14ac:dyDescent="0.25">
      <c r="A13" s="19">
        <v>45305</v>
      </c>
      <c r="B13" s="20" t="s">
        <v>44</v>
      </c>
      <c r="C13" s="21">
        <v>0</v>
      </c>
      <c r="D13" s="22">
        <v>0.25</v>
      </c>
      <c r="E13" s="22"/>
      <c r="F13" s="22"/>
      <c r="G13" s="22"/>
      <c r="H13" s="21"/>
      <c r="I13" s="21"/>
      <c r="J13" s="21"/>
      <c r="K13" s="21"/>
      <c r="L13" s="23">
        <f t="shared" si="0"/>
        <v>0.25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0.25</v>
      </c>
      <c r="E38" s="29">
        <f t="shared" si="3"/>
        <v>0</v>
      </c>
      <c r="F38" s="29">
        <f t="shared" si="3"/>
        <v>0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0.25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G9" sqref="G9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45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>
        <v>1.15</v>
      </c>
      <c r="E8" s="11">
        <v>1.15</v>
      </c>
      <c r="F8" s="11">
        <v>1.15</v>
      </c>
      <c r="G8" s="11">
        <v>1.15</v>
      </c>
      <c r="H8" s="12"/>
      <c r="I8" s="12"/>
      <c r="J8" s="12"/>
      <c r="K8" s="13"/>
      <c r="L8" s="14">
        <f t="shared" ref="L8:L38" si="0">+J8+I8+H8+G8+F8+E8+D8+C8</f>
        <v>4.6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0</v>
      </c>
      <c r="M10" s="13"/>
    </row>
    <row r="11" ht="30" customHeight="1" spans="1:13" x14ac:dyDescent="0.25">
      <c r="A11" s="15" t="s">
        <v>18</v>
      </c>
      <c r="C11" s="13"/>
      <c r="D11" s="10">
        <f>+D8*B5</f>
        <v>3.4499999999999997</v>
      </c>
      <c r="E11" s="10">
        <f>+E8*B5</f>
        <v>3.4499999999999997</v>
      </c>
      <c r="F11" s="10">
        <f>+F8*B5</f>
        <v>3.4499999999999997</v>
      </c>
      <c r="G11" s="10">
        <f>+G8*B5</f>
        <v>3.4499999999999997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13.799999999999999</v>
      </c>
      <c r="M11" s="13"/>
    </row>
    <row r="12" spans="1:13" x14ac:dyDescent="0.25">
      <c r="A12" s="16" t="s">
        <v>19</v>
      </c>
      <c r="C12" s="17"/>
      <c r="D12" s="18">
        <f>+D10-D11</f>
        <v>-3.4499999999999997</v>
      </c>
      <c r="E12" s="18">
        <f t="shared" ref="E12:J12" si="2">+E10-E11</f>
        <v>-3.4499999999999997</v>
      </c>
      <c r="F12" s="18">
        <f t="shared" si="2"/>
        <v>-3.4499999999999997</v>
      </c>
      <c r="G12" s="18">
        <f t="shared" si="2"/>
        <v>-3.4499999999999997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-13.799999999999999</v>
      </c>
      <c r="M12" s="13"/>
    </row>
    <row r="13" spans="1:13" x14ac:dyDescent="0.25">
      <c r="A13" s="19">
        <v>45292</v>
      </c>
      <c r="B13" s="20" t="s">
        <v>20</v>
      </c>
      <c r="C13" s="21">
        <v>0</v>
      </c>
      <c r="D13" s="22"/>
      <c r="E13" s="22"/>
      <c r="F13" s="22"/>
      <c r="G13" s="22"/>
      <c r="H13" s="21"/>
      <c r="I13" s="21"/>
      <c r="J13" s="21"/>
      <c r="K13" s="21"/>
      <c r="L13" s="23">
        <f t="shared" si="0"/>
        <v>0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</v>
      </c>
      <c r="E38" s="29">
        <f t="shared" si="3"/>
        <v>0</v>
      </c>
      <c r="F38" s="29">
        <f t="shared" si="3"/>
        <v>0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0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H13" sqref="H13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46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>
        <v>17</v>
      </c>
      <c r="E8" s="11">
        <v>6</v>
      </c>
      <c r="F8" s="11">
        <v>6</v>
      </c>
      <c r="G8" s="11">
        <v>3</v>
      </c>
      <c r="H8" s="12"/>
      <c r="I8" s="12"/>
      <c r="J8" s="12"/>
      <c r="K8" s="13"/>
      <c r="L8" s="14">
        <f t="shared" ref="L8:L38" si="0">+J8+I8+H8+G8+F8+E8+D8+C8</f>
        <v>32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19</v>
      </c>
      <c r="E10" s="10">
        <f t="shared" si="1"/>
        <v>6</v>
      </c>
      <c r="F10" s="10">
        <f t="shared" si="1"/>
        <v>6</v>
      </c>
      <c r="G10" s="10">
        <f t="shared" si="1"/>
        <v>3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34</v>
      </c>
      <c r="M10" s="13"/>
    </row>
    <row r="11" ht="30" customHeight="1" spans="1:13" x14ac:dyDescent="0.25">
      <c r="A11" s="15" t="s">
        <v>18</v>
      </c>
      <c r="C11" s="13"/>
      <c r="D11" s="10">
        <f>+D8*B5</f>
        <v>51</v>
      </c>
      <c r="E11" s="10">
        <f>+E8*B5</f>
        <v>18</v>
      </c>
      <c r="F11" s="10">
        <f>+F8*B5</f>
        <v>18</v>
      </c>
      <c r="G11" s="10">
        <f>+G8*B5</f>
        <v>9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96</v>
      </c>
      <c r="M11" s="13"/>
    </row>
    <row r="12" spans="1:13" x14ac:dyDescent="0.25">
      <c r="A12" s="16" t="s">
        <v>19</v>
      </c>
      <c r="C12" s="17"/>
      <c r="D12" s="18">
        <f>+D10-D11</f>
        <v>-32</v>
      </c>
      <c r="E12" s="18">
        <f t="shared" ref="E12:J12" si="2">+E10-E11</f>
        <v>-12</v>
      </c>
      <c r="F12" s="18">
        <f t="shared" si="2"/>
        <v>-12</v>
      </c>
      <c r="G12" s="18">
        <f t="shared" si="2"/>
        <v>-6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-62</v>
      </c>
      <c r="M12" s="13"/>
    </row>
    <row r="13" spans="1:13" x14ac:dyDescent="0.25">
      <c r="A13" s="19">
        <v>45312</v>
      </c>
      <c r="B13" s="20" t="s">
        <v>46</v>
      </c>
      <c r="C13" s="21">
        <v>0</v>
      </c>
      <c r="D13" s="22">
        <v>19</v>
      </c>
      <c r="E13" s="22">
        <v>6</v>
      </c>
      <c r="F13" s="22">
        <v>6</v>
      </c>
      <c r="G13" s="22">
        <v>3</v>
      </c>
      <c r="H13" s="21"/>
      <c r="I13" s="21"/>
      <c r="J13" s="21"/>
      <c r="K13" s="21"/>
      <c r="L13" s="23">
        <f t="shared" si="0"/>
        <v>34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19</v>
      </c>
      <c r="E38" s="29">
        <f t="shared" si="3"/>
        <v>6</v>
      </c>
      <c r="F38" s="29">
        <f t="shared" si="3"/>
        <v>6</v>
      </c>
      <c r="G38" s="29">
        <f t="shared" si="3"/>
        <v>3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34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D8" sqref="D8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47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/>
      <c r="E8" s="11"/>
      <c r="F8" s="11"/>
      <c r="G8" s="11"/>
      <c r="H8" s="12"/>
      <c r="I8" s="12"/>
      <c r="J8" s="12"/>
      <c r="K8" s="13"/>
      <c r="L8" s="14">
        <f t="shared" ref="L8:L38" si="0">+J8+I8+H8+G8+F8+E8+D8+C8</f>
        <v>0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0.5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0.5</v>
      </c>
      <c r="M10" s="13"/>
    </row>
    <row r="11" ht="30" customHeight="1" spans="1:13" x14ac:dyDescent="0.25">
      <c r="A11" s="15" t="s">
        <v>18</v>
      </c>
      <c r="C11" s="13"/>
      <c r="D11" s="10">
        <f>+D8*B5</f>
        <v>0</v>
      </c>
      <c r="E11" s="10">
        <f>+E8*B5</f>
        <v>0</v>
      </c>
      <c r="F11" s="10">
        <f>+F8*B5</f>
        <v>0</v>
      </c>
      <c r="G11" s="10">
        <f>+G8*B5</f>
        <v>0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0</v>
      </c>
      <c r="M11" s="13"/>
    </row>
    <row r="12" spans="1:13" x14ac:dyDescent="0.25">
      <c r="A12" s="16" t="s">
        <v>19</v>
      </c>
      <c r="C12" s="17"/>
      <c r="D12" s="18">
        <f>+D10-D11</f>
        <v>0.5</v>
      </c>
      <c r="E12" s="18">
        <f t="shared" ref="E12:J12" si="2">+E10-E11</f>
        <v>0</v>
      </c>
      <c r="F12" s="18">
        <f t="shared" si="2"/>
        <v>0</v>
      </c>
      <c r="G12" s="18">
        <f t="shared" si="2"/>
        <v>0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0.5</v>
      </c>
      <c r="M12" s="13"/>
    </row>
    <row r="13" spans="1:13" x14ac:dyDescent="0.25">
      <c r="A13" s="19">
        <v>45298</v>
      </c>
      <c r="B13" s="20" t="s">
        <v>47</v>
      </c>
      <c r="C13" s="21">
        <v>0</v>
      </c>
      <c r="D13" s="22">
        <v>0.25</v>
      </c>
      <c r="E13" s="22"/>
      <c r="F13" s="22"/>
      <c r="G13" s="22"/>
      <c r="H13" s="21"/>
      <c r="I13" s="21"/>
      <c r="J13" s="21"/>
      <c r="K13" s="21"/>
      <c r="L13" s="23">
        <f t="shared" si="0"/>
        <v>0.25</v>
      </c>
      <c r="M13" s="13"/>
    </row>
    <row r="14" spans="1:13" x14ac:dyDescent="0.25">
      <c r="A14" s="19">
        <v>45305</v>
      </c>
      <c r="B14" s="20" t="s">
        <v>47</v>
      </c>
      <c r="C14" s="21"/>
      <c r="D14" s="22">
        <v>0.25</v>
      </c>
      <c r="E14" s="22"/>
      <c r="F14" s="22"/>
      <c r="G14" s="22"/>
      <c r="H14" s="21"/>
      <c r="I14" s="21"/>
      <c r="J14" s="21"/>
      <c r="K14" s="22"/>
      <c r="L14" s="23">
        <f t="shared" si="0"/>
        <v>0.25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0.5</v>
      </c>
      <c r="E38" s="29">
        <f t="shared" si="3"/>
        <v>0</v>
      </c>
      <c r="F38" s="29">
        <f t="shared" si="3"/>
        <v>0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0.5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D13" sqref="D13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48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/>
      <c r="E8" s="11"/>
      <c r="F8" s="11"/>
      <c r="G8" s="11"/>
      <c r="H8" s="12"/>
      <c r="I8" s="12"/>
      <c r="J8" s="12"/>
      <c r="K8" s="13"/>
      <c r="L8" s="14">
        <f t="shared" ref="L8:L38" si="0">+J8+I8+H8+G8+F8+E8+D8+C8</f>
        <v>0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0.25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0.25</v>
      </c>
      <c r="M10" s="13"/>
    </row>
    <row r="11" ht="30" customHeight="1" spans="1:13" x14ac:dyDescent="0.25">
      <c r="A11" s="15" t="s">
        <v>18</v>
      </c>
      <c r="C11" s="13"/>
      <c r="D11" s="10">
        <f>+D8*B5</f>
        <v>0</v>
      </c>
      <c r="E11" s="10">
        <f>+E8*B5</f>
        <v>0</v>
      </c>
      <c r="F11" s="10">
        <f>+F8*B5</f>
        <v>0</v>
      </c>
      <c r="G11" s="10">
        <f>+G8*B5</f>
        <v>0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0</v>
      </c>
      <c r="M11" s="13"/>
    </row>
    <row r="12" spans="1:13" x14ac:dyDescent="0.25">
      <c r="A12" s="16" t="s">
        <v>19</v>
      </c>
      <c r="C12" s="17"/>
      <c r="D12" s="18">
        <f>+D10-D11</f>
        <v>0.25</v>
      </c>
      <c r="E12" s="18">
        <f t="shared" ref="E12:J12" si="2">+E10-E11</f>
        <v>0</v>
      </c>
      <c r="F12" s="18">
        <f t="shared" si="2"/>
        <v>0</v>
      </c>
      <c r="G12" s="18">
        <f t="shared" si="2"/>
        <v>0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0.25</v>
      </c>
      <c r="M12" s="13"/>
    </row>
    <row r="13" spans="1:13" x14ac:dyDescent="0.25">
      <c r="A13" s="19">
        <v>45305</v>
      </c>
      <c r="B13" s="20" t="s">
        <v>48</v>
      </c>
      <c r="C13" s="21">
        <v>0</v>
      </c>
      <c r="D13" s="22">
        <v>0.25</v>
      </c>
      <c r="E13" s="22"/>
      <c r="F13" s="22"/>
      <c r="G13" s="22"/>
      <c r="H13" s="21"/>
      <c r="I13" s="21"/>
      <c r="J13" s="21"/>
      <c r="K13" s="21"/>
      <c r="L13" s="23">
        <f t="shared" si="0"/>
        <v>0.25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0.25</v>
      </c>
      <c r="E38" s="29">
        <f t="shared" si="3"/>
        <v>0</v>
      </c>
      <c r="F38" s="29">
        <f t="shared" si="3"/>
        <v>0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0.25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B5" sqref="B5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3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/>
      <c r="E8" s="11"/>
      <c r="F8" s="11"/>
      <c r="G8" s="11"/>
      <c r="H8" s="12"/>
      <c r="I8" s="12"/>
      <c r="J8" s="12"/>
      <c r="K8" s="13"/>
      <c r="L8" s="14">
        <f t="shared" ref="L8:L38" si="0">+J8+I8+H8+G8+F8+E8+D8+C8</f>
        <v>0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0</v>
      </c>
      <c r="M10" s="13"/>
    </row>
    <row r="11" ht="30" customHeight="1" spans="1:13" x14ac:dyDescent="0.25">
      <c r="A11" s="15" t="s">
        <v>18</v>
      </c>
      <c r="C11" s="13"/>
      <c r="D11" s="10">
        <f>+D8*B5</f>
        <v>0</v>
      </c>
      <c r="E11" s="10">
        <f>+E8*B5</f>
        <v>0</v>
      </c>
      <c r="F11" s="10">
        <f>+F8*B5</f>
        <v>0</v>
      </c>
      <c r="G11" s="10">
        <f>+G8*B5</f>
        <v>0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0</v>
      </c>
      <c r="M11" s="13"/>
    </row>
    <row r="12" spans="1:13" x14ac:dyDescent="0.25">
      <c r="A12" s="16" t="s">
        <v>19</v>
      </c>
      <c r="C12" s="17"/>
      <c r="D12" s="18">
        <f>+D10-D11</f>
        <v>0</v>
      </c>
      <c r="E12" s="18">
        <f t="shared" ref="E12:J12" si="2">+E10-E11</f>
        <v>0</v>
      </c>
      <c r="F12" s="18">
        <f t="shared" si="2"/>
        <v>0</v>
      </c>
      <c r="G12" s="18">
        <f t="shared" si="2"/>
        <v>0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0</v>
      </c>
      <c r="M12" s="13"/>
    </row>
    <row r="13" spans="1:13" x14ac:dyDescent="0.25">
      <c r="A13" s="19">
        <v>45292</v>
      </c>
      <c r="B13" s="20" t="s">
        <v>20</v>
      </c>
      <c r="C13" s="21">
        <v>0</v>
      </c>
      <c r="D13" s="22"/>
      <c r="E13" s="22"/>
      <c r="F13" s="22"/>
      <c r="G13" s="22"/>
      <c r="H13" s="21"/>
      <c r="I13" s="21"/>
      <c r="J13" s="21"/>
      <c r="K13" s="21"/>
      <c r="L13" s="23">
        <f t="shared" si="0"/>
        <v>0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</v>
      </c>
      <c r="E38" s="29">
        <f t="shared" si="3"/>
        <v>0</v>
      </c>
      <c r="F38" s="29">
        <f t="shared" si="3"/>
        <v>0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0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G9" sqref="G9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49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>
        <v>0.25</v>
      </c>
      <c r="E8" s="11">
        <v>0.25</v>
      </c>
      <c r="F8" s="11">
        <v>0.25</v>
      </c>
      <c r="G8" s="11">
        <v>0.25</v>
      </c>
      <c r="H8" s="12"/>
      <c r="I8" s="12"/>
      <c r="J8" s="12"/>
      <c r="K8" s="13"/>
      <c r="L8" s="14">
        <f t="shared" ref="L8:L38" si="0">+J8+I8+H8+G8+F8+E8+D8+C8</f>
        <v>1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0</v>
      </c>
      <c r="M10" s="13"/>
    </row>
    <row r="11" ht="30" customHeight="1" spans="1:13" x14ac:dyDescent="0.25">
      <c r="A11" s="15" t="s">
        <v>18</v>
      </c>
      <c r="C11" s="13"/>
      <c r="D11" s="10">
        <f>+D8*B5</f>
        <v>0.75</v>
      </c>
      <c r="E11" s="10">
        <f>+E8*B5</f>
        <v>0.75</v>
      </c>
      <c r="F11" s="10">
        <f>+F8*B5</f>
        <v>0.75</v>
      </c>
      <c r="G11" s="10">
        <f>+G8*B5</f>
        <v>0.75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3</v>
      </c>
      <c r="M11" s="13"/>
    </row>
    <row r="12" spans="1:13" x14ac:dyDescent="0.25">
      <c r="A12" s="16" t="s">
        <v>19</v>
      </c>
      <c r="C12" s="17"/>
      <c r="D12" s="18">
        <f>+D10-D11</f>
        <v>-0.75</v>
      </c>
      <c r="E12" s="18">
        <f t="shared" ref="E12:J12" si="2">+E10-E11</f>
        <v>-0.75</v>
      </c>
      <c r="F12" s="18">
        <f t="shared" si="2"/>
        <v>-0.75</v>
      </c>
      <c r="G12" s="18">
        <f t="shared" si="2"/>
        <v>-0.75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-3</v>
      </c>
      <c r="M12" s="13"/>
    </row>
    <row r="13" spans="1:13" x14ac:dyDescent="0.25">
      <c r="A13" s="19">
        <v>45292</v>
      </c>
      <c r="B13" s="20" t="s">
        <v>20</v>
      </c>
      <c r="C13" s="21">
        <v>0</v>
      </c>
      <c r="D13" s="22"/>
      <c r="E13" s="22"/>
      <c r="F13" s="22"/>
      <c r="G13" s="22"/>
      <c r="H13" s="21"/>
      <c r="I13" s="21"/>
      <c r="J13" s="21"/>
      <c r="K13" s="21"/>
      <c r="L13" s="23">
        <f t="shared" si="0"/>
        <v>0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</v>
      </c>
      <c r="E38" s="29">
        <f t="shared" si="3"/>
        <v>0</v>
      </c>
      <c r="F38" s="29">
        <f t="shared" si="3"/>
        <v>0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0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H13" sqref="H13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50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/>
      <c r="E8" s="11"/>
      <c r="F8" s="11"/>
      <c r="G8" s="11"/>
      <c r="H8" s="12"/>
      <c r="I8" s="12"/>
      <c r="J8" s="12"/>
      <c r="K8" s="13"/>
      <c r="L8" s="14">
        <f t="shared" ref="L8:L38" si="0">+J8+I8+H8+G8+F8+E8+D8+C8</f>
        <v>0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100</v>
      </c>
      <c r="D10" s="10">
        <f>+D38</f>
        <v>40</v>
      </c>
      <c r="E10" s="10">
        <f t="shared" si="1"/>
        <v>7</v>
      </c>
      <c r="F10" s="10">
        <f t="shared" si="1"/>
        <v>10</v>
      </c>
      <c r="G10" s="10">
        <f t="shared" si="1"/>
        <v>7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164</v>
      </c>
      <c r="M10" s="13"/>
    </row>
    <row r="11" ht="30" customHeight="1" spans="1:13" x14ac:dyDescent="0.25">
      <c r="A11" s="15" t="s">
        <v>18</v>
      </c>
      <c r="C11" s="13"/>
      <c r="D11" s="10">
        <f>+D8*B5</f>
        <v>0</v>
      </c>
      <c r="E11" s="10">
        <f>+E8*B5</f>
        <v>0</v>
      </c>
      <c r="F11" s="10">
        <f>+F8*B5</f>
        <v>0</v>
      </c>
      <c r="G11" s="10">
        <f>+G8*B5</f>
        <v>0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0</v>
      </c>
      <c r="M11" s="13"/>
    </row>
    <row r="12" spans="1:13" x14ac:dyDescent="0.25">
      <c r="A12" s="16" t="s">
        <v>19</v>
      </c>
      <c r="C12" s="17"/>
      <c r="D12" s="18">
        <f>+D10-D11</f>
        <v>40</v>
      </c>
      <c r="E12" s="18">
        <f t="shared" ref="E12:J12" si="2">+E10-E11</f>
        <v>7</v>
      </c>
      <c r="F12" s="18">
        <f t="shared" si="2"/>
        <v>10</v>
      </c>
      <c r="G12" s="18">
        <f t="shared" si="2"/>
        <v>7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64</v>
      </c>
      <c r="M12" s="13"/>
    </row>
    <row r="13" spans="1:13" x14ac:dyDescent="0.25">
      <c r="A13" s="19">
        <v>45305</v>
      </c>
      <c r="B13" s="20" t="s">
        <v>50</v>
      </c>
      <c r="C13" s="21">
        <v>100</v>
      </c>
      <c r="D13" s="22">
        <v>40</v>
      </c>
      <c r="E13" s="22">
        <v>7</v>
      </c>
      <c r="F13" s="22">
        <v>10</v>
      </c>
      <c r="G13" s="22">
        <v>7</v>
      </c>
      <c r="H13" s="21"/>
      <c r="I13" s="21"/>
      <c r="J13" s="21"/>
      <c r="K13" s="21"/>
      <c r="L13" s="23">
        <f t="shared" si="0"/>
        <v>164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100</v>
      </c>
      <c r="D38" s="29">
        <f t="shared" si="3"/>
        <v>40</v>
      </c>
      <c r="E38" s="29">
        <f t="shared" si="3"/>
        <v>7</v>
      </c>
      <c r="F38" s="29">
        <f t="shared" si="3"/>
        <v>10</v>
      </c>
      <c r="G38" s="29">
        <f t="shared" si="3"/>
        <v>7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164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D8" sqref="D8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51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/>
      <c r="E8" s="11"/>
      <c r="F8" s="11"/>
      <c r="G8" s="11"/>
      <c r="H8" s="12"/>
      <c r="I8" s="12"/>
      <c r="J8" s="12"/>
      <c r="K8" s="13"/>
      <c r="L8" s="14">
        <f t="shared" ref="L8:L38" si="0">+J8+I8+H8+G8+F8+E8+D8+C8</f>
        <v>0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0.5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0.5</v>
      </c>
      <c r="M10" s="13"/>
    </row>
    <row r="11" ht="30" customHeight="1" spans="1:13" x14ac:dyDescent="0.25">
      <c r="A11" s="15" t="s">
        <v>18</v>
      </c>
      <c r="C11" s="13"/>
      <c r="D11" s="10">
        <f>+D8*B5</f>
        <v>0</v>
      </c>
      <c r="E11" s="10">
        <f>+E8*B5</f>
        <v>0</v>
      </c>
      <c r="F11" s="10">
        <f>+F8*B5</f>
        <v>0</v>
      </c>
      <c r="G11" s="10">
        <f>+G8*B5</f>
        <v>0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0</v>
      </c>
      <c r="M11" s="13"/>
    </row>
    <row r="12" spans="1:13" x14ac:dyDescent="0.25">
      <c r="A12" s="16" t="s">
        <v>19</v>
      </c>
      <c r="C12" s="17"/>
      <c r="D12" s="18">
        <f>+D10-D11</f>
        <v>0.5</v>
      </c>
      <c r="E12" s="18">
        <f t="shared" ref="E12:J12" si="2">+E10-E11</f>
        <v>0</v>
      </c>
      <c r="F12" s="18">
        <f t="shared" si="2"/>
        <v>0</v>
      </c>
      <c r="G12" s="18">
        <f t="shared" si="2"/>
        <v>0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0.5</v>
      </c>
      <c r="M12" s="13"/>
    </row>
    <row r="13" spans="1:13" x14ac:dyDescent="0.25">
      <c r="A13" s="19">
        <v>45298</v>
      </c>
      <c r="B13" s="20" t="s">
        <v>51</v>
      </c>
      <c r="C13" s="21">
        <v>0</v>
      </c>
      <c r="D13" s="22">
        <v>0.25</v>
      </c>
      <c r="E13" s="22"/>
      <c r="F13" s="22"/>
      <c r="G13" s="22"/>
      <c r="H13" s="21"/>
      <c r="I13" s="21"/>
      <c r="J13" s="21"/>
      <c r="K13" s="21"/>
      <c r="L13" s="23">
        <f t="shared" si="0"/>
        <v>0.25</v>
      </c>
      <c r="M13" s="13"/>
    </row>
    <row r="14" spans="1:13" x14ac:dyDescent="0.25">
      <c r="A14" s="19">
        <v>45305</v>
      </c>
      <c r="B14" s="20" t="s">
        <v>51</v>
      </c>
      <c r="C14" s="21"/>
      <c r="D14" s="22">
        <v>0.25</v>
      </c>
      <c r="E14" s="22"/>
      <c r="F14" s="22"/>
      <c r="G14" s="22"/>
      <c r="H14" s="21"/>
      <c r="I14" s="21"/>
      <c r="J14" s="21"/>
      <c r="K14" s="22"/>
      <c r="L14" s="23">
        <f t="shared" si="0"/>
        <v>0.25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0.5</v>
      </c>
      <c r="E38" s="29">
        <f t="shared" si="3"/>
        <v>0</v>
      </c>
      <c r="F38" s="29">
        <f t="shared" si="3"/>
        <v>0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0.5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H14" sqref="H14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52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>
        <v>0.25</v>
      </c>
      <c r="E8" s="11">
        <v>0.25</v>
      </c>
      <c r="F8" s="11">
        <v>0.25</v>
      </c>
      <c r="G8" s="11">
        <v>0.25</v>
      </c>
      <c r="H8" s="12"/>
      <c r="I8" s="12"/>
      <c r="J8" s="12"/>
      <c r="K8" s="13"/>
      <c r="L8" s="14">
        <f t="shared" ref="L8:L38" si="0">+J8+I8+H8+G8+F8+E8+D8+C8</f>
        <v>1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0.5</v>
      </c>
      <c r="E10" s="10">
        <f t="shared" si="1"/>
        <v>0.5</v>
      </c>
      <c r="F10" s="10">
        <f t="shared" si="1"/>
        <v>0.5</v>
      </c>
      <c r="G10" s="10">
        <f t="shared" si="1"/>
        <v>0.5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2</v>
      </c>
      <c r="M10" s="13"/>
    </row>
    <row r="11" ht="30" customHeight="1" spans="1:13" x14ac:dyDescent="0.25">
      <c r="A11" s="15" t="s">
        <v>18</v>
      </c>
      <c r="C11" s="13"/>
      <c r="D11" s="10">
        <f>+D8*B5</f>
        <v>0.75</v>
      </c>
      <c r="E11" s="10">
        <f>+E8*B5</f>
        <v>0.75</v>
      </c>
      <c r="F11" s="10">
        <f>+F8*B5</f>
        <v>0.75</v>
      </c>
      <c r="G11" s="10">
        <f>+G8*B5</f>
        <v>0.75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3</v>
      </c>
      <c r="M11" s="13"/>
    </row>
    <row r="12" spans="1:13" x14ac:dyDescent="0.25">
      <c r="A12" s="16" t="s">
        <v>19</v>
      </c>
      <c r="C12" s="17"/>
      <c r="D12" s="18">
        <f>+D10-D11</f>
        <v>-0.25</v>
      </c>
      <c r="E12" s="18">
        <f t="shared" ref="E12:J12" si="2">+E10-E11</f>
        <v>-0.25</v>
      </c>
      <c r="F12" s="18">
        <f t="shared" si="2"/>
        <v>-0.25</v>
      </c>
      <c r="G12" s="18">
        <f t="shared" si="2"/>
        <v>-0.25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-1</v>
      </c>
      <c r="M12" s="13"/>
    </row>
    <row r="13" spans="1:13" x14ac:dyDescent="0.25">
      <c r="A13" s="19">
        <v>45298</v>
      </c>
      <c r="B13" s="20" t="s">
        <v>52</v>
      </c>
      <c r="C13" s="21">
        <v>0</v>
      </c>
      <c r="D13" s="22">
        <v>0.25</v>
      </c>
      <c r="E13" s="22">
        <v>0.25</v>
      </c>
      <c r="F13" s="22">
        <v>0.25</v>
      </c>
      <c r="G13" s="22">
        <v>0.25</v>
      </c>
      <c r="H13" s="21"/>
      <c r="I13" s="21"/>
      <c r="J13" s="21"/>
      <c r="K13" s="21"/>
      <c r="L13" s="23">
        <f t="shared" si="0"/>
        <v>1</v>
      </c>
      <c r="M13" s="13"/>
    </row>
    <row r="14" spans="1:13" x14ac:dyDescent="0.25">
      <c r="A14" s="19">
        <v>45305</v>
      </c>
      <c r="B14" s="20" t="s">
        <v>52</v>
      </c>
      <c r="C14" s="21"/>
      <c r="D14" s="22">
        <v>0.25</v>
      </c>
      <c r="E14" s="22">
        <v>0.25</v>
      </c>
      <c r="F14" s="22">
        <v>0.25</v>
      </c>
      <c r="G14" s="22">
        <v>0.25</v>
      </c>
      <c r="H14" s="21"/>
      <c r="I14" s="21"/>
      <c r="J14" s="21"/>
      <c r="K14" s="22"/>
      <c r="L14" s="23">
        <f t="shared" si="0"/>
        <v>1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0.5</v>
      </c>
      <c r="E38" s="29">
        <f t="shared" si="3"/>
        <v>0.5</v>
      </c>
      <c r="F38" s="29">
        <f t="shared" si="3"/>
        <v>0.5</v>
      </c>
      <c r="G38" s="29">
        <f t="shared" si="3"/>
        <v>0.5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2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G15" sqref="G15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53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>
        <v>5</v>
      </c>
      <c r="E8" s="11">
        <v>2</v>
      </c>
      <c r="F8" s="11">
        <v>2</v>
      </c>
      <c r="G8" s="11">
        <v>2</v>
      </c>
      <c r="H8" s="12"/>
      <c r="I8" s="12"/>
      <c r="J8" s="12"/>
      <c r="K8" s="13"/>
      <c r="L8" s="14">
        <f t="shared" ref="L8:L38" si="0">+J8+I8+H8+G8+F8+E8+D8+C8</f>
        <v>11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8</v>
      </c>
      <c r="D10" s="10">
        <f>+D38</f>
        <v>10</v>
      </c>
      <c r="E10" s="10">
        <f t="shared" si="1"/>
        <v>4</v>
      </c>
      <c r="F10" s="10">
        <f t="shared" si="1"/>
        <v>4</v>
      </c>
      <c r="G10" s="10">
        <f t="shared" si="1"/>
        <v>4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30</v>
      </c>
      <c r="M10" s="13"/>
    </row>
    <row r="11" ht="30" customHeight="1" spans="1:13" x14ac:dyDescent="0.25">
      <c r="A11" s="15" t="s">
        <v>18</v>
      </c>
      <c r="C11" s="13"/>
      <c r="D11" s="10">
        <f>+D8*B5</f>
        <v>15</v>
      </c>
      <c r="E11" s="10">
        <f>+E8*B5</f>
        <v>6</v>
      </c>
      <c r="F11" s="10">
        <f>+F8*B5</f>
        <v>6</v>
      </c>
      <c r="G11" s="10">
        <f>+G8*B5</f>
        <v>6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33</v>
      </c>
      <c r="M11" s="13"/>
    </row>
    <row r="12" spans="1:13" x14ac:dyDescent="0.25">
      <c r="A12" s="16" t="s">
        <v>19</v>
      </c>
      <c r="C12" s="17"/>
      <c r="D12" s="18">
        <f>+D10-D11</f>
        <v>-5</v>
      </c>
      <c r="E12" s="18">
        <f t="shared" ref="E12:J12" si="2">+E10-E11</f>
        <v>-2</v>
      </c>
      <c r="F12" s="18">
        <f t="shared" si="2"/>
        <v>-2</v>
      </c>
      <c r="G12" s="18">
        <f t="shared" si="2"/>
        <v>-2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-11</v>
      </c>
      <c r="M12" s="13"/>
    </row>
    <row r="13" spans="1:13" x14ac:dyDescent="0.25">
      <c r="A13" s="19">
        <v>45298</v>
      </c>
      <c r="B13" s="20" t="s">
        <v>53</v>
      </c>
      <c r="C13" s="21">
        <v>4</v>
      </c>
      <c r="D13" s="22">
        <v>5</v>
      </c>
      <c r="E13" s="22">
        <v>2</v>
      </c>
      <c r="F13" s="22">
        <v>2</v>
      </c>
      <c r="G13" s="22">
        <v>2</v>
      </c>
      <c r="H13" s="21"/>
      <c r="I13" s="21"/>
      <c r="J13" s="21"/>
      <c r="K13" s="21"/>
      <c r="L13" s="23">
        <f t="shared" si="0"/>
        <v>15</v>
      </c>
      <c r="M13" s="13"/>
    </row>
    <row r="14" spans="1:13" x14ac:dyDescent="0.25">
      <c r="A14" s="19">
        <v>45305</v>
      </c>
      <c r="B14" s="20" t="s">
        <v>53</v>
      </c>
      <c r="C14" s="21">
        <v>4</v>
      </c>
      <c r="D14" s="22">
        <v>5</v>
      </c>
      <c r="E14" s="22">
        <v>2</v>
      </c>
      <c r="F14" s="22">
        <v>2</v>
      </c>
      <c r="G14" s="22">
        <v>2</v>
      </c>
      <c r="H14" s="21"/>
      <c r="I14" s="21"/>
      <c r="J14" s="21"/>
      <c r="K14" s="22"/>
      <c r="L14" s="23">
        <f t="shared" si="0"/>
        <v>15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8</v>
      </c>
      <c r="D38" s="29">
        <f t="shared" si="3"/>
        <v>10</v>
      </c>
      <c r="E38" s="29">
        <f t="shared" si="3"/>
        <v>4</v>
      </c>
      <c r="F38" s="29">
        <f t="shared" si="3"/>
        <v>4</v>
      </c>
      <c r="G38" s="29">
        <f t="shared" si="3"/>
        <v>4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30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D8" sqref="D8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54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/>
      <c r="E8" s="11"/>
      <c r="F8" s="11"/>
      <c r="G8" s="11"/>
      <c r="H8" s="12"/>
      <c r="I8" s="12"/>
      <c r="J8" s="12"/>
      <c r="K8" s="13"/>
      <c r="L8" s="14">
        <f t="shared" ref="L8:L38" si="0">+J8+I8+H8+G8+F8+E8+D8+C8</f>
        <v>0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0.25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0.25</v>
      </c>
      <c r="M10" s="13"/>
    </row>
    <row r="11" ht="30" customHeight="1" spans="1:13" x14ac:dyDescent="0.25">
      <c r="A11" s="15" t="s">
        <v>18</v>
      </c>
      <c r="C11" s="13"/>
      <c r="D11" s="10">
        <f>+D8*B5</f>
        <v>0</v>
      </c>
      <c r="E11" s="10">
        <f>+E8*B5</f>
        <v>0</v>
      </c>
      <c r="F11" s="10">
        <f>+F8*B5</f>
        <v>0</v>
      </c>
      <c r="G11" s="10">
        <f>+G8*B5</f>
        <v>0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0</v>
      </c>
      <c r="M11" s="13"/>
    </row>
    <row r="12" spans="1:13" x14ac:dyDescent="0.25">
      <c r="A12" s="16" t="s">
        <v>19</v>
      </c>
      <c r="C12" s="17"/>
      <c r="D12" s="18">
        <f>+D10-D11</f>
        <v>0.25</v>
      </c>
      <c r="E12" s="18">
        <f t="shared" ref="E12:J12" si="2">+E10-E11</f>
        <v>0</v>
      </c>
      <c r="F12" s="18">
        <f t="shared" si="2"/>
        <v>0</v>
      </c>
      <c r="G12" s="18">
        <f t="shared" si="2"/>
        <v>0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0.25</v>
      </c>
      <c r="M12" s="13"/>
    </row>
    <row r="13" spans="1:13" x14ac:dyDescent="0.25">
      <c r="A13" s="19">
        <v>45298</v>
      </c>
      <c r="B13" s="20" t="s">
        <v>54</v>
      </c>
      <c r="C13" s="21">
        <v>0</v>
      </c>
      <c r="D13" s="22">
        <v>0.25</v>
      </c>
      <c r="E13" s="22"/>
      <c r="F13" s="22"/>
      <c r="G13" s="22"/>
      <c r="H13" s="21"/>
      <c r="I13" s="21"/>
      <c r="J13" s="21"/>
      <c r="K13" s="21"/>
      <c r="L13" s="23">
        <f t="shared" si="0"/>
        <v>0.25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0.25</v>
      </c>
      <c r="E38" s="29">
        <f t="shared" si="3"/>
        <v>0</v>
      </c>
      <c r="F38" s="29">
        <f t="shared" si="3"/>
        <v>0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0.25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G9" sqref="G9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55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>
        <v>4.61</v>
      </c>
      <c r="E8" s="11">
        <v>2.3</v>
      </c>
      <c r="F8" s="11">
        <v>2.3</v>
      </c>
      <c r="G8" s="11">
        <v>2.3</v>
      </c>
      <c r="H8" s="12"/>
      <c r="I8" s="12"/>
      <c r="J8" s="12"/>
      <c r="K8" s="13"/>
      <c r="L8" s="14">
        <f t="shared" ref="L8:L38" si="0">+J8+I8+H8+G8+F8+E8+D8+C8</f>
        <v>11.51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0</v>
      </c>
      <c r="M10" s="13"/>
    </row>
    <row r="11" ht="30" customHeight="1" spans="1:13" x14ac:dyDescent="0.25">
      <c r="A11" s="15" t="s">
        <v>18</v>
      </c>
      <c r="C11" s="13"/>
      <c r="D11" s="10">
        <f>+D8*B5</f>
        <v>13.830000000000002</v>
      </c>
      <c r="E11" s="10">
        <f>+E8*B5</f>
        <v>6.8999999999999995</v>
      </c>
      <c r="F11" s="10">
        <f>+F8*B5</f>
        <v>6.8999999999999995</v>
      </c>
      <c r="G11" s="10">
        <f>+G8*B5</f>
        <v>6.8999999999999995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34.53</v>
      </c>
      <c r="M11" s="13"/>
    </row>
    <row r="12" spans="1:13" x14ac:dyDescent="0.25">
      <c r="A12" s="16" t="s">
        <v>19</v>
      </c>
      <c r="C12" s="17"/>
      <c r="D12" s="18">
        <f>+D10-D11</f>
        <v>-13.830000000000002</v>
      </c>
      <c r="E12" s="18">
        <f t="shared" ref="E12:J12" si="2">+E10-E11</f>
        <v>-6.8999999999999995</v>
      </c>
      <c r="F12" s="18">
        <f t="shared" si="2"/>
        <v>-6.8999999999999995</v>
      </c>
      <c r="G12" s="18">
        <f t="shared" si="2"/>
        <v>-6.8999999999999995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-34.53</v>
      </c>
      <c r="M12" s="13"/>
    </row>
    <row r="13" spans="1:13" x14ac:dyDescent="0.25">
      <c r="A13" s="19">
        <v>45292</v>
      </c>
      <c r="B13" s="20" t="s">
        <v>20</v>
      </c>
      <c r="C13" s="21">
        <v>0</v>
      </c>
      <c r="D13" s="22"/>
      <c r="E13" s="22"/>
      <c r="F13" s="22"/>
      <c r="G13" s="22"/>
      <c r="H13" s="21"/>
      <c r="I13" s="21"/>
      <c r="J13" s="21"/>
      <c r="K13" s="21"/>
      <c r="L13" s="23">
        <f t="shared" si="0"/>
        <v>0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</v>
      </c>
      <c r="E38" s="29">
        <f t="shared" si="3"/>
        <v>0</v>
      </c>
      <c r="F38" s="29">
        <f t="shared" si="3"/>
        <v>0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0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H13" sqref="H13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56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>
        <v>0.46</v>
      </c>
      <c r="E8" s="11">
        <v>0.46</v>
      </c>
      <c r="F8" s="11">
        <v>0.46</v>
      </c>
      <c r="G8" s="11">
        <v>0.46</v>
      </c>
      <c r="H8" s="12"/>
      <c r="I8" s="12"/>
      <c r="J8" s="12"/>
      <c r="K8" s="13"/>
      <c r="L8" s="14">
        <f t="shared" ref="L8:L38" si="0">+J8+I8+H8+G8+F8+E8+D8+C8</f>
        <v>1.84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1</v>
      </c>
      <c r="E10" s="10">
        <f t="shared" si="1"/>
        <v>1</v>
      </c>
      <c r="F10" s="10">
        <f t="shared" si="1"/>
        <v>1</v>
      </c>
      <c r="G10" s="10">
        <f t="shared" si="1"/>
        <v>1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4</v>
      </c>
      <c r="M10" s="13"/>
    </row>
    <row r="11" ht="30" customHeight="1" spans="1:13" x14ac:dyDescent="0.25">
      <c r="A11" s="15" t="s">
        <v>18</v>
      </c>
      <c r="C11" s="13"/>
      <c r="D11" s="10">
        <f>+D8*B5</f>
        <v>1.3800000000000001</v>
      </c>
      <c r="E11" s="10">
        <f>+E8*B5</f>
        <v>1.3800000000000001</v>
      </c>
      <c r="F11" s="10">
        <f>+F8*B5</f>
        <v>1.3800000000000001</v>
      </c>
      <c r="G11" s="10">
        <f>+G8*B5</f>
        <v>1.3800000000000001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5.5200000000000005</v>
      </c>
      <c r="M11" s="13"/>
    </row>
    <row r="12" spans="1:13" x14ac:dyDescent="0.25">
      <c r="A12" s="16" t="s">
        <v>19</v>
      </c>
      <c r="C12" s="17"/>
      <c r="D12" s="18">
        <f>+D10-D11</f>
        <v>-0.3800000000000001</v>
      </c>
      <c r="E12" s="18">
        <f t="shared" ref="E12:J12" si="2">+E10-E11</f>
        <v>-0.3800000000000001</v>
      </c>
      <c r="F12" s="18">
        <f t="shared" si="2"/>
        <v>-0.3800000000000001</v>
      </c>
      <c r="G12" s="18">
        <f t="shared" si="2"/>
        <v>-0.3800000000000001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-1.5200000000000005</v>
      </c>
      <c r="M12" s="13"/>
    </row>
    <row r="13" spans="1:13" x14ac:dyDescent="0.25">
      <c r="A13" s="19">
        <v>45312</v>
      </c>
      <c r="B13" s="20" t="s">
        <v>56</v>
      </c>
      <c r="C13" s="21">
        <v>0</v>
      </c>
      <c r="D13" s="22">
        <v>1</v>
      </c>
      <c r="E13" s="22">
        <v>1</v>
      </c>
      <c r="F13" s="22">
        <v>1</v>
      </c>
      <c r="G13" s="22">
        <v>1</v>
      </c>
      <c r="H13" s="21"/>
      <c r="I13" s="21"/>
      <c r="J13" s="21"/>
      <c r="K13" s="21"/>
      <c r="L13" s="23">
        <f t="shared" si="0"/>
        <v>4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1</v>
      </c>
      <c r="E38" s="29">
        <f t="shared" si="3"/>
        <v>1</v>
      </c>
      <c r="F38" s="29">
        <f t="shared" si="3"/>
        <v>1</v>
      </c>
      <c r="G38" s="29">
        <f t="shared" si="3"/>
        <v>1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4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D8" sqref="D8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57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/>
      <c r="E8" s="11"/>
      <c r="F8" s="11"/>
      <c r="G8" s="11"/>
      <c r="H8" s="12"/>
      <c r="I8" s="12"/>
      <c r="J8" s="12"/>
      <c r="K8" s="13"/>
      <c r="L8" s="14">
        <f t="shared" ref="L8:L38" si="0">+J8+I8+H8+G8+F8+E8+D8+C8</f>
        <v>0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0.5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0.5</v>
      </c>
      <c r="M10" s="13"/>
    </row>
    <row r="11" ht="30" customHeight="1" spans="1:13" x14ac:dyDescent="0.25">
      <c r="A11" s="15" t="s">
        <v>18</v>
      </c>
      <c r="C11" s="13"/>
      <c r="D11" s="10">
        <f>+D8*B5</f>
        <v>0</v>
      </c>
      <c r="E11" s="10">
        <f>+E8*B5</f>
        <v>0</v>
      </c>
      <c r="F11" s="10">
        <f>+F8*B5</f>
        <v>0</v>
      </c>
      <c r="G11" s="10">
        <f>+G8*B5</f>
        <v>0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0</v>
      </c>
      <c r="M11" s="13"/>
    </row>
    <row r="12" spans="1:13" x14ac:dyDescent="0.25">
      <c r="A12" s="16" t="s">
        <v>19</v>
      </c>
      <c r="C12" s="17"/>
      <c r="D12" s="18">
        <f>+D10-D11</f>
        <v>0.5</v>
      </c>
      <c r="E12" s="18">
        <f t="shared" ref="E12:J12" si="2">+E10-E11</f>
        <v>0</v>
      </c>
      <c r="F12" s="18">
        <f t="shared" si="2"/>
        <v>0</v>
      </c>
      <c r="G12" s="18">
        <f t="shared" si="2"/>
        <v>0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0.5</v>
      </c>
      <c r="M12" s="13"/>
    </row>
    <row r="13" spans="1:13" x14ac:dyDescent="0.25">
      <c r="A13" s="19">
        <v>45298</v>
      </c>
      <c r="B13" s="20" t="s">
        <v>57</v>
      </c>
      <c r="C13" s="21">
        <v>0</v>
      </c>
      <c r="D13" s="22">
        <v>0.25</v>
      </c>
      <c r="E13" s="22"/>
      <c r="F13" s="22"/>
      <c r="G13" s="22"/>
      <c r="H13" s="21"/>
      <c r="I13" s="21"/>
      <c r="J13" s="21"/>
      <c r="K13" s="21"/>
      <c r="L13" s="23">
        <f t="shared" si="0"/>
        <v>0.25</v>
      </c>
      <c r="M13" s="13"/>
    </row>
    <row r="14" spans="1:13" x14ac:dyDescent="0.25">
      <c r="A14" s="19">
        <v>45305</v>
      </c>
      <c r="B14" s="20" t="s">
        <v>57</v>
      </c>
      <c r="C14" s="21"/>
      <c r="D14" s="22">
        <v>0.25</v>
      </c>
      <c r="E14" s="22"/>
      <c r="F14" s="22"/>
      <c r="G14" s="22"/>
      <c r="H14" s="21"/>
      <c r="I14" s="21"/>
      <c r="J14" s="21"/>
      <c r="K14" s="22"/>
      <c r="L14" s="23">
        <f t="shared" si="0"/>
        <v>0.25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0.5</v>
      </c>
      <c r="E38" s="29">
        <f t="shared" si="3"/>
        <v>0</v>
      </c>
      <c r="F38" s="29">
        <f t="shared" si="3"/>
        <v>0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0.5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G14" sqref="G14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58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 t="s">
        <v>59</v>
      </c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>
        <v>4.61</v>
      </c>
      <c r="E8" s="11">
        <v>2.3</v>
      </c>
      <c r="F8" s="11">
        <v>2.3</v>
      </c>
      <c r="G8" s="11">
        <v>2.3</v>
      </c>
      <c r="H8" s="12"/>
      <c r="I8" s="12"/>
      <c r="J8" s="12"/>
      <c r="K8" s="13"/>
      <c r="L8" s="14">
        <f t="shared" ref="L8:L38" si="0">+J8+I8+H8+G8+F8+E8+D8+C8</f>
        <v>11.51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20</v>
      </c>
      <c r="D10" s="10">
        <f>+D38</f>
        <v>15</v>
      </c>
      <c r="E10" s="10">
        <f t="shared" si="1"/>
        <v>0</v>
      </c>
      <c r="F10" s="10">
        <f t="shared" si="1"/>
        <v>0</v>
      </c>
      <c r="G10" s="10">
        <f t="shared" si="1"/>
        <v>15</v>
      </c>
      <c r="H10" s="10">
        <f t="shared" si="1"/>
        <v>10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60</v>
      </c>
      <c r="M10" s="13"/>
    </row>
    <row r="11" ht="30" customHeight="1" spans="1:13" x14ac:dyDescent="0.25">
      <c r="A11" s="15" t="s">
        <v>18</v>
      </c>
      <c r="C11" s="13"/>
      <c r="D11" s="10">
        <f>+D8*B5</f>
        <v>13.830000000000002</v>
      </c>
      <c r="E11" s="10">
        <f>+E8*B5</f>
        <v>6.8999999999999995</v>
      </c>
      <c r="F11" s="10">
        <f>+F8*B5</f>
        <v>6.8999999999999995</v>
      </c>
      <c r="G11" s="10">
        <f>+G8*B5</f>
        <v>6.8999999999999995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34.53</v>
      </c>
      <c r="M11" s="13"/>
    </row>
    <row r="12" spans="1:13" x14ac:dyDescent="0.25">
      <c r="A12" s="16" t="s">
        <v>19</v>
      </c>
      <c r="C12" s="17"/>
      <c r="D12" s="18">
        <f>+D10-D11</f>
        <v>1.1699999999999982</v>
      </c>
      <c r="E12" s="18">
        <f t="shared" ref="E12:J12" si="2">+E10-E11</f>
        <v>-6.8999999999999995</v>
      </c>
      <c r="F12" s="18">
        <f t="shared" si="2"/>
        <v>-6.8999999999999995</v>
      </c>
      <c r="G12" s="18">
        <f t="shared" si="2"/>
        <v>8.100000000000001</v>
      </c>
      <c r="H12" s="18">
        <f t="shared" si="2"/>
        <v>10</v>
      </c>
      <c r="I12" s="18">
        <f t="shared" si="2"/>
        <v>0</v>
      </c>
      <c r="J12" s="18">
        <f t="shared" si="2"/>
        <v>0</v>
      </c>
      <c r="K12" s="17"/>
      <c r="L12" s="14">
        <f t="shared" si="0"/>
        <v>5.4700000000000015</v>
      </c>
      <c r="M12" s="13"/>
    </row>
    <row r="13" spans="1:13" x14ac:dyDescent="0.25">
      <c r="A13" s="19">
        <v>45305</v>
      </c>
      <c r="B13" s="20" t="s">
        <v>58</v>
      </c>
      <c r="C13" s="21">
        <v>20</v>
      </c>
      <c r="D13" s="22">
        <v>15</v>
      </c>
      <c r="E13" s="22"/>
      <c r="F13" s="22"/>
      <c r="G13" s="22">
        <v>5</v>
      </c>
      <c r="H13" s="22"/>
      <c r="I13" s="22"/>
      <c r="J13" s="22"/>
      <c r="K13" s="21"/>
      <c r="L13" s="23">
        <f t="shared" si="0"/>
        <v>40</v>
      </c>
      <c r="M13" s="13"/>
    </row>
    <row r="14" spans="1:13" x14ac:dyDescent="0.25">
      <c r="A14" s="19">
        <v>45312</v>
      </c>
      <c r="B14" s="20" t="s">
        <v>58</v>
      </c>
      <c r="C14" s="21"/>
      <c r="D14" s="22"/>
      <c r="E14" s="22"/>
      <c r="F14" s="22"/>
      <c r="G14" s="22">
        <v>10</v>
      </c>
      <c r="H14" s="22">
        <v>10</v>
      </c>
      <c r="I14" s="21"/>
      <c r="J14" s="21"/>
      <c r="K14" s="22"/>
      <c r="L14" s="23">
        <f t="shared" si="0"/>
        <v>20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2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2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2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2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2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2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2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2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2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2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2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2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2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2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2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2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2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2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2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2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2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2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2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20</v>
      </c>
      <c r="D38" s="29">
        <f t="shared" si="3"/>
        <v>15</v>
      </c>
      <c r="E38" s="29">
        <f t="shared" si="3"/>
        <v>0</v>
      </c>
      <c r="F38" s="29">
        <f t="shared" si="3"/>
        <v>0</v>
      </c>
      <c r="G38" s="29">
        <f t="shared" si="3"/>
        <v>15</v>
      </c>
      <c r="H38" s="29">
        <f t="shared" si="3"/>
        <v>10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60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B5" sqref="B5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3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/>
      <c r="E8" s="11"/>
      <c r="F8" s="11"/>
      <c r="G8" s="11"/>
      <c r="H8" s="12"/>
      <c r="I8" s="12"/>
      <c r="J8" s="12"/>
      <c r="K8" s="13"/>
      <c r="L8" s="14">
        <f t="shared" ref="L8:L38" si="0">+J8+I8+H8+G8+F8+E8+D8+C8</f>
        <v>0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0</v>
      </c>
      <c r="M10" s="13"/>
    </row>
    <row r="11" ht="30" customHeight="1" spans="1:13" x14ac:dyDescent="0.25">
      <c r="A11" s="15" t="s">
        <v>18</v>
      </c>
      <c r="C11" s="13"/>
      <c r="D11" s="10">
        <f>+D8*B5</f>
        <v>0</v>
      </c>
      <c r="E11" s="10">
        <f>+E8*B5</f>
        <v>0</v>
      </c>
      <c r="F11" s="10">
        <f>+F8*B5</f>
        <v>0</v>
      </c>
      <c r="G11" s="10">
        <f>+G8*B5</f>
        <v>0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0</v>
      </c>
      <c r="M11" s="13"/>
    </row>
    <row r="12" spans="1:13" x14ac:dyDescent="0.25">
      <c r="A12" s="16" t="s">
        <v>19</v>
      </c>
      <c r="C12" s="17"/>
      <c r="D12" s="18">
        <f>+D10-D11</f>
        <v>0</v>
      </c>
      <c r="E12" s="18">
        <f t="shared" ref="E12:J12" si="2">+E10-E11</f>
        <v>0</v>
      </c>
      <c r="F12" s="18">
        <f t="shared" si="2"/>
        <v>0</v>
      </c>
      <c r="G12" s="18">
        <f t="shared" si="2"/>
        <v>0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0</v>
      </c>
      <c r="M12" s="13"/>
    </row>
    <row r="13" spans="1:13" x14ac:dyDescent="0.25">
      <c r="A13" s="19">
        <v>45292</v>
      </c>
      <c r="B13" s="20" t="s">
        <v>20</v>
      </c>
      <c r="C13" s="21">
        <v>0</v>
      </c>
      <c r="D13" s="22"/>
      <c r="E13" s="22"/>
      <c r="F13" s="22"/>
      <c r="G13" s="22"/>
      <c r="H13" s="21"/>
      <c r="I13" s="21"/>
      <c r="J13" s="21"/>
      <c r="K13" s="21"/>
      <c r="L13" s="23">
        <f t="shared" si="0"/>
        <v>0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</v>
      </c>
      <c r="E38" s="29">
        <f t="shared" si="3"/>
        <v>0</v>
      </c>
      <c r="F38" s="29">
        <f t="shared" si="3"/>
        <v>0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0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B3" sqref="B3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60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>
        <v>0.25</v>
      </c>
      <c r="E8" s="11">
        <v>0.1</v>
      </c>
      <c r="F8" s="11">
        <v>0.25</v>
      </c>
      <c r="G8" s="11">
        <v>0.25</v>
      </c>
      <c r="H8" s="12"/>
      <c r="I8" s="12"/>
      <c r="J8" s="12"/>
      <c r="K8" s="13"/>
      <c r="L8" s="14">
        <f t="shared" ref="L8:L38" si="0">+J8+I8+H8+G8+F8+E8+D8+C8</f>
        <v>0.85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0</v>
      </c>
      <c r="M10" s="13"/>
    </row>
    <row r="11" ht="30" customHeight="1" spans="1:13" x14ac:dyDescent="0.25">
      <c r="A11" s="15" t="s">
        <v>18</v>
      </c>
      <c r="C11" s="13"/>
      <c r="D11" s="10">
        <f>+D8*B5</f>
        <v>0.75</v>
      </c>
      <c r="E11" s="10">
        <f>+E8*B5</f>
        <v>0.30000000000000004</v>
      </c>
      <c r="F11" s="10">
        <f>+F8*B5</f>
        <v>0.75</v>
      </c>
      <c r="G11" s="10">
        <f>+G8*B5</f>
        <v>0.75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2.55</v>
      </c>
      <c r="M11" s="13"/>
    </row>
    <row r="12" spans="1:13" x14ac:dyDescent="0.25">
      <c r="A12" s="16" t="s">
        <v>19</v>
      </c>
      <c r="C12" s="17"/>
      <c r="D12" s="18">
        <f>+D10-D11</f>
        <v>-0.75</v>
      </c>
      <c r="E12" s="18">
        <f t="shared" ref="E12:J12" si="2">+E10-E11</f>
        <v>-0.30000000000000004</v>
      </c>
      <c r="F12" s="18">
        <f t="shared" si="2"/>
        <v>-0.75</v>
      </c>
      <c r="G12" s="18">
        <f t="shared" si="2"/>
        <v>-0.75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-2.55</v>
      </c>
      <c r="M12" s="13"/>
    </row>
    <row r="13" spans="1:13" x14ac:dyDescent="0.25">
      <c r="A13" s="19">
        <v>45292</v>
      </c>
      <c r="B13" s="20" t="s">
        <v>20</v>
      </c>
      <c r="C13" s="21">
        <v>0</v>
      </c>
      <c r="D13" s="22"/>
      <c r="E13" s="22"/>
      <c r="F13" s="22"/>
      <c r="G13" s="22"/>
      <c r="H13" s="21"/>
      <c r="I13" s="21"/>
      <c r="J13" s="21"/>
      <c r="K13" s="21"/>
      <c r="L13" s="23">
        <f t="shared" si="0"/>
        <v>0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</v>
      </c>
      <c r="E38" s="29">
        <f t="shared" si="3"/>
        <v>0</v>
      </c>
      <c r="F38" s="29">
        <f t="shared" si="3"/>
        <v>0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0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H14" sqref="H14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61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/>
      <c r="E8" s="11"/>
      <c r="F8" s="11"/>
      <c r="G8" s="11"/>
      <c r="H8" s="12"/>
      <c r="I8" s="12"/>
      <c r="J8" s="12"/>
      <c r="K8" s="13"/>
      <c r="L8" s="14">
        <f t="shared" ref="L8:L38" si="0">+J8+I8+H8+G8+F8+E8+D8+C8</f>
        <v>0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45</v>
      </c>
      <c r="D10" s="10">
        <f>+D38</f>
        <v>30</v>
      </c>
      <c r="E10" s="10">
        <f t="shared" si="1"/>
        <v>15</v>
      </c>
      <c r="F10" s="10">
        <f t="shared" si="1"/>
        <v>15</v>
      </c>
      <c r="G10" s="10">
        <f t="shared" si="1"/>
        <v>15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120</v>
      </c>
      <c r="M10" s="13"/>
    </row>
    <row r="11" ht="30" customHeight="1" spans="1:13" x14ac:dyDescent="0.25">
      <c r="A11" s="15" t="s">
        <v>18</v>
      </c>
      <c r="C11" s="13"/>
      <c r="D11" s="10">
        <f>+D8*B5</f>
        <v>0</v>
      </c>
      <c r="E11" s="10">
        <f>+E8*B5</f>
        <v>0</v>
      </c>
      <c r="F11" s="10">
        <f>+F8*B5</f>
        <v>0</v>
      </c>
      <c r="G11" s="10">
        <f>+G8*B5</f>
        <v>0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0</v>
      </c>
      <c r="M11" s="13"/>
    </row>
    <row r="12" spans="1:13" x14ac:dyDescent="0.25">
      <c r="A12" s="16" t="s">
        <v>19</v>
      </c>
      <c r="C12" s="17"/>
      <c r="D12" s="18">
        <f>+D10-D11</f>
        <v>30</v>
      </c>
      <c r="E12" s="18">
        <f t="shared" ref="E12:J12" si="2">+E10-E11</f>
        <v>15</v>
      </c>
      <c r="F12" s="18">
        <f t="shared" si="2"/>
        <v>15</v>
      </c>
      <c r="G12" s="18">
        <f t="shared" si="2"/>
        <v>15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75</v>
      </c>
      <c r="M12" s="13"/>
    </row>
    <row r="13" spans="1:13" x14ac:dyDescent="0.25">
      <c r="A13" s="19">
        <v>45298</v>
      </c>
      <c r="B13" s="20" t="s">
        <v>61</v>
      </c>
      <c r="C13" s="21">
        <v>15</v>
      </c>
      <c r="D13" s="22">
        <v>10</v>
      </c>
      <c r="E13" s="22">
        <v>5</v>
      </c>
      <c r="F13" s="22">
        <v>5</v>
      </c>
      <c r="G13" s="22">
        <v>5</v>
      </c>
      <c r="H13" s="21"/>
      <c r="I13" s="21"/>
      <c r="J13" s="21"/>
      <c r="K13" s="21"/>
      <c r="L13" s="23">
        <f t="shared" si="0"/>
        <v>40</v>
      </c>
      <c r="M13" s="13"/>
    </row>
    <row r="14" spans="1:13" x14ac:dyDescent="0.25">
      <c r="A14" s="19">
        <v>45312</v>
      </c>
      <c r="B14" s="20" t="s">
        <v>61</v>
      </c>
      <c r="C14" s="21">
        <v>30</v>
      </c>
      <c r="D14" s="22">
        <v>20</v>
      </c>
      <c r="E14" s="22">
        <v>10</v>
      </c>
      <c r="F14" s="22">
        <v>10</v>
      </c>
      <c r="G14" s="22">
        <v>10</v>
      </c>
      <c r="H14" s="21"/>
      <c r="I14" s="21"/>
      <c r="J14" s="21"/>
      <c r="K14" s="22"/>
      <c r="L14" s="23">
        <f t="shared" si="0"/>
        <v>80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45</v>
      </c>
      <c r="D38" s="29">
        <f t="shared" si="3"/>
        <v>30</v>
      </c>
      <c r="E38" s="29">
        <f t="shared" si="3"/>
        <v>15</v>
      </c>
      <c r="F38" s="29">
        <f t="shared" si="3"/>
        <v>15</v>
      </c>
      <c r="G38" s="29">
        <f t="shared" si="3"/>
        <v>15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120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E9" sqref="E9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62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>
        <v>0.5</v>
      </c>
      <c r="E8" s="11">
        <v>0.5</v>
      </c>
      <c r="F8" s="11"/>
      <c r="G8" s="11"/>
      <c r="H8" s="12"/>
      <c r="I8" s="12"/>
      <c r="J8" s="12"/>
      <c r="K8" s="13"/>
      <c r="L8" s="14">
        <f t="shared" ref="L8:L38" si="0">+J8+I8+H8+G8+F8+E8+D8+C8</f>
        <v>1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0</v>
      </c>
      <c r="M10" s="13"/>
    </row>
    <row r="11" ht="30" customHeight="1" spans="1:13" x14ac:dyDescent="0.25">
      <c r="A11" s="15" t="s">
        <v>18</v>
      </c>
      <c r="C11" s="13"/>
      <c r="D11" s="10">
        <f>+D8*B5</f>
        <v>1.5</v>
      </c>
      <c r="E11" s="10">
        <f>+E8*B5</f>
        <v>1.5</v>
      </c>
      <c r="F11" s="10">
        <f>+F8*B5</f>
        <v>0</v>
      </c>
      <c r="G11" s="10">
        <f>+G8*B5</f>
        <v>0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3</v>
      </c>
      <c r="M11" s="13"/>
    </row>
    <row r="12" spans="1:13" x14ac:dyDescent="0.25">
      <c r="A12" s="16" t="s">
        <v>19</v>
      </c>
      <c r="C12" s="17"/>
      <c r="D12" s="18">
        <f>+D10-D11</f>
        <v>-1.5</v>
      </c>
      <c r="E12" s="18">
        <f t="shared" ref="E12:J12" si="2">+E10-E11</f>
        <v>-1.5</v>
      </c>
      <c r="F12" s="18">
        <f t="shared" si="2"/>
        <v>0</v>
      </c>
      <c r="G12" s="18">
        <f t="shared" si="2"/>
        <v>0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-3</v>
      </c>
      <c r="M12" s="13"/>
    </row>
    <row r="13" spans="1:13" x14ac:dyDescent="0.25">
      <c r="A13" s="19">
        <v>45292</v>
      </c>
      <c r="B13" s="20" t="s">
        <v>20</v>
      </c>
      <c r="C13" s="21">
        <v>0</v>
      </c>
      <c r="D13" s="22"/>
      <c r="E13" s="22"/>
      <c r="F13" s="22"/>
      <c r="G13" s="22"/>
      <c r="H13" s="21"/>
      <c r="I13" s="21"/>
      <c r="J13" s="21"/>
      <c r="K13" s="21"/>
      <c r="L13" s="23">
        <f t="shared" si="0"/>
        <v>0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</v>
      </c>
      <c r="E38" s="29">
        <f t="shared" si="3"/>
        <v>0</v>
      </c>
      <c r="F38" s="29">
        <f t="shared" si="3"/>
        <v>0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0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B5" sqref="B5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63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>
        <v>1</v>
      </c>
      <c r="E8" s="11">
        <v>1</v>
      </c>
      <c r="F8" s="11">
        <v>1</v>
      </c>
      <c r="G8" s="11">
        <v>1</v>
      </c>
      <c r="H8" s="12"/>
      <c r="I8" s="12"/>
      <c r="J8" s="12"/>
      <c r="K8" s="13"/>
      <c r="L8" s="14">
        <f t="shared" ref="L8:L38" si="0">+J8+I8+H8+G8+F8+E8+D8+C8</f>
        <v>4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0</v>
      </c>
      <c r="M10" s="13"/>
    </row>
    <row r="11" ht="30" customHeight="1" spans="1:13" x14ac:dyDescent="0.25">
      <c r="A11" s="15" t="s">
        <v>18</v>
      </c>
      <c r="C11" s="13"/>
      <c r="D11" s="10">
        <f>+D8*B5</f>
        <v>3</v>
      </c>
      <c r="E11" s="10">
        <f>+E8*B5</f>
        <v>3</v>
      </c>
      <c r="F11" s="10">
        <f>+F8*B5</f>
        <v>3</v>
      </c>
      <c r="G11" s="10">
        <f>+G8*B5</f>
        <v>3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12</v>
      </c>
      <c r="M11" s="13"/>
    </row>
    <row r="12" spans="1:13" x14ac:dyDescent="0.25">
      <c r="A12" s="16" t="s">
        <v>19</v>
      </c>
      <c r="C12" s="17"/>
      <c r="D12" s="18">
        <f>+D10-D11</f>
        <v>-3</v>
      </c>
      <c r="E12" s="18">
        <f t="shared" ref="E12:J12" si="2">+E10-E11</f>
        <v>-3</v>
      </c>
      <c r="F12" s="18">
        <f t="shared" si="2"/>
        <v>-3</v>
      </c>
      <c r="G12" s="18">
        <f t="shared" si="2"/>
        <v>-3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-12</v>
      </c>
      <c r="M12" s="13"/>
    </row>
    <row r="13" spans="1:13" x14ac:dyDescent="0.25">
      <c r="A13" s="19">
        <v>45292</v>
      </c>
      <c r="B13" s="20" t="s">
        <v>20</v>
      </c>
      <c r="C13" s="21">
        <v>0</v>
      </c>
      <c r="D13" s="22"/>
      <c r="E13" s="22"/>
      <c r="F13" s="22"/>
      <c r="G13" s="22"/>
      <c r="H13" s="21"/>
      <c r="I13" s="21"/>
      <c r="J13" s="21"/>
      <c r="K13" s="21"/>
      <c r="L13" s="23">
        <f t="shared" si="0"/>
        <v>0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</v>
      </c>
      <c r="E38" s="29">
        <f t="shared" si="3"/>
        <v>0</v>
      </c>
      <c r="F38" s="29">
        <f t="shared" si="3"/>
        <v>0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0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B5" sqref="B5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64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>
        <v>2.3</v>
      </c>
      <c r="E8" s="11"/>
      <c r="F8" s="11"/>
      <c r="G8" s="11"/>
      <c r="H8" s="12"/>
      <c r="I8" s="12"/>
      <c r="J8" s="12"/>
      <c r="K8" s="13"/>
      <c r="L8" s="14">
        <f t="shared" ref="L8:L38" si="0">+J8+I8+H8+G8+F8+E8+D8+C8</f>
        <v>2.3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0</v>
      </c>
      <c r="M10" s="13"/>
    </row>
    <row r="11" ht="30" customHeight="1" spans="1:13" x14ac:dyDescent="0.25">
      <c r="A11" s="15" t="s">
        <v>18</v>
      </c>
      <c r="C11" s="13"/>
      <c r="D11" s="10">
        <f>+D8*B5</f>
        <v>6.8999999999999995</v>
      </c>
      <c r="E11" s="10">
        <f>+E8*B5</f>
        <v>0</v>
      </c>
      <c r="F11" s="10">
        <f>+F8*B5</f>
        <v>0</v>
      </c>
      <c r="G11" s="10">
        <f>+G8*B5</f>
        <v>0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6.8999999999999995</v>
      </c>
      <c r="M11" s="13"/>
    </row>
    <row r="12" spans="1:13" x14ac:dyDescent="0.25">
      <c r="A12" s="16" t="s">
        <v>19</v>
      </c>
      <c r="C12" s="17"/>
      <c r="D12" s="18">
        <f>+D10-D11</f>
        <v>-6.8999999999999995</v>
      </c>
      <c r="E12" s="18">
        <f t="shared" ref="E12:J12" si="2">+E10-E11</f>
        <v>0</v>
      </c>
      <c r="F12" s="18">
        <f t="shared" si="2"/>
        <v>0</v>
      </c>
      <c r="G12" s="18">
        <f t="shared" si="2"/>
        <v>0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-6.8999999999999995</v>
      </c>
      <c r="M12" s="13"/>
    </row>
    <row r="13" spans="1:13" x14ac:dyDescent="0.25">
      <c r="A13" s="19">
        <v>45292</v>
      </c>
      <c r="B13" s="20" t="s">
        <v>20</v>
      </c>
      <c r="C13" s="21">
        <v>0</v>
      </c>
      <c r="D13" s="22"/>
      <c r="E13" s="22"/>
      <c r="F13" s="22"/>
      <c r="G13" s="22"/>
      <c r="H13" s="21"/>
      <c r="I13" s="21"/>
      <c r="J13" s="21"/>
      <c r="K13" s="21"/>
      <c r="L13" s="23">
        <f t="shared" si="0"/>
        <v>0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</v>
      </c>
      <c r="E38" s="29">
        <f t="shared" si="3"/>
        <v>0</v>
      </c>
      <c r="F38" s="29">
        <f t="shared" si="3"/>
        <v>0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0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G9" sqref="G9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65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>
        <v>0.46</v>
      </c>
      <c r="E8" s="11">
        <v>0.46</v>
      </c>
      <c r="F8" s="11">
        <v>0.46</v>
      </c>
      <c r="G8" s="11">
        <v>0.92</v>
      </c>
      <c r="H8" s="12"/>
      <c r="I8" s="12"/>
      <c r="J8" s="12"/>
      <c r="K8" s="13"/>
      <c r="L8" s="14">
        <f t="shared" ref="L8:L38" si="0">+J8+I8+H8+G8+F8+E8+D8+C8</f>
        <v>2.3000000000000003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0</v>
      </c>
      <c r="M10" s="13"/>
    </row>
    <row r="11" ht="30" customHeight="1" spans="1:13" x14ac:dyDescent="0.25">
      <c r="A11" s="15" t="s">
        <v>18</v>
      </c>
      <c r="C11" s="13"/>
      <c r="D11" s="10">
        <f>+D8*B5</f>
        <v>1.3800000000000001</v>
      </c>
      <c r="E11" s="10">
        <f>+E8*B5</f>
        <v>1.3800000000000001</v>
      </c>
      <c r="F11" s="10">
        <f>+F8*B5</f>
        <v>1.3800000000000001</v>
      </c>
      <c r="G11" s="10">
        <f>+G8*B5</f>
        <v>2.7600000000000002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6.9</v>
      </c>
      <c r="M11" s="13"/>
    </row>
    <row r="12" spans="1:13" x14ac:dyDescent="0.25">
      <c r="A12" s="16" t="s">
        <v>19</v>
      </c>
      <c r="C12" s="17"/>
      <c r="D12" s="18">
        <f>+D10-D11</f>
        <v>-1.3800000000000001</v>
      </c>
      <c r="E12" s="18">
        <f t="shared" ref="E12:J12" si="2">+E10-E11</f>
        <v>-1.3800000000000001</v>
      </c>
      <c r="F12" s="18">
        <f t="shared" si="2"/>
        <v>-1.3800000000000001</v>
      </c>
      <c r="G12" s="18">
        <f t="shared" si="2"/>
        <v>-2.7600000000000002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-6.9</v>
      </c>
      <c r="M12" s="13"/>
    </row>
    <row r="13" spans="1:13" x14ac:dyDescent="0.25">
      <c r="A13" s="19">
        <v>45292</v>
      </c>
      <c r="B13" s="20" t="s">
        <v>20</v>
      </c>
      <c r="C13" s="21">
        <v>0</v>
      </c>
      <c r="D13" s="22"/>
      <c r="E13" s="22"/>
      <c r="F13" s="22"/>
      <c r="G13" s="22"/>
      <c r="H13" s="21"/>
      <c r="I13" s="21"/>
      <c r="J13" s="21"/>
      <c r="K13" s="21"/>
      <c r="L13" s="23">
        <f t="shared" si="0"/>
        <v>0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</v>
      </c>
      <c r="E38" s="29">
        <f t="shared" si="3"/>
        <v>0</v>
      </c>
      <c r="F38" s="29">
        <f t="shared" si="3"/>
        <v>0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0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H9" sqref="H9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66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>
        <v>1</v>
      </c>
      <c r="E8" s="11">
        <v>1</v>
      </c>
      <c r="F8" s="11">
        <v>1</v>
      </c>
      <c r="G8" s="11">
        <v>1</v>
      </c>
      <c r="H8" s="12"/>
      <c r="I8" s="12"/>
      <c r="J8" s="12"/>
      <c r="K8" s="13"/>
      <c r="L8" s="14">
        <f t="shared" ref="L8:L38" si="0">+J8+I8+H8+G8+F8+E8+D8+C8</f>
        <v>4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0</v>
      </c>
      <c r="M10" s="13"/>
    </row>
    <row r="11" ht="30" customHeight="1" spans="1:13" x14ac:dyDescent="0.25">
      <c r="A11" s="15" t="s">
        <v>18</v>
      </c>
      <c r="C11" s="13"/>
      <c r="D11" s="10">
        <f>+D8*B5</f>
        <v>3</v>
      </c>
      <c r="E11" s="10">
        <f>+E8*B5</f>
        <v>3</v>
      </c>
      <c r="F11" s="10">
        <f>+F8*B5</f>
        <v>3</v>
      </c>
      <c r="G11" s="10">
        <f>+G8*B5</f>
        <v>3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12</v>
      </c>
      <c r="M11" s="13"/>
    </row>
    <row r="12" spans="1:13" x14ac:dyDescent="0.25">
      <c r="A12" s="16" t="s">
        <v>19</v>
      </c>
      <c r="C12" s="17"/>
      <c r="D12" s="18">
        <f>+D10-D11</f>
        <v>-3</v>
      </c>
      <c r="E12" s="18">
        <f t="shared" ref="E12:J12" si="2">+E10-E11</f>
        <v>-3</v>
      </c>
      <c r="F12" s="18">
        <f t="shared" si="2"/>
        <v>-3</v>
      </c>
      <c r="G12" s="18">
        <f t="shared" si="2"/>
        <v>-3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-12</v>
      </c>
      <c r="M12" s="13"/>
    </row>
    <row r="13" spans="1:13" x14ac:dyDescent="0.25">
      <c r="A13" s="19">
        <v>45292</v>
      </c>
      <c r="B13" s="20" t="s">
        <v>20</v>
      </c>
      <c r="C13" s="21">
        <v>0</v>
      </c>
      <c r="D13" s="22"/>
      <c r="E13" s="22"/>
      <c r="F13" s="22"/>
      <c r="G13" s="22"/>
      <c r="H13" s="21"/>
      <c r="I13" s="21"/>
      <c r="J13" s="21"/>
      <c r="K13" s="21"/>
      <c r="L13" s="23">
        <f t="shared" si="0"/>
        <v>0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</v>
      </c>
      <c r="E38" s="29">
        <f t="shared" si="3"/>
        <v>0</v>
      </c>
      <c r="F38" s="29">
        <f t="shared" si="3"/>
        <v>0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0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B13" sqref="B13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67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>
        <v>5</v>
      </c>
      <c r="E8" s="11">
        <v>5</v>
      </c>
      <c r="F8" s="11"/>
      <c r="G8" s="11"/>
      <c r="H8" s="12"/>
      <c r="I8" s="12"/>
      <c r="J8" s="12"/>
      <c r="K8" s="13"/>
      <c r="L8" s="14">
        <f t="shared" ref="L8:L38" si="0">+J8+I8+H8+G8+F8+E8+D8+C8</f>
        <v>10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0</v>
      </c>
      <c r="M10" s="13"/>
    </row>
    <row r="11" ht="30" customHeight="1" spans="1:13" x14ac:dyDescent="0.25">
      <c r="A11" s="15" t="s">
        <v>18</v>
      </c>
      <c r="C11" s="13"/>
      <c r="D11" s="10">
        <f>+D8*B5</f>
        <v>15</v>
      </c>
      <c r="E11" s="10">
        <f>+E8*B5</f>
        <v>15</v>
      </c>
      <c r="F11" s="10">
        <f>+F8*B5</f>
        <v>0</v>
      </c>
      <c r="G11" s="10">
        <f>+G8*B5</f>
        <v>0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30</v>
      </c>
      <c r="M11" s="13"/>
    </row>
    <row r="12" spans="1:13" x14ac:dyDescent="0.25">
      <c r="A12" s="16" t="s">
        <v>19</v>
      </c>
      <c r="C12" s="17"/>
      <c r="D12" s="18">
        <f>+D10-D11</f>
        <v>-15</v>
      </c>
      <c r="E12" s="18">
        <f t="shared" ref="E12:J12" si="2">+E10-E11</f>
        <v>-15</v>
      </c>
      <c r="F12" s="18">
        <f t="shared" si="2"/>
        <v>0</v>
      </c>
      <c r="G12" s="18">
        <f t="shared" si="2"/>
        <v>0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-30</v>
      </c>
      <c r="M12" s="13"/>
    </row>
    <row r="13" spans="1:13" x14ac:dyDescent="0.25">
      <c r="A13" s="19">
        <v>45292</v>
      </c>
      <c r="B13" s="20"/>
      <c r="C13" s="21"/>
      <c r="D13" s="22"/>
      <c r="E13" s="22"/>
      <c r="F13" s="22"/>
      <c r="G13" s="22"/>
      <c r="H13" s="21"/>
      <c r="I13" s="21"/>
      <c r="J13" s="21"/>
      <c r="K13" s="21"/>
      <c r="L13" s="23">
        <f t="shared" si="0"/>
        <v>0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</v>
      </c>
      <c r="E38" s="29">
        <f t="shared" si="3"/>
        <v>0</v>
      </c>
      <c r="F38" s="29">
        <f t="shared" si="3"/>
        <v>0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0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G9" sqref="G9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68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/>
      <c r="E8" s="11"/>
      <c r="F8" s="11"/>
      <c r="G8" s="11">
        <v>5</v>
      </c>
      <c r="H8" s="12"/>
      <c r="I8" s="12"/>
      <c r="J8" s="12"/>
      <c r="K8" s="13"/>
      <c r="L8" s="14">
        <f t="shared" ref="L8:L38" si="0">+J8+I8+H8+G8+F8+E8+D8+C8</f>
        <v>5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0</v>
      </c>
      <c r="M10" s="13"/>
    </row>
    <row r="11" ht="30" customHeight="1" spans="1:13" x14ac:dyDescent="0.25">
      <c r="A11" s="15" t="s">
        <v>18</v>
      </c>
      <c r="C11" s="13"/>
      <c r="D11" s="10">
        <f>+D8*B5</f>
        <v>0</v>
      </c>
      <c r="E11" s="10">
        <f>+E8*B5</f>
        <v>0</v>
      </c>
      <c r="F11" s="10">
        <f>+F8*B5</f>
        <v>0</v>
      </c>
      <c r="G11" s="10">
        <f>+G8*B5</f>
        <v>15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15</v>
      </c>
      <c r="M11" s="13"/>
    </row>
    <row r="12" spans="1:13" x14ac:dyDescent="0.25">
      <c r="A12" s="16" t="s">
        <v>19</v>
      </c>
      <c r="C12" s="17"/>
      <c r="D12" s="18">
        <f>+D10-D11</f>
        <v>0</v>
      </c>
      <c r="E12" s="18">
        <f t="shared" ref="E12:J12" si="2">+E10-E11</f>
        <v>0</v>
      </c>
      <c r="F12" s="18">
        <f t="shared" si="2"/>
        <v>0</v>
      </c>
      <c r="G12" s="18">
        <f t="shared" si="2"/>
        <v>-15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-15</v>
      </c>
      <c r="M12" s="13"/>
    </row>
    <row r="13" spans="1:13" x14ac:dyDescent="0.25">
      <c r="A13" s="19">
        <v>45292</v>
      </c>
      <c r="B13" s="20" t="s">
        <v>20</v>
      </c>
      <c r="C13" s="21">
        <v>0</v>
      </c>
      <c r="D13" s="22"/>
      <c r="E13" s="22"/>
      <c r="F13" s="22"/>
      <c r="G13" s="22"/>
      <c r="H13" s="21"/>
      <c r="I13" s="21"/>
      <c r="J13" s="21"/>
      <c r="K13" s="21"/>
      <c r="L13" s="23">
        <f t="shared" si="0"/>
        <v>0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</v>
      </c>
      <c r="E38" s="29">
        <f t="shared" si="3"/>
        <v>0</v>
      </c>
      <c r="F38" s="29">
        <f t="shared" si="3"/>
        <v>0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0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G9" sqref="G9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69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>
        <v>0.46</v>
      </c>
      <c r="E8" s="11">
        <v>0.46</v>
      </c>
      <c r="F8" s="11">
        <v>0.46</v>
      </c>
      <c r="G8" s="11">
        <v>0.46</v>
      </c>
      <c r="H8" s="12"/>
      <c r="I8" s="12"/>
      <c r="J8" s="12"/>
      <c r="K8" s="13"/>
      <c r="L8" s="14">
        <f t="shared" ref="L8:L38" si="0">+J8+I8+H8+G8+F8+E8+D8+C8</f>
        <v>1.84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0</v>
      </c>
      <c r="M10" s="13"/>
    </row>
    <row r="11" ht="30" customHeight="1" spans="1:13" x14ac:dyDescent="0.25">
      <c r="A11" s="15" t="s">
        <v>18</v>
      </c>
      <c r="C11" s="13"/>
      <c r="D11" s="10">
        <f>+D8*B5</f>
        <v>1.3800000000000001</v>
      </c>
      <c r="E11" s="10">
        <f>+E8*B5</f>
        <v>1.3800000000000001</v>
      </c>
      <c r="F11" s="10">
        <f>+F8*B5</f>
        <v>1.3800000000000001</v>
      </c>
      <c r="G11" s="10">
        <f>+G8*B5</f>
        <v>1.3800000000000001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5.5200000000000005</v>
      </c>
      <c r="M11" s="13"/>
    </row>
    <row r="12" spans="1:13" x14ac:dyDescent="0.25">
      <c r="A12" s="16" t="s">
        <v>19</v>
      </c>
      <c r="C12" s="17"/>
      <c r="D12" s="18">
        <f>+D10-D11</f>
        <v>-1.3800000000000001</v>
      </c>
      <c r="E12" s="18">
        <f t="shared" ref="E12:J12" si="2">+E10-E11</f>
        <v>-1.3800000000000001</v>
      </c>
      <c r="F12" s="18">
        <f t="shared" si="2"/>
        <v>-1.3800000000000001</v>
      </c>
      <c r="G12" s="18">
        <f t="shared" si="2"/>
        <v>-1.3800000000000001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-5.5200000000000005</v>
      </c>
      <c r="M12" s="13"/>
    </row>
    <row r="13" spans="1:13" x14ac:dyDescent="0.25">
      <c r="A13" s="19">
        <v>45292</v>
      </c>
      <c r="B13" s="20" t="s">
        <v>20</v>
      </c>
      <c r="C13" s="21">
        <v>0</v>
      </c>
      <c r="D13" s="22"/>
      <c r="E13" s="22"/>
      <c r="F13" s="22"/>
      <c r="G13" s="22"/>
      <c r="H13" s="21"/>
      <c r="I13" s="21"/>
      <c r="J13" s="21"/>
      <c r="K13" s="21"/>
      <c r="L13" s="23">
        <f t="shared" si="0"/>
        <v>0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</v>
      </c>
      <c r="E38" s="29">
        <f t="shared" si="3"/>
        <v>0</v>
      </c>
      <c r="F38" s="29">
        <f t="shared" si="3"/>
        <v>0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0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B5" sqref="B5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3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/>
      <c r="E8" s="11"/>
      <c r="F8" s="11"/>
      <c r="G8" s="11"/>
      <c r="H8" s="12"/>
      <c r="I8" s="12"/>
      <c r="J8" s="12"/>
      <c r="K8" s="13"/>
      <c r="L8" s="14">
        <f t="shared" ref="L8:L38" si="0">+J8+I8+H8+G8+F8+E8+D8+C8</f>
        <v>0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0</v>
      </c>
      <c r="M10" s="13"/>
    </row>
    <row r="11" ht="30" customHeight="1" spans="1:13" x14ac:dyDescent="0.25">
      <c r="A11" s="15" t="s">
        <v>18</v>
      </c>
      <c r="C11" s="13"/>
      <c r="D11" s="10">
        <f>+D8*B5</f>
        <v>0</v>
      </c>
      <c r="E11" s="10">
        <f>+E8*B5</f>
        <v>0</v>
      </c>
      <c r="F11" s="10">
        <f>+F8*B5</f>
        <v>0</v>
      </c>
      <c r="G11" s="10">
        <f>+G8*B5</f>
        <v>0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0</v>
      </c>
      <c r="M11" s="13"/>
    </row>
    <row r="12" spans="1:13" x14ac:dyDescent="0.25">
      <c r="A12" s="16" t="s">
        <v>19</v>
      </c>
      <c r="C12" s="17"/>
      <c r="D12" s="18">
        <f>+D10-D11</f>
        <v>0</v>
      </c>
      <c r="E12" s="18">
        <f t="shared" ref="E12:J12" si="2">+E10-E11</f>
        <v>0</v>
      </c>
      <c r="F12" s="18">
        <f t="shared" si="2"/>
        <v>0</v>
      </c>
      <c r="G12" s="18">
        <f t="shared" si="2"/>
        <v>0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0</v>
      </c>
      <c r="M12" s="13"/>
    </row>
    <row r="13" spans="1:13" x14ac:dyDescent="0.25">
      <c r="A13" s="19">
        <v>45292</v>
      </c>
      <c r="B13" s="20" t="s">
        <v>20</v>
      </c>
      <c r="C13" s="21">
        <v>0</v>
      </c>
      <c r="D13" s="22"/>
      <c r="E13" s="22"/>
      <c r="F13" s="22"/>
      <c r="G13" s="22"/>
      <c r="H13" s="21"/>
      <c r="I13" s="21"/>
      <c r="J13" s="21"/>
      <c r="K13" s="21"/>
      <c r="L13" s="23">
        <f t="shared" si="0"/>
        <v>0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</v>
      </c>
      <c r="E38" s="29">
        <f t="shared" si="3"/>
        <v>0</v>
      </c>
      <c r="F38" s="29">
        <f t="shared" si="3"/>
        <v>0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0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H13" sqref="H13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70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>
        <v>13</v>
      </c>
      <c r="E8" s="11">
        <v>2</v>
      </c>
      <c r="F8" s="11">
        <v>4</v>
      </c>
      <c r="G8" s="11">
        <v>2</v>
      </c>
      <c r="H8" s="12"/>
      <c r="I8" s="12"/>
      <c r="J8" s="12"/>
      <c r="K8" s="13"/>
      <c r="L8" s="14">
        <f t="shared" ref="L8:L38" si="0">+J8+I8+H8+G8+F8+E8+D8+C8</f>
        <v>21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13</v>
      </c>
      <c r="E10" s="10">
        <f t="shared" si="1"/>
        <v>2</v>
      </c>
      <c r="F10" s="10">
        <f t="shared" si="1"/>
        <v>4</v>
      </c>
      <c r="G10" s="10">
        <f t="shared" si="1"/>
        <v>2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21</v>
      </c>
      <c r="M10" s="13"/>
    </row>
    <row r="11" ht="30" customHeight="1" spans="1:13" x14ac:dyDescent="0.25">
      <c r="A11" s="15" t="s">
        <v>18</v>
      </c>
      <c r="C11" s="13"/>
      <c r="D11" s="10">
        <f>+D8*B5</f>
        <v>39</v>
      </c>
      <c r="E11" s="10">
        <f>+E8*B5</f>
        <v>6</v>
      </c>
      <c r="F11" s="10">
        <f>+F8*B5</f>
        <v>12</v>
      </c>
      <c r="G11" s="10">
        <f>+G8*B5</f>
        <v>6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63</v>
      </c>
      <c r="M11" s="13"/>
    </row>
    <row r="12" spans="1:13" x14ac:dyDescent="0.25">
      <c r="A12" s="16" t="s">
        <v>19</v>
      </c>
      <c r="C12" s="17"/>
      <c r="D12" s="18">
        <f>+D10-D11</f>
        <v>-26</v>
      </c>
      <c r="E12" s="18">
        <f t="shared" ref="E12:J12" si="2">+E10-E11</f>
        <v>-4</v>
      </c>
      <c r="F12" s="18">
        <f t="shared" si="2"/>
        <v>-8</v>
      </c>
      <c r="G12" s="18">
        <f t="shared" si="2"/>
        <v>-4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-42</v>
      </c>
      <c r="M12" s="13"/>
    </row>
    <row r="13" spans="1:13" x14ac:dyDescent="0.25">
      <c r="A13" s="19">
        <v>45312</v>
      </c>
      <c r="B13" s="20" t="s">
        <v>20</v>
      </c>
      <c r="C13" s="21">
        <v>0</v>
      </c>
      <c r="D13" s="22">
        <v>13</v>
      </c>
      <c r="E13" s="22">
        <v>2</v>
      </c>
      <c r="F13" s="22">
        <v>4</v>
      </c>
      <c r="G13" s="22">
        <v>2</v>
      </c>
      <c r="H13" s="21"/>
      <c r="I13" s="21"/>
      <c r="J13" s="21"/>
      <c r="K13" s="21"/>
      <c r="L13" s="23">
        <f t="shared" si="0"/>
        <v>21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13</v>
      </c>
      <c r="E38" s="29">
        <f t="shared" si="3"/>
        <v>2</v>
      </c>
      <c r="F38" s="29">
        <f t="shared" si="3"/>
        <v>4</v>
      </c>
      <c r="G38" s="29">
        <f t="shared" si="3"/>
        <v>2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21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G9" sqref="G9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71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>
        <v>69.28</v>
      </c>
      <c r="E8" s="11">
        <v>6.92</v>
      </c>
      <c r="F8" s="11">
        <v>13.85</v>
      </c>
      <c r="G8" s="11">
        <v>6.92</v>
      </c>
      <c r="H8" s="12"/>
      <c r="I8" s="12"/>
      <c r="J8" s="12"/>
      <c r="K8" s="13"/>
      <c r="L8" s="14">
        <f t="shared" ref="L8:L38" si="0">+J8+I8+H8+G8+F8+E8+D8+C8</f>
        <v>96.97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0</v>
      </c>
      <c r="M10" s="13"/>
    </row>
    <row r="11" ht="30" customHeight="1" spans="1:13" x14ac:dyDescent="0.25">
      <c r="A11" s="15" t="s">
        <v>18</v>
      </c>
      <c r="C11" s="13"/>
      <c r="D11" s="10">
        <f>+D8*B5</f>
        <v>207.84</v>
      </c>
      <c r="E11" s="10">
        <f>+E8*B5</f>
        <v>20.759999999999998</v>
      </c>
      <c r="F11" s="10">
        <f>+F8*B5</f>
        <v>41.55</v>
      </c>
      <c r="G11" s="10">
        <f>+G8*B5</f>
        <v>20.759999999999998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290.90999999999997</v>
      </c>
      <c r="M11" s="13"/>
    </row>
    <row r="12" spans="1:13" x14ac:dyDescent="0.25">
      <c r="A12" s="16" t="s">
        <v>19</v>
      </c>
      <c r="C12" s="17"/>
      <c r="D12" s="18">
        <f>+D10-D11</f>
        <v>-207.84</v>
      </c>
      <c r="E12" s="18">
        <f t="shared" ref="E12:J12" si="2">+E10-E11</f>
        <v>-20.759999999999998</v>
      </c>
      <c r="F12" s="18">
        <f t="shared" si="2"/>
        <v>-41.55</v>
      </c>
      <c r="G12" s="18">
        <f t="shared" si="2"/>
        <v>-20.759999999999998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-290.90999999999997</v>
      </c>
      <c r="M12" s="13"/>
    </row>
    <row r="13" spans="1:13" x14ac:dyDescent="0.25">
      <c r="A13" s="19">
        <v>45292</v>
      </c>
      <c r="B13" s="20" t="s">
        <v>20</v>
      </c>
      <c r="C13" s="21">
        <v>0</v>
      </c>
      <c r="D13" s="22"/>
      <c r="E13" s="22"/>
      <c r="F13" s="22"/>
      <c r="G13" s="22"/>
      <c r="H13" s="21"/>
      <c r="I13" s="21"/>
      <c r="J13" s="21"/>
      <c r="K13" s="21"/>
      <c r="L13" s="23">
        <f t="shared" si="0"/>
        <v>0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</v>
      </c>
      <c r="E38" s="29">
        <f t="shared" si="3"/>
        <v>0</v>
      </c>
      <c r="F38" s="29">
        <f t="shared" si="3"/>
        <v>0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0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G9" sqref="G9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72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f>+'VIELKA E MORENO'!B6:D6</f>
        <v>2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>
        <v>2.3</v>
      </c>
      <c r="E8" s="11">
        <v>2.3</v>
      </c>
      <c r="F8" s="11">
        <v>2.3</v>
      </c>
      <c r="G8" s="11">
        <v>2.3</v>
      </c>
      <c r="H8" s="12"/>
      <c r="I8" s="12"/>
      <c r="J8" s="12"/>
      <c r="K8" s="13"/>
      <c r="L8" s="14">
        <f t="shared" ref="L8:L38" si="0">+J8+I8+H8+G8+F8+E8+D8+C8</f>
        <v>9.2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0</v>
      </c>
      <c r="M10" s="13"/>
    </row>
    <row r="11" ht="30" customHeight="1" spans="1:13" x14ac:dyDescent="0.25">
      <c r="A11" s="15" t="s">
        <v>18</v>
      </c>
      <c r="C11" s="13"/>
      <c r="D11" s="10">
        <f>+D8*B5</f>
        <v>6.8999999999999995</v>
      </c>
      <c r="E11" s="10">
        <f>+E8*B5</f>
        <v>6.8999999999999995</v>
      </c>
      <c r="F11" s="10">
        <f>+F8*B5</f>
        <v>6.8999999999999995</v>
      </c>
      <c r="G11" s="10">
        <f>+G8*B5</f>
        <v>6.8999999999999995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27.599999999999998</v>
      </c>
      <c r="M11" s="13"/>
    </row>
    <row r="12" spans="1:13" x14ac:dyDescent="0.25">
      <c r="A12" s="16" t="s">
        <v>19</v>
      </c>
      <c r="C12" s="17"/>
      <c r="D12" s="18">
        <f>+D10-D11</f>
        <v>-6.8999999999999995</v>
      </c>
      <c r="E12" s="18">
        <f t="shared" ref="E12:J12" si="2">+E10-E11</f>
        <v>-6.8999999999999995</v>
      </c>
      <c r="F12" s="18">
        <f t="shared" si="2"/>
        <v>-6.8999999999999995</v>
      </c>
      <c r="G12" s="18">
        <f t="shared" si="2"/>
        <v>-6.8999999999999995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-27.599999999999998</v>
      </c>
      <c r="M12" s="13"/>
    </row>
    <row r="13" spans="1:13" x14ac:dyDescent="0.25">
      <c r="A13" s="19">
        <v>45292</v>
      </c>
      <c r="B13" s="20" t="s">
        <v>20</v>
      </c>
      <c r="C13" s="21">
        <v>0</v>
      </c>
      <c r="D13" s="22"/>
      <c r="E13" s="22"/>
      <c r="F13" s="22"/>
      <c r="G13" s="22"/>
      <c r="H13" s="21"/>
      <c r="I13" s="21"/>
      <c r="J13" s="21"/>
      <c r="K13" s="21"/>
      <c r="L13" s="23">
        <f t="shared" si="0"/>
        <v>0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</v>
      </c>
      <c r="E38" s="29">
        <f t="shared" si="3"/>
        <v>0</v>
      </c>
      <c r="F38" s="29">
        <f t="shared" si="3"/>
        <v>0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0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G9" sqref="G9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73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>
        <v>9.25</v>
      </c>
      <c r="E8" s="11">
        <v>2.3</v>
      </c>
      <c r="F8" s="11">
        <v>2.3</v>
      </c>
      <c r="G8" s="11">
        <v>2.3</v>
      </c>
      <c r="H8" s="12"/>
      <c r="I8" s="12"/>
      <c r="J8" s="12"/>
      <c r="K8" s="13"/>
      <c r="L8" s="14">
        <f t="shared" ref="L8:L38" si="0">+J8+I8+H8+G8+F8+E8+D8+C8</f>
        <v>16.15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0</v>
      </c>
      <c r="M10" s="13"/>
    </row>
    <row r="11" ht="30" customHeight="1" spans="1:13" x14ac:dyDescent="0.25">
      <c r="A11" s="15" t="s">
        <v>18</v>
      </c>
      <c r="C11" s="13"/>
      <c r="D11" s="10">
        <f>+D8*B5</f>
        <v>27.75</v>
      </c>
      <c r="E11" s="10">
        <f>+E8*B5</f>
        <v>6.8999999999999995</v>
      </c>
      <c r="F11" s="10">
        <f>+F8*B5</f>
        <v>6.8999999999999995</v>
      </c>
      <c r="G11" s="10">
        <f>+G8*B5</f>
        <v>6.8999999999999995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48.45</v>
      </c>
      <c r="M11" s="13"/>
    </row>
    <row r="12" spans="1:13" x14ac:dyDescent="0.25">
      <c r="A12" s="16" t="s">
        <v>19</v>
      </c>
      <c r="C12" s="17"/>
      <c r="D12" s="18">
        <f>+D10-D11</f>
        <v>-27.75</v>
      </c>
      <c r="E12" s="18">
        <f t="shared" ref="E12:J12" si="2">+E10-E11</f>
        <v>-6.8999999999999995</v>
      </c>
      <c r="F12" s="18">
        <f t="shared" si="2"/>
        <v>-6.8999999999999995</v>
      </c>
      <c r="G12" s="18">
        <f t="shared" si="2"/>
        <v>-6.8999999999999995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-48.45</v>
      </c>
      <c r="M12" s="13"/>
    </row>
    <row r="13" spans="1:13" x14ac:dyDescent="0.25">
      <c r="A13" s="19">
        <v>45292</v>
      </c>
      <c r="B13" s="20" t="s">
        <v>20</v>
      </c>
      <c r="C13" s="21">
        <v>0</v>
      </c>
      <c r="D13" s="22"/>
      <c r="E13" s="22"/>
      <c r="F13" s="22"/>
      <c r="G13" s="22"/>
      <c r="H13" s="21"/>
      <c r="I13" s="21"/>
      <c r="J13" s="21"/>
      <c r="K13" s="21"/>
      <c r="L13" s="23">
        <f t="shared" si="0"/>
        <v>0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</v>
      </c>
      <c r="E38" s="29">
        <f t="shared" si="3"/>
        <v>0</v>
      </c>
      <c r="F38" s="29">
        <f t="shared" si="3"/>
        <v>0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0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H15" sqref="H15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74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>
        <v>0.25</v>
      </c>
      <c r="E8" s="11">
        <v>0.25</v>
      </c>
      <c r="F8" s="11">
        <v>0.25</v>
      </c>
      <c r="G8" s="11">
        <v>0.25</v>
      </c>
      <c r="H8" s="12"/>
      <c r="I8" s="12"/>
      <c r="J8" s="12"/>
      <c r="K8" s="13"/>
      <c r="L8" s="14">
        <f t="shared" ref="L8:L38" si="0">+J8+I8+H8+G8+F8+E8+D8+C8</f>
        <v>1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0.25</v>
      </c>
      <c r="D10" s="10">
        <f>+D38</f>
        <v>0.75</v>
      </c>
      <c r="E10" s="10">
        <f t="shared" si="1"/>
        <v>0.75</v>
      </c>
      <c r="F10" s="10">
        <f t="shared" si="1"/>
        <v>0.75</v>
      </c>
      <c r="G10" s="10">
        <f t="shared" si="1"/>
        <v>0.75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3.25</v>
      </c>
      <c r="M10" s="13"/>
    </row>
    <row r="11" ht="30" customHeight="1" spans="1:13" x14ac:dyDescent="0.25">
      <c r="A11" s="15" t="s">
        <v>18</v>
      </c>
      <c r="C11" s="13"/>
      <c r="D11" s="10">
        <f>+D8*B5</f>
        <v>0.75</v>
      </c>
      <c r="E11" s="10">
        <f>+E8*B5</f>
        <v>0.75</v>
      </c>
      <c r="F11" s="10">
        <f>+F8*B5</f>
        <v>0.75</v>
      </c>
      <c r="G11" s="10">
        <f>+G8*B5</f>
        <v>0.75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3</v>
      </c>
      <c r="M11" s="13"/>
    </row>
    <row r="12" spans="1:13" x14ac:dyDescent="0.25">
      <c r="A12" s="16" t="s">
        <v>19</v>
      </c>
      <c r="C12" s="17"/>
      <c r="D12" s="18">
        <f>+D10-D11</f>
        <v>0</v>
      </c>
      <c r="E12" s="18">
        <f t="shared" ref="E12:J12" si="2">+E10-E11</f>
        <v>0</v>
      </c>
      <c r="F12" s="18">
        <f t="shared" si="2"/>
        <v>0</v>
      </c>
      <c r="G12" s="18">
        <f t="shared" si="2"/>
        <v>0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0</v>
      </c>
      <c r="M12" s="13"/>
    </row>
    <row r="13" spans="1:13" x14ac:dyDescent="0.25">
      <c r="A13" s="19">
        <v>45298</v>
      </c>
      <c r="B13" s="20" t="s">
        <v>74</v>
      </c>
      <c r="C13" s="21">
        <v>0</v>
      </c>
      <c r="D13" s="22">
        <v>0.25</v>
      </c>
      <c r="E13" s="22">
        <v>0.25</v>
      </c>
      <c r="F13" s="22">
        <v>0.25</v>
      </c>
      <c r="G13" s="22">
        <v>0.25</v>
      </c>
      <c r="H13" s="21"/>
      <c r="I13" s="21"/>
      <c r="J13" s="21"/>
      <c r="K13" s="21"/>
      <c r="L13" s="23">
        <f t="shared" si="0"/>
        <v>1</v>
      </c>
      <c r="M13" s="13"/>
    </row>
    <row r="14" spans="1:13" x14ac:dyDescent="0.25">
      <c r="A14" s="19">
        <v>45305</v>
      </c>
      <c r="B14" s="20" t="s">
        <v>74</v>
      </c>
      <c r="C14" s="21">
        <v>0.25</v>
      </c>
      <c r="D14" s="22">
        <v>0.25</v>
      </c>
      <c r="E14" s="22"/>
      <c r="F14" s="22">
        <v>0.25</v>
      </c>
      <c r="G14" s="22">
        <v>0.25</v>
      </c>
      <c r="H14" s="21"/>
      <c r="I14" s="21"/>
      <c r="J14" s="21"/>
      <c r="K14" s="22"/>
      <c r="L14" s="23">
        <f t="shared" si="0"/>
        <v>1</v>
      </c>
      <c r="M14" s="13"/>
    </row>
    <row r="15" ht="17.25" customHeight="1" spans="1:13" x14ac:dyDescent="0.25">
      <c r="A15" s="19">
        <v>45312</v>
      </c>
      <c r="B15" s="20" t="s">
        <v>74</v>
      </c>
      <c r="C15" s="21"/>
      <c r="D15" s="22">
        <v>0.25</v>
      </c>
      <c r="E15" s="22">
        <v>0.5</v>
      </c>
      <c r="F15" s="22">
        <v>0.25</v>
      </c>
      <c r="G15" s="22">
        <v>0.25</v>
      </c>
      <c r="H15" s="21"/>
      <c r="I15" s="21"/>
      <c r="J15" s="21"/>
      <c r="K15" s="22"/>
      <c r="L15" s="23">
        <f t="shared" si="0"/>
        <v>1.25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0.25</v>
      </c>
      <c r="D38" s="29">
        <f t="shared" si="3"/>
        <v>0.75</v>
      </c>
      <c r="E38" s="29">
        <f t="shared" si="3"/>
        <v>0.75</v>
      </c>
      <c r="F38" s="29">
        <f t="shared" si="3"/>
        <v>0.75</v>
      </c>
      <c r="G38" s="29">
        <f t="shared" si="3"/>
        <v>0.75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3.25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E13" sqref="E13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75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>
        <v>10</v>
      </c>
      <c r="E8" s="11"/>
      <c r="F8" s="11"/>
      <c r="G8" s="11"/>
      <c r="H8" s="12"/>
      <c r="I8" s="12"/>
      <c r="J8" s="12"/>
      <c r="K8" s="13"/>
      <c r="L8" s="14">
        <f t="shared" ref="L8:L38" si="0">+J8+I8+H8+G8+F8+E8+D8+C8</f>
        <v>10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20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20</v>
      </c>
      <c r="M10" s="13"/>
    </row>
    <row r="11" ht="30" customHeight="1" spans="1:13" x14ac:dyDescent="0.25">
      <c r="A11" s="15" t="s">
        <v>18</v>
      </c>
      <c r="C11" s="13"/>
      <c r="D11" s="10">
        <f>+D8*B5</f>
        <v>30</v>
      </c>
      <c r="E11" s="10">
        <f>+E8*B5</f>
        <v>0</v>
      </c>
      <c r="F11" s="10">
        <f>+F8*B5</f>
        <v>0</v>
      </c>
      <c r="G11" s="10">
        <f>+G8*B5</f>
        <v>0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30</v>
      </c>
      <c r="M11" s="13"/>
    </row>
    <row r="12" spans="1:13" x14ac:dyDescent="0.25">
      <c r="A12" s="16" t="s">
        <v>19</v>
      </c>
      <c r="C12" s="17"/>
      <c r="D12" s="18">
        <f>+D10-D11</f>
        <v>-10</v>
      </c>
      <c r="E12" s="18">
        <f t="shared" ref="E12:J12" si="2">+E10-E11</f>
        <v>0</v>
      </c>
      <c r="F12" s="18">
        <f t="shared" si="2"/>
        <v>0</v>
      </c>
      <c r="G12" s="18">
        <f t="shared" si="2"/>
        <v>0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-10</v>
      </c>
      <c r="M12" s="13"/>
    </row>
    <row r="13" spans="1:13" x14ac:dyDescent="0.25">
      <c r="A13" s="19">
        <v>45305</v>
      </c>
      <c r="B13" s="20" t="s">
        <v>75</v>
      </c>
      <c r="C13" s="21">
        <v>0</v>
      </c>
      <c r="D13" s="22">
        <v>20</v>
      </c>
      <c r="E13" s="22"/>
      <c r="F13" s="22"/>
      <c r="G13" s="22"/>
      <c r="H13" s="21"/>
      <c r="I13" s="21"/>
      <c r="J13" s="21"/>
      <c r="K13" s="21"/>
      <c r="L13" s="23">
        <f t="shared" si="0"/>
        <v>20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20</v>
      </c>
      <c r="E38" s="29">
        <f t="shared" si="3"/>
        <v>0</v>
      </c>
      <c r="F38" s="29">
        <f t="shared" si="3"/>
        <v>0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20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G14" sqref="G14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76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/>
      <c r="E8" s="11"/>
      <c r="F8" s="11"/>
      <c r="G8" s="11"/>
      <c r="H8" s="12"/>
      <c r="I8" s="12"/>
      <c r="J8" s="12"/>
      <c r="K8" s="13"/>
      <c r="L8" s="14">
        <f t="shared" ref="L8:L38" si="0">+J8+I8+H8+G8+F8+E8+D8+C8</f>
        <v>0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10</v>
      </c>
      <c r="D10" s="10">
        <f>+D38</f>
        <v>0</v>
      </c>
      <c r="E10" s="10">
        <f t="shared" si="1"/>
        <v>0</v>
      </c>
      <c r="F10" s="10">
        <f t="shared" si="1"/>
        <v>0</v>
      </c>
      <c r="G10" s="10">
        <f t="shared" si="1"/>
        <v>5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15</v>
      </c>
      <c r="M10" s="13"/>
    </row>
    <row r="11" ht="30" customHeight="1" spans="1:13" x14ac:dyDescent="0.25">
      <c r="A11" s="15" t="s">
        <v>18</v>
      </c>
      <c r="C11" s="13"/>
      <c r="D11" s="10">
        <f>+D8*B5</f>
        <v>0</v>
      </c>
      <c r="E11" s="10">
        <f>+E8*B5</f>
        <v>0</v>
      </c>
      <c r="F11" s="10">
        <f>+F8*B5</f>
        <v>0</v>
      </c>
      <c r="G11" s="10">
        <f>+G8*B5</f>
        <v>0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0</v>
      </c>
      <c r="M11" s="13"/>
    </row>
    <row r="12" spans="1:13" x14ac:dyDescent="0.25">
      <c r="A12" s="16" t="s">
        <v>19</v>
      </c>
      <c r="C12" s="17"/>
      <c r="D12" s="18">
        <f>+D10-D11</f>
        <v>0</v>
      </c>
      <c r="E12" s="18">
        <f t="shared" ref="E12:J12" si="2">+E10-E11</f>
        <v>0</v>
      </c>
      <c r="F12" s="18">
        <f t="shared" si="2"/>
        <v>0</v>
      </c>
      <c r="G12" s="18">
        <f t="shared" si="2"/>
        <v>5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5</v>
      </c>
      <c r="M12" s="13"/>
    </row>
    <row r="13" spans="1:13" x14ac:dyDescent="0.25">
      <c r="A13" s="19">
        <v>45312</v>
      </c>
      <c r="B13" s="20" t="s">
        <v>77</v>
      </c>
      <c r="C13" s="21">
        <v>10</v>
      </c>
      <c r="D13" s="22"/>
      <c r="E13" s="22"/>
      <c r="F13" s="22"/>
      <c r="G13" s="22">
        <v>5</v>
      </c>
      <c r="H13" s="21"/>
      <c r="I13" s="21"/>
      <c r="J13" s="21"/>
      <c r="K13" s="21"/>
      <c r="L13" s="23">
        <f t="shared" si="0"/>
        <v>15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10</v>
      </c>
      <c r="D38" s="29">
        <f t="shared" si="3"/>
        <v>0</v>
      </c>
      <c r="E38" s="29">
        <f t="shared" si="3"/>
        <v>0</v>
      </c>
      <c r="F38" s="29">
        <f t="shared" si="3"/>
        <v>0</v>
      </c>
      <c r="G38" s="29">
        <f t="shared" si="3"/>
        <v>5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15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B5" sqref="B5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78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/>
      <c r="E8" s="11"/>
      <c r="F8" s="11"/>
      <c r="G8" s="11"/>
      <c r="H8" s="12"/>
      <c r="I8" s="12"/>
      <c r="J8" s="12"/>
      <c r="K8" s="13"/>
      <c r="L8" s="14">
        <f t="shared" ref="L8:L38" si="0">+J8+I8+H8+G8+F8+E8+D8+C8</f>
        <v>0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0</v>
      </c>
      <c r="M10" s="13"/>
    </row>
    <row r="11" ht="30" customHeight="1" spans="1:13" x14ac:dyDescent="0.25">
      <c r="A11" s="15" t="s">
        <v>18</v>
      </c>
      <c r="C11" s="13"/>
      <c r="D11" s="10">
        <f>+D8*B5</f>
        <v>0</v>
      </c>
      <c r="E11" s="10">
        <f>+E8*B5</f>
        <v>0</v>
      </c>
      <c r="F11" s="10">
        <f>+F8*B5</f>
        <v>0</v>
      </c>
      <c r="G11" s="10">
        <f>+G8*B5</f>
        <v>0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0</v>
      </c>
      <c r="M11" s="13"/>
    </row>
    <row r="12" spans="1:13" x14ac:dyDescent="0.25">
      <c r="A12" s="16" t="s">
        <v>19</v>
      </c>
      <c r="C12" s="17"/>
      <c r="D12" s="18">
        <f>+D10-D11</f>
        <v>0</v>
      </c>
      <c r="E12" s="18">
        <f t="shared" ref="E12:J12" si="2">+E10-E11</f>
        <v>0</v>
      </c>
      <c r="F12" s="18">
        <f t="shared" si="2"/>
        <v>0</v>
      </c>
      <c r="G12" s="18">
        <f t="shared" si="2"/>
        <v>0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0</v>
      </c>
      <c r="M12" s="13"/>
    </row>
    <row r="13" spans="1:13" x14ac:dyDescent="0.25">
      <c r="A13" s="19">
        <v>45292</v>
      </c>
      <c r="B13" s="20" t="s">
        <v>20</v>
      </c>
      <c r="C13" s="21">
        <v>0</v>
      </c>
      <c r="D13" s="22"/>
      <c r="E13" s="22"/>
      <c r="F13" s="22"/>
      <c r="G13" s="22"/>
      <c r="H13" s="21"/>
      <c r="I13" s="21"/>
      <c r="J13" s="21"/>
      <c r="K13" s="21"/>
      <c r="L13" s="23">
        <f t="shared" si="0"/>
        <v>0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</v>
      </c>
      <c r="E38" s="29">
        <f t="shared" si="3"/>
        <v>0</v>
      </c>
      <c r="F38" s="29">
        <f t="shared" si="3"/>
        <v>0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0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D8" sqref="D8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79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/>
      <c r="E8" s="11"/>
      <c r="F8" s="11"/>
      <c r="G8" s="11"/>
      <c r="H8" s="12"/>
      <c r="I8" s="12"/>
      <c r="J8" s="12"/>
      <c r="K8" s="13"/>
      <c r="L8" s="14">
        <f t="shared" ref="L8:L38" si="0">+J8+I8+H8+G8+F8+E8+D8+C8</f>
        <v>0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0.5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0.5</v>
      </c>
      <c r="M10" s="13"/>
    </row>
    <row r="11" ht="30" customHeight="1" spans="1:13" x14ac:dyDescent="0.25">
      <c r="A11" s="15" t="s">
        <v>18</v>
      </c>
      <c r="C11" s="13"/>
      <c r="D11" s="10">
        <f>+D8*B5</f>
        <v>0</v>
      </c>
      <c r="E11" s="10">
        <f>+E8*B5</f>
        <v>0</v>
      </c>
      <c r="F11" s="10">
        <f>+F8*B5</f>
        <v>0</v>
      </c>
      <c r="G11" s="10">
        <f>+G8*B5</f>
        <v>0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0</v>
      </c>
      <c r="M11" s="13"/>
    </row>
    <row r="12" spans="1:13" x14ac:dyDescent="0.25">
      <c r="A12" s="16" t="s">
        <v>19</v>
      </c>
      <c r="C12" s="17"/>
      <c r="D12" s="18">
        <f>+D10-D11</f>
        <v>0.5</v>
      </c>
      <c r="E12" s="18">
        <f t="shared" ref="E12:J12" si="2">+E10-E11</f>
        <v>0</v>
      </c>
      <c r="F12" s="18">
        <f t="shared" si="2"/>
        <v>0</v>
      </c>
      <c r="G12" s="18">
        <f t="shared" si="2"/>
        <v>0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0.5</v>
      </c>
      <c r="M12" s="13"/>
    </row>
    <row r="13" spans="1:13" x14ac:dyDescent="0.25">
      <c r="A13" s="19">
        <v>45298</v>
      </c>
      <c r="B13" s="20" t="s">
        <v>79</v>
      </c>
      <c r="C13" s="21">
        <v>0</v>
      </c>
      <c r="D13" s="22">
        <v>0.25</v>
      </c>
      <c r="E13" s="22"/>
      <c r="F13" s="22"/>
      <c r="G13" s="22"/>
      <c r="H13" s="21"/>
      <c r="I13" s="21"/>
      <c r="J13" s="21"/>
      <c r="K13" s="21"/>
      <c r="L13" s="23">
        <f t="shared" si="0"/>
        <v>0.25</v>
      </c>
      <c r="M13" s="13"/>
    </row>
    <row r="14" spans="1:13" x14ac:dyDescent="0.25">
      <c r="A14" s="19">
        <v>45305</v>
      </c>
      <c r="B14" s="20" t="s">
        <v>79</v>
      </c>
      <c r="C14" s="21"/>
      <c r="D14" s="22">
        <v>0.25</v>
      </c>
      <c r="E14" s="22"/>
      <c r="F14" s="22"/>
      <c r="G14" s="22"/>
      <c r="H14" s="21"/>
      <c r="I14" s="21"/>
      <c r="J14" s="21"/>
      <c r="K14" s="22"/>
      <c r="L14" s="23">
        <f t="shared" si="0"/>
        <v>0.25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0.5</v>
      </c>
      <c r="E38" s="29">
        <f t="shared" si="3"/>
        <v>0</v>
      </c>
      <c r="F38" s="29">
        <f t="shared" si="3"/>
        <v>0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0.5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D12" sqref="D12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80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f>+TODAY()</f>
        <v>45314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2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>
        <v>6.92</v>
      </c>
      <c r="E8" s="11">
        <v>2.3</v>
      </c>
      <c r="F8" s="11">
        <v>4.61</v>
      </c>
      <c r="G8" s="11">
        <v>6.92</v>
      </c>
      <c r="H8" s="12"/>
      <c r="I8" s="12"/>
      <c r="J8" s="12"/>
      <c r="K8" s="13"/>
      <c r="L8" s="14">
        <f t="shared" ref="L8:L38" si="0">+J8+I8+H8+G8+F8+E8+D8+C8</f>
        <v>20.75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0</v>
      </c>
      <c r="M10" s="13"/>
    </row>
    <row r="11" ht="30" customHeight="1" spans="1:13" x14ac:dyDescent="0.25">
      <c r="A11" s="15" t="s">
        <v>18</v>
      </c>
      <c r="C11" s="13"/>
      <c r="D11" s="10">
        <f>+D8*B5</f>
        <v>20.759999999999998</v>
      </c>
      <c r="E11" s="10">
        <f>+E8*B5</f>
        <v>6.8999999999999995</v>
      </c>
      <c r="F11" s="10">
        <f>+F8*B5</f>
        <v>13.830000000000002</v>
      </c>
      <c r="G11" s="10">
        <f>+G8*B5</f>
        <v>20.759999999999998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62.25</v>
      </c>
      <c r="M11" s="13"/>
    </row>
    <row r="12" spans="1:13" x14ac:dyDescent="0.25">
      <c r="A12" s="16" t="s">
        <v>19</v>
      </c>
      <c r="C12" s="17"/>
      <c r="D12" s="18">
        <f>+D10-D11</f>
        <v>-20.759999999999998</v>
      </c>
      <c r="E12" s="18">
        <f t="shared" ref="E12:J12" si="2">+E10-E11</f>
        <v>-6.8999999999999995</v>
      </c>
      <c r="F12" s="18">
        <f t="shared" si="2"/>
        <v>-13.830000000000002</v>
      </c>
      <c r="G12" s="18">
        <f t="shared" si="2"/>
        <v>-20.759999999999998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-62.25</v>
      </c>
      <c r="M12" s="13"/>
    </row>
    <row r="13" spans="1:13" x14ac:dyDescent="0.25">
      <c r="A13" s="19">
        <v>45292</v>
      </c>
      <c r="B13" s="20" t="s">
        <v>20</v>
      </c>
      <c r="C13" s="21">
        <v>0</v>
      </c>
      <c r="D13" s="22"/>
      <c r="E13" s="22"/>
      <c r="F13" s="22"/>
      <c r="G13" s="22"/>
      <c r="H13" s="21"/>
      <c r="I13" s="21"/>
      <c r="J13" s="21"/>
      <c r="K13" s="21"/>
      <c r="L13" s="23">
        <f t="shared" si="0"/>
        <v>0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</v>
      </c>
      <c r="E38" s="29">
        <f t="shared" si="3"/>
        <v>0</v>
      </c>
      <c r="F38" s="29">
        <f t="shared" si="3"/>
        <v>0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0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B5" sqref="B5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3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/>
      <c r="E8" s="11"/>
      <c r="F8" s="11"/>
      <c r="G8" s="11"/>
      <c r="H8" s="12"/>
      <c r="I8" s="12"/>
      <c r="J8" s="12"/>
      <c r="K8" s="13"/>
      <c r="L8" s="14">
        <f t="shared" ref="L8:L38" si="0">+J8+I8+H8+G8+F8+E8+D8+C8</f>
        <v>0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0</v>
      </c>
      <c r="M10" s="13"/>
    </row>
    <row r="11" ht="30" customHeight="1" spans="1:13" x14ac:dyDescent="0.25">
      <c r="A11" s="15" t="s">
        <v>18</v>
      </c>
      <c r="C11" s="13"/>
      <c r="D11" s="10">
        <f>+D8*B5</f>
        <v>0</v>
      </c>
      <c r="E11" s="10">
        <f>+E8*B5</f>
        <v>0</v>
      </c>
      <c r="F11" s="10">
        <f>+F8*B5</f>
        <v>0</v>
      </c>
      <c r="G11" s="10">
        <f>+G8*B5</f>
        <v>0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0</v>
      </c>
      <c r="M11" s="13"/>
    </row>
    <row r="12" spans="1:13" x14ac:dyDescent="0.25">
      <c r="A12" s="16" t="s">
        <v>19</v>
      </c>
      <c r="C12" s="17"/>
      <c r="D12" s="18">
        <f>+D10-D11</f>
        <v>0</v>
      </c>
      <c r="E12" s="18">
        <f t="shared" ref="E12:J12" si="2">+E10-E11</f>
        <v>0</v>
      </c>
      <c r="F12" s="18">
        <f t="shared" si="2"/>
        <v>0</v>
      </c>
      <c r="G12" s="18">
        <f t="shared" si="2"/>
        <v>0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0</v>
      </c>
      <c r="M12" s="13"/>
    </row>
    <row r="13" spans="1:13" x14ac:dyDescent="0.25">
      <c r="A13" s="19">
        <v>45292</v>
      </c>
      <c r="B13" s="20" t="s">
        <v>20</v>
      </c>
      <c r="C13" s="21">
        <v>0</v>
      </c>
      <c r="D13" s="22"/>
      <c r="E13" s="22"/>
      <c r="F13" s="22"/>
      <c r="G13" s="22"/>
      <c r="H13" s="21"/>
      <c r="I13" s="21"/>
      <c r="J13" s="21"/>
      <c r="K13" s="21"/>
      <c r="L13" s="23">
        <f t="shared" si="0"/>
        <v>0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</v>
      </c>
      <c r="E38" s="29">
        <f t="shared" si="3"/>
        <v>0</v>
      </c>
      <c r="F38" s="29">
        <f t="shared" si="3"/>
        <v>0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0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G9" sqref="G9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81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>
        <v>1.38</v>
      </c>
      <c r="E8" s="11">
        <v>1.38</v>
      </c>
      <c r="F8" s="11">
        <v>1.38</v>
      </c>
      <c r="G8" s="11">
        <v>1.38</v>
      </c>
      <c r="H8" s="12"/>
      <c r="I8" s="12"/>
      <c r="J8" s="12"/>
      <c r="K8" s="13"/>
      <c r="L8" s="14">
        <f t="shared" ref="L8:L38" si="0">+J8+I8+H8+G8+F8+E8+D8+C8</f>
        <v>5.52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0</v>
      </c>
      <c r="M10" s="13"/>
    </row>
    <row r="11" ht="30" customHeight="1" spans="1:13" x14ac:dyDescent="0.25">
      <c r="A11" s="15" t="s">
        <v>18</v>
      </c>
      <c r="C11" s="13"/>
      <c r="D11" s="10">
        <f>+D8*B5</f>
        <v>4.14</v>
      </c>
      <c r="E11" s="10">
        <f>+E8*B5</f>
        <v>4.14</v>
      </c>
      <c r="F11" s="10">
        <f>+F8*B5</f>
        <v>4.14</v>
      </c>
      <c r="G11" s="10">
        <f>+G8*B5</f>
        <v>4.14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16.56</v>
      </c>
      <c r="M11" s="13"/>
    </row>
    <row r="12" spans="1:13" x14ac:dyDescent="0.25">
      <c r="A12" s="16" t="s">
        <v>19</v>
      </c>
      <c r="C12" s="17"/>
      <c r="D12" s="18">
        <f>+D10-D11</f>
        <v>-4.14</v>
      </c>
      <c r="E12" s="18">
        <f t="shared" ref="E12:J12" si="2">+E10-E11</f>
        <v>-4.14</v>
      </c>
      <c r="F12" s="18">
        <f t="shared" si="2"/>
        <v>-4.14</v>
      </c>
      <c r="G12" s="18">
        <f t="shared" si="2"/>
        <v>-4.14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-16.56</v>
      </c>
      <c r="M12" s="13"/>
    </row>
    <row r="13" spans="1:13" x14ac:dyDescent="0.25">
      <c r="A13" s="19">
        <v>45292</v>
      </c>
      <c r="B13" s="20" t="s">
        <v>20</v>
      </c>
      <c r="C13" s="21">
        <v>0</v>
      </c>
      <c r="D13" s="22"/>
      <c r="E13" s="22"/>
      <c r="F13" s="22"/>
      <c r="G13" s="22"/>
      <c r="H13" s="21"/>
      <c r="I13" s="21"/>
      <c r="J13" s="21"/>
      <c r="K13" s="21"/>
      <c r="L13" s="23">
        <f t="shared" si="0"/>
        <v>0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</v>
      </c>
      <c r="E38" s="29">
        <f t="shared" si="3"/>
        <v>0</v>
      </c>
      <c r="F38" s="29">
        <f t="shared" si="3"/>
        <v>0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0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G9" sqref="G9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82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>
        <v>0.46</v>
      </c>
      <c r="E8" s="11">
        <v>0.46</v>
      </c>
      <c r="F8" s="11">
        <v>0.46</v>
      </c>
      <c r="G8" s="11">
        <v>0.46</v>
      </c>
      <c r="H8" s="12"/>
      <c r="I8" s="12"/>
      <c r="J8" s="12"/>
      <c r="K8" s="13"/>
      <c r="L8" s="14">
        <f t="shared" ref="L8:L38" si="0">+J8+I8+H8+G8+F8+E8+D8+C8</f>
        <v>1.84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0</v>
      </c>
      <c r="M10" s="13"/>
    </row>
    <row r="11" ht="30" customHeight="1" spans="1:13" x14ac:dyDescent="0.25">
      <c r="A11" s="15" t="s">
        <v>18</v>
      </c>
      <c r="C11" s="13"/>
      <c r="D11" s="10">
        <f>+D8*B5</f>
        <v>1.3800000000000001</v>
      </c>
      <c r="E11" s="10">
        <f>+E8*B5</f>
        <v>1.3800000000000001</v>
      </c>
      <c r="F11" s="10">
        <f>+F8*B5</f>
        <v>1.3800000000000001</v>
      </c>
      <c r="G11" s="10">
        <f>+G8*B5</f>
        <v>1.3800000000000001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5.5200000000000005</v>
      </c>
      <c r="M11" s="13"/>
    </row>
    <row r="12" spans="1:13" x14ac:dyDescent="0.25">
      <c r="A12" s="16" t="s">
        <v>19</v>
      </c>
      <c r="C12" s="17"/>
      <c r="D12" s="18">
        <f>+D10-D11</f>
        <v>-1.3800000000000001</v>
      </c>
      <c r="E12" s="18">
        <f t="shared" ref="E12:J12" si="2">+E10-E11</f>
        <v>-1.3800000000000001</v>
      </c>
      <c r="F12" s="18">
        <f t="shared" si="2"/>
        <v>-1.3800000000000001</v>
      </c>
      <c r="G12" s="18">
        <f t="shared" si="2"/>
        <v>-1.3800000000000001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-5.5200000000000005</v>
      </c>
      <c r="M12" s="13"/>
    </row>
    <row r="13" spans="1:13" x14ac:dyDescent="0.25">
      <c r="A13" s="19">
        <v>45292</v>
      </c>
      <c r="B13" s="20" t="s">
        <v>20</v>
      </c>
      <c r="C13" s="21">
        <v>0</v>
      </c>
      <c r="D13" s="22"/>
      <c r="E13" s="22"/>
      <c r="F13" s="22"/>
      <c r="G13" s="22"/>
      <c r="H13" s="21"/>
      <c r="I13" s="21"/>
      <c r="J13" s="21"/>
      <c r="K13" s="21"/>
      <c r="L13" s="23">
        <f t="shared" si="0"/>
        <v>0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</v>
      </c>
      <c r="E38" s="29">
        <f t="shared" si="3"/>
        <v>0</v>
      </c>
      <c r="F38" s="29">
        <f t="shared" si="3"/>
        <v>0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0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H14" sqref="H14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83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/>
      <c r="E8" s="11"/>
      <c r="F8" s="11"/>
      <c r="G8" s="11"/>
      <c r="H8" s="12"/>
      <c r="I8" s="12"/>
      <c r="J8" s="12"/>
      <c r="K8" s="13"/>
      <c r="L8" s="14">
        <f t="shared" ref="L8:L38" si="0">+J8+I8+H8+G8+F8+E8+D8+C8</f>
        <v>0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2</v>
      </c>
      <c r="D10" s="10">
        <f>+D38</f>
        <v>0</v>
      </c>
      <c r="E10" s="10">
        <f t="shared" si="1"/>
        <v>0</v>
      </c>
      <c r="F10" s="10">
        <f t="shared" si="1"/>
        <v>10</v>
      </c>
      <c r="G10" s="10">
        <f t="shared" si="1"/>
        <v>10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22</v>
      </c>
      <c r="M10" s="13"/>
    </row>
    <row r="11" ht="30" customHeight="1" spans="1:13" x14ac:dyDescent="0.25">
      <c r="A11" s="15" t="s">
        <v>18</v>
      </c>
      <c r="C11" s="13"/>
      <c r="D11" s="10">
        <f>+D8*B5</f>
        <v>0</v>
      </c>
      <c r="E11" s="10">
        <f>+E8*B5</f>
        <v>0</v>
      </c>
      <c r="F11" s="10">
        <f>+F8*B5</f>
        <v>0</v>
      </c>
      <c r="G11" s="10">
        <f>+G8*B5</f>
        <v>0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0</v>
      </c>
      <c r="M11" s="13"/>
    </row>
    <row r="12" spans="1:13" x14ac:dyDescent="0.25">
      <c r="A12" s="16" t="s">
        <v>19</v>
      </c>
      <c r="C12" s="17"/>
      <c r="D12" s="18">
        <f>+D10-D11</f>
        <v>0</v>
      </c>
      <c r="E12" s="18">
        <f t="shared" ref="E12:J12" si="2">+E10-E11</f>
        <v>0</v>
      </c>
      <c r="F12" s="18">
        <f t="shared" si="2"/>
        <v>10</v>
      </c>
      <c r="G12" s="18">
        <f t="shared" si="2"/>
        <v>10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20</v>
      </c>
      <c r="M12" s="13"/>
    </row>
    <row r="13" spans="1:13" x14ac:dyDescent="0.25">
      <c r="A13" s="19">
        <v>45298</v>
      </c>
      <c r="B13" s="20" t="s">
        <v>83</v>
      </c>
      <c r="C13" s="21">
        <v>0</v>
      </c>
      <c r="D13" s="22"/>
      <c r="E13" s="22"/>
      <c r="F13" s="22">
        <v>5</v>
      </c>
      <c r="G13" s="22">
        <v>5</v>
      </c>
      <c r="H13" s="21"/>
      <c r="I13" s="21"/>
      <c r="J13" s="21"/>
      <c r="K13" s="21"/>
      <c r="L13" s="23">
        <f t="shared" si="0"/>
        <v>10</v>
      </c>
      <c r="M13" s="13"/>
    </row>
    <row r="14" spans="1:13" x14ac:dyDescent="0.25">
      <c r="A14" s="19">
        <v>45305</v>
      </c>
      <c r="B14" s="20" t="s">
        <v>83</v>
      </c>
      <c r="C14" s="21">
        <v>2</v>
      </c>
      <c r="D14" s="22"/>
      <c r="E14" s="22"/>
      <c r="F14" s="22">
        <v>5</v>
      </c>
      <c r="G14" s="22">
        <v>5</v>
      </c>
      <c r="H14" s="21"/>
      <c r="I14" s="21"/>
      <c r="J14" s="21"/>
      <c r="K14" s="22"/>
      <c r="L14" s="23">
        <f t="shared" si="0"/>
        <v>12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2</v>
      </c>
      <c r="D38" s="29">
        <f t="shared" si="3"/>
        <v>0</v>
      </c>
      <c r="E38" s="29">
        <f t="shared" si="3"/>
        <v>0</v>
      </c>
      <c r="F38" s="29">
        <f t="shared" si="3"/>
        <v>10</v>
      </c>
      <c r="G38" s="29">
        <f t="shared" si="3"/>
        <v>10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22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G9" sqref="G9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84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>
        <v>1</v>
      </c>
      <c r="E8" s="11">
        <v>1</v>
      </c>
      <c r="F8" s="11">
        <v>1</v>
      </c>
      <c r="G8" s="11">
        <v>1</v>
      </c>
      <c r="H8" s="12"/>
      <c r="I8" s="12"/>
      <c r="J8" s="12"/>
      <c r="K8" s="13"/>
      <c r="L8" s="14">
        <f t="shared" ref="L8:L38" si="0">+J8+I8+H8+G8+F8+E8+D8+C8</f>
        <v>4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0</v>
      </c>
      <c r="M10" s="13"/>
    </row>
    <row r="11" ht="30" customHeight="1" spans="1:13" x14ac:dyDescent="0.25">
      <c r="A11" s="15" t="s">
        <v>18</v>
      </c>
      <c r="C11" s="13"/>
      <c r="D11" s="10">
        <f>+D8*B5</f>
        <v>3</v>
      </c>
      <c r="E11" s="10">
        <f>+E8*B5</f>
        <v>3</v>
      </c>
      <c r="F11" s="10">
        <f>+F8*B5</f>
        <v>3</v>
      </c>
      <c r="G11" s="10">
        <f>+G8*B5</f>
        <v>3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12</v>
      </c>
      <c r="M11" s="13"/>
    </row>
    <row r="12" spans="1:13" x14ac:dyDescent="0.25">
      <c r="A12" s="16" t="s">
        <v>19</v>
      </c>
      <c r="C12" s="17"/>
      <c r="D12" s="18">
        <f>+D10-D11</f>
        <v>-3</v>
      </c>
      <c r="E12" s="18">
        <f t="shared" ref="E12:J12" si="2">+E10-E11</f>
        <v>-3</v>
      </c>
      <c r="F12" s="18">
        <f t="shared" si="2"/>
        <v>-3</v>
      </c>
      <c r="G12" s="18">
        <f t="shared" si="2"/>
        <v>-3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-12</v>
      </c>
      <c r="M12" s="13"/>
    </row>
    <row r="13" spans="1:13" x14ac:dyDescent="0.25">
      <c r="A13" s="19">
        <v>45292</v>
      </c>
      <c r="B13" s="20" t="s">
        <v>20</v>
      </c>
      <c r="C13" s="21">
        <v>0</v>
      </c>
      <c r="D13" s="22"/>
      <c r="E13" s="22"/>
      <c r="F13" s="22"/>
      <c r="G13" s="22"/>
      <c r="H13" s="21"/>
      <c r="I13" s="21"/>
      <c r="J13" s="21"/>
      <c r="K13" s="21"/>
      <c r="L13" s="23">
        <f t="shared" si="0"/>
        <v>0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</v>
      </c>
      <c r="E38" s="29">
        <f t="shared" si="3"/>
        <v>0</v>
      </c>
      <c r="F38" s="29">
        <f t="shared" si="3"/>
        <v>0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0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workbookViewId="0" zoomScale="90" zoomScaleNormal="90">
      <pane ySplit="12" topLeftCell="A13" activePane="bottomLeft" state="frozen"/>
      <selection pane="bottomLeft" activeCell="B5" sqref="B5"/>
    </sheetView>
  </sheetViews>
  <sheetFormatPr defaultRowHeight="15" outlineLevelRow="0" outlineLevelCol="0" x14ac:dyDescent="0.2" defaultColWidth="10.76171875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ht="37.5" customHeight="1" spans="1:1" x14ac:dyDescent="0.25">
      <c r="A1" s="1" t="s">
        <v>0</v>
      </c>
    </row>
    <row r="2" ht="18.75" customHeight="1" spans="1:13" x14ac:dyDescent="0.25">
      <c r="A2" s="2" t="s">
        <v>1</v>
      </c>
      <c r="G2" s="3"/>
      <c r="H2" s="3"/>
      <c r="I2" s="3"/>
      <c r="J2" s="3"/>
      <c r="K2" s="3"/>
      <c r="L2" s="3"/>
      <c r="M2" s="3"/>
    </row>
    <row r="3" ht="18.75" customHeight="1" spans="1:13" x14ac:dyDescent="0.25">
      <c r="A3" s="4" t="s">
        <v>2</v>
      </c>
      <c r="B3" s="5" t="s">
        <v>3</v>
      </c>
      <c r="E3" s="4"/>
      <c r="F3" s="4"/>
      <c r="G3" s="3"/>
      <c r="H3" s="3"/>
      <c r="I3" s="3"/>
      <c r="J3" s="3"/>
      <c r="K3" s="3"/>
      <c r="L3" s="3"/>
      <c r="M3" s="3"/>
    </row>
    <row r="4" ht="18.75" customHeight="1" spans="1:13" x14ac:dyDescent="0.25">
      <c r="A4" s="4" t="s">
        <v>4</v>
      </c>
      <c r="B4" s="6">
        <v>45292</v>
      </c>
      <c r="E4" s="3"/>
      <c r="F4" s="3"/>
      <c r="G4" s="3"/>
      <c r="H4" s="3"/>
      <c r="I4" s="3"/>
      <c r="J4" s="3"/>
      <c r="K4" s="3"/>
      <c r="L4" s="3"/>
      <c r="M4" s="3"/>
    </row>
    <row r="5" ht="18.75" customHeight="1" spans="1:13" x14ac:dyDescent="0.25">
      <c r="A5" s="4" t="s">
        <v>5</v>
      </c>
      <c r="B5" s="5">
        <f>+'VIELKA E MORENO'!B5:D5</f>
        <v>3</v>
      </c>
      <c r="E5" s="3"/>
      <c r="F5" s="3"/>
      <c r="G5" s="3"/>
      <c r="H5" s="3"/>
      <c r="I5" s="3"/>
      <c r="J5" s="3"/>
      <c r="K5" s="3"/>
      <c r="L5" s="3"/>
      <c r="M5" s="3"/>
    </row>
    <row r="6" ht="18.75" customHeight="1" spans="1:13" x14ac:dyDescent="0.25">
      <c r="A6" s="4" t="s">
        <v>6</v>
      </c>
      <c r="B6" s="5">
        <v>1</v>
      </c>
      <c r="E6" s="3"/>
      <c r="F6" s="3"/>
      <c r="G6" s="3"/>
      <c r="H6" s="3"/>
      <c r="I6" s="3"/>
      <c r="J6" s="3"/>
      <c r="K6" s="3"/>
      <c r="L6" s="3"/>
      <c r="M6" s="3"/>
    </row>
    <row r="7" ht="15.75" customHeight="1" spans="1:13" x14ac:dyDescent="0.25">
      <c r="A7" s="7" t="s">
        <v>7</v>
      </c>
      <c r="B7" s="7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/>
      <c r="I7" s="8"/>
      <c r="J7" s="8"/>
      <c r="K7" s="8" t="s">
        <v>14</v>
      </c>
      <c r="L7" s="8" t="s">
        <v>15</v>
      </c>
      <c r="M7" s="9" t="s">
        <v>16</v>
      </c>
    </row>
    <row r="8" spans="1:13" x14ac:dyDescent="0.25">
      <c r="A8" s="10"/>
      <c r="B8" s="11"/>
      <c r="C8" s="11"/>
      <c r="D8" s="11"/>
      <c r="E8" s="11"/>
      <c r="F8" s="11"/>
      <c r="G8" s="11"/>
      <c r="H8" s="12"/>
      <c r="I8" s="12"/>
      <c r="J8" s="12"/>
      <c r="K8" s="13"/>
      <c r="L8" s="14">
        <f t="shared" ref="L8:L38" si="0">+J8+I8+H8+G8+F8+E8+D8+C8</f>
        <v>0</v>
      </c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f t="shared" si="0"/>
        <v>0</v>
      </c>
      <c r="M9" s="13"/>
    </row>
    <row r="10" spans="1:13" x14ac:dyDescent="0.25">
      <c r="A10" s="15" t="s">
        <v>17</v>
      </c>
      <c r="C10" s="10">
        <f t="shared" ref="C10:K10" si="1">+C38</f>
        <v>0</v>
      </c>
      <c r="D10" s="10">
        <f>+D38</f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4">
        <f t="shared" si="0"/>
        <v>0</v>
      </c>
      <c r="M10" s="13"/>
    </row>
    <row r="11" ht="30" customHeight="1" spans="1:13" x14ac:dyDescent="0.25">
      <c r="A11" s="15" t="s">
        <v>18</v>
      </c>
      <c r="C11" s="13"/>
      <c r="D11" s="10">
        <f>+D8*B5</f>
        <v>0</v>
      </c>
      <c r="E11" s="10">
        <f>+E8*B5</f>
        <v>0</v>
      </c>
      <c r="F11" s="10">
        <f>+F8*B5</f>
        <v>0</v>
      </c>
      <c r="G11" s="10">
        <f>+G8*B5</f>
        <v>0</v>
      </c>
      <c r="H11" s="10">
        <f>+H8*B5</f>
        <v>0</v>
      </c>
      <c r="I11" s="10">
        <f>+I8*B5</f>
        <v>0</v>
      </c>
      <c r="J11" s="10">
        <f>+J8*B5</f>
        <v>0</v>
      </c>
      <c r="K11" s="13"/>
      <c r="L11" s="14">
        <f t="shared" si="0"/>
        <v>0</v>
      </c>
      <c r="M11" s="13"/>
    </row>
    <row r="12" spans="1:13" x14ac:dyDescent="0.25">
      <c r="A12" s="16" t="s">
        <v>19</v>
      </c>
      <c r="C12" s="17"/>
      <c r="D12" s="18">
        <f>+D10-D11</f>
        <v>0</v>
      </c>
      <c r="E12" s="18">
        <f t="shared" ref="E12:J12" si="2">+E10-E11</f>
        <v>0</v>
      </c>
      <c r="F12" s="18">
        <f t="shared" si="2"/>
        <v>0</v>
      </c>
      <c r="G12" s="18">
        <f t="shared" si="2"/>
        <v>0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7"/>
      <c r="L12" s="14">
        <f t="shared" si="0"/>
        <v>0</v>
      </c>
      <c r="M12" s="13"/>
    </row>
    <row r="13" spans="1:13" x14ac:dyDescent="0.25">
      <c r="A13" s="19">
        <v>45292</v>
      </c>
      <c r="B13" s="20" t="s">
        <v>20</v>
      </c>
      <c r="C13" s="21">
        <v>0</v>
      </c>
      <c r="D13" s="22"/>
      <c r="E13" s="22"/>
      <c r="F13" s="22"/>
      <c r="G13" s="22"/>
      <c r="H13" s="21"/>
      <c r="I13" s="21"/>
      <c r="J13" s="21"/>
      <c r="K13" s="21"/>
      <c r="L13" s="23">
        <f t="shared" si="0"/>
        <v>0</v>
      </c>
      <c r="M13" s="13"/>
    </row>
    <row r="14" spans="1:13" x14ac:dyDescent="0.25">
      <c r="A14" s="19">
        <v>45293</v>
      </c>
      <c r="B14" s="20"/>
      <c r="C14" s="21"/>
      <c r="D14" s="22"/>
      <c r="E14" s="22"/>
      <c r="F14" s="22"/>
      <c r="G14" s="22"/>
      <c r="H14" s="21"/>
      <c r="I14" s="21"/>
      <c r="J14" s="21"/>
      <c r="K14" s="22"/>
      <c r="L14" s="23">
        <f t="shared" si="0"/>
        <v>0</v>
      </c>
      <c r="M14" s="13"/>
    </row>
    <row r="15" ht="17.25" customHeight="1" spans="1:13" x14ac:dyDescent="0.25">
      <c r="A15" s="19"/>
      <c r="B15" s="20"/>
      <c r="C15" s="21"/>
      <c r="D15" s="22"/>
      <c r="E15" s="22"/>
      <c r="F15" s="22"/>
      <c r="G15" s="22"/>
      <c r="H15" s="21"/>
      <c r="I15" s="21"/>
      <c r="J15" s="21"/>
      <c r="K15" s="22"/>
      <c r="L15" s="23">
        <f t="shared" si="0"/>
        <v>0</v>
      </c>
      <c r="M15" s="13"/>
    </row>
    <row r="16" ht="15" customHeight="1" spans="1:13" x14ac:dyDescent="0.25">
      <c r="A16" s="19"/>
      <c r="B16" s="20"/>
      <c r="C16" s="21"/>
      <c r="D16" s="22"/>
      <c r="E16" s="22"/>
      <c r="F16" s="22"/>
      <c r="G16" s="22"/>
      <c r="H16" s="21"/>
      <c r="I16" s="21"/>
      <c r="J16" s="21"/>
      <c r="K16" s="22"/>
      <c r="L16" s="23">
        <f t="shared" si="0"/>
        <v>0</v>
      </c>
      <c r="M16" s="24"/>
    </row>
    <row r="17" spans="1:13" x14ac:dyDescent="0.25">
      <c r="A17" s="19"/>
      <c r="B17" s="20"/>
      <c r="C17" s="21"/>
      <c r="D17" s="22"/>
      <c r="E17" s="22"/>
      <c r="F17" s="22"/>
      <c r="G17" s="22"/>
      <c r="H17" s="21"/>
      <c r="I17" s="21"/>
      <c r="J17" s="21"/>
      <c r="K17" s="22"/>
      <c r="L17" s="23">
        <f t="shared" si="0"/>
        <v>0</v>
      </c>
      <c r="M17" s="25"/>
    </row>
    <row r="18" spans="1:13" x14ac:dyDescent="0.25">
      <c r="A18" s="19"/>
      <c r="B18" s="20"/>
      <c r="C18" s="21"/>
      <c r="D18" s="22"/>
      <c r="E18" s="22"/>
      <c r="F18" s="22"/>
      <c r="G18" s="22"/>
      <c r="H18" s="21"/>
      <c r="I18" s="21"/>
      <c r="J18" s="21"/>
      <c r="K18" s="22"/>
      <c r="L18" s="23">
        <f t="shared" si="0"/>
        <v>0</v>
      </c>
      <c r="M18" s="13"/>
    </row>
    <row r="19" spans="1:13" x14ac:dyDescent="0.25">
      <c r="A19" s="19"/>
      <c r="B19" s="20"/>
      <c r="C19" s="21"/>
      <c r="D19" s="22"/>
      <c r="E19" s="22"/>
      <c r="F19" s="22"/>
      <c r="G19" s="22"/>
      <c r="H19" s="21"/>
      <c r="I19" s="21"/>
      <c r="J19" s="21"/>
      <c r="K19" s="22"/>
      <c r="L19" s="23">
        <f t="shared" si="0"/>
        <v>0</v>
      </c>
      <c r="M19" s="13"/>
    </row>
    <row r="20" spans="1:13" x14ac:dyDescent="0.25">
      <c r="A20" s="19"/>
      <c r="B20" s="20"/>
      <c r="C20" s="21"/>
      <c r="D20" s="22"/>
      <c r="E20" s="22"/>
      <c r="F20" s="22"/>
      <c r="G20" s="22"/>
      <c r="H20" s="21"/>
      <c r="I20" s="21"/>
      <c r="J20" s="21"/>
      <c r="K20" s="22"/>
      <c r="L20" s="23">
        <f t="shared" si="0"/>
        <v>0</v>
      </c>
      <c r="M20" s="13"/>
    </row>
    <row r="21" spans="1:13" x14ac:dyDescent="0.25">
      <c r="A21" s="19"/>
      <c r="B21" s="20"/>
      <c r="C21" s="21"/>
      <c r="D21" s="22"/>
      <c r="E21" s="22"/>
      <c r="F21" s="22"/>
      <c r="G21" s="22"/>
      <c r="H21" s="21"/>
      <c r="I21" s="21"/>
      <c r="J21" s="21"/>
      <c r="K21" s="22"/>
      <c r="L21" s="23">
        <f t="shared" si="0"/>
        <v>0</v>
      </c>
      <c r="M21" s="25"/>
    </row>
    <row r="22" spans="1:13" x14ac:dyDescent="0.25">
      <c r="A22" s="19"/>
      <c r="B22" s="20"/>
      <c r="C22" s="21"/>
      <c r="D22" s="22"/>
      <c r="E22" s="22"/>
      <c r="F22" s="22"/>
      <c r="G22" s="22"/>
      <c r="H22" s="21"/>
      <c r="I22" s="21"/>
      <c r="J22" s="21"/>
      <c r="K22" s="22"/>
      <c r="L22" s="23">
        <f t="shared" si="0"/>
        <v>0</v>
      </c>
      <c r="M22" s="13"/>
    </row>
    <row r="23" spans="1:13" x14ac:dyDescent="0.25">
      <c r="A23" s="19"/>
      <c r="B23" s="20"/>
      <c r="C23" s="21"/>
      <c r="D23" s="22"/>
      <c r="E23" s="22"/>
      <c r="F23" s="22"/>
      <c r="G23" s="22"/>
      <c r="H23" s="21"/>
      <c r="I23" s="21"/>
      <c r="J23" s="21"/>
      <c r="K23" s="22"/>
      <c r="L23" s="23">
        <f t="shared" si="0"/>
        <v>0</v>
      </c>
      <c r="M23" s="13"/>
    </row>
    <row r="24" spans="1:13" x14ac:dyDescent="0.25">
      <c r="A24" s="19"/>
      <c r="B24" s="20"/>
      <c r="C24" s="21"/>
      <c r="D24" s="22"/>
      <c r="E24" s="22"/>
      <c r="F24" s="22"/>
      <c r="G24" s="22"/>
      <c r="H24" s="21"/>
      <c r="I24" s="21"/>
      <c r="J24" s="21"/>
      <c r="K24" s="22"/>
      <c r="L24" s="23">
        <f t="shared" si="0"/>
        <v>0</v>
      </c>
      <c r="M24" s="13"/>
    </row>
    <row r="25" spans="1:13" x14ac:dyDescent="0.25">
      <c r="A25" s="19"/>
      <c r="B25" s="20"/>
      <c r="C25" s="21"/>
      <c r="D25" s="22"/>
      <c r="E25" s="22"/>
      <c r="F25" s="22"/>
      <c r="G25" s="22"/>
      <c r="H25" s="21"/>
      <c r="I25" s="21"/>
      <c r="J25" s="21"/>
      <c r="K25" s="22"/>
      <c r="L25" s="23">
        <f t="shared" si="0"/>
        <v>0</v>
      </c>
      <c r="M25" s="13"/>
    </row>
    <row r="26" spans="1:13" x14ac:dyDescent="0.25">
      <c r="A26" s="19"/>
      <c r="B26" s="20"/>
      <c r="C26" s="21"/>
      <c r="D26" s="22"/>
      <c r="E26" s="22"/>
      <c r="F26" s="22"/>
      <c r="G26" s="22"/>
      <c r="H26" s="21"/>
      <c r="I26" s="21"/>
      <c r="J26" s="21"/>
      <c r="K26" s="22"/>
      <c r="L26" s="23">
        <f t="shared" si="0"/>
        <v>0</v>
      </c>
      <c r="M26" s="13"/>
    </row>
    <row r="27" spans="1:13" x14ac:dyDescent="0.25">
      <c r="A27" s="19"/>
      <c r="B27" s="20"/>
      <c r="C27" s="21"/>
      <c r="D27" s="22"/>
      <c r="E27" s="22"/>
      <c r="F27" s="22"/>
      <c r="G27" s="22"/>
      <c r="H27" s="21"/>
      <c r="I27" s="21"/>
      <c r="J27" s="21"/>
      <c r="K27" s="22"/>
      <c r="L27" s="23">
        <f t="shared" si="0"/>
        <v>0</v>
      </c>
      <c r="M27" s="13"/>
    </row>
    <row r="28" spans="1:13" x14ac:dyDescent="0.25">
      <c r="A28" s="19"/>
      <c r="B28" s="20"/>
      <c r="C28" s="21"/>
      <c r="D28" s="22"/>
      <c r="E28" s="22"/>
      <c r="F28" s="22"/>
      <c r="G28" s="22"/>
      <c r="H28" s="21"/>
      <c r="I28" s="21"/>
      <c r="J28" s="21"/>
      <c r="K28" s="22"/>
      <c r="L28" s="23">
        <f t="shared" si="0"/>
        <v>0</v>
      </c>
      <c r="M28" s="13"/>
    </row>
    <row r="29" spans="1:13" x14ac:dyDescent="0.25">
      <c r="A29" s="19"/>
      <c r="B29" s="20"/>
      <c r="C29" s="21"/>
      <c r="D29" s="22"/>
      <c r="E29" s="22"/>
      <c r="F29" s="22"/>
      <c r="G29" s="22"/>
      <c r="H29" s="21"/>
      <c r="I29" s="21"/>
      <c r="J29" s="21"/>
      <c r="K29" s="22"/>
      <c r="L29" s="23">
        <f t="shared" si="0"/>
        <v>0</v>
      </c>
      <c r="M29" s="13"/>
    </row>
    <row r="30" spans="1:13" x14ac:dyDescent="0.25">
      <c r="A30" s="19"/>
      <c r="B30" s="20"/>
      <c r="C30" s="21"/>
      <c r="D30" s="22"/>
      <c r="E30" s="22"/>
      <c r="F30" s="22"/>
      <c r="G30" s="22"/>
      <c r="H30" s="21"/>
      <c r="I30" s="21"/>
      <c r="J30" s="21"/>
      <c r="K30" s="22"/>
      <c r="L30" s="23">
        <f t="shared" si="0"/>
        <v>0</v>
      </c>
      <c r="M30" s="13"/>
    </row>
    <row r="31" spans="1:13" x14ac:dyDescent="0.25">
      <c r="A31" s="19"/>
      <c r="B31" s="20"/>
      <c r="C31" s="21"/>
      <c r="D31" s="22"/>
      <c r="E31" s="22"/>
      <c r="F31" s="22"/>
      <c r="G31" s="22"/>
      <c r="H31" s="21"/>
      <c r="I31" s="21"/>
      <c r="J31" s="21"/>
      <c r="K31" s="22"/>
      <c r="L31" s="23">
        <f t="shared" si="0"/>
        <v>0</v>
      </c>
      <c r="M31" s="13"/>
    </row>
    <row r="32" spans="1:13" x14ac:dyDescent="0.25">
      <c r="A32" s="19"/>
      <c r="B32" s="20"/>
      <c r="C32" s="21"/>
      <c r="D32" s="22"/>
      <c r="E32" s="22"/>
      <c r="F32" s="22"/>
      <c r="G32" s="22"/>
      <c r="H32" s="21"/>
      <c r="I32" s="21"/>
      <c r="J32" s="21"/>
      <c r="K32" s="22"/>
      <c r="L32" s="23">
        <f t="shared" si="0"/>
        <v>0</v>
      </c>
      <c r="M32" s="13"/>
    </row>
    <row r="33" spans="1:13" x14ac:dyDescent="0.25">
      <c r="A33" s="19"/>
      <c r="B33" s="20"/>
      <c r="C33" s="21"/>
      <c r="D33" s="22"/>
      <c r="E33" s="22"/>
      <c r="F33" s="22"/>
      <c r="G33" s="22"/>
      <c r="H33" s="21"/>
      <c r="I33" s="21"/>
      <c r="J33" s="21"/>
      <c r="K33" s="22"/>
      <c r="L33" s="23">
        <f t="shared" si="0"/>
        <v>0</v>
      </c>
      <c r="M33" s="13"/>
    </row>
    <row r="34" spans="1:13" x14ac:dyDescent="0.25">
      <c r="A34" s="19"/>
      <c r="B34" s="20"/>
      <c r="C34" s="21"/>
      <c r="D34" s="22"/>
      <c r="E34" s="22"/>
      <c r="F34" s="22"/>
      <c r="G34" s="22"/>
      <c r="H34" s="21"/>
      <c r="I34" s="21"/>
      <c r="J34" s="21"/>
      <c r="K34" s="22"/>
      <c r="L34" s="23">
        <f t="shared" si="0"/>
        <v>0</v>
      </c>
      <c r="M34" s="13"/>
    </row>
    <row r="35" spans="1:13" x14ac:dyDescent="0.25">
      <c r="A35" s="19"/>
      <c r="B35" s="20"/>
      <c r="C35" s="21"/>
      <c r="D35" s="22"/>
      <c r="E35" s="22"/>
      <c r="F35" s="22"/>
      <c r="G35" s="22"/>
      <c r="H35" s="21"/>
      <c r="I35" s="21"/>
      <c r="J35" s="21"/>
      <c r="K35" s="22"/>
      <c r="L35" s="23">
        <f t="shared" si="0"/>
        <v>0</v>
      </c>
      <c r="M35" s="13"/>
    </row>
    <row r="36" spans="1:13" x14ac:dyDescent="0.25">
      <c r="A36" s="26"/>
      <c r="B36" s="20"/>
      <c r="C36" s="27"/>
      <c r="D36" s="22"/>
      <c r="E36" s="22"/>
      <c r="F36" s="22"/>
      <c r="G36" s="22"/>
      <c r="H36" s="21"/>
      <c r="I36" s="21"/>
      <c r="J36" s="21"/>
      <c r="K36" s="22"/>
      <c r="L36" s="23">
        <f t="shared" si="0"/>
        <v>0</v>
      </c>
      <c r="M36" s="13"/>
    </row>
    <row r="37" spans="1:13" x14ac:dyDescent="0.25">
      <c r="A37" s="26"/>
      <c r="B37" s="28"/>
      <c r="C37" s="27"/>
      <c r="D37" s="22"/>
      <c r="E37" s="22"/>
      <c r="F37" s="22"/>
      <c r="G37" s="22"/>
      <c r="H37" s="21"/>
      <c r="I37" s="21"/>
      <c r="J37" s="21"/>
      <c r="K37" s="22"/>
      <c r="L37" s="23">
        <f t="shared" si="0"/>
        <v>0</v>
      </c>
      <c r="M37" s="13"/>
    </row>
    <row r="38" spans="1:13" x14ac:dyDescent="0.25">
      <c r="A38" s="13"/>
      <c r="B38" s="13"/>
      <c r="C38" s="29">
        <f t="shared" ref="C38:J38" si="3">SUM(C13:C37)</f>
        <v>0</v>
      </c>
      <c r="D38" s="29">
        <f t="shared" si="3"/>
        <v>0</v>
      </c>
      <c r="E38" s="29">
        <f t="shared" si="3"/>
        <v>0</v>
      </c>
      <c r="F38" s="29">
        <f t="shared" si="3"/>
        <v>0</v>
      </c>
      <c r="G38" s="29">
        <f t="shared" si="3"/>
        <v>0</v>
      </c>
      <c r="H38" s="29">
        <f t="shared" si="3"/>
        <v>0</v>
      </c>
      <c r="I38" s="29">
        <f t="shared" si="3"/>
        <v>0</v>
      </c>
      <c r="J38" s="29">
        <f t="shared" si="3"/>
        <v>0</v>
      </c>
      <c r="K38" s="29">
        <f>+K13+K14+K15+K16+K17+K18+K20+K21+K22+K23+K24+K19</f>
        <v>0</v>
      </c>
      <c r="L38" s="23">
        <f t="shared" si="0"/>
        <v>0</v>
      </c>
      <c r="M38" s="13"/>
    </row>
    <row r="39" spans="1:13" x14ac:dyDescent="0.25">
      <c r="A39" s="3"/>
      <c r="B39" s="3"/>
      <c r="C39" s="3"/>
      <c r="D39" s="30"/>
      <c r="E39" s="3"/>
      <c r="F39" s="3"/>
      <c r="G39" s="3"/>
      <c r="H39" s="3"/>
      <c r="I39" s="3"/>
      <c r="J39" s="3"/>
      <c r="K39" s="3"/>
      <c r="L39" s="31">
        <f>+D39+E39+F39+G39+H39+I39+J39+K39+C39</f>
        <v>0</v>
      </c>
      <c r="M39" s="3"/>
    </row>
    <row r="40" spans="9:9" x14ac:dyDescent="0.25">
      <c r="I40" s="32"/>
    </row>
  </sheetData>
  <pageMargins left="0.7" right="0.7" top="0.75" bottom="0.75" header="0.3" footer="0.3"/>
  <pageSetup orientation="landscape" horizontalDpi="360" verticalDpi="360" scale="65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1 (64)</vt:lpstr>
      <vt:lpstr>1 (65)</vt:lpstr>
      <vt:lpstr>1 (66)</vt:lpstr>
      <vt:lpstr>1 (67)</vt:lpstr>
      <vt:lpstr>1 (68)</vt:lpstr>
      <vt:lpstr>1 (69)</vt:lpstr>
      <vt:lpstr>1 (70)</vt:lpstr>
      <vt:lpstr>1 (71)</vt:lpstr>
      <vt:lpstr>1 (72)</vt:lpstr>
      <vt:lpstr>1 (73)</vt:lpstr>
      <vt:lpstr>1 (74)</vt:lpstr>
      <vt:lpstr>1 (75)</vt:lpstr>
      <vt:lpstr>1 (76)</vt:lpstr>
      <vt:lpstr>1 (77)</vt:lpstr>
      <vt:lpstr>1 (78)</vt:lpstr>
      <vt:lpstr>1 (79)</vt:lpstr>
      <vt:lpstr>1 (80)</vt:lpstr>
      <vt:lpstr>1 (81)</vt:lpstr>
      <vt:lpstr>1 (82)</vt:lpstr>
      <vt:lpstr>1 (83)</vt:lpstr>
      <vt:lpstr>1 (84)</vt:lpstr>
      <vt:lpstr>ADRIAN SANCHEZ</vt:lpstr>
      <vt:lpstr>ALBERTO DUARTE</vt:lpstr>
      <vt:lpstr>ALDO ESCOBAR</vt:lpstr>
      <vt:lpstr>ALEYSHKA</vt:lpstr>
      <vt:lpstr>ALMA ROSA SANTOS</vt:lpstr>
      <vt:lpstr>ANA BERTA DE CAMAÑO</vt:lpstr>
      <vt:lpstr>ANA MARIA SERRUTH</vt:lpstr>
      <vt:lpstr>ANA MORGAN</vt:lpstr>
      <vt:lpstr>BRIANIS</vt:lpstr>
      <vt:lpstr>CARLOS COLINDRES</vt:lpstr>
      <vt:lpstr>CARLOS D COLINDRES</vt:lpstr>
      <vt:lpstr>CAROLINA ROMAN</vt:lpstr>
      <vt:lpstr>CATALEYA</vt:lpstr>
      <vt:lpstr>CECIVETH VARGAS</vt:lpstr>
      <vt:lpstr>CLARIBEL SAAVEDRA</vt:lpstr>
      <vt:lpstr>DAELIN CARRASCO</vt:lpstr>
      <vt:lpstr>DANET SANDOYA</vt:lpstr>
      <vt:lpstr>DEBORA</vt:lpstr>
      <vt:lpstr>EICKA DURAN</vt:lpstr>
      <vt:lpstr>EMILIANO FRIAS</vt:lpstr>
      <vt:lpstr>EMILY CAMERO</vt:lpstr>
      <vt:lpstr>EMMA</vt:lpstr>
      <vt:lpstr>ERIC DURAN</vt:lpstr>
      <vt:lpstr>ETHAMAR</vt:lpstr>
      <vt:lpstr>FLIA DE GRACIA ACOSTA</vt:lpstr>
      <vt:lpstr>FREDDY CENTENO</vt:lpstr>
      <vt:lpstr>GABRIELA</vt:lpstr>
      <vt:lpstr>GENESIS LIAN</vt:lpstr>
      <vt:lpstr>GERALDINE AGRAZAL</vt:lpstr>
      <vt:lpstr>GIESI SIERRA MORENO</vt:lpstr>
      <vt:lpstr>GUSTAVO</vt:lpstr>
      <vt:lpstr>HANNA ROJAS</vt:lpstr>
      <vt:lpstr>HUMBERTO JIMENEZ</vt:lpstr>
      <vt:lpstr>IAN</vt:lpstr>
      <vt:lpstr>ISABEL CAMAÑO</vt:lpstr>
      <vt:lpstr>IYAMLA MALEB SQUIRES</vt:lpstr>
      <vt:lpstr>JACOB</vt:lpstr>
      <vt:lpstr>JAIRO ECHERVERRIA</vt:lpstr>
      <vt:lpstr>JASNELYS</vt:lpstr>
      <vt:lpstr>JORGE CAMAÑO</vt:lpstr>
      <vt:lpstr>JOSIAS</vt:lpstr>
      <vt:lpstr>KAREN DE SANCHEZ</vt:lpstr>
      <vt:lpstr>KARINA BONILLA</vt:lpstr>
      <vt:lpstr>KEILA MARTINEZ</vt:lpstr>
      <vt:lpstr>KIARA CACERAS</vt:lpstr>
      <vt:lpstr>LOLA GUZMAN</vt:lpstr>
      <vt:lpstr>MARIA DUARTE</vt:lpstr>
      <vt:lpstr>MARIELYS MURILLO</vt:lpstr>
      <vt:lpstr>MARY DE CENTENO</vt:lpstr>
      <vt:lpstr>MELISSA CUENTAS</vt:lpstr>
      <vt:lpstr>MINERVA DE NIÑO</vt:lpstr>
      <vt:lpstr>NAIROVIS LOPEZ</vt:lpstr>
      <vt:lpstr>NIURYIS VALERIA A</vt:lpstr>
      <vt:lpstr>ORLANDO MURILLO</vt:lpstr>
      <vt:lpstr>SIN PROMESA</vt:lpstr>
      <vt:lpstr>SOFIA MANTILLA</vt:lpstr>
      <vt:lpstr>STEVEN</vt:lpstr>
      <vt:lpstr>VIELKA E MORENO</vt:lpstr>
      <vt:lpstr>VIRGILIO ROJAS</vt:lpstr>
      <vt:lpstr>WINA QUINTANA</vt:lpstr>
      <vt:lpstr>YESSICA DE ESPINO</vt:lpstr>
      <vt:lpstr>YUSELIS QUINTERO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2024-01-23T22:50:48Z</dcterms:created>
  <dcterms:modified xsi:type="dcterms:W3CDTF">2024-01-23T22:50:48Z</dcterms:modified>
</cp:coreProperties>
</file>