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B11F5B79-5229-B848-BFB8-697E5BC2EC6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<sst xmlns="http://schemas.openxmlformats.org/spreadsheetml/2006/main" count="95" uniqueCount="61">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</sst>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horizont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21</c:v>
                </c:pt>
                <c:pt idx="1">
                  <c:v>42</c:v>
                </c:pt>
                <c:pt idx="2">
                  <c:v>63</c:v>
                </c:pt>
                <c:pt idx="3">
                  <c:v>84</c:v>
                </c:pt>
                <c:pt idx="4">
                  <c:v>105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62.4</c:v>
                </c:pt>
                <c:pt idx="1">
                  <c:v>124.8</c:v>
                </c:pt>
                <c:pt idx="2">
                  <c:v>187.2</c:v>
                </c:pt>
                <c:pt idx="3">
                  <c:v>249.6</c:v>
                </c:pt>
                <c:pt idx="4">
                  <c:v>312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21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4" zoomScale="122" zoomScaleNormal="120" workbookViewId="0">
      <selection activeCell="E23" sqref="E23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122" t="s">
        <v>60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4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312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7" t="s">
        <v>55</v>
      </c>
      <c r="P5" s="108"/>
      <c r="Q5" s="80"/>
    </row>
    <row r="6" spans="1:17" ht="17.25" customHeight="1">
      <c r="A6" s="16"/>
      <c r="B6" s="61" t="s">
        <v>28</v>
      </c>
      <c r="C6" s="62">
        <v>24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09"/>
      <c r="P6" s="110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1">
        <f>MAX(C16:L16)</f>
        <v>1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1"/>
      <c r="P8" s="84" t="s">
        <v>57</v>
      </c>
      <c r="Q8" s="86">
        <f>C4</f>
        <v>4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1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21</v>
      </c>
      <c r="D10" s="77">
        <f t="shared" ref="D10:H10" si="0">IF(LEN(D9)&gt;0,(LOOKUP(9.99999999999999E+307,$C14:$L14))/(COUNT($C$14:$L$14))*D9,NA())</f>
        <v>42</v>
      </c>
      <c r="E10" s="77">
        <f t="shared" si="0"/>
        <v>63</v>
      </c>
      <c r="F10" s="77">
        <f t="shared" si="0"/>
        <v>84</v>
      </c>
      <c r="G10" s="77">
        <f t="shared" si="0"/>
        <v>105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5" t="s">
        <v>36</v>
      </c>
      <c r="P10" s="117"/>
      <c r="Q10" s="80"/>
    </row>
    <row r="11" spans="1:17" ht="17.25" customHeight="1">
      <c r="A11" s="16"/>
      <c r="B11" s="66" t="s">
        <v>33</v>
      </c>
      <c r="C11" s="77">
        <f>IF(LEN(C9)&gt;0,($C$5/MAX($C9:$L9))*C9,"")</f>
        <v>62.4</v>
      </c>
      <c r="D11" s="77">
        <f t="shared" ref="D11:H11" si="2">IF(LEN(D9)&gt;0,($C$5/MAX($C9:$L9))*D9,NA())</f>
        <v>124.8</v>
      </c>
      <c r="E11" s="77">
        <f t="shared" si="2"/>
        <v>187.2</v>
      </c>
      <c r="F11" s="77">
        <f t="shared" si="2"/>
        <v>249.6</v>
      </c>
      <c r="G11" s="77">
        <f t="shared" si="2"/>
        <v>312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6"/>
      <c r="P11" s="118"/>
      <c r="Q11" s="81"/>
    </row>
    <row r="12" spans="1:17" ht="17.25" customHeight="1">
      <c r="A12" s="16"/>
      <c r="B12" s="66" t="s">
        <v>54</v>
      </c>
      <c r="C12" s="77">
        <f>IF(LEN(C9)&gt;0,IF(C13=0,C5,C5-C14),"")</f>
        <v>291</v>
      </c>
      <c r="D12" s="77">
        <f t="shared" ref="D12" si="4">IF(D9&gt;0,IF(D13=0,C12,$C5-D14),NA())</f>
        <v>291</v>
      </c>
      <c r="E12" s="77">
        <f t="shared" ref="E12" si="5">IF(E9&gt;0,IF(E13=0,D12,$C5-E14),NA())</f>
        <v>291</v>
      </c>
      <c r="F12" s="77">
        <f t="shared" ref="F12" si="6">IF(F9&gt;0,IF(F13=0,E12,$C5-F14),NA())</f>
        <v>291</v>
      </c>
      <c r="G12" s="77">
        <f t="shared" ref="G12" si="7">IF(G9&gt;0,IF(G13=0,F12,$C5-G14),NA())</f>
        <v>291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19">
        <f>LOOKUP(9.99999999999999E+307,$C14:$L14)</f>
        <v>21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21</v>
      </c>
      <c r="D13" s="89"/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19"/>
      <c r="P13" s="91">
        <f>C5</f>
        <v>312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21</v>
      </c>
      <c r="D14" s="87" t="e">
        <f t="shared" ref="D14:F14" si="10">IF(LEN(D13)&gt;0,IF(LEN(D9)&gt;0,C14+D13,NA()),NA())</f>
        <v>#N/A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0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/>
      <c r="E16" s="70"/>
      <c r="F16" s="70"/>
      <c r="G16" s="70" t="str">
        <f t="shared" ref="G16:L16" si="12">IF(SUM(G17:G24)&gt;0,G9,"")</f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5" t="s">
        <v>56</v>
      </c>
      <c r="P16" s="96"/>
      <c r="Q16" s="19"/>
    </row>
    <row r="17" spans="1:17" ht="17.25" customHeight="1">
      <c r="A17" s="15"/>
      <c r="B17" s="72" t="s">
        <v>34</v>
      </c>
      <c r="C17" s="78">
        <v>2</v>
      </c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7"/>
      <c r="P17" s="98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1">
        <f>LOOKUP(9.99999999999999E+307,$C17:$L17)</f>
        <v>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1"/>
      <c r="P19" s="113">
        <f>C6</f>
        <v>24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2"/>
      <c r="P20" s="114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3" t="s">
        <v>40</v>
      </c>
      <c r="P21" s="104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5"/>
      <c r="P22" s="106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99">
        <f>(COUNTIFS(C16:L16,"&gt;0"))/O18</f>
        <v>0.5</v>
      </c>
      <c r="P23" s="100"/>
      <c r="Q23" s="19"/>
    </row>
    <row r="24" spans="1:17" ht="17.25" customHeight="1">
      <c r="A24" s="16"/>
      <c r="B24" s="72" t="s">
        <v>43</v>
      </c>
      <c r="C24" s="78">
        <v>22</v>
      </c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99"/>
      <c r="P24" s="100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0</v>
      </c>
      <c r="D25" s="75" t="str">
        <f t="shared" si="13"/>
        <v/>
      </c>
      <c r="E25" s="75" t="str">
        <f t="shared" si="13"/>
        <v/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101"/>
      <c r="P25" s="102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2020-04-28T11:52:35Z</dcterms:modified>
</cp:coreProperties>
</file>