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bravo/designmanual/"/>
    </mc:Choice>
  </mc:AlternateContent>
  <xr:revisionPtr revIDLastSave="0" documentId="13_ncr:1_{700AB84F-804F-4342-B124-151407EDB90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2" l="1"/>
  <c r="P19" i="2"/>
  <c r="Q8" i="2" l="1"/>
  <c r="H14" i="2"/>
  <c r="I14" i="2"/>
  <c r="J14" i="2"/>
  <c r="K14" i="2"/>
  <c r="L14" i="2"/>
  <c r="D14" i="2"/>
  <c r="E14" i="2"/>
  <c r="F14" i="2" s="1"/>
  <c r="G14" i="2" s="1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2" i="2" l="1"/>
  <c r="E12" i="2" s="1"/>
  <c r="F12" i="2" s="1"/>
  <c r="G12" i="2" s="1"/>
  <c r="H12" i="2" s="1"/>
  <c r="F10" i="2"/>
  <c r="I10" i="2"/>
  <c r="E10" i="2"/>
  <c r="H10" i="2"/>
  <c r="G10" i="2"/>
  <c r="J10" i="2"/>
  <c r="I12" i="2"/>
  <c r="J12" i="2" s="1"/>
  <c r="O12" i="2"/>
  <c r="D10" i="2" l="1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F16" i="2"/>
  <c r="C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<sst xmlns="http://schemas.openxmlformats.org/spreadsheetml/2006/main" count="95" uniqueCount="61">
  <si>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</si>
  <si>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</si>
  <si>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</si>
  <si>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</si>
  <si>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</si>
  <si>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</si>
  <si>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</si>
  <si>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</si>
  <si>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</si>
  <si>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</si>
  <si>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</si>
  <si>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</si>
  <si>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</si>
  <si>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</si>
  <si>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</si>
  <si>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</si>
  <si>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</si>
  <si>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</si>
  <si>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</si>
  <si>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</si>
  <si>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</si>
  <si>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</si>
  <si>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</si>
  <si>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</si>
  <si>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</si>
  <si>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</si>
  <si>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</si>
  <si>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</si>
  <si>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</si>
  <si>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</si>
  <si>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</si>
  <si>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</si>
  <si>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</si>
  <si>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</si>
  <si>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</si>
  <si>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</si>
  <si>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</si>
  <si>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</si>
  <si>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</si>
  <si>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</si>
  <si>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</si>
  <si>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</si>
  <si>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</si>
  <si>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</si>
  <si>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</si>
  <si>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</si>
  <si>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</si>
  <si>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</si>
  <si>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</si>
  <si>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</si>
  <si>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</si>
  <si>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</si>
  <si>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</si>
  <si>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</si>
  <si>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</si>
  <si>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</si>
  <si>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</si>
  <si>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</si>
  <si>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</si>
  <si>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Webravo Burn Chart</t>
  </si>
  <si>
    <t>Hvis der er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</si>
</sst>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left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15" fillId="8" borderId="20" xfId="0" applyFont="1" applyFill="1" applyBorder="1" applyAlignment="1">
      <alignment horizontal="center" vertical="center" wrapText="1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24.4</c:v>
                </c:pt>
                <c:pt idx="1">
                  <c:v>48.8</c:v>
                </c:pt>
                <c:pt idx="2">
                  <c:v>73.199999999999989</c:v>
                </c:pt>
                <c:pt idx="3">
                  <c:v>97.6</c:v>
                </c:pt>
                <c:pt idx="4">
                  <c:v>122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72</c:v>
                </c:pt>
                <c:pt idx="1">
                  <c:v>93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19" zoomScaleNormal="120" workbookViewId="0">
      <selection activeCell="E18" sqref="E18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59</v>
      </c>
      <c r="C2" s="95"/>
      <c r="D2" s="95"/>
      <c r="E2" s="95"/>
      <c r="F2" s="95"/>
      <c r="G2" s="95"/>
      <c r="H2" s="95"/>
      <c r="I2" s="95"/>
      <c r="J2" s="95"/>
      <c r="K2" s="94"/>
      <c r="L2" s="94"/>
      <c r="M2" s="94"/>
      <c r="N2" s="94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122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43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0">
        <f>MAX(C16:L16)</f>
        <v>3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0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0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24</v>
      </c>
      <c r="D10" s="77">
        <f t="shared" ref="D10:H10" si="0">IF(LEN(D9)&gt;0,(LOOKUP(9.99999999999999E+307,$C14:$L14))/(COUNT($C$14:$L$14))*D9,NA())</f>
        <v>48</v>
      </c>
      <c r="E10" s="77">
        <f t="shared" si="0"/>
        <v>72</v>
      </c>
      <c r="F10" s="77">
        <f t="shared" si="0"/>
        <v>96</v>
      </c>
      <c r="G10" s="77">
        <f t="shared" si="0"/>
        <v>120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24.4</v>
      </c>
      <c r="D11" s="77">
        <f t="shared" ref="D11:H11" si="2">IF(LEN(D9)&gt;0,($C$5/MAX($C9:$L9))*D9,NA())</f>
        <v>48.8</v>
      </c>
      <c r="E11" s="77">
        <f t="shared" si="2"/>
        <v>73.199999999999989</v>
      </c>
      <c r="F11" s="77">
        <f t="shared" si="2"/>
        <v>97.6</v>
      </c>
      <c r="G11" s="77">
        <f t="shared" si="2"/>
        <v>122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50</v>
      </c>
      <c r="D12" s="77">
        <f t="shared" ref="D12" si="4">IF(D9&gt;0,IF(D13=0,C12,$C5-D14),NA())</f>
        <v>29</v>
      </c>
      <c r="E12" s="77">
        <f t="shared" ref="E12" si="5">IF(E9&gt;0,IF(E13=0,D12,$C5-E14),NA())</f>
        <v>2</v>
      </c>
      <c r="F12" s="77">
        <f t="shared" ref="F12" si="6">IF(F9&gt;0,IF(F13=0,E12,$C5-F14),NA())</f>
        <v>2</v>
      </c>
      <c r="G12" s="77">
        <f t="shared" ref="G12" si="7">IF(G9&gt;0,IF(G13=0,F12,$C5-G14),NA())</f>
        <v>2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1">
        <f>LOOKUP(9.99999999999999E+307,$C14:$L14)</f>
        <v>120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72</v>
      </c>
      <c r="D13" s="89">
        <v>21</v>
      </c>
      <c r="E13" s="89">
        <v>27</v>
      </c>
      <c r="F13" s="89">
        <v>0</v>
      </c>
      <c r="G13" s="89">
        <v>0</v>
      </c>
      <c r="H13" s="89"/>
      <c r="I13" s="89"/>
      <c r="J13" s="89"/>
      <c r="K13" s="89"/>
      <c r="L13" s="89"/>
      <c r="M13" s="17"/>
      <c r="N13" s="17"/>
      <c r="O13" s="121"/>
      <c r="P13" s="91">
        <f>C5</f>
        <v>122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72</v>
      </c>
      <c r="D14" s="87">
        <f t="shared" ref="D14:F14" si="10">IF(LEN(D13)&gt;0,IF(LEN(D9)&gt;0,C14+D13,NA()),NA())</f>
        <v>93</v>
      </c>
      <c r="E14" s="87">
        <f t="shared" si="10"/>
        <v>120</v>
      </c>
      <c r="F14" s="87">
        <f t="shared" si="10"/>
        <v>120</v>
      </c>
      <c r="G14" s="87">
        <f>IF(LEN(G13)&gt;0,IF(LEN(G9)&gt;0,F14+G13,NA()),NA())</f>
        <v>120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2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v>2</v>
      </c>
      <c r="E16" s="70">
        <v>3</v>
      </c>
      <c r="F16" s="70" t="str">
        <f t="shared" ref="E16:L16" si="12">IF(SUM(F17:F24)&gt;0,F9,"")</f>
        <v/>
      </c>
      <c r="G16" s="70" t="str">
        <f t="shared" si="12"/>
        <v/>
      </c>
      <c r="H16" s="70" t="str">
        <f t="shared" si="12"/>
        <v/>
      </c>
      <c r="I16" s="70" t="str">
        <f t="shared" si="12"/>
        <v/>
      </c>
      <c r="J16" s="70" t="str">
        <f t="shared" si="12"/>
        <v/>
      </c>
      <c r="K16" s="70" t="str">
        <f t="shared" si="12"/>
        <v/>
      </c>
      <c r="L16" s="71" t="str">
        <f t="shared" si="12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26</v>
      </c>
      <c r="D17" s="78">
        <v>34</v>
      </c>
      <c r="E17" s="78">
        <v>42</v>
      </c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>
        <v>1</v>
      </c>
      <c r="D18" s="78">
        <v>0</v>
      </c>
      <c r="E18" s="78">
        <v>0</v>
      </c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42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>
        <v>4</v>
      </c>
      <c r="D19" s="78">
        <v>5</v>
      </c>
      <c r="E19" s="78">
        <v>0</v>
      </c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43</v>
      </c>
      <c r="Q19" s="19"/>
    </row>
    <row r="20" spans="1:17" ht="17.25" customHeight="1" thickBot="1">
      <c r="A20" s="43" t="s">
        <v>41</v>
      </c>
      <c r="B20" s="72" t="s">
        <v>60</v>
      </c>
      <c r="C20" s="78">
        <v>0</v>
      </c>
      <c r="D20" s="78">
        <v>1</v>
      </c>
      <c r="E20" s="78">
        <v>1</v>
      </c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/>
      <c r="C21" s="78"/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7.1428571428571425E-2</v>
      </c>
      <c r="P23" s="101"/>
      <c r="Q23" s="19"/>
    </row>
    <row r="24" spans="1:17" ht="17.25" customHeight="1">
      <c r="A24" s="16"/>
      <c r="B24" s="72" t="s">
        <v>43</v>
      </c>
      <c r="C24" s="78">
        <v>11</v>
      </c>
      <c r="D24" s="78">
        <v>2</v>
      </c>
      <c r="E24" s="78">
        <v>0</v>
      </c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3">IF(SUM(C17:C24)&gt;0,SUM(C17:C24)-$C$6,"")</f>
        <v>-1</v>
      </c>
      <c r="D25" s="75">
        <f t="shared" si="13"/>
        <v>-1</v>
      </c>
      <c r="E25" s="75">
        <f t="shared" si="13"/>
        <v>0</v>
      </c>
      <c r="F25" s="75" t="str">
        <f t="shared" si="13"/>
        <v/>
      </c>
      <c r="G25" s="75" t="str">
        <f t="shared" si="13"/>
        <v/>
      </c>
      <c r="H25" s="75" t="str">
        <f t="shared" si="13"/>
        <v/>
      </c>
      <c r="I25" s="75" t="str">
        <f t="shared" si="13"/>
        <v/>
      </c>
      <c r="J25" s="75" t="str">
        <f t="shared" si="13"/>
        <v/>
      </c>
      <c r="K25" s="75" t="str">
        <f t="shared" si="13"/>
        <v/>
      </c>
      <c r="L25" s="76" t="str">
        <f t="shared" si="13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J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2020-04-21T11:10:23Z</cp:lastPrinted>
  <dcterms:created xsi:type="dcterms:W3CDTF">2020-04-20T13:57:39Z</dcterms:created>
  <dcterms:modified xsi:type="dcterms:W3CDTF">2020-04-22T11:25:21Z</dcterms:modified>
</cp:coreProperties>
</file>