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bravo/designmanual/"/>
    </mc:Choice>
  </mc:AlternateContent>
  <xr:revisionPtr revIDLastSave="0" documentId="13_ncr:1_{D7DC3C62-F772-1940-B2F5-AADB650208BE}" xr6:coauthVersionLast="45" xr6:coauthVersionMax="45" xr10:uidLastSave="{00000000-0000-0000-0000-000000000000}"/>
  <bookViews>
    <workbookView xWindow="-20" yWindow="48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9" i="2"/>
  <c r="Q8" i="2" l="1"/>
  <c r="H14" i="2"/>
  <c r="I14" i="2"/>
  <c r="J14" i="2"/>
  <c r="K14" i="2"/>
  <c r="L14" i="2"/>
  <c r="D14" i="2"/>
  <c r="E14" i="2"/>
  <c r="F14" i="2" s="1"/>
  <c r="G14" i="2" s="1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2" i="2" l="1"/>
  <c r="E12" i="2" s="1"/>
  <c r="F12" i="2" s="1"/>
  <c r="G12" i="2" s="1"/>
  <c r="H12" i="2" s="1"/>
  <c r="F10" i="2"/>
  <c r="I10" i="2"/>
  <c r="E10" i="2"/>
  <c r="H10" i="2"/>
  <c r="G10" i="2"/>
  <c r="J10" i="2"/>
  <c r="I12" i="2"/>
  <c r="J12" i="2" s="1"/>
  <c r="O12" i="2"/>
  <c r="D10" i="2" l="1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<sst xmlns="http://schemas.openxmlformats.org/spreadsheetml/2006/main" count="95" uniqueCount="61">
  <si>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</si>
  <si>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</si>
  <si>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</si>
  <si>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</si>
  <si>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</si>
  <si>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</si>
  <si>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</si>
  <si>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</si>
  <si>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</si>
  <si>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</si>
  <si>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</si>
  <si>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</si>
  <si>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</si>
  <si>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</si>
  <si>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</si>
  <si>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</si>
  <si>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</si>
  <si>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</si>
  <si>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</si>
  <si>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</si>
  <si>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</si>
  <si>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</si>
  <si>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</si>
  <si>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</si>
  <si>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</si>
  <si>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</si>
  <si>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</si>
  <si>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</si>
  <si>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</si>
  <si>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</si>
  <si>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</si>
  <si>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</si>
  <si>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</si>
  <si>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</si>
  <si>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</si>
  <si>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</si>
  <si>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</si>
  <si>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</si>
  <si>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</si>
  <si>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</si>
  <si>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</si>
  <si>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</si>
  <si>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</si>
  <si>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</si>
  <si>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</si>
  <si>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</si>
  <si>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</si>
  <si>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</si>
  <si>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</si>
  <si>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</si>
  <si>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</si>
  <si>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</si>
  <si>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</si>
  <si>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</si>
  <si>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</si>
  <si>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</si>
  <si>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</si>
  <si>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</si>
  <si>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</si>
  <si>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Webravo Burn Chart</t>
  </si>
  <si>
    <t>Hvis der er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</si>
</sst>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left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31.25</c:v>
                </c:pt>
                <c:pt idx="1">
                  <c:v>62.5</c:v>
                </c:pt>
                <c:pt idx="2">
                  <c:v>93.75</c:v>
                </c:pt>
                <c:pt idx="3">
                  <c:v>125</c:v>
                </c:pt>
                <c:pt idx="4">
                  <c:v>156.25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72</c:v>
                </c:pt>
                <c:pt idx="1">
                  <c:v>93</c:v>
                </c:pt>
                <c:pt idx="2">
                  <c:v>120</c:v>
                </c:pt>
                <c:pt idx="3">
                  <c:v>125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41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zoomScale="125" zoomScaleNormal="120" workbookViewId="0">
      <selection activeCell="G13" sqref="G13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59</v>
      </c>
      <c r="C2" s="95"/>
      <c r="D2" s="95"/>
      <c r="E2" s="95"/>
      <c r="F2" s="95"/>
      <c r="G2" s="95"/>
      <c r="H2" s="95"/>
      <c r="I2" s="95"/>
      <c r="J2" s="95"/>
      <c r="K2" s="94"/>
      <c r="L2" s="94"/>
      <c r="M2" s="94"/>
      <c r="N2" s="94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125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43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4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31.25</v>
      </c>
      <c r="D10" s="77">
        <f t="shared" ref="D10:H10" si="0">IF(LEN(D9)&gt;0,(LOOKUP(9.99999999999999E+307,$C14:$L14))/(COUNT($C$14:$L$14))*D9,NA())</f>
        <v>62.5</v>
      </c>
      <c r="E10" s="77">
        <f t="shared" si="0"/>
        <v>93.75</v>
      </c>
      <c r="F10" s="77">
        <f t="shared" si="0"/>
        <v>125</v>
      </c>
      <c r="G10" s="77">
        <f t="shared" si="0"/>
        <v>156.25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25</v>
      </c>
      <c r="D11" s="77">
        <f t="shared" ref="D11:H11" si="2">IF(LEN(D9)&gt;0,($C$5/MAX($C9:$L9))*D9,NA())</f>
        <v>50</v>
      </c>
      <c r="E11" s="77">
        <f t="shared" si="2"/>
        <v>75</v>
      </c>
      <c r="F11" s="77">
        <f t="shared" si="2"/>
        <v>100</v>
      </c>
      <c r="G11" s="77">
        <f t="shared" si="2"/>
        <v>125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53</v>
      </c>
      <c r="D12" s="77">
        <f t="shared" ref="D12" si="4">IF(D9&gt;0,IF(D13=0,C12,$C5-D14),NA())</f>
        <v>32</v>
      </c>
      <c r="E12" s="77">
        <f t="shared" ref="E12" si="5">IF(E9&gt;0,IF(E13=0,D12,$C5-E14),NA())</f>
        <v>5</v>
      </c>
      <c r="F12" s="77">
        <f t="shared" ref="F12" si="6">IF(F9&gt;0,IF(F13=0,E12,$C5-F14),NA())</f>
        <v>0</v>
      </c>
      <c r="G12" s="77">
        <f t="shared" ref="G12" si="7">IF(G9&gt;0,IF(G13=0,F12,$C5-G14),NA())</f>
        <v>0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125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72</v>
      </c>
      <c r="D13" s="89">
        <v>21</v>
      </c>
      <c r="E13" s="89">
        <v>27</v>
      </c>
      <c r="F13" s="89">
        <v>5</v>
      </c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125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72</v>
      </c>
      <c r="D14" s="87">
        <f t="shared" ref="D14:F14" si="10">IF(LEN(D13)&gt;0,IF(LEN(D9)&gt;0,C14+D13,NA()),NA())</f>
        <v>93</v>
      </c>
      <c r="E14" s="87">
        <f t="shared" si="10"/>
        <v>120</v>
      </c>
      <c r="F14" s="87">
        <f t="shared" si="10"/>
        <v>125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v>2</v>
      </c>
      <c r="E16" s="70">
        <v>3</v>
      </c>
      <c r="F16" s="70">
        <v>4</v>
      </c>
      <c r="G16" s="70" t="str">
        <f t="shared" ref="F16:L16" si="12">IF(SUM(G17:G24)&gt;0,G9,"")</f>
        <v/>
      </c>
      <c r="H16" s="70" t="str">
        <f t="shared" si="12"/>
        <v/>
      </c>
      <c r="I16" s="70" t="str">
        <f t="shared" si="12"/>
        <v/>
      </c>
      <c r="J16" s="70" t="str">
        <f t="shared" si="12"/>
        <v/>
      </c>
      <c r="K16" s="70" t="str">
        <f t="shared" si="12"/>
        <v/>
      </c>
      <c r="L16" s="71" t="str">
        <f t="shared" si="12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26</v>
      </c>
      <c r="D17" s="78">
        <v>34</v>
      </c>
      <c r="E17" s="78">
        <v>41</v>
      </c>
      <c r="F17" s="78">
        <v>43</v>
      </c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>
        <v>1</v>
      </c>
      <c r="D18" s="78">
        <v>0</v>
      </c>
      <c r="E18" s="78">
        <v>0</v>
      </c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43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>
        <v>4</v>
      </c>
      <c r="D19" s="78">
        <v>5</v>
      </c>
      <c r="E19" s="78">
        <v>1</v>
      </c>
      <c r="F19" s="78">
        <v>0</v>
      </c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43</v>
      </c>
      <c r="Q19" s="19"/>
    </row>
    <row r="20" spans="1:17" ht="17.25" customHeight="1" thickBot="1">
      <c r="A20" s="43" t="s">
        <v>41</v>
      </c>
      <c r="B20" s="72" t="s">
        <v>60</v>
      </c>
      <c r="C20" s="78">
        <v>0</v>
      </c>
      <c r="D20" s="78">
        <v>1</v>
      </c>
      <c r="E20" s="78">
        <v>1</v>
      </c>
      <c r="F20" s="78">
        <v>0</v>
      </c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/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9.3023255813953487E-2</v>
      </c>
      <c r="P23" s="101"/>
      <c r="Q23" s="19"/>
    </row>
    <row r="24" spans="1:17" ht="17.25" customHeight="1">
      <c r="A24" s="16"/>
      <c r="B24" s="72" t="s">
        <v>43</v>
      </c>
      <c r="C24" s="78">
        <v>11</v>
      </c>
      <c r="D24" s="78">
        <v>2</v>
      </c>
      <c r="E24" s="78">
        <v>0</v>
      </c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3">IF(SUM(C17:C24)&gt;0,SUM(C17:C24)-$C$6,"")</f>
        <v>-1</v>
      </c>
      <c r="D25" s="75">
        <f t="shared" si="13"/>
        <v>-1</v>
      </c>
      <c r="E25" s="75">
        <f t="shared" si="13"/>
        <v>0</v>
      </c>
      <c r="F25" s="75">
        <f t="shared" si="13"/>
        <v>0</v>
      </c>
      <c r="G25" s="75" t="str">
        <f t="shared" si="13"/>
        <v/>
      </c>
      <c r="H25" s="75" t="str">
        <f t="shared" si="13"/>
        <v/>
      </c>
      <c r="I25" s="75" t="str">
        <f t="shared" si="13"/>
        <v/>
      </c>
      <c r="J25" s="75" t="str">
        <f t="shared" si="13"/>
        <v/>
      </c>
      <c r="K25" s="75" t="str">
        <f t="shared" si="13"/>
        <v/>
      </c>
      <c r="L25" s="76" t="str">
        <f t="shared" si="13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J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2020-04-23T10:07:18Z</dcterms:modified>
</cp:coreProperties>
</file>