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2395DC85-B213-5E40-91BF-4999224DF71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F16" i="2"/>
  <c r="E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<sst xmlns="http://schemas.openxmlformats.org/spreadsheetml/2006/main" count="94" uniqueCount="60">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</sst>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48"/>
      <color theme="9"/>
      <name val="Oswald Regular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8" borderId="20" xfId="0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29" fillId="6" borderId="23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30" fillId="12" borderId="0" xfId="0" applyFont="1" applyFill="1" applyAlignment="1">
      <alignment horizontal="left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72</c:v>
                </c:pt>
                <c:pt idx="1">
                  <c:v>144</c:v>
                </c:pt>
                <c:pt idx="2">
                  <c:v>216</c:v>
                </c:pt>
                <c:pt idx="3">
                  <c:v>288</c:v>
                </c:pt>
                <c:pt idx="4">
                  <c:v>360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20.6</c:v>
                </c:pt>
                <c:pt idx="1">
                  <c:v>41.2</c:v>
                </c:pt>
                <c:pt idx="2">
                  <c:v>61.800000000000004</c:v>
                </c:pt>
                <c:pt idx="3">
                  <c:v>82.4</c:v>
                </c:pt>
                <c:pt idx="4">
                  <c:v>103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zoomScale="119" zoomScaleNormal="120" workbookViewId="0">
      <selection activeCell="M2" sqref="M2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7" ht="62" customHeight="1">
      <c r="A2" s="121"/>
      <c r="B2" s="122" t="s">
        <v>59</v>
      </c>
      <c r="C2" s="122"/>
      <c r="D2" s="122"/>
      <c r="E2" s="122"/>
      <c r="F2" s="122"/>
      <c r="G2" s="122"/>
      <c r="H2" s="122"/>
      <c r="I2" s="122"/>
      <c r="J2" s="122"/>
      <c r="K2" s="121"/>
      <c r="L2" s="121"/>
      <c r="M2" s="121"/>
      <c r="N2" s="121"/>
      <c r="O2" s="121"/>
      <c r="P2" s="121"/>
      <c r="Q2" s="121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103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4" t="s">
        <v>55</v>
      </c>
      <c r="P5" s="105"/>
      <c r="Q5" s="80"/>
    </row>
    <row r="6" spans="1:17" ht="17.25" customHeight="1">
      <c r="A6" s="16"/>
      <c r="B6" s="61" t="s">
        <v>28</v>
      </c>
      <c r="C6" s="62">
        <v>33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06"/>
      <c r="P6" s="107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91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91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91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72</v>
      </c>
      <c r="D10" s="77">
        <f t="shared" ref="D10:H10" si="0">IF(LEN(D9)&gt;0,(LOOKUP(9.99999999999999E+307,$C14:$L14))/(COUNT($C$14:$L$14))*D9,NA())</f>
        <v>144</v>
      </c>
      <c r="E10" s="77">
        <f t="shared" si="0"/>
        <v>216</v>
      </c>
      <c r="F10" s="77">
        <f t="shared" si="0"/>
        <v>288</v>
      </c>
      <c r="G10" s="77">
        <f t="shared" si="0"/>
        <v>360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87" t="s">
        <v>36</v>
      </c>
      <c r="P10" s="89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20.6</v>
      </c>
      <c r="D11" s="77">
        <f t="shared" ref="D11:H11" si="2">IF(LEN(D9)&gt;0,($C$5/MAX($C9:$L9))*D9,NA())</f>
        <v>41.2</v>
      </c>
      <c r="E11" s="77">
        <f t="shared" si="2"/>
        <v>61.800000000000004</v>
      </c>
      <c r="F11" s="77">
        <f t="shared" si="2"/>
        <v>82.4</v>
      </c>
      <c r="G11" s="77">
        <f t="shared" si="2"/>
        <v>103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88"/>
      <c r="P11" s="90"/>
      <c r="Q11" s="81"/>
    </row>
    <row r="12" spans="1:17" ht="17.25" customHeight="1">
      <c r="A12" s="16"/>
      <c r="B12" s="66" t="s">
        <v>54</v>
      </c>
      <c r="C12" s="77">
        <f>IF(LEN(C9)&gt;0,IF(C13=0,C5,C5-C14),"")</f>
        <v>31</v>
      </c>
      <c r="D12" s="77">
        <f t="shared" ref="D12" si="4">IF(D9&gt;0,IF(D13=0,C12,$C5-D14),NA())</f>
        <v>31</v>
      </c>
      <c r="E12" s="77">
        <f t="shared" ref="E12" si="5">IF(E9&gt;0,IF(E13=0,D12,$C5-E14),NA())</f>
        <v>31</v>
      </c>
      <c r="F12" s="77">
        <f t="shared" ref="F12" si="6">IF(F9&gt;0,IF(F13=0,E12,$C5-F14),NA())</f>
        <v>31</v>
      </c>
      <c r="G12" s="77">
        <f t="shared" ref="G12" si="7">IF(G9&gt;0,IF(G13=0,F12,$C5-G14),NA())</f>
        <v>31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11">
        <f>LOOKUP(9.99999999999999E+307,$C14:$L14)</f>
        <v>72</v>
      </c>
      <c r="P12" s="119" t="s">
        <v>58</v>
      </c>
      <c r="Q12" s="81"/>
    </row>
    <row r="13" spans="1:17" ht="17.25" customHeight="1">
      <c r="A13" s="16"/>
      <c r="B13" s="109" t="s">
        <v>53</v>
      </c>
      <c r="C13" s="110">
        <v>72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7"/>
      <c r="N13" s="17"/>
      <c r="O13" s="111"/>
      <c r="P13" s="118">
        <f>C5</f>
        <v>103</v>
      </c>
      <c r="Q13" s="81"/>
    </row>
    <row r="14" spans="1:17" ht="17.25" customHeight="1" thickBot="1">
      <c r="A14" s="16"/>
      <c r="B14" s="67" t="s">
        <v>34</v>
      </c>
      <c r="C14" s="108">
        <f>IF(LEN(C9)&gt;0,C13,"")</f>
        <v>72</v>
      </c>
      <c r="D14" s="108" t="e">
        <f t="shared" ref="D14:F14" si="10">IF(LEN(D13)&gt;0,IF(LEN(D9)&gt;0,C14+D13,NA()),NA())</f>
        <v>#N/A</v>
      </c>
      <c r="E14" s="108" t="e">
        <f t="shared" si="10"/>
        <v>#N/A</v>
      </c>
      <c r="F14" s="108" t="e">
        <f t="shared" si="10"/>
        <v>#N/A</v>
      </c>
      <c r="G14" s="108" t="e">
        <f>IF(LEN(G13)&gt;0,IF(LEN(G9)&gt;0,F14+G13,NA()),NA())</f>
        <v>#N/A</v>
      </c>
      <c r="H14" s="108" t="e">
        <f t="shared" ref="H14:L14" si="11">IF(LEN(H13)&gt;0,IF(LEN(H9)&gt;0,G14+H13,NA()),NA())</f>
        <v>#N/A</v>
      </c>
      <c r="I14" s="108" t="e">
        <f t="shared" si="11"/>
        <v>#N/A</v>
      </c>
      <c r="J14" s="108" t="e">
        <f t="shared" si="11"/>
        <v>#N/A</v>
      </c>
      <c r="K14" s="108" t="e">
        <f t="shared" si="11"/>
        <v>#N/A</v>
      </c>
      <c r="L14" s="108" t="e">
        <f t="shared" si="11"/>
        <v>#N/A</v>
      </c>
      <c r="M14" s="17"/>
      <c r="N14" s="17"/>
      <c r="O14" s="112"/>
      <c r="P14" s="120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/>
      <c r="E16" s="70" t="str">
        <f t="shared" ref="E16:L16" si="12">IF(SUM(E17:E24)&gt;0,E9,"")</f>
        <v/>
      </c>
      <c r="F16" s="70" t="str">
        <f t="shared" si="12"/>
        <v/>
      </c>
      <c r="G16" s="70" t="str">
        <f t="shared" si="12"/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2" t="s">
        <v>56</v>
      </c>
      <c r="P16" s="93"/>
      <c r="Q16" s="19"/>
    </row>
    <row r="17" spans="1:17" ht="17.25" customHeight="1">
      <c r="A17" s="15"/>
      <c r="B17" s="72" t="s">
        <v>34</v>
      </c>
      <c r="C17" s="78">
        <v>26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4"/>
      <c r="P17" s="95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3">
        <f>LOOKUP(9.99999999999999E+307,$C17:$L17)</f>
        <v>26</v>
      </c>
      <c r="P18" s="115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3"/>
      <c r="P19" s="116">
        <f>C6</f>
        <v>33</v>
      </c>
      <c r="Q19" s="19"/>
    </row>
    <row r="20" spans="1:17" ht="17.25" customHeight="1" thickBot="1">
      <c r="A20" s="43" t="s">
        <v>41</v>
      </c>
      <c r="B20" s="72"/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4"/>
      <c r="P20" s="117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0" t="s">
        <v>40</v>
      </c>
      <c r="P21" s="101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2"/>
      <c r="P22" s="103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96">
        <f>(COUNTIFS(C16:L16,"&gt;0"))/O18</f>
        <v>3.8461538461538464E-2</v>
      </c>
      <c r="P23" s="97"/>
      <c r="Q23" s="19"/>
    </row>
    <row r="24" spans="1:17" ht="17.25" customHeight="1">
      <c r="A24" s="16"/>
      <c r="B24" s="72" t="s">
        <v>43</v>
      </c>
      <c r="C24" s="78">
        <v>2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96"/>
      <c r="P24" s="97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0</v>
      </c>
      <c r="D25" s="75" t="str">
        <f t="shared" si="13"/>
        <v/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98"/>
      <c r="P25" s="99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2020-04-21T06:55:24Z</cp:lastPrinted>
  <dcterms:created xsi:type="dcterms:W3CDTF">2020-04-20T13:57:39Z</dcterms:created>
  <dcterms:modified xsi:type="dcterms:W3CDTF">2020-04-21T06:56:04Z</dcterms:modified>
</cp:coreProperties>
</file>