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 per month" sheetId="1" r:id="rId4"/>
    <sheet state="visible" name="Full Time Period Error" sheetId="2" r:id="rId5"/>
  </sheets>
  <definedNames/>
  <calcPr/>
</workbook>
</file>

<file path=xl/sharedStrings.xml><?xml version="1.0" encoding="utf-8"?>
<sst xmlns="http://schemas.openxmlformats.org/spreadsheetml/2006/main" count="20" uniqueCount="10">
  <si>
    <t>DATE</t>
  </si>
  <si>
    <t>GASOLENE 90</t>
  </si>
  <si>
    <t>EMA</t>
  </si>
  <si>
    <t>DEVIATION</t>
  </si>
  <si>
    <t>MEAN DEVIATION</t>
  </si>
  <si>
    <t>MEAN ABSOLUTE ERROR</t>
  </si>
  <si>
    <t>MEAN SQUARED ERROR</t>
  </si>
  <si>
    <t>ROOT MEAN SQUARE ERROR</t>
  </si>
  <si>
    <t>ABSOLUTE PERCENT ERROR</t>
  </si>
  <si>
    <t>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</si>
</sst>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5">
    <font>
      <sz val="10.0"/>
      <color rgb="FF000000"/>
      <name val="Arial"/>
      <scheme val="minor"/>
    </font>
    <font>
      <b/>
      <sz val="14.0"/>
      <color rgb="FF333333"/>
      <name val="Inconsolata"/>
    </font>
    <font>
      <b/>
      <sz val="14.0"/>
      <color theme="1"/>
      <name val="Inconsolata"/>
    </font>
    <font>
      <sz val="14.0"/>
      <color theme="1"/>
      <name val="Inconsolata"/>
    </font>
    <font>
      <sz val="14.0"/>
      <color rgb="FF333333"/>
      <name val="Inconsolat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1" fillId="0" fontId="1" numFmtId="164" xfId="0" applyAlignment="1" applyBorder="1" applyFont="1" applyNumberFormat="1">
      <alignment horizontal="right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horizontal="right" shrinkToFit="0" vertical="top" wrapText="1"/>
    </xf>
    <xf borderId="1" fillId="0" fontId="3" numFmtId="0" xfId="0" applyAlignment="1" applyBorder="1" applyFont="1">
      <alignment horizontal="right" shrinkToFit="0" vertical="bottom" wrapText="1"/>
    </xf>
    <xf borderId="1" fillId="0" fontId="1" numFmtId="165" xfId="0" applyAlignment="1" applyBorder="1" applyFont="1" applyNumberFormat="1">
      <alignment horizontal="right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2">
    <tableStyle count="3" pivot="0" name="Error per month-style">
      <tableStyleElement dxfId="1" type="headerRow"/>
      <tableStyleElement dxfId="2" type="firstRowStripe"/>
      <tableStyleElement dxfId="3" type="secondRowStripe"/>
    </tableStyle>
    <tableStyle count="3" pivot="0" name="Full Time Period Erro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B1000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Error per month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B1000" displayName="Table_2" id="2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Full Time Period Erro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8" width="21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idden="1">
      <c r="A2" s="5">
        <v>44749.0</v>
      </c>
      <c r="B2" s="6"/>
      <c r="C2" s="7"/>
      <c r="D2" s="8"/>
      <c r="E2" s="8"/>
      <c r="F2" s="8"/>
      <c r="G2" s="8"/>
      <c r="H2" s="8"/>
      <c r="I2" s="8"/>
      <c r="J2" s="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5">
        <v>44742.0</v>
      </c>
      <c r="B3" s="9">
        <v>220.1587</v>
      </c>
      <c r="C3" s="10">
        <v>219.26985073492096</v>
      </c>
      <c r="D3" s="8">
        <f t="shared" ref="D3:D102" si="1">B3-C3</f>
        <v>0.8888492651</v>
      </c>
      <c r="E3" s="8">
        <f t="shared" ref="E3:E102" si="2">AVERAGE(D3:D7)</f>
        <v>3.171806891</v>
      </c>
      <c r="F3" s="8">
        <f t="shared" ref="F3:F102" si="3">ABS(E3)</f>
        <v>3.171806891</v>
      </c>
      <c r="G3" s="8">
        <f t="shared" ref="G3:G102" si="4">SUMSQ(D3:D7)/COUNT(D3:D7)</f>
        <v>13.00342032</v>
      </c>
      <c r="H3" s="8">
        <f t="shared" ref="H3:H102" si="5">SQRT(G3)</f>
        <v>3.606025557</v>
      </c>
      <c r="I3" s="8">
        <f t="shared" ref="I3:I102" si="6">(1-(C3/B3))*100</f>
        <v>0.4037311562</v>
      </c>
      <c r="J3" s="8">
        <f t="shared" ref="J3:J102" si="7">AVERAGE(I3:I7)</f>
        <v>1.44546186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5">
        <v>44735.0</v>
      </c>
      <c r="B4" s="9">
        <v>220.4087</v>
      </c>
      <c r="C4" s="10">
        <v>218.6772845582016</v>
      </c>
      <c r="D4" s="8">
        <f t="shared" si="1"/>
        <v>1.731415442</v>
      </c>
      <c r="E4" s="8">
        <f t="shared" si="2"/>
        <v>3.636344819</v>
      </c>
      <c r="F4" s="8">
        <f t="shared" si="3"/>
        <v>3.636344819</v>
      </c>
      <c r="G4" s="8">
        <f t="shared" si="4"/>
        <v>14.90820614</v>
      </c>
      <c r="H4" s="8">
        <f t="shared" si="5"/>
        <v>3.861114624</v>
      </c>
      <c r="I4" s="8">
        <f t="shared" si="6"/>
        <v>0.7855476856</v>
      </c>
      <c r="J4" s="8">
        <f t="shared" si="7"/>
        <v>1.667821533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5">
        <v>44728.0</v>
      </c>
      <c r="B5" s="9">
        <v>220.6587</v>
      </c>
      <c r="C5" s="10">
        <v>217.52300759700265</v>
      </c>
      <c r="D5" s="8">
        <f t="shared" si="1"/>
        <v>3.135692403</v>
      </c>
      <c r="E5" s="8">
        <f t="shared" si="2"/>
        <v>4.410574698</v>
      </c>
      <c r="F5" s="8">
        <f t="shared" si="3"/>
        <v>4.410574698</v>
      </c>
      <c r="G5" s="8">
        <f t="shared" si="4"/>
        <v>20.58639281</v>
      </c>
      <c r="H5" s="8">
        <f t="shared" si="5"/>
        <v>4.537223028</v>
      </c>
      <c r="I5" s="8">
        <f t="shared" si="6"/>
        <v>1.421059946</v>
      </c>
      <c r="J5" s="8">
        <f t="shared" si="7"/>
        <v>2.038860484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5">
        <v>44721.0</v>
      </c>
      <c r="B6" s="9">
        <v>220.9087</v>
      </c>
      <c r="C6" s="10">
        <v>215.4325459950044</v>
      </c>
      <c r="D6" s="8">
        <f t="shared" si="1"/>
        <v>5.476154005</v>
      </c>
      <c r="E6" s="8">
        <f t="shared" si="2"/>
        <v>4.75095783</v>
      </c>
      <c r="F6" s="8">
        <f t="shared" si="3"/>
        <v>4.75095783</v>
      </c>
      <c r="G6" s="8">
        <f t="shared" si="4"/>
        <v>23.30036979</v>
      </c>
      <c r="H6" s="8">
        <f t="shared" si="5"/>
        <v>4.827045659</v>
      </c>
      <c r="I6" s="8">
        <f t="shared" si="6"/>
        <v>2.478921837</v>
      </c>
      <c r="J6" s="8">
        <f t="shared" si="7"/>
        <v>2.220567627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5">
        <v>44714.0</v>
      </c>
      <c r="B7" s="9">
        <v>216.4087</v>
      </c>
      <c r="C7" s="10">
        <v>211.78177665834068</v>
      </c>
      <c r="D7" s="8">
        <f t="shared" si="1"/>
        <v>4.626923342</v>
      </c>
      <c r="E7" s="8">
        <f t="shared" si="2"/>
        <v>4.36826305</v>
      </c>
      <c r="F7" s="8">
        <f t="shared" si="3"/>
        <v>4.36826305</v>
      </c>
      <c r="G7" s="8">
        <f t="shared" si="4"/>
        <v>19.84125516</v>
      </c>
      <c r="H7" s="8">
        <f t="shared" si="5"/>
        <v>4.454352384</v>
      </c>
      <c r="I7" s="8">
        <f t="shared" si="6"/>
        <v>2.138048674</v>
      </c>
      <c r="J7" s="8">
        <f t="shared" si="7"/>
        <v>2.075512035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11">
        <v>44707.0</v>
      </c>
      <c r="B8" s="9">
        <v>211.9087</v>
      </c>
      <c r="C8" s="10">
        <v>208.69716109723444</v>
      </c>
      <c r="D8" s="8">
        <f t="shared" si="1"/>
        <v>3.211538903</v>
      </c>
      <c r="E8" s="8">
        <f t="shared" si="2"/>
        <v>3.730438417</v>
      </c>
      <c r="F8" s="8">
        <f t="shared" si="3"/>
        <v>3.730438417</v>
      </c>
      <c r="G8" s="8">
        <f t="shared" si="4"/>
        <v>15.97302511</v>
      </c>
      <c r="H8" s="8">
        <f t="shared" si="5"/>
        <v>3.996626716</v>
      </c>
      <c r="I8" s="8">
        <f t="shared" si="6"/>
        <v>1.515529519</v>
      </c>
      <c r="J8" s="8">
        <f t="shared" si="7"/>
        <v>1.792653089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1">
        <v>44700.0</v>
      </c>
      <c r="B9" s="9">
        <v>212.1587</v>
      </c>
      <c r="C9" s="10">
        <v>206.55613516205742</v>
      </c>
      <c r="D9" s="8">
        <f t="shared" si="1"/>
        <v>5.602564838</v>
      </c>
      <c r="E9" s="8">
        <f t="shared" si="2"/>
        <v>3.617397362</v>
      </c>
      <c r="F9" s="8">
        <f t="shared" si="3"/>
        <v>3.617397362</v>
      </c>
      <c r="G9" s="8">
        <f t="shared" si="4"/>
        <v>15.31084502</v>
      </c>
      <c r="H9" s="8">
        <f t="shared" si="5"/>
        <v>3.912907489</v>
      </c>
      <c r="I9" s="8">
        <f t="shared" si="6"/>
        <v>2.640742443</v>
      </c>
      <c r="J9" s="8">
        <f t="shared" si="7"/>
        <v>1.755632442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11">
        <v>44693.0</v>
      </c>
      <c r="B10" s="9">
        <v>207.6587</v>
      </c>
      <c r="C10" s="10">
        <v>202.82109193676237</v>
      </c>
      <c r="D10" s="8">
        <f t="shared" si="1"/>
        <v>4.837608063</v>
      </c>
      <c r="E10" s="8">
        <f t="shared" si="2"/>
        <v>2.766995603</v>
      </c>
      <c r="F10" s="8">
        <f t="shared" si="3"/>
        <v>2.766995603</v>
      </c>
      <c r="G10" s="8">
        <f t="shared" si="4"/>
        <v>9.397898788</v>
      </c>
      <c r="H10" s="8">
        <f t="shared" si="5"/>
        <v>3.065599254</v>
      </c>
      <c r="I10" s="8">
        <f t="shared" si="6"/>
        <v>2.32959566</v>
      </c>
      <c r="J10" s="8">
        <f t="shared" si="7"/>
        <v>1.365402259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11">
        <v>44686.0</v>
      </c>
      <c r="B11" s="9">
        <v>203.1587</v>
      </c>
      <c r="C11" s="10">
        <v>199.59601989460396</v>
      </c>
      <c r="D11" s="8">
        <f t="shared" si="1"/>
        <v>3.562680105</v>
      </c>
      <c r="E11" s="8">
        <f t="shared" si="2"/>
        <v>2.299659338</v>
      </c>
      <c r="F11" s="8">
        <f t="shared" si="3"/>
        <v>2.299659338</v>
      </c>
      <c r="G11" s="8">
        <f t="shared" si="4"/>
        <v>5.968335344</v>
      </c>
      <c r="H11" s="8">
        <f t="shared" si="5"/>
        <v>2.443017672</v>
      </c>
      <c r="I11" s="8">
        <f t="shared" si="6"/>
        <v>1.753643878</v>
      </c>
      <c r="J11" s="8">
        <f t="shared" si="7"/>
        <v>1.154551288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5">
        <v>44679.0</v>
      </c>
      <c r="B12" s="9">
        <v>198.6587</v>
      </c>
      <c r="C12" s="10">
        <v>197.2208998243399</v>
      </c>
      <c r="D12" s="8">
        <f t="shared" si="1"/>
        <v>1.437800176</v>
      </c>
      <c r="E12" s="8">
        <f t="shared" si="2"/>
        <v>2.470765563</v>
      </c>
      <c r="F12" s="8">
        <f t="shared" si="3"/>
        <v>2.470765563</v>
      </c>
      <c r="G12" s="8">
        <f t="shared" si="4"/>
        <v>7.333915535</v>
      </c>
      <c r="H12" s="8">
        <f t="shared" si="5"/>
        <v>2.708120296</v>
      </c>
      <c r="I12" s="8">
        <f t="shared" si="6"/>
        <v>0.7237539437</v>
      </c>
      <c r="J12" s="8">
        <f t="shared" si="7"/>
        <v>1.25385974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5">
        <v>44672.0</v>
      </c>
      <c r="B13" s="9">
        <v>198.9087</v>
      </c>
      <c r="C13" s="10">
        <v>196.26236637389982</v>
      </c>
      <c r="D13" s="8">
        <f t="shared" si="1"/>
        <v>2.646333626</v>
      </c>
      <c r="E13" s="8">
        <f t="shared" si="2"/>
        <v>2.781942605</v>
      </c>
      <c r="F13" s="8">
        <f t="shared" si="3"/>
        <v>2.781942605</v>
      </c>
      <c r="G13" s="8">
        <f t="shared" si="4"/>
        <v>8.712892105</v>
      </c>
      <c r="H13" s="8">
        <f t="shared" si="5"/>
        <v>2.951760848</v>
      </c>
      <c r="I13" s="8">
        <f t="shared" si="6"/>
        <v>1.330426284</v>
      </c>
      <c r="J13" s="8">
        <f t="shared" si="7"/>
        <v>1.420985778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5">
        <v>44665.0</v>
      </c>
      <c r="B14" s="9">
        <v>195.8487</v>
      </c>
      <c r="C14" s="10">
        <v>194.49814395649972</v>
      </c>
      <c r="D14" s="8">
        <f t="shared" si="1"/>
        <v>1.350556044</v>
      </c>
      <c r="E14" s="8">
        <f t="shared" si="2"/>
        <v>2.638571009</v>
      </c>
      <c r="F14" s="8">
        <f t="shared" si="3"/>
        <v>2.638571009</v>
      </c>
      <c r="G14" s="8">
        <f t="shared" si="4"/>
        <v>8.056851025</v>
      </c>
      <c r="H14" s="8">
        <f t="shared" si="5"/>
        <v>2.83845927</v>
      </c>
      <c r="I14" s="8">
        <f t="shared" si="6"/>
        <v>0.6895915283</v>
      </c>
      <c r="J14" s="8">
        <f t="shared" si="7"/>
        <v>1.359165704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5">
        <v>44658.0</v>
      </c>
      <c r="B15" s="9">
        <v>196.0987</v>
      </c>
      <c r="C15" s="10">
        <v>193.59777326083287</v>
      </c>
      <c r="D15" s="8">
        <f t="shared" si="1"/>
        <v>2.500926739</v>
      </c>
      <c r="E15" s="8">
        <f t="shared" si="2"/>
        <v>3.613618348</v>
      </c>
      <c r="F15" s="8">
        <f t="shared" si="3"/>
        <v>3.613618348</v>
      </c>
      <c r="G15" s="8">
        <f t="shared" si="4"/>
        <v>15.44414975</v>
      </c>
      <c r="H15" s="8">
        <f t="shared" si="5"/>
        <v>3.929904547</v>
      </c>
      <c r="I15" s="8">
        <f t="shared" si="6"/>
        <v>1.275340805</v>
      </c>
      <c r="J15" s="8">
        <f t="shared" si="7"/>
        <v>1.870008396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5">
        <v>44651.0</v>
      </c>
      <c r="B16" s="9">
        <v>196.3487</v>
      </c>
      <c r="C16" s="10">
        <v>191.93048876805477</v>
      </c>
      <c r="D16" s="8">
        <f t="shared" si="1"/>
        <v>4.418211232</v>
      </c>
      <c r="E16" s="8">
        <f t="shared" si="2"/>
        <v>4.288697247</v>
      </c>
      <c r="F16" s="8">
        <f t="shared" si="3"/>
        <v>4.288697247</v>
      </c>
      <c r="G16" s="8">
        <f t="shared" si="4"/>
        <v>21.09945309</v>
      </c>
      <c r="H16" s="8">
        <f t="shared" si="5"/>
        <v>4.593414099</v>
      </c>
      <c r="I16" s="8">
        <f t="shared" si="6"/>
        <v>2.250186139</v>
      </c>
      <c r="J16" s="8">
        <f t="shared" si="7"/>
        <v>2.241986278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5">
        <v>44644.0</v>
      </c>
      <c r="B17" s="9">
        <v>191.9787</v>
      </c>
      <c r="C17" s="10">
        <v>188.9850146134246</v>
      </c>
      <c r="D17" s="8">
        <f t="shared" si="1"/>
        <v>2.993685387</v>
      </c>
      <c r="E17" s="8">
        <f t="shared" si="2"/>
        <v>5.011828746</v>
      </c>
      <c r="F17" s="8">
        <f t="shared" si="3"/>
        <v>5.011828746</v>
      </c>
      <c r="G17" s="8">
        <f t="shared" si="4"/>
        <v>30.10394432</v>
      </c>
      <c r="H17" s="8">
        <f t="shared" si="5"/>
        <v>5.486706145</v>
      </c>
      <c r="I17" s="8">
        <f t="shared" si="6"/>
        <v>1.559384133</v>
      </c>
      <c r="J17" s="8">
        <f t="shared" si="7"/>
        <v>2.657347335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5">
        <v>44637.0</v>
      </c>
      <c r="B18" s="9">
        <v>188.9187</v>
      </c>
      <c r="C18" s="10">
        <v>186.98922435570768</v>
      </c>
      <c r="D18" s="8">
        <f t="shared" si="1"/>
        <v>1.929475644</v>
      </c>
      <c r="E18" s="8">
        <f t="shared" si="2"/>
        <v>7.14104791</v>
      </c>
      <c r="F18" s="8">
        <f t="shared" si="3"/>
        <v>7.14104791</v>
      </c>
      <c r="G18" s="8">
        <f t="shared" si="4"/>
        <v>65.52024015</v>
      </c>
      <c r="H18" s="8">
        <f t="shared" si="5"/>
        <v>8.094457372</v>
      </c>
      <c r="I18" s="8">
        <f t="shared" si="6"/>
        <v>1.021325917</v>
      </c>
      <c r="J18" s="8">
        <f t="shared" si="7"/>
        <v>3.812754994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5">
        <v>44630.0</v>
      </c>
      <c r="B19" s="9">
        <v>191.9287</v>
      </c>
      <c r="C19" s="10">
        <v>185.7029072595128</v>
      </c>
      <c r="D19" s="8">
        <f t="shared" si="1"/>
        <v>6.22579274</v>
      </c>
      <c r="E19" s="8">
        <f t="shared" si="2"/>
        <v>6.759746516</v>
      </c>
      <c r="F19" s="8">
        <f t="shared" si="3"/>
        <v>6.759746516</v>
      </c>
      <c r="G19" s="8">
        <f t="shared" si="4"/>
        <v>64.77577041</v>
      </c>
      <c r="H19" s="8">
        <f t="shared" si="5"/>
        <v>8.048339606</v>
      </c>
      <c r="I19" s="8">
        <f t="shared" si="6"/>
        <v>3.243804986</v>
      </c>
      <c r="J19" s="8">
        <f t="shared" si="7"/>
        <v>3.611304449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5">
        <v>44623.0</v>
      </c>
      <c r="B20" s="9">
        <v>187.4287</v>
      </c>
      <c r="C20" s="10">
        <v>181.5523787658547</v>
      </c>
      <c r="D20" s="8">
        <f t="shared" si="1"/>
        <v>5.876321234</v>
      </c>
      <c r="E20" s="8">
        <f t="shared" si="2"/>
        <v>5.850244194</v>
      </c>
      <c r="F20" s="8">
        <f t="shared" si="3"/>
        <v>5.850244194</v>
      </c>
      <c r="G20" s="8">
        <f t="shared" si="4"/>
        <v>57.58699687</v>
      </c>
      <c r="H20" s="8">
        <f t="shared" si="5"/>
        <v>7.58860968</v>
      </c>
      <c r="I20" s="8">
        <f t="shared" si="6"/>
        <v>3.135230215</v>
      </c>
      <c r="J20" s="8">
        <f t="shared" si="7"/>
        <v>3.166158176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5">
        <v>44616.0</v>
      </c>
      <c r="B21" s="9">
        <v>185.6687</v>
      </c>
      <c r="C21" s="10">
        <v>177.6348312764245</v>
      </c>
      <c r="D21" s="8">
        <f t="shared" si="1"/>
        <v>8.033868724</v>
      </c>
      <c r="E21" s="8">
        <f t="shared" si="2"/>
        <v>4.988406989</v>
      </c>
      <c r="F21" s="8">
        <f t="shared" si="3"/>
        <v>4.988406989</v>
      </c>
      <c r="G21" s="8">
        <f t="shared" si="4"/>
        <v>51.17194918</v>
      </c>
      <c r="H21" s="8">
        <f t="shared" si="5"/>
        <v>7.153457149</v>
      </c>
      <c r="I21" s="8">
        <f t="shared" si="6"/>
        <v>4.326991423</v>
      </c>
      <c r="J21" s="8">
        <f t="shared" si="7"/>
        <v>2.730671559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5">
        <v>44609.0</v>
      </c>
      <c r="B22" s="9">
        <v>185.9187</v>
      </c>
      <c r="C22" s="10">
        <v>172.27891879404083</v>
      </c>
      <c r="D22" s="8">
        <f t="shared" si="1"/>
        <v>13.63978121</v>
      </c>
      <c r="E22" s="8">
        <f t="shared" si="2"/>
        <v>3.522011649</v>
      </c>
      <c r="F22" s="8">
        <f t="shared" si="3"/>
        <v>3.522011649</v>
      </c>
      <c r="G22" s="8">
        <f t="shared" si="4"/>
        <v>38.36187033</v>
      </c>
      <c r="H22" s="8">
        <f t="shared" si="5"/>
        <v>6.193696015</v>
      </c>
      <c r="I22" s="8">
        <f t="shared" si="6"/>
        <v>7.336422429</v>
      </c>
      <c r="J22" s="8">
        <f t="shared" si="7"/>
        <v>1.952082707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5">
        <v>44420.0</v>
      </c>
      <c r="B23" s="9">
        <v>163.2087</v>
      </c>
      <c r="C23" s="10">
        <v>163.18573132340137</v>
      </c>
      <c r="D23" s="8">
        <f t="shared" si="1"/>
        <v>0.0229686766</v>
      </c>
      <c r="E23" s="8">
        <f t="shared" si="2"/>
        <v>1.486019415</v>
      </c>
      <c r="F23" s="8">
        <f t="shared" si="3"/>
        <v>1.486019415</v>
      </c>
      <c r="G23" s="8">
        <f t="shared" si="4"/>
        <v>3.547214993</v>
      </c>
      <c r="H23" s="8">
        <f t="shared" si="5"/>
        <v>1.883405159</v>
      </c>
      <c r="I23" s="8">
        <f t="shared" si="6"/>
        <v>0.01407319377</v>
      </c>
      <c r="J23" s="8">
        <f t="shared" si="7"/>
        <v>0.9067308382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5">
        <v>44413.0</v>
      </c>
      <c r="B24" s="9">
        <v>164.8487</v>
      </c>
      <c r="C24" s="10">
        <v>163.1704188723356</v>
      </c>
      <c r="D24" s="8">
        <f t="shared" si="1"/>
        <v>1.678281128</v>
      </c>
      <c r="E24" s="8">
        <f t="shared" si="2"/>
        <v>2.180699025</v>
      </c>
      <c r="F24" s="8">
        <f t="shared" si="3"/>
        <v>2.180699025</v>
      </c>
      <c r="G24" s="8">
        <f t="shared" si="4"/>
        <v>5.992025537</v>
      </c>
      <c r="H24" s="8">
        <f t="shared" si="5"/>
        <v>2.447861421</v>
      </c>
      <c r="I24" s="8">
        <f t="shared" si="6"/>
        <v>1.01807362</v>
      </c>
      <c r="J24" s="8">
        <f t="shared" si="7"/>
        <v>1.336290506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5">
        <v>44406.0</v>
      </c>
      <c r="B25" s="9">
        <v>163.6187</v>
      </c>
      <c r="C25" s="10">
        <v>162.051564787226</v>
      </c>
      <c r="D25" s="8">
        <f t="shared" si="1"/>
        <v>1.567135213</v>
      </c>
      <c r="E25" s="8">
        <f t="shared" si="2"/>
        <v>2.422498374</v>
      </c>
      <c r="F25" s="8">
        <f t="shared" si="3"/>
        <v>2.422498374</v>
      </c>
      <c r="G25" s="8">
        <f t="shared" si="4"/>
        <v>7.095974736</v>
      </c>
      <c r="H25" s="8">
        <f t="shared" si="5"/>
        <v>2.663827084</v>
      </c>
      <c r="I25" s="8">
        <f t="shared" si="6"/>
        <v>0.95779713</v>
      </c>
      <c r="J25" s="8">
        <f t="shared" si="7"/>
        <v>1.496338672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5">
        <v>44399.0</v>
      </c>
      <c r="B26" s="9">
        <v>161.7087</v>
      </c>
      <c r="C26" s="10">
        <v>161.00680797871</v>
      </c>
      <c r="D26" s="8">
        <f t="shared" si="1"/>
        <v>0.7018920213</v>
      </c>
      <c r="E26" s="8">
        <f t="shared" si="2"/>
        <v>2.459497291</v>
      </c>
      <c r="F26" s="8">
        <f t="shared" si="3"/>
        <v>2.459497291</v>
      </c>
      <c r="G26" s="8">
        <f t="shared" si="4"/>
        <v>7.218783944</v>
      </c>
      <c r="H26" s="8">
        <f t="shared" si="5"/>
        <v>2.686779474</v>
      </c>
      <c r="I26" s="8">
        <f t="shared" si="6"/>
        <v>0.4340471609</v>
      </c>
      <c r="J26" s="8">
        <f t="shared" si="7"/>
        <v>1.529802609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5">
        <v>44392.0</v>
      </c>
      <c r="B27" s="9">
        <v>163.9987</v>
      </c>
      <c r="C27" s="10">
        <v>160.53887996451667</v>
      </c>
      <c r="D27" s="8">
        <f t="shared" si="1"/>
        <v>3.459820035</v>
      </c>
      <c r="E27" s="8">
        <f t="shared" si="2"/>
        <v>2.853162151</v>
      </c>
      <c r="F27" s="8">
        <f t="shared" si="3"/>
        <v>2.853162151</v>
      </c>
      <c r="G27" s="8">
        <f t="shared" si="4"/>
        <v>8.546264504</v>
      </c>
      <c r="H27" s="8">
        <f t="shared" si="5"/>
        <v>2.923399477</v>
      </c>
      <c r="I27" s="8">
        <f t="shared" si="6"/>
        <v>2.109663086</v>
      </c>
      <c r="J27" s="8">
        <f t="shared" si="7"/>
        <v>1.78647641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5">
        <v>44385.0</v>
      </c>
      <c r="B28" s="9">
        <v>161.7287</v>
      </c>
      <c r="C28" s="10">
        <v>158.23233327419445</v>
      </c>
      <c r="D28" s="8">
        <f t="shared" si="1"/>
        <v>3.496366726</v>
      </c>
      <c r="E28" s="8">
        <f t="shared" si="2"/>
        <v>2.645270252</v>
      </c>
      <c r="F28" s="8">
        <f t="shared" si="3"/>
        <v>2.645270252</v>
      </c>
      <c r="G28" s="8">
        <f t="shared" si="4"/>
        <v>7.323822596</v>
      </c>
      <c r="H28" s="8">
        <f t="shared" si="5"/>
        <v>2.706256196</v>
      </c>
      <c r="I28" s="8">
        <f t="shared" si="6"/>
        <v>2.161871533</v>
      </c>
      <c r="J28" s="8">
        <f t="shared" si="7"/>
        <v>1.680005643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5">
        <v>44378.0</v>
      </c>
      <c r="B29" s="9">
        <v>158.7887</v>
      </c>
      <c r="C29" s="10">
        <v>155.90142212365743</v>
      </c>
      <c r="D29" s="8">
        <f t="shared" si="1"/>
        <v>2.887277876</v>
      </c>
      <c r="E29" s="8">
        <f t="shared" si="2"/>
        <v>2.140783753</v>
      </c>
      <c r="F29" s="8">
        <f t="shared" si="3"/>
        <v>2.140783753</v>
      </c>
      <c r="G29" s="8">
        <f t="shared" si="4"/>
        <v>5.068616117</v>
      </c>
      <c r="H29" s="8">
        <f t="shared" si="5"/>
        <v>2.251358727</v>
      </c>
      <c r="I29" s="8">
        <f t="shared" si="6"/>
        <v>1.81831445</v>
      </c>
      <c r="J29" s="8">
        <f t="shared" si="7"/>
        <v>1.377153598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5">
        <v>44371.0</v>
      </c>
      <c r="B30" s="9">
        <v>155.7287</v>
      </c>
      <c r="C30" s="10">
        <v>153.97657020609572</v>
      </c>
      <c r="D30" s="8">
        <f t="shared" si="1"/>
        <v>1.752129794</v>
      </c>
      <c r="E30" s="8">
        <f t="shared" si="2"/>
        <v>1.537972921</v>
      </c>
      <c r="F30" s="8">
        <f t="shared" si="3"/>
        <v>1.537972921</v>
      </c>
      <c r="G30" s="8">
        <f t="shared" si="4"/>
        <v>3.404555855</v>
      </c>
      <c r="H30" s="8">
        <f t="shared" si="5"/>
        <v>1.845143858</v>
      </c>
      <c r="I30" s="8">
        <f t="shared" si="6"/>
        <v>1.125116818</v>
      </c>
      <c r="J30" s="8">
        <f t="shared" si="7"/>
        <v>0.996432394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5">
        <v>44364.0</v>
      </c>
      <c r="B31" s="9">
        <v>155.4787</v>
      </c>
      <c r="C31" s="10">
        <v>152.8084836768262</v>
      </c>
      <c r="D31" s="8">
        <f t="shared" si="1"/>
        <v>2.670216323</v>
      </c>
      <c r="E31" s="8">
        <f t="shared" si="2"/>
        <v>1.615288202</v>
      </c>
      <c r="F31" s="8">
        <f t="shared" si="3"/>
        <v>1.615288202</v>
      </c>
      <c r="G31" s="8">
        <f t="shared" si="4"/>
        <v>3.705376932</v>
      </c>
      <c r="H31" s="8">
        <f t="shared" si="5"/>
        <v>1.924935566</v>
      </c>
      <c r="I31" s="8">
        <f t="shared" si="6"/>
        <v>1.717416163</v>
      </c>
      <c r="J31" s="8">
        <f t="shared" si="7"/>
        <v>1.054702575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5">
        <v>44357.0</v>
      </c>
      <c r="B32" s="9">
        <v>153.4487</v>
      </c>
      <c r="C32" s="10">
        <v>151.02833946137702</v>
      </c>
      <c r="D32" s="8">
        <f t="shared" si="1"/>
        <v>2.420360539</v>
      </c>
      <c r="E32" s="8">
        <f t="shared" si="2"/>
        <v>1.844147003</v>
      </c>
      <c r="F32" s="8">
        <f t="shared" si="3"/>
        <v>1.844147003</v>
      </c>
      <c r="G32" s="8">
        <f t="shared" si="4"/>
        <v>5.189463699</v>
      </c>
      <c r="H32" s="8">
        <f t="shared" si="5"/>
        <v>2.278039442</v>
      </c>
      <c r="I32" s="8">
        <f t="shared" si="6"/>
        <v>1.57730925</v>
      </c>
      <c r="J32" s="8">
        <f t="shared" si="7"/>
        <v>1.215655089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5">
        <v>44350.0</v>
      </c>
      <c r="B33" s="9">
        <v>150.3887</v>
      </c>
      <c r="C33" s="10">
        <v>149.4147657689617</v>
      </c>
      <c r="D33" s="8">
        <f t="shared" si="1"/>
        <v>0.973934231</v>
      </c>
      <c r="E33" s="8">
        <f t="shared" si="2"/>
        <v>2.019578338</v>
      </c>
      <c r="F33" s="8">
        <f t="shared" si="3"/>
        <v>2.019578338</v>
      </c>
      <c r="G33" s="8">
        <f t="shared" si="4"/>
        <v>6.192558628</v>
      </c>
      <c r="H33" s="8">
        <f t="shared" si="5"/>
        <v>2.488485208</v>
      </c>
      <c r="I33" s="8">
        <f t="shared" si="6"/>
        <v>0.6476113106</v>
      </c>
      <c r="J33" s="8">
        <f t="shared" si="7"/>
        <v>1.345266278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11">
        <v>44343.0</v>
      </c>
      <c r="B34" s="9">
        <v>148.6387</v>
      </c>
      <c r="C34" s="10">
        <v>148.76547628160282</v>
      </c>
      <c r="D34" s="8">
        <f t="shared" si="1"/>
        <v>-0.1267762816</v>
      </c>
      <c r="E34" s="8">
        <f t="shared" si="2"/>
        <v>2.311963897</v>
      </c>
      <c r="F34" s="8">
        <f t="shared" si="3"/>
        <v>2.311963897</v>
      </c>
      <c r="G34" s="8">
        <f t="shared" si="4"/>
        <v>7.189533812</v>
      </c>
      <c r="H34" s="8">
        <f t="shared" si="5"/>
        <v>2.681330605</v>
      </c>
      <c r="I34" s="8">
        <f t="shared" si="6"/>
        <v>-0.0852915705</v>
      </c>
      <c r="J34" s="8">
        <f t="shared" si="7"/>
        <v>1.551450169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11">
        <v>44336.0</v>
      </c>
      <c r="B35" s="9">
        <v>150.9887</v>
      </c>
      <c r="C35" s="10">
        <v>148.84999380267135</v>
      </c>
      <c r="D35" s="8">
        <f t="shared" si="1"/>
        <v>2.138706197</v>
      </c>
      <c r="E35" s="8">
        <f t="shared" si="2"/>
        <v>2.767273161</v>
      </c>
      <c r="F35" s="8">
        <f t="shared" si="3"/>
        <v>2.767273161</v>
      </c>
      <c r="G35" s="8">
        <f t="shared" si="4"/>
        <v>8.110621612</v>
      </c>
      <c r="H35" s="8">
        <f t="shared" si="5"/>
        <v>2.84791531</v>
      </c>
      <c r="I35" s="8">
        <f t="shared" si="6"/>
        <v>1.416467721</v>
      </c>
      <c r="J35" s="8">
        <f t="shared" si="7"/>
        <v>1.868737455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11">
        <v>44329.0</v>
      </c>
      <c r="B36" s="9">
        <v>151.2387</v>
      </c>
      <c r="C36" s="10">
        <v>147.4241896711189</v>
      </c>
      <c r="D36" s="8">
        <f t="shared" si="1"/>
        <v>3.814510329</v>
      </c>
      <c r="E36" s="8">
        <f t="shared" si="2"/>
        <v>2.444121936</v>
      </c>
      <c r="F36" s="8">
        <f t="shared" si="3"/>
        <v>2.444121936</v>
      </c>
      <c r="G36" s="8">
        <f t="shared" si="4"/>
        <v>7.250504128</v>
      </c>
      <c r="H36" s="8">
        <f t="shared" si="5"/>
        <v>2.692676016</v>
      </c>
      <c r="I36" s="8">
        <f t="shared" si="6"/>
        <v>2.522178734</v>
      </c>
      <c r="J36" s="8">
        <f t="shared" si="7"/>
        <v>1.660071798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11">
        <v>44322.0</v>
      </c>
      <c r="B37" s="9">
        <v>148.1787</v>
      </c>
      <c r="C37" s="10">
        <v>144.88118278519818</v>
      </c>
      <c r="D37" s="8">
        <f t="shared" si="1"/>
        <v>3.297517215</v>
      </c>
      <c r="E37" s="8">
        <f t="shared" si="2"/>
        <v>1.971536559</v>
      </c>
      <c r="F37" s="8">
        <f t="shared" si="3"/>
        <v>1.971536559</v>
      </c>
      <c r="G37" s="8">
        <f t="shared" si="4"/>
        <v>4.761825219</v>
      </c>
      <c r="H37" s="8">
        <f t="shared" si="5"/>
        <v>2.182160677</v>
      </c>
      <c r="I37" s="8">
        <f t="shared" si="6"/>
        <v>2.225365194</v>
      </c>
      <c r="J37" s="8">
        <f t="shared" si="7"/>
        <v>1.361931348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5">
        <v>44315.0</v>
      </c>
      <c r="B38" s="9">
        <v>145.1187</v>
      </c>
      <c r="C38" s="10">
        <v>142.6828379753303</v>
      </c>
      <c r="D38" s="8">
        <f t="shared" si="1"/>
        <v>2.435862025</v>
      </c>
      <c r="E38" s="8">
        <f t="shared" si="2"/>
        <v>1.557894266</v>
      </c>
      <c r="F38" s="8">
        <f t="shared" si="3"/>
        <v>1.557894266</v>
      </c>
      <c r="G38" s="8">
        <f t="shared" si="4"/>
        <v>2.889339786</v>
      </c>
      <c r="H38" s="8">
        <f t="shared" si="5"/>
        <v>1.699805808</v>
      </c>
      <c r="I38" s="8">
        <f t="shared" si="6"/>
        <v>1.678530765</v>
      </c>
      <c r="J38" s="8">
        <f t="shared" si="7"/>
        <v>1.093053981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5">
        <v>44308.0</v>
      </c>
      <c r="B39" s="9">
        <v>143.2087</v>
      </c>
      <c r="C39" s="10">
        <v>141.05892995888382</v>
      </c>
      <c r="D39" s="8">
        <f t="shared" si="1"/>
        <v>2.149770041</v>
      </c>
      <c r="E39" s="8">
        <f t="shared" si="2"/>
        <v>1.228490443</v>
      </c>
      <c r="F39" s="8">
        <f t="shared" si="3"/>
        <v>1.228490443</v>
      </c>
      <c r="G39" s="8">
        <f t="shared" si="4"/>
        <v>1.827109652</v>
      </c>
      <c r="H39" s="8">
        <f t="shared" si="5"/>
        <v>1.351706201</v>
      </c>
      <c r="I39" s="8">
        <f t="shared" si="6"/>
        <v>1.501144861</v>
      </c>
      <c r="J39" s="8">
        <f t="shared" si="7"/>
        <v>0.8714424655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5">
        <v>44301.0</v>
      </c>
      <c r="B40" s="9">
        <v>140.1487</v>
      </c>
      <c r="C40" s="10">
        <v>139.62574993147305</v>
      </c>
      <c r="D40" s="8">
        <f t="shared" si="1"/>
        <v>0.5229500685</v>
      </c>
      <c r="E40" s="8">
        <f t="shared" si="2"/>
        <v>1.673484071</v>
      </c>
      <c r="F40" s="8">
        <f t="shared" si="3"/>
        <v>1.673484071</v>
      </c>
      <c r="G40" s="8">
        <f t="shared" si="4"/>
        <v>4.730474241</v>
      </c>
      <c r="H40" s="8">
        <f t="shared" si="5"/>
        <v>2.174965342</v>
      </c>
      <c r="I40" s="8">
        <f t="shared" si="6"/>
        <v>0.3731394358</v>
      </c>
      <c r="J40" s="8">
        <f t="shared" si="7"/>
        <v>1.190256711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5">
        <v>44294.0</v>
      </c>
      <c r="B41" s="9">
        <v>140.7287</v>
      </c>
      <c r="C41" s="10">
        <v>139.2771165524551</v>
      </c>
      <c r="D41" s="8">
        <f t="shared" si="1"/>
        <v>1.451583448</v>
      </c>
      <c r="E41" s="8">
        <f t="shared" si="2"/>
        <v>2.439140118</v>
      </c>
      <c r="F41" s="8">
        <f t="shared" si="3"/>
        <v>2.439140118</v>
      </c>
      <c r="G41" s="8">
        <f t="shared" si="4"/>
        <v>8.462419919</v>
      </c>
      <c r="H41" s="8">
        <f t="shared" si="5"/>
        <v>2.909023877</v>
      </c>
      <c r="I41" s="8">
        <f t="shared" si="6"/>
        <v>1.031476485</v>
      </c>
      <c r="J41" s="8">
        <f t="shared" si="7"/>
        <v>1.744425237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5">
        <v>44287.0</v>
      </c>
      <c r="B42" s="9">
        <v>139.5387</v>
      </c>
      <c r="C42" s="10">
        <v>138.30939425409184</v>
      </c>
      <c r="D42" s="8">
        <f t="shared" si="1"/>
        <v>1.229305746</v>
      </c>
      <c r="E42" s="8">
        <f t="shared" si="2"/>
        <v>3.099233531</v>
      </c>
      <c r="F42" s="8">
        <f t="shared" si="3"/>
        <v>3.099233531</v>
      </c>
      <c r="G42" s="8">
        <f t="shared" si="4"/>
        <v>12.55739783</v>
      </c>
      <c r="H42" s="8">
        <f t="shared" si="5"/>
        <v>3.543641887</v>
      </c>
      <c r="I42" s="8">
        <f t="shared" si="6"/>
        <v>0.8809783565</v>
      </c>
      <c r="J42" s="8">
        <f t="shared" si="7"/>
        <v>2.237481811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5">
        <v>44280.0</v>
      </c>
      <c r="B43" s="9">
        <v>138.2787</v>
      </c>
      <c r="C43" s="10">
        <v>137.48985709015307</v>
      </c>
      <c r="D43" s="8">
        <f t="shared" si="1"/>
        <v>0.7888429098</v>
      </c>
      <c r="E43" s="8">
        <f t="shared" si="2"/>
        <v>3.849389218</v>
      </c>
      <c r="F43" s="8">
        <f t="shared" si="3"/>
        <v>3.849389218</v>
      </c>
      <c r="G43" s="8">
        <f t="shared" si="4"/>
        <v>17.21540699</v>
      </c>
      <c r="H43" s="8">
        <f t="shared" si="5"/>
        <v>4.149145333</v>
      </c>
      <c r="I43" s="8">
        <f t="shared" si="6"/>
        <v>0.5704731892</v>
      </c>
      <c r="J43" s="8">
        <f t="shared" si="7"/>
        <v>2.8104036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5">
        <v>44273.0</v>
      </c>
      <c r="B44" s="9">
        <v>141.3387</v>
      </c>
      <c r="C44" s="10">
        <v>136.96396181692177</v>
      </c>
      <c r="D44" s="8">
        <f t="shared" si="1"/>
        <v>4.374738183</v>
      </c>
      <c r="E44" s="8">
        <f t="shared" si="2"/>
        <v>4.451648696</v>
      </c>
      <c r="F44" s="8">
        <f t="shared" si="3"/>
        <v>4.451648696</v>
      </c>
      <c r="G44" s="8">
        <f t="shared" si="4"/>
        <v>19.97916563</v>
      </c>
      <c r="H44" s="8">
        <f t="shared" si="5"/>
        <v>4.469805994</v>
      </c>
      <c r="I44" s="8">
        <f t="shared" si="6"/>
        <v>3.095216089</v>
      </c>
      <c r="J44" s="8">
        <f t="shared" si="7"/>
        <v>3.287960645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5">
        <v>44266.0</v>
      </c>
      <c r="B45" s="9">
        <v>138.3987</v>
      </c>
      <c r="C45" s="10">
        <v>134.04746969486962</v>
      </c>
      <c r="D45" s="8">
        <f t="shared" si="1"/>
        <v>4.351230305</v>
      </c>
      <c r="E45" s="8">
        <f t="shared" si="2"/>
        <v>4.269414493</v>
      </c>
      <c r="F45" s="8">
        <f t="shared" si="3"/>
        <v>4.269414493</v>
      </c>
      <c r="G45" s="8">
        <f t="shared" si="4"/>
        <v>18.5507583</v>
      </c>
      <c r="H45" s="8">
        <f t="shared" si="5"/>
        <v>4.307059124</v>
      </c>
      <c r="I45" s="8">
        <f t="shared" si="6"/>
        <v>3.143982064</v>
      </c>
      <c r="J45" s="8">
        <f t="shared" si="7"/>
        <v>3.220490486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5">
        <v>44259.0</v>
      </c>
      <c r="B46" s="9">
        <v>135.8987</v>
      </c>
      <c r="C46" s="10">
        <v>131.14664949144935</v>
      </c>
      <c r="D46" s="8">
        <f t="shared" si="1"/>
        <v>4.752050509</v>
      </c>
      <c r="E46" s="8">
        <f t="shared" si="2"/>
        <v>3.947690822</v>
      </c>
      <c r="F46" s="8">
        <f t="shared" si="3"/>
        <v>3.947690822</v>
      </c>
      <c r="G46" s="8">
        <f t="shared" si="4"/>
        <v>16.26850133</v>
      </c>
      <c r="H46" s="8">
        <f t="shared" si="5"/>
        <v>4.033423028</v>
      </c>
      <c r="I46" s="8">
        <f t="shared" si="6"/>
        <v>3.496759357</v>
      </c>
      <c r="J46" s="8">
        <f t="shared" si="7"/>
        <v>3.039252989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5">
        <v>44252.0</v>
      </c>
      <c r="B47" s="9">
        <v>132.9587</v>
      </c>
      <c r="C47" s="10">
        <v>127.97861581908225</v>
      </c>
      <c r="D47" s="8">
        <f t="shared" si="1"/>
        <v>4.980084181</v>
      </c>
      <c r="E47" s="8">
        <f t="shared" si="2"/>
        <v>3.405484703</v>
      </c>
      <c r="F47" s="8">
        <f t="shared" si="3"/>
        <v>3.405484703</v>
      </c>
      <c r="G47" s="8">
        <f t="shared" si="4"/>
        <v>12.58525698</v>
      </c>
      <c r="H47" s="8">
        <f t="shared" si="5"/>
        <v>3.547570574</v>
      </c>
      <c r="I47" s="8">
        <f t="shared" si="6"/>
        <v>3.7455873</v>
      </c>
      <c r="J47" s="8">
        <f t="shared" si="7"/>
        <v>2.679989766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5">
        <v>44245.0</v>
      </c>
      <c r="B48" s="9">
        <v>128.4587</v>
      </c>
      <c r="C48" s="10">
        <v>124.65855969847043</v>
      </c>
      <c r="D48" s="8">
        <f t="shared" si="1"/>
        <v>3.800140302</v>
      </c>
      <c r="E48" s="8">
        <f t="shared" si="2"/>
        <v>2.837807838</v>
      </c>
      <c r="F48" s="8">
        <f t="shared" si="3"/>
        <v>2.837807838</v>
      </c>
      <c r="G48" s="8">
        <f t="shared" si="4"/>
        <v>8.542384944</v>
      </c>
      <c r="H48" s="8">
        <f t="shared" si="5"/>
        <v>2.922735866</v>
      </c>
      <c r="I48" s="8">
        <f t="shared" si="6"/>
        <v>2.958258414</v>
      </c>
      <c r="J48" s="8">
        <f t="shared" si="7"/>
        <v>2.291522857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5">
        <v>44238.0</v>
      </c>
      <c r="B49" s="9">
        <v>125.5887</v>
      </c>
      <c r="C49" s="10">
        <v>122.12513283078405</v>
      </c>
      <c r="D49" s="8">
        <f t="shared" si="1"/>
        <v>3.463567169</v>
      </c>
      <c r="E49" s="8">
        <f t="shared" si="2"/>
        <v>2.62767973</v>
      </c>
      <c r="F49" s="8">
        <f t="shared" si="3"/>
        <v>2.62767973</v>
      </c>
      <c r="G49" s="8">
        <f t="shared" si="4"/>
        <v>7.16612147</v>
      </c>
      <c r="H49" s="8">
        <f t="shared" si="5"/>
        <v>2.676961238</v>
      </c>
      <c r="I49" s="8">
        <f t="shared" si="6"/>
        <v>2.757865293</v>
      </c>
      <c r="J49" s="8">
        <f t="shared" si="7"/>
        <v>2.16609077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5">
        <v>44231.0</v>
      </c>
      <c r="B50" s="9">
        <v>122.5587</v>
      </c>
      <c r="C50" s="10">
        <v>119.81608805130675</v>
      </c>
      <c r="D50" s="8">
        <f t="shared" si="1"/>
        <v>2.742611949</v>
      </c>
      <c r="E50" s="8">
        <f t="shared" si="2"/>
        <v>2.239466217</v>
      </c>
      <c r="F50" s="8">
        <f t="shared" si="3"/>
        <v>2.239466217</v>
      </c>
      <c r="G50" s="8">
        <f t="shared" si="4"/>
        <v>5.230462972</v>
      </c>
      <c r="H50" s="8">
        <f t="shared" si="5"/>
        <v>2.287020545</v>
      </c>
      <c r="I50" s="8">
        <f t="shared" si="6"/>
        <v>2.237794582</v>
      </c>
      <c r="J50" s="8">
        <f t="shared" si="7"/>
        <v>1.879556763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5">
        <v>44224.0</v>
      </c>
      <c r="B51" s="9">
        <v>120.0287</v>
      </c>
      <c r="C51" s="10">
        <v>117.98768008551126</v>
      </c>
      <c r="D51" s="8">
        <f t="shared" si="1"/>
        <v>2.041019914</v>
      </c>
      <c r="E51" s="8">
        <f t="shared" si="2"/>
        <v>1.870443696</v>
      </c>
      <c r="F51" s="8">
        <f t="shared" si="3"/>
        <v>1.870443696</v>
      </c>
      <c r="G51" s="8">
        <f t="shared" si="4"/>
        <v>3.887179925</v>
      </c>
      <c r="H51" s="8">
        <f t="shared" si="5"/>
        <v>1.971593245</v>
      </c>
      <c r="I51" s="8">
        <f t="shared" si="6"/>
        <v>1.700443239</v>
      </c>
      <c r="J51" s="8">
        <f t="shared" si="7"/>
        <v>1.590498446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5">
        <v>44217.0</v>
      </c>
      <c r="B52" s="9">
        <v>118.7687</v>
      </c>
      <c r="C52" s="10">
        <v>116.62700014251877</v>
      </c>
      <c r="D52" s="8">
        <f t="shared" si="1"/>
        <v>2.141699857</v>
      </c>
      <c r="E52" s="8">
        <f t="shared" si="2"/>
        <v>1.74940616</v>
      </c>
      <c r="F52" s="8">
        <f t="shared" si="3"/>
        <v>1.74940616</v>
      </c>
      <c r="G52" s="8">
        <f t="shared" si="4"/>
        <v>3.466350307</v>
      </c>
      <c r="H52" s="8">
        <f t="shared" si="5"/>
        <v>1.861813714</v>
      </c>
      <c r="I52" s="8">
        <f t="shared" si="6"/>
        <v>1.803252757</v>
      </c>
      <c r="J52" s="8">
        <f t="shared" si="7"/>
        <v>1.50411573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5">
        <v>44210.0</v>
      </c>
      <c r="B53" s="9">
        <v>117.9487</v>
      </c>
      <c r="C53" s="10">
        <v>115.19920023753127</v>
      </c>
      <c r="D53" s="8">
        <f t="shared" si="1"/>
        <v>2.749499762</v>
      </c>
      <c r="E53" s="8">
        <f t="shared" si="2"/>
        <v>1.507676933</v>
      </c>
      <c r="F53" s="8">
        <f t="shared" si="3"/>
        <v>1.507676933</v>
      </c>
      <c r="G53" s="8">
        <f t="shared" si="4"/>
        <v>2.723092501</v>
      </c>
      <c r="H53" s="8">
        <f t="shared" si="5"/>
        <v>1.650179536</v>
      </c>
      <c r="I53" s="8">
        <f t="shared" si="6"/>
        <v>2.331097979</v>
      </c>
      <c r="J53" s="8">
        <f t="shared" si="7"/>
        <v>1.310486495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5">
        <v>44203.0</v>
      </c>
      <c r="B54" s="9">
        <v>114.8887</v>
      </c>
      <c r="C54" s="10">
        <v>113.36620039588544</v>
      </c>
      <c r="D54" s="8">
        <f t="shared" si="1"/>
        <v>1.522499604</v>
      </c>
      <c r="E54" s="8">
        <f t="shared" si="2"/>
        <v>0.9727948877</v>
      </c>
      <c r="F54" s="8">
        <f t="shared" si="3"/>
        <v>0.9727948877</v>
      </c>
      <c r="G54" s="8">
        <f t="shared" si="4"/>
        <v>1.2122704</v>
      </c>
      <c r="H54" s="8">
        <f t="shared" si="5"/>
        <v>1.101031516</v>
      </c>
      <c r="I54" s="8">
        <f t="shared" si="6"/>
        <v>1.325195258</v>
      </c>
      <c r="J54" s="8">
        <f t="shared" si="7"/>
        <v>0.8578887442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5">
        <v>44196.0</v>
      </c>
      <c r="B55" s="9">
        <v>113.2487</v>
      </c>
      <c r="C55" s="10">
        <v>112.35120065980907</v>
      </c>
      <c r="D55" s="8">
        <f t="shared" si="1"/>
        <v>0.8974993402</v>
      </c>
      <c r="E55" s="8">
        <f t="shared" si="2"/>
        <v>0.8255848129</v>
      </c>
      <c r="F55" s="8">
        <f t="shared" si="3"/>
        <v>0.8255848129</v>
      </c>
      <c r="G55" s="8">
        <f t="shared" si="4"/>
        <v>0.8723698696</v>
      </c>
      <c r="H55" s="8">
        <f t="shared" si="5"/>
        <v>0.9340074248</v>
      </c>
      <c r="I55" s="8">
        <f t="shared" si="6"/>
        <v>0.7925029958</v>
      </c>
      <c r="J55" s="8">
        <f t="shared" si="7"/>
        <v>0.7346672437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5">
        <v>44188.0</v>
      </c>
      <c r="B56" s="9">
        <v>113.1887</v>
      </c>
      <c r="C56" s="10">
        <v>111.75286776634844</v>
      </c>
      <c r="D56" s="8">
        <f t="shared" si="1"/>
        <v>1.435832234</v>
      </c>
      <c r="E56" s="8">
        <f t="shared" si="2"/>
        <v>0.6082346881</v>
      </c>
      <c r="F56" s="8">
        <f t="shared" si="3"/>
        <v>0.6082346881</v>
      </c>
      <c r="G56" s="8">
        <f t="shared" si="4"/>
        <v>0.7184320662</v>
      </c>
      <c r="H56" s="8">
        <f t="shared" si="5"/>
        <v>0.84760372</v>
      </c>
      <c r="I56" s="8">
        <f t="shared" si="6"/>
        <v>1.268529662</v>
      </c>
      <c r="J56" s="8">
        <f t="shared" si="7"/>
        <v>0.541571766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5">
        <v>44181.0</v>
      </c>
      <c r="B57" s="9">
        <v>111.7287</v>
      </c>
      <c r="C57" s="10">
        <v>110.79564627724741</v>
      </c>
      <c r="D57" s="8">
        <f t="shared" si="1"/>
        <v>0.9330537228</v>
      </c>
      <c r="E57" s="8">
        <f t="shared" si="2"/>
        <v>0.1739844802</v>
      </c>
      <c r="F57" s="8">
        <f t="shared" si="3"/>
        <v>0.1739844802</v>
      </c>
      <c r="G57" s="8">
        <f t="shared" si="4"/>
        <v>0.4142773896</v>
      </c>
      <c r="H57" s="8">
        <f t="shared" si="5"/>
        <v>0.6436438375</v>
      </c>
      <c r="I57" s="8">
        <f t="shared" si="6"/>
        <v>0.8351065776</v>
      </c>
      <c r="J57" s="8">
        <f t="shared" si="7"/>
        <v>0.1529142222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5">
        <v>44175.0</v>
      </c>
      <c r="B58" s="9">
        <v>110.2487</v>
      </c>
      <c r="C58" s="10">
        <v>110.17361046207903</v>
      </c>
      <c r="D58" s="8">
        <f t="shared" si="1"/>
        <v>0.07508953792</v>
      </c>
      <c r="E58" s="8">
        <f t="shared" si="2"/>
        <v>-0.3077658663</v>
      </c>
      <c r="F58" s="8">
        <f t="shared" si="3"/>
        <v>0.3077658663</v>
      </c>
      <c r="G58" s="8">
        <f t="shared" si="4"/>
        <v>0.6756964629</v>
      </c>
      <c r="H58" s="8">
        <f t="shared" si="5"/>
        <v>0.8220075808</v>
      </c>
      <c r="I58" s="8">
        <f t="shared" si="6"/>
        <v>0.06810922752</v>
      </c>
      <c r="J58" s="8">
        <f t="shared" si="7"/>
        <v>-0.2855247887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5">
        <v>44168.0</v>
      </c>
      <c r="B59" s="9">
        <v>110.91</v>
      </c>
      <c r="C59" s="10">
        <v>110.12355077013171</v>
      </c>
      <c r="D59" s="8">
        <f t="shared" si="1"/>
        <v>0.7864492299</v>
      </c>
      <c r="E59" s="8">
        <f t="shared" si="2"/>
        <v>-0.8646831105</v>
      </c>
      <c r="F59" s="8">
        <f t="shared" si="3"/>
        <v>0.8646831105</v>
      </c>
      <c r="G59" s="8">
        <f t="shared" si="4"/>
        <v>2.14284323</v>
      </c>
      <c r="H59" s="8">
        <f t="shared" si="5"/>
        <v>1.463845357</v>
      </c>
      <c r="I59" s="8">
        <f t="shared" si="6"/>
        <v>0.7090877557</v>
      </c>
      <c r="J59" s="8">
        <f t="shared" si="7"/>
        <v>-0.7986390636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5">
        <v>44161.0</v>
      </c>
      <c r="B60" s="9">
        <v>109.41</v>
      </c>
      <c r="C60" s="10">
        <v>109.59925128355286</v>
      </c>
      <c r="D60" s="8">
        <f t="shared" si="1"/>
        <v>-0.1892512836</v>
      </c>
      <c r="E60" s="8">
        <f t="shared" si="2"/>
        <v>-1.313138518</v>
      </c>
      <c r="F60" s="8">
        <f t="shared" si="3"/>
        <v>1.313138518</v>
      </c>
      <c r="G60" s="8">
        <f t="shared" si="4"/>
        <v>2.443029672</v>
      </c>
      <c r="H60" s="8">
        <f t="shared" si="5"/>
        <v>1.563019409</v>
      </c>
      <c r="I60" s="8">
        <f t="shared" si="6"/>
        <v>-0.1729743932</v>
      </c>
      <c r="J60" s="8">
        <f t="shared" si="7"/>
        <v>-1.201474599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5">
        <v>44154.0</v>
      </c>
      <c r="B61" s="9">
        <v>108.99</v>
      </c>
      <c r="C61" s="10">
        <v>109.72541880592144</v>
      </c>
      <c r="D61" s="8">
        <f t="shared" si="1"/>
        <v>-0.7354188059</v>
      </c>
      <c r="E61" s="8">
        <f t="shared" si="2"/>
        <v>-1.454564196</v>
      </c>
      <c r="F61" s="8">
        <f t="shared" si="3"/>
        <v>1.454564196</v>
      </c>
      <c r="G61" s="8">
        <f t="shared" si="4"/>
        <v>2.596565767</v>
      </c>
      <c r="H61" s="8">
        <f t="shared" si="5"/>
        <v>1.611386287</v>
      </c>
      <c r="I61" s="8">
        <f t="shared" si="6"/>
        <v>-0.6747580566</v>
      </c>
      <c r="J61" s="8">
        <f t="shared" si="7"/>
        <v>-1.32541875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5">
        <v>44147.0</v>
      </c>
      <c r="B62" s="9">
        <v>108.74</v>
      </c>
      <c r="C62" s="10">
        <v>110.21569800986907</v>
      </c>
      <c r="D62" s="8">
        <f t="shared" si="1"/>
        <v>-1.47569801</v>
      </c>
      <c r="E62" s="8">
        <f t="shared" si="2"/>
        <v>-1.55627366</v>
      </c>
      <c r="F62" s="8">
        <f t="shared" si="3"/>
        <v>1.55627366</v>
      </c>
      <c r="G62" s="8">
        <f t="shared" si="4"/>
        <v>2.797887947</v>
      </c>
      <c r="H62" s="8">
        <f t="shared" si="5"/>
        <v>1.672688837</v>
      </c>
      <c r="I62" s="8">
        <f t="shared" si="6"/>
        <v>-1.357088477</v>
      </c>
      <c r="J62" s="8">
        <f t="shared" si="7"/>
        <v>-1.409997029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5">
        <v>44140.0</v>
      </c>
      <c r="B63" s="9">
        <v>108.49</v>
      </c>
      <c r="C63" s="10">
        <v>111.19949668311511</v>
      </c>
      <c r="D63" s="8">
        <f t="shared" si="1"/>
        <v>-2.709496683</v>
      </c>
      <c r="E63" s="8">
        <f t="shared" si="2"/>
        <v>-1.725789433</v>
      </c>
      <c r="F63" s="8">
        <f t="shared" si="3"/>
        <v>1.725789433</v>
      </c>
      <c r="G63" s="8">
        <f t="shared" si="4"/>
        <v>3.441874112</v>
      </c>
      <c r="H63" s="8">
        <f t="shared" si="5"/>
        <v>1.855228857</v>
      </c>
      <c r="I63" s="8">
        <f t="shared" si="6"/>
        <v>-2.497462147</v>
      </c>
      <c r="J63" s="8">
        <f t="shared" si="7"/>
        <v>-1.549487872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5">
        <v>44133.0</v>
      </c>
      <c r="B64" s="9">
        <v>111.55</v>
      </c>
      <c r="C64" s="10">
        <v>113.00582780519187</v>
      </c>
      <c r="D64" s="8">
        <f t="shared" si="1"/>
        <v>-1.455827805</v>
      </c>
      <c r="E64" s="8">
        <f t="shared" si="2"/>
        <v>-1.346315722</v>
      </c>
      <c r="F64" s="8">
        <f t="shared" si="3"/>
        <v>1.346315722</v>
      </c>
      <c r="G64" s="8">
        <f t="shared" si="4"/>
        <v>2.105510076</v>
      </c>
      <c r="H64" s="8">
        <f t="shared" si="5"/>
        <v>1.451037586</v>
      </c>
      <c r="I64" s="8">
        <f t="shared" si="6"/>
        <v>-1.305089919</v>
      </c>
      <c r="J64" s="8">
        <f t="shared" si="7"/>
        <v>-1.189848745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5">
        <v>44126.0</v>
      </c>
      <c r="B65" s="9">
        <v>113.08</v>
      </c>
      <c r="C65" s="10">
        <v>113.97637967531979</v>
      </c>
      <c r="D65" s="8">
        <f t="shared" si="1"/>
        <v>-0.8963796753</v>
      </c>
      <c r="E65" s="8">
        <f t="shared" si="2"/>
        <v>-1.345859536</v>
      </c>
      <c r="F65" s="8">
        <f t="shared" si="3"/>
        <v>1.345859536</v>
      </c>
      <c r="G65" s="8">
        <f t="shared" si="4"/>
        <v>2.104182861</v>
      </c>
      <c r="H65" s="8">
        <f t="shared" si="5"/>
        <v>1.450580181</v>
      </c>
      <c r="I65" s="8">
        <f t="shared" si="6"/>
        <v>-0.7926951497</v>
      </c>
      <c r="J65" s="8">
        <f t="shared" si="7"/>
        <v>-1.179355904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5">
        <v>44119.0</v>
      </c>
      <c r="B66" s="9">
        <v>113.33</v>
      </c>
      <c r="C66" s="10">
        <v>114.57396612553298</v>
      </c>
      <c r="D66" s="8">
        <f t="shared" si="1"/>
        <v>-1.243966126</v>
      </c>
      <c r="E66" s="8">
        <f t="shared" si="2"/>
        <v>-1.701099227</v>
      </c>
      <c r="F66" s="8">
        <f t="shared" si="3"/>
        <v>1.701099227</v>
      </c>
      <c r="G66" s="8">
        <f t="shared" si="4"/>
        <v>3.372018328</v>
      </c>
      <c r="H66" s="8">
        <f t="shared" si="5"/>
        <v>1.836305619</v>
      </c>
      <c r="I66" s="8">
        <f t="shared" si="6"/>
        <v>-1.097649453</v>
      </c>
      <c r="J66" s="8">
        <f t="shared" si="7"/>
        <v>-1.482441907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5">
        <v>44112.0</v>
      </c>
      <c r="B67" s="9">
        <v>113.08</v>
      </c>
      <c r="C67" s="10">
        <v>115.4032768758883</v>
      </c>
      <c r="D67" s="8">
        <f t="shared" si="1"/>
        <v>-2.323276876</v>
      </c>
      <c r="E67" s="8">
        <f t="shared" si="2"/>
        <v>-1.731165378</v>
      </c>
      <c r="F67" s="8">
        <f t="shared" si="3"/>
        <v>1.731165378</v>
      </c>
      <c r="G67" s="8">
        <f t="shared" si="4"/>
        <v>3.451340742</v>
      </c>
      <c r="H67" s="8">
        <f t="shared" si="5"/>
        <v>1.857778443</v>
      </c>
      <c r="I67" s="8">
        <f t="shared" si="6"/>
        <v>-2.054542692</v>
      </c>
      <c r="J67" s="8">
        <f t="shared" si="7"/>
        <v>-1.497543381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5">
        <v>44104.0</v>
      </c>
      <c r="B68" s="9">
        <v>116.14</v>
      </c>
      <c r="C68" s="10">
        <v>116.9521281264805</v>
      </c>
      <c r="D68" s="8">
        <f t="shared" si="1"/>
        <v>-0.8121281265</v>
      </c>
      <c r="E68" s="8">
        <f t="shared" si="2"/>
        <v>-1.13127563</v>
      </c>
      <c r="F68" s="8">
        <f t="shared" si="3"/>
        <v>1.13127563</v>
      </c>
      <c r="G68" s="8">
        <f t="shared" si="4"/>
        <v>2.463259332</v>
      </c>
      <c r="H68" s="8">
        <f t="shared" si="5"/>
        <v>1.569477407</v>
      </c>
      <c r="I68" s="8">
        <f t="shared" si="6"/>
        <v>-0.6992665115</v>
      </c>
      <c r="J68" s="8">
        <f t="shared" si="7"/>
        <v>-0.9756505396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5">
        <v>44098.0</v>
      </c>
      <c r="B69" s="9">
        <v>116.04</v>
      </c>
      <c r="C69" s="10">
        <v>117.49354687746751</v>
      </c>
      <c r="D69" s="8">
        <f t="shared" si="1"/>
        <v>-1.453546877</v>
      </c>
      <c r="E69" s="8">
        <f t="shared" si="2"/>
        <v>-0.5574593838</v>
      </c>
      <c r="F69" s="8">
        <f t="shared" si="3"/>
        <v>0.5574593838</v>
      </c>
      <c r="G69" s="8">
        <f t="shared" si="4"/>
        <v>3.177560129</v>
      </c>
      <c r="H69" s="8">
        <f t="shared" si="5"/>
        <v>1.782571213</v>
      </c>
      <c r="I69" s="8">
        <f t="shared" si="6"/>
        <v>-1.252625713</v>
      </c>
      <c r="J69" s="8">
        <f t="shared" si="7"/>
        <v>-0.5007340176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5">
        <v>44091.0</v>
      </c>
      <c r="B70" s="9">
        <v>115.79</v>
      </c>
      <c r="C70" s="10">
        <v>118.46257812911252</v>
      </c>
      <c r="D70" s="8">
        <f t="shared" si="1"/>
        <v>-2.672578129</v>
      </c>
      <c r="E70" s="8">
        <f t="shared" si="2"/>
        <v>0.110901027</v>
      </c>
      <c r="F70" s="8">
        <f t="shared" si="3"/>
        <v>0.110901027</v>
      </c>
      <c r="G70" s="8">
        <f t="shared" si="4"/>
        <v>3.468101946</v>
      </c>
      <c r="H70" s="8">
        <f t="shared" si="5"/>
        <v>1.862284067</v>
      </c>
      <c r="I70" s="8">
        <f t="shared" si="6"/>
        <v>-2.308125165</v>
      </c>
      <c r="J70" s="8">
        <f t="shared" si="7"/>
        <v>0.06128158635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5">
        <v>44084.0</v>
      </c>
      <c r="B71" s="9">
        <v>118.85</v>
      </c>
      <c r="C71" s="10">
        <v>120.2442968818542</v>
      </c>
      <c r="D71" s="8">
        <f t="shared" si="1"/>
        <v>-1.394296882</v>
      </c>
      <c r="E71" s="8">
        <f t="shared" si="2"/>
        <v>0.7888350451</v>
      </c>
      <c r="F71" s="8">
        <f t="shared" si="3"/>
        <v>0.7888350451</v>
      </c>
      <c r="G71" s="8">
        <f t="shared" si="4"/>
        <v>2.142411351</v>
      </c>
      <c r="H71" s="8">
        <f t="shared" si="5"/>
        <v>1.463697835</v>
      </c>
      <c r="I71" s="8">
        <f t="shared" si="6"/>
        <v>-1.173156821</v>
      </c>
      <c r="J71" s="8">
        <f t="shared" si="7"/>
        <v>0.6436190108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5">
        <v>44077.0</v>
      </c>
      <c r="B72" s="9">
        <v>121.85</v>
      </c>
      <c r="C72" s="10">
        <v>121.17382813642367</v>
      </c>
      <c r="D72" s="8">
        <f t="shared" si="1"/>
        <v>0.6761718636</v>
      </c>
      <c r="E72" s="8">
        <f t="shared" si="2"/>
        <v>1.062725075</v>
      </c>
      <c r="F72" s="8">
        <f t="shared" si="3"/>
        <v>1.062725075</v>
      </c>
      <c r="G72" s="8">
        <f t="shared" si="4"/>
        <v>1.753722064</v>
      </c>
      <c r="H72" s="8">
        <f t="shared" si="5"/>
        <v>1.324281716</v>
      </c>
      <c r="I72" s="8">
        <f t="shared" si="6"/>
        <v>0.554921513</v>
      </c>
      <c r="J72" s="8">
        <f t="shared" si="7"/>
        <v>0.8740243811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5">
        <v>44070.0</v>
      </c>
      <c r="B73" s="9">
        <v>122.78</v>
      </c>
      <c r="C73" s="10">
        <v>120.72304689403944</v>
      </c>
      <c r="D73" s="8">
        <f t="shared" si="1"/>
        <v>2.056953106</v>
      </c>
      <c r="E73" s="8">
        <f t="shared" si="2"/>
        <v>1.277208458</v>
      </c>
      <c r="F73" s="8">
        <f t="shared" si="3"/>
        <v>1.277208458</v>
      </c>
      <c r="G73" s="8">
        <f t="shared" si="4"/>
        <v>2.273792931</v>
      </c>
      <c r="H73" s="8">
        <f t="shared" si="5"/>
        <v>1.50791012</v>
      </c>
      <c r="I73" s="8">
        <f t="shared" si="6"/>
        <v>1.675316099</v>
      </c>
      <c r="J73" s="8">
        <f t="shared" si="7"/>
        <v>1.055985091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5">
        <v>44063.0</v>
      </c>
      <c r="B74" s="9">
        <v>121.24</v>
      </c>
      <c r="C74" s="10">
        <v>119.35174482339906</v>
      </c>
      <c r="D74" s="8">
        <f t="shared" si="1"/>
        <v>1.888255177</v>
      </c>
      <c r="E74" s="8">
        <f t="shared" si="2"/>
        <v>0.9486807642</v>
      </c>
      <c r="F74" s="8">
        <f t="shared" si="3"/>
        <v>0.9486807642</v>
      </c>
      <c r="G74" s="8">
        <f t="shared" si="4"/>
        <v>1.461913038</v>
      </c>
      <c r="H74" s="8">
        <f t="shared" si="5"/>
        <v>1.209095959</v>
      </c>
      <c r="I74" s="8">
        <f t="shared" si="6"/>
        <v>1.557452307</v>
      </c>
      <c r="J74" s="8">
        <f t="shared" si="7"/>
        <v>0.7918175994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5">
        <v>44056.0</v>
      </c>
      <c r="B75" s="9">
        <v>118.81</v>
      </c>
      <c r="C75" s="10">
        <v>118.09290803899843</v>
      </c>
      <c r="D75" s="8">
        <f t="shared" si="1"/>
        <v>0.717091961</v>
      </c>
      <c r="E75" s="8">
        <f t="shared" si="2"/>
        <v>0.7251346069</v>
      </c>
      <c r="F75" s="8">
        <f t="shared" si="3"/>
        <v>0.7251346069</v>
      </c>
      <c r="G75" s="8">
        <f t="shared" si="4"/>
        <v>0.8675530833</v>
      </c>
      <c r="H75" s="8">
        <f t="shared" si="5"/>
        <v>0.9314252967</v>
      </c>
      <c r="I75" s="8">
        <f t="shared" si="6"/>
        <v>0.6035619569</v>
      </c>
      <c r="J75" s="8">
        <f t="shared" si="7"/>
        <v>0.6120857547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5">
        <v>44049.0</v>
      </c>
      <c r="B76" s="9">
        <v>117.59</v>
      </c>
      <c r="C76" s="10">
        <v>117.61484673166406</v>
      </c>
      <c r="D76" s="8">
        <f t="shared" si="1"/>
        <v>-0.02484673166</v>
      </c>
      <c r="E76" s="8">
        <f t="shared" si="2"/>
        <v>0.7065576782</v>
      </c>
      <c r="F76" s="8">
        <f t="shared" si="3"/>
        <v>0.7065576782</v>
      </c>
      <c r="G76" s="8">
        <f t="shared" si="4"/>
        <v>0.8426358622</v>
      </c>
      <c r="H76" s="8">
        <f t="shared" si="5"/>
        <v>0.9179519934</v>
      </c>
      <c r="I76" s="8">
        <f t="shared" si="6"/>
        <v>-0.02112996995</v>
      </c>
      <c r="J76" s="8">
        <f t="shared" si="7"/>
        <v>0.5987177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5">
        <v>44042.0</v>
      </c>
      <c r="B77" s="9">
        <v>119.38</v>
      </c>
      <c r="C77" s="10">
        <v>117.6314112194401</v>
      </c>
      <c r="D77" s="8">
        <f t="shared" si="1"/>
        <v>1.748588781</v>
      </c>
      <c r="E77" s="8">
        <f t="shared" si="2"/>
        <v>0.3335961303</v>
      </c>
      <c r="F77" s="8">
        <f t="shared" si="3"/>
        <v>0.3335961303</v>
      </c>
      <c r="G77" s="8">
        <f t="shared" si="4"/>
        <v>1.556671194</v>
      </c>
      <c r="H77" s="8">
        <f t="shared" si="5"/>
        <v>1.247666299</v>
      </c>
      <c r="I77" s="8">
        <f t="shared" si="6"/>
        <v>1.464725063</v>
      </c>
      <c r="J77" s="8">
        <f t="shared" si="7"/>
        <v>0.2695831098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5">
        <v>44035.0</v>
      </c>
      <c r="B78" s="9">
        <v>116.88</v>
      </c>
      <c r="C78" s="10">
        <v>116.46568536573349</v>
      </c>
      <c r="D78" s="8">
        <f t="shared" si="1"/>
        <v>0.4143146343</v>
      </c>
      <c r="E78" s="8">
        <f t="shared" si="2"/>
        <v>-0.1740064494</v>
      </c>
      <c r="F78" s="8">
        <f t="shared" si="3"/>
        <v>0.1740064494</v>
      </c>
      <c r="G78" s="8">
        <f t="shared" si="4"/>
        <v>1.069796737</v>
      </c>
      <c r="H78" s="8">
        <f t="shared" si="5"/>
        <v>1.034309788</v>
      </c>
      <c r="I78" s="8">
        <f t="shared" si="6"/>
        <v>0.3544786399</v>
      </c>
      <c r="J78" s="8">
        <f t="shared" si="7"/>
        <v>-0.1597870507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5">
        <v>44028.0</v>
      </c>
      <c r="B79" s="9">
        <v>116.96</v>
      </c>
      <c r="C79" s="10">
        <v>116.18947560955583</v>
      </c>
      <c r="D79" s="8">
        <f t="shared" si="1"/>
        <v>0.7705243904</v>
      </c>
      <c r="E79" s="8">
        <f t="shared" si="2"/>
        <v>-0.7260107491</v>
      </c>
      <c r="F79" s="8">
        <f t="shared" si="3"/>
        <v>0.7260107491</v>
      </c>
      <c r="G79" s="8">
        <f t="shared" si="4"/>
        <v>2.135933552</v>
      </c>
      <c r="H79" s="8">
        <f t="shared" si="5"/>
        <v>1.46148334</v>
      </c>
      <c r="I79" s="8">
        <f t="shared" si="6"/>
        <v>0.6587930835</v>
      </c>
      <c r="J79" s="8">
        <f t="shared" si="7"/>
        <v>-0.6396987968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5">
        <v>44021.0</v>
      </c>
      <c r="B80" s="9">
        <v>116.3</v>
      </c>
      <c r="C80" s="10">
        <v>115.67579268259306</v>
      </c>
      <c r="D80" s="8">
        <f t="shared" si="1"/>
        <v>0.6242073174</v>
      </c>
      <c r="E80" s="8">
        <f t="shared" si="2"/>
        <v>-1.062017915</v>
      </c>
      <c r="F80" s="8">
        <f t="shared" si="3"/>
        <v>1.062017915</v>
      </c>
      <c r="G80" s="8">
        <f t="shared" si="4"/>
        <v>2.182634197</v>
      </c>
      <c r="H80" s="8">
        <f t="shared" si="5"/>
        <v>1.477374088</v>
      </c>
      <c r="I80" s="8">
        <f t="shared" si="6"/>
        <v>0.5367216831</v>
      </c>
      <c r="J80" s="8">
        <f t="shared" si="7"/>
        <v>-0.9260048119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5">
        <v>44014.0</v>
      </c>
      <c r="B81" s="9">
        <v>113.37</v>
      </c>
      <c r="C81" s="10">
        <v>115.25965447098844</v>
      </c>
      <c r="D81" s="8">
        <f t="shared" si="1"/>
        <v>-1.889654471</v>
      </c>
      <c r="E81" s="8">
        <f t="shared" si="2"/>
        <v>-1.540029859</v>
      </c>
      <c r="F81" s="8">
        <f t="shared" si="3"/>
        <v>1.540029859</v>
      </c>
      <c r="G81" s="8">
        <f t="shared" si="4"/>
        <v>2.728354181</v>
      </c>
      <c r="H81" s="8">
        <f t="shared" si="5"/>
        <v>1.651773042</v>
      </c>
      <c r="I81" s="8">
        <f t="shared" si="6"/>
        <v>-1.666802921</v>
      </c>
      <c r="J81" s="8">
        <f t="shared" si="7"/>
        <v>-1.334047727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5">
        <v>44007.0</v>
      </c>
      <c r="B82" s="9">
        <v>115.73</v>
      </c>
      <c r="C82" s="10">
        <v>116.51942411831405</v>
      </c>
      <c r="D82" s="8">
        <f t="shared" si="1"/>
        <v>-0.7894241183</v>
      </c>
      <c r="E82" s="8">
        <f t="shared" si="2"/>
        <v>-1.138716431</v>
      </c>
      <c r="F82" s="8">
        <f t="shared" si="3"/>
        <v>1.138716431</v>
      </c>
      <c r="G82" s="8">
        <f t="shared" si="4"/>
        <v>2.016929092</v>
      </c>
      <c r="H82" s="8">
        <f t="shared" si="5"/>
        <v>1.420186288</v>
      </c>
      <c r="I82" s="8">
        <f t="shared" si="6"/>
        <v>-0.6821257395</v>
      </c>
      <c r="J82" s="8">
        <f t="shared" si="7"/>
        <v>-0.9812841606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5">
        <v>44000.0</v>
      </c>
      <c r="B83" s="9">
        <v>114.7</v>
      </c>
      <c r="C83" s="10">
        <v>117.04570686385674</v>
      </c>
      <c r="D83" s="8">
        <f t="shared" si="1"/>
        <v>-2.345706864</v>
      </c>
      <c r="E83" s="8">
        <f t="shared" si="2"/>
        <v>-0.9918607181</v>
      </c>
      <c r="F83" s="8">
        <f t="shared" si="3"/>
        <v>0.9918607181</v>
      </c>
      <c r="G83" s="8">
        <f t="shared" si="4"/>
        <v>1.89289921</v>
      </c>
      <c r="H83" s="8">
        <f t="shared" si="5"/>
        <v>1.375826737</v>
      </c>
      <c r="I83" s="8">
        <f t="shared" si="6"/>
        <v>-2.045080091</v>
      </c>
      <c r="J83" s="8">
        <f t="shared" si="7"/>
        <v>-0.8540300678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5">
        <v>43993.0</v>
      </c>
      <c r="B84" s="9">
        <v>117.7</v>
      </c>
      <c r="C84" s="10">
        <v>118.60951143976122</v>
      </c>
      <c r="D84" s="8">
        <f t="shared" si="1"/>
        <v>-0.9095114398</v>
      </c>
      <c r="E84" s="8">
        <f t="shared" si="2"/>
        <v>-0.5911011968</v>
      </c>
      <c r="F84" s="8">
        <f t="shared" si="3"/>
        <v>0.5911011968</v>
      </c>
      <c r="G84" s="8">
        <f t="shared" si="4"/>
        <v>0.8158114601</v>
      </c>
      <c r="H84" s="8">
        <f t="shared" si="5"/>
        <v>0.9032228186</v>
      </c>
      <c r="I84" s="8">
        <f t="shared" si="6"/>
        <v>-0.7727369922</v>
      </c>
      <c r="J84" s="8">
        <f t="shared" si="7"/>
        <v>-0.5019941776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5">
        <v>43986.0</v>
      </c>
      <c r="B85" s="9">
        <v>117.45</v>
      </c>
      <c r="C85" s="10">
        <v>119.21585239960204</v>
      </c>
      <c r="D85" s="8">
        <f t="shared" si="1"/>
        <v>-1.7658524</v>
      </c>
      <c r="E85" s="8">
        <f t="shared" si="2"/>
        <v>-0.5731686613</v>
      </c>
      <c r="F85" s="8">
        <f t="shared" si="3"/>
        <v>0.5731686613</v>
      </c>
      <c r="G85" s="8">
        <f t="shared" si="4"/>
        <v>0.7847996469</v>
      </c>
      <c r="H85" s="8">
        <f t="shared" si="5"/>
        <v>0.8858891843</v>
      </c>
      <c r="I85" s="8">
        <f t="shared" si="6"/>
        <v>-1.50349289</v>
      </c>
      <c r="J85" s="8">
        <f t="shared" si="7"/>
        <v>-0.4843620702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11">
        <v>43979.0</v>
      </c>
      <c r="B86" s="9">
        <v>120.51</v>
      </c>
      <c r="C86" s="10">
        <v>120.39308733267008</v>
      </c>
      <c r="D86" s="8">
        <f t="shared" si="1"/>
        <v>0.1169126673</v>
      </c>
      <c r="E86" s="8">
        <f t="shared" si="2"/>
        <v>-0.4932811022</v>
      </c>
      <c r="F86" s="8">
        <f t="shared" si="3"/>
        <v>0.4932811022</v>
      </c>
      <c r="G86" s="8">
        <f t="shared" si="4"/>
        <v>0.5345704815</v>
      </c>
      <c r="H86" s="8">
        <f t="shared" si="5"/>
        <v>0.7311432701</v>
      </c>
      <c r="I86" s="8">
        <f t="shared" si="6"/>
        <v>0.09701490941</v>
      </c>
      <c r="J86" s="8">
        <f t="shared" si="7"/>
        <v>-0.4118556437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11">
        <v>43972.0</v>
      </c>
      <c r="B87" s="9">
        <v>120.26</v>
      </c>
      <c r="C87" s="10">
        <v>120.31514555445013</v>
      </c>
      <c r="D87" s="8">
        <f t="shared" si="1"/>
        <v>-0.05514555445</v>
      </c>
      <c r="E87" s="8">
        <f t="shared" si="2"/>
        <v>-1.02213517</v>
      </c>
      <c r="F87" s="8">
        <f t="shared" si="3"/>
        <v>1.02213517</v>
      </c>
      <c r="G87" s="8">
        <f t="shared" si="4"/>
        <v>1.809344129</v>
      </c>
      <c r="H87" s="8">
        <f t="shared" si="5"/>
        <v>1.34511863</v>
      </c>
      <c r="I87" s="8">
        <f t="shared" si="6"/>
        <v>-0.04585527561</v>
      </c>
      <c r="J87" s="8">
        <f t="shared" si="7"/>
        <v>-0.854211964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11">
        <v>43965.0</v>
      </c>
      <c r="B88" s="9">
        <v>120.01</v>
      </c>
      <c r="C88" s="10">
        <v>120.35190925741688</v>
      </c>
      <c r="D88" s="8">
        <f t="shared" si="1"/>
        <v>-0.3419092574</v>
      </c>
      <c r="E88" s="8">
        <f t="shared" si="2"/>
        <v>-1.241558617</v>
      </c>
      <c r="F88" s="8">
        <f t="shared" si="3"/>
        <v>1.241558617</v>
      </c>
      <c r="G88" s="8">
        <f t="shared" si="4"/>
        <v>2.074277829</v>
      </c>
      <c r="H88" s="8">
        <f t="shared" si="5"/>
        <v>1.440235338</v>
      </c>
      <c r="I88" s="8">
        <f t="shared" si="6"/>
        <v>-0.2849006395</v>
      </c>
      <c r="J88" s="8">
        <f t="shared" si="7"/>
        <v>-1.033058007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11">
        <v>43958.0</v>
      </c>
      <c r="B89" s="9">
        <v>119.76</v>
      </c>
      <c r="C89" s="10">
        <v>120.57984876236145</v>
      </c>
      <c r="D89" s="8">
        <f t="shared" si="1"/>
        <v>-0.8198487624</v>
      </c>
      <c r="E89" s="8">
        <f t="shared" si="2"/>
        <v>-1.563264362</v>
      </c>
      <c r="F89" s="8">
        <f t="shared" si="3"/>
        <v>1.563264362</v>
      </c>
      <c r="G89" s="8">
        <f t="shared" si="4"/>
        <v>2.811739105</v>
      </c>
      <c r="H89" s="8">
        <f t="shared" si="5"/>
        <v>1.676824113</v>
      </c>
      <c r="I89" s="8">
        <f t="shared" si="6"/>
        <v>-0.6845764549</v>
      </c>
      <c r="J89" s="8">
        <f t="shared" si="7"/>
        <v>-1.294412788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5">
        <v>43951.0</v>
      </c>
      <c r="B90" s="9">
        <v>119.76</v>
      </c>
      <c r="C90" s="10">
        <v>121.12641460393574</v>
      </c>
      <c r="D90" s="8">
        <f t="shared" si="1"/>
        <v>-1.366414604</v>
      </c>
      <c r="E90" s="8">
        <f t="shared" si="2"/>
        <v>-2.053440603</v>
      </c>
      <c r="F90" s="8">
        <f t="shared" si="3"/>
        <v>2.053440603</v>
      </c>
      <c r="G90" s="8">
        <f t="shared" si="4"/>
        <v>4.816843612</v>
      </c>
      <c r="H90" s="8">
        <f t="shared" si="5"/>
        <v>2.194730875</v>
      </c>
      <c r="I90" s="8">
        <f t="shared" si="6"/>
        <v>-1.140960758</v>
      </c>
      <c r="J90" s="8">
        <f t="shared" si="7"/>
        <v>-1.691407057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5">
        <v>43944.0</v>
      </c>
      <c r="B91" s="9">
        <v>119.51</v>
      </c>
      <c r="C91" s="10">
        <v>122.03735767322624</v>
      </c>
      <c r="D91" s="8">
        <f t="shared" si="1"/>
        <v>-2.527357673</v>
      </c>
      <c r="E91" s="8">
        <f t="shared" si="2"/>
        <v>-1.970401005</v>
      </c>
      <c r="F91" s="8">
        <f t="shared" si="3"/>
        <v>1.970401005</v>
      </c>
      <c r="G91" s="8">
        <f t="shared" si="4"/>
        <v>4.624388447</v>
      </c>
      <c r="H91" s="8">
        <f t="shared" si="5"/>
        <v>2.150439129</v>
      </c>
      <c r="I91" s="8">
        <f t="shared" si="6"/>
        <v>-2.114766692</v>
      </c>
      <c r="J91" s="8">
        <f t="shared" si="7"/>
        <v>-1.612989211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5">
        <v>43937.0</v>
      </c>
      <c r="B92" s="9">
        <v>122.57</v>
      </c>
      <c r="C92" s="10">
        <v>123.7222627887104</v>
      </c>
      <c r="D92" s="8">
        <f t="shared" si="1"/>
        <v>-1.152262789</v>
      </c>
      <c r="E92" s="8">
        <f t="shared" si="2"/>
        <v>-1.682001675</v>
      </c>
      <c r="F92" s="8">
        <f t="shared" si="3"/>
        <v>1.682001675</v>
      </c>
      <c r="G92" s="8">
        <f t="shared" si="4"/>
        <v>3.582482796</v>
      </c>
      <c r="H92" s="8">
        <f t="shared" si="5"/>
        <v>1.892744778</v>
      </c>
      <c r="I92" s="8">
        <f t="shared" si="6"/>
        <v>-0.940085493</v>
      </c>
      <c r="J92" s="8">
        <f t="shared" si="7"/>
        <v>-1.36026188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5">
        <v>43930.0</v>
      </c>
      <c r="B93" s="9">
        <v>122.54</v>
      </c>
      <c r="C93" s="10">
        <v>124.490437981184</v>
      </c>
      <c r="D93" s="8">
        <f t="shared" si="1"/>
        <v>-1.950437981</v>
      </c>
      <c r="E93" s="8">
        <f t="shared" si="2"/>
        <v>-1.803336126</v>
      </c>
      <c r="F93" s="8">
        <f t="shared" si="3"/>
        <v>1.803336126</v>
      </c>
      <c r="G93" s="8">
        <f t="shared" si="4"/>
        <v>3.935711384</v>
      </c>
      <c r="H93" s="8">
        <f t="shared" si="5"/>
        <v>1.983862743</v>
      </c>
      <c r="I93" s="8">
        <f t="shared" si="6"/>
        <v>-1.59167454</v>
      </c>
      <c r="J93" s="8">
        <f t="shared" si="7"/>
        <v>-1.448004763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5">
        <v>43923.0</v>
      </c>
      <c r="B94" s="9">
        <v>122.52</v>
      </c>
      <c r="C94" s="10">
        <v>125.79072996864</v>
      </c>
      <c r="D94" s="8">
        <f t="shared" si="1"/>
        <v>-3.270729969</v>
      </c>
      <c r="E94" s="8">
        <f t="shared" si="2"/>
        <v>-1.391560209</v>
      </c>
      <c r="F94" s="8">
        <f t="shared" si="3"/>
        <v>1.391560209</v>
      </c>
      <c r="G94" s="8">
        <f t="shared" si="4"/>
        <v>3.177221637</v>
      </c>
      <c r="H94" s="8">
        <f t="shared" si="5"/>
        <v>1.782476265</v>
      </c>
      <c r="I94" s="8">
        <f t="shared" si="6"/>
        <v>-2.669547803</v>
      </c>
      <c r="J94" s="8">
        <f t="shared" si="7"/>
        <v>-1.11306445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5">
        <v>43916.0</v>
      </c>
      <c r="B95" s="9">
        <v>127.02</v>
      </c>
      <c r="C95" s="10">
        <v>127.97121661439999</v>
      </c>
      <c r="D95" s="8">
        <f t="shared" si="1"/>
        <v>-0.9512166144</v>
      </c>
      <c r="E95" s="8">
        <f t="shared" si="2"/>
        <v>-0.09726701568</v>
      </c>
      <c r="F95" s="8">
        <f t="shared" si="3"/>
        <v>0.09726701568</v>
      </c>
      <c r="G95" s="8">
        <f t="shared" si="4"/>
        <v>3.086628919</v>
      </c>
      <c r="H95" s="8">
        <f t="shared" si="5"/>
        <v>1.756880451</v>
      </c>
      <c r="I95" s="8">
        <f t="shared" si="6"/>
        <v>-0.7488715276</v>
      </c>
      <c r="J95" s="8">
        <f t="shared" si="7"/>
        <v>-0.1001103629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5">
        <v>43909.0</v>
      </c>
      <c r="B96" s="9">
        <v>127.52</v>
      </c>
      <c r="C96" s="10">
        <v>128.605361024</v>
      </c>
      <c r="D96" s="8">
        <f t="shared" si="1"/>
        <v>-1.085361024</v>
      </c>
      <c r="E96" s="8">
        <f t="shared" si="2"/>
        <v>0.5498883072</v>
      </c>
      <c r="F96" s="8">
        <f t="shared" si="3"/>
        <v>0.5498883072</v>
      </c>
      <c r="G96" s="8">
        <f t="shared" si="4"/>
        <v>3.949509189</v>
      </c>
      <c r="H96" s="8">
        <f t="shared" si="5"/>
        <v>1.987337211</v>
      </c>
      <c r="I96" s="8">
        <f t="shared" si="6"/>
        <v>-0.8511300376</v>
      </c>
      <c r="J96" s="8">
        <f t="shared" si="7"/>
        <v>0.3995735766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5">
        <v>43902.0</v>
      </c>
      <c r="B97" s="9">
        <v>127.57</v>
      </c>
      <c r="C97" s="10">
        <v>129.32893504</v>
      </c>
      <c r="D97" s="8">
        <f t="shared" si="1"/>
        <v>-1.75893504</v>
      </c>
      <c r="E97" s="8">
        <f t="shared" si="2"/>
        <v>0.916480512</v>
      </c>
      <c r="F97" s="8">
        <f t="shared" si="3"/>
        <v>0.916480512</v>
      </c>
      <c r="G97" s="8">
        <f t="shared" si="4"/>
        <v>3.82568863</v>
      </c>
      <c r="H97" s="8">
        <f t="shared" si="5"/>
        <v>1.955936765</v>
      </c>
      <c r="I97" s="8">
        <f t="shared" si="6"/>
        <v>-1.378799906</v>
      </c>
      <c r="J97" s="8">
        <f t="shared" si="7"/>
        <v>0.6870517798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5">
        <v>43895.0</v>
      </c>
      <c r="B98" s="9">
        <v>130.61</v>
      </c>
      <c r="C98" s="10">
        <v>130.50155840000002</v>
      </c>
      <c r="D98" s="8">
        <f t="shared" si="1"/>
        <v>0.1084416</v>
      </c>
      <c r="E98" s="8">
        <f t="shared" si="2"/>
        <v>0.92146752</v>
      </c>
      <c r="F98" s="8">
        <f t="shared" si="3"/>
        <v>0.92146752</v>
      </c>
      <c r="G98" s="8">
        <f t="shared" si="4"/>
        <v>3.808269335</v>
      </c>
      <c r="H98" s="8">
        <f t="shared" si="5"/>
        <v>1.951478756</v>
      </c>
      <c r="I98" s="8">
        <f t="shared" si="6"/>
        <v>0.08302702703</v>
      </c>
      <c r="J98" s="8">
        <f t="shared" si="7"/>
        <v>0.6843470107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5">
        <v>43888.0</v>
      </c>
      <c r="B99" s="9">
        <v>133.63</v>
      </c>
      <c r="C99" s="10">
        <v>130.42926400000002</v>
      </c>
      <c r="D99" s="8">
        <f t="shared" si="1"/>
        <v>3.200736</v>
      </c>
      <c r="E99" s="8">
        <f t="shared" si="2"/>
        <v>1.124724</v>
      </c>
      <c r="F99" s="8">
        <f t="shared" si="3"/>
        <v>1.124724</v>
      </c>
      <c r="G99" s="8">
        <f t="shared" si="4"/>
        <v>4.757396774</v>
      </c>
      <c r="H99" s="8">
        <f t="shared" si="5"/>
        <v>2.181145748</v>
      </c>
      <c r="I99" s="8">
        <f t="shared" si="6"/>
        <v>2.39522263</v>
      </c>
      <c r="J99" s="8">
        <f t="shared" si="7"/>
        <v>0.8346770067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5">
        <v>43881.0</v>
      </c>
      <c r="B100" s="9">
        <v>130.58</v>
      </c>
      <c r="C100" s="10">
        <v>128.29544</v>
      </c>
      <c r="D100" s="8">
        <f t="shared" si="1"/>
        <v>2.28456</v>
      </c>
      <c r="E100" s="8">
        <f t="shared" si="2"/>
        <v>0.43272</v>
      </c>
      <c r="F100" s="8">
        <f t="shared" si="3"/>
        <v>0.43272</v>
      </c>
      <c r="G100" s="8">
        <f t="shared" si="4"/>
        <v>2.928292051</v>
      </c>
      <c r="H100" s="8">
        <f t="shared" si="5"/>
        <v>1.711225307</v>
      </c>
      <c r="I100" s="8">
        <f t="shared" si="6"/>
        <v>1.74954817</v>
      </c>
      <c r="J100" s="8">
        <f t="shared" si="7"/>
        <v>0.3144951323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5">
        <v>43874.0</v>
      </c>
      <c r="B101" s="9">
        <v>127.52</v>
      </c>
      <c r="C101" s="10">
        <v>126.7724</v>
      </c>
      <c r="D101" s="8">
        <f t="shared" si="1"/>
        <v>0.7476</v>
      </c>
      <c r="E101" s="8">
        <f t="shared" si="2"/>
        <v>-0.4932</v>
      </c>
      <c r="F101" s="8">
        <f t="shared" si="3"/>
        <v>0.4932</v>
      </c>
      <c r="G101" s="8">
        <f t="shared" si="4"/>
        <v>1.78283088</v>
      </c>
      <c r="H101" s="8">
        <f t="shared" si="5"/>
        <v>1.335226902</v>
      </c>
      <c r="I101" s="8">
        <f t="shared" si="6"/>
        <v>0.5862609787</v>
      </c>
      <c r="J101" s="8">
        <f t="shared" si="7"/>
        <v>-0.4030313864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5">
        <v>43867.0</v>
      </c>
      <c r="B102" s="9">
        <v>124.54</v>
      </c>
      <c r="C102" s="10">
        <v>126.274</v>
      </c>
      <c r="D102" s="8">
        <f t="shared" si="1"/>
        <v>-1.734</v>
      </c>
      <c r="E102" s="8">
        <f t="shared" si="2"/>
        <v>-1.734</v>
      </c>
      <c r="F102" s="8">
        <f t="shared" si="3"/>
        <v>1.734</v>
      </c>
      <c r="G102" s="8">
        <f t="shared" si="4"/>
        <v>3.006756</v>
      </c>
      <c r="H102" s="8">
        <f t="shared" si="5"/>
        <v>1.734</v>
      </c>
      <c r="I102" s="8">
        <f t="shared" si="6"/>
        <v>-1.392323751</v>
      </c>
      <c r="J102" s="8">
        <f t="shared" si="7"/>
        <v>-1.392323751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8" width="21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idden="1">
      <c r="A2" s="5">
        <v>44749.0</v>
      </c>
      <c r="B2" s="6"/>
      <c r="C2" s="7"/>
      <c r="D2" s="8"/>
      <c r="E2" s="8"/>
      <c r="F2" s="8"/>
      <c r="G2" s="8"/>
      <c r="H2" s="8"/>
      <c r="I2" s="8"/>
      <c r="J2" s="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5">
        <v>44742.0</v>
      </c>
      <c r="B3" s="9">
        <v>220.1587</v>
      </c>
      <c r="C3" s="10">
        <v>219.26985073492096</v>
      </c>
      <c r="D3" s="8">
        <f t="shared" ref="D3:D102" si="1">B3-C3</f>
        <v>0.8888492651</v>
      </c>
      <c r="E3" s="8">
        <f>AVERAGE(D3:D102)</f>
        <v>1.377597761</v>
      </c>
      <c r="F3" s="8">
        <f>ABS(E3)</f>
        <v>1.377597761</v>
      </c>
      <c r="G3" s="8">
        <f>SUMSQ(D3:D102)/COUNT(D3:D102)</f>
        <v>8.663948773</v>
      </c>
      <c r="H3" s="8">
        <f>SQRT(G3)</f>
        <v>2.943458641</v>
      </c>
      <c r="I3" s="8">
        <f t="shared" ref="I3:I102" si="2">(1-(C3/B3))*100</f>
        <v>0.4037311562</v>
      </c>
      <c r="J3" s="8">
        <f>AVERAGE(I3:I102)</f>
        <v>0.7672057212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5">
        <v>44735.0</v>
      </c>
      <c r="B4" s="9">
        <v>220.4087</v>
      </c>
      <c r="C4" s="10">
        <v>218.6772845582016</v>
      </c>
      <c r="D4" s="8">
        <f t="shared" si="1"/>
        <v>1.731415442</v>
      </c>
      <c r="E4" s="8"/>
      <c r="F4" s="8"/>
      <c r="G4" s="8"/>
      <c r="H4" s="8"/>
      <c r="I4" s="8">
        <f t="shared" si="2"/>
        <v>0.7855476856</v>
      </c>
      <c r="J4" s="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5">
        <v>44728.0</v>
      </c>
      <c r="B5" s="9">
        <v>220.6587</v>
      </c>
      <c r="C5" s="10">
        <v>217.52300759700265</v>
      </c>
      <c r="D5" s="8">
        <f t="shared" si="1"/>
        <v>3.135692403</v>
      </c>
      <c r="E5" s="8"/>
      <c r="F5" s="8"/>
      <c r="G5" s="8"/>
      <c r="H5" s="8"/>
      <c r="I5" s="8">
        <f t="shared" si="2"/>
        <v>1.421059946</v>
      </c>
      <c r="J5" s="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5">
        <v>44721.0</v>
      </c>
      <c r="B6" s="9">
        <v>220.9087</v>
      </c>
      <c r="C6" s="10">
        <v>215.4325459950044</v>
      </c>
      <c r="D6" s="8">
        <f t="shared" si="1"/>
        <v>5.476154005</v>
      </c>
      <c r="E6" s="8"/>
      <c r="F6" s="8"/>
      <c r="G6" s="8"/>
      <c r="H6" s="8"/>
      <c r="I6" s="8">
        <f t="shared" si="2"/>
        <v>2.478921837</v>
      </c>
      <c r="J6" s="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5">
        <v>44714.0</v>
      </c>
      <c r="B7" s="9">
        <v>216.4087</v>
      </c>
      <c r="C7" s="10">
        <v>211.78177665834068</v>
      </c>
      <c r="D7" s="8">
        <f t="shared" si="1"/>
        <v>4.626923342</v>
      </c>
      <c r="E7" s="8"/>
      <c r="F7" s="8"/>
      <c r="G7" s="8"/>
      <c r="H7" s="8"/>
      <c r="I7" s="8">
        <f t="shared" si="2"/>
        <v>2.138048674</v>
      </c>
      <c r="J7" s="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11">
        <v>44707.0</v>
      </c>
      <c r="B8" s="9">
        <v>211.9087</v>
      </c>
      <c r="C8" s="10">
        <v>208.69716109723444</v>
      </c>
      <c r="D8" s="8">
        <f t="shared" si="1"/>
        <v>3.211538903</v>
      </c>
      <c r="E8" s="8"/>
      <c r="F8" s="8"/>
      <c r="G8" s="8"/>
      <c r="H8" s="8"/>
      <c r="I8" s="8">
        <f t="shared" si="2"/>
        <v>1.515529519</v>
      </c>
      <c r="J8" s="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1">
        <v>44700.0</v>
      </c>
      <c r="B9" s="9">
        <v>212.1587</v>
      </c>
      <c r="C9" s="10">
        <v>206.55613516205742</v>
      </c>
      <c r="D9" s="8">
        <f t="shared" si="1"/>
        <v>5.602564838</v>
      </c>
      <c r="E9" s="8"/>
      <c r="F9" s="8"/>
      <c r="G9" s="8"/>
      <c r="H9" s="8"/>
      <c r="I9" s="8">
        <f t="shared" si="2"/>
        <v>2.640742443</v>
      </c>
      <c r="J9" s="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11">
        <v>44693.0</v>
      </c>
      <c r="B10" s="9">
        <v>207.6587</v>
      </c>
      <c r="C10" s="10">
        <v>202.82109193676237</v>
      </c>
      <c r="D10" s="8">
        <f t="shared" si="1"/>
        <v>4.837608063</v>
      </c>
      <c r="E10" s="8"/>
      <c r="F10" s="8"/>
      <c r="G10" s="8"/>
      <c r="H10" s="8"/>
      <c r="I10" s="8">
        <f t="shared" si="2"/>
        <v>2.32959566</v>
      </c>
      <c r="J10" s="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11">
        <v>44686.0</v>
      </c>
      <c r="B11" s="9">
        <v>203.1587</v>
      </c>
      <c r="C11" s="10">
        <v>199.59601989460396</v>
      </c>
      <c r="D11" s="8">
        <f t="shared" si="1"/>
        <v>3.562680105</v>
      </c>
      <c r="E11" s="8"/>
      <c r="F11" s="8"/>
      <c r="G11" s="8"/>
      <c r="H11" s="8"/>
      <c r="I11" s="8">
        <f t="shared" si="2"/>
        <v>1.753643878</v>
      </c>
      <c r="J11" s="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5">
        <v>44679.0</v>
      </c>
      <c r="B12" s="9">
        <v>198.6587</v>
      </c>
      <c r="C12" s="10">
        <v>197.2208998243399</v>
      </c>
      <c r="D12" s="8">
        <f t="shared" si="1"/>
        <v>1.437800176</v>
      </c>
      <c r="E12" s="8"/>
      <c r="F12" s="8"/>
      <c r="G12" s="8"/>
      <c r="H12" s="8"/>
      <c r="I12" s="8">
        <f t="shared" si="2"/>
        <v>0.7237539437</v>
      </c>
      <c r="J12" s="8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5">
        <v>44672.0</v>
      </c>
      <c r="B13" s="9">
        <v>198.9087</v>
      </c>
      <c r="C13" s="10">
        <v>196.26236637389982</v>
      </c>
      <c r="D13" s="8">
        <f t="shared" si="1"/>
        <v>2.646333626</v>
      </c>
      <c r="E13" s="8"/>
      <c r="F13" s="8"/>
      <c r="G13" s="8"/>
      <c r="H13" s="8"/>
      <c r="I13" s="8">
        <f t="shared" si="2"/>
        <v>1.330426284</v>
      </c>
      <c r="J13" s="8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5">
        <v>44665.0</v>
      </c>
      <c r="B14" s="9">
        <v>195.8487</v>
      </c>
      <c r="C14" s="10">
        <v>194.49814395649972</v>
      </c>
      <c r="D14" s="8">
        <f t="shared" si="1"/>
        <v>1.350556044</v>
      </c>
      <c r="E14" s="8"/>
      <c r="F14" s="8"/>
      <c r="G14" s="8"/>
      <c r="H14" s="8"/>
      <c r="I14" s="8">
        <f t="shared" si="2"/>
        <v>0.6895915283</v>
      </c>
      <c r="J14" s="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5">
        <v>44658.0</v>
      </c>
      <c r="B15" s="9">
        <v>196.0987</v>
      </c>
      <c r="C15" s="10">
        <v>193.59777326083287</v>
      </c>
      <c r="D15" s="8">
        <f t="shared" si="1"/>
        <v>2.500926739</v>
      </c>
      <c r="E15" s="8"/>
      <c r="F15" s="8"/>
      <c r="G15" s="8"/>
      <c r="H15" s="8"/>
      <c r="I15" s="8">
        <f t="shared" si="2"/>
        <v>1.275340805</v>
      </c>
      <c r="J15" s="8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5">
        <v>44651.0</v>
      </c>
      <c r="B16" s="9">
        <v>196.3487</v>
      </c>
      <c r="C16" s="10">
        <v>191.93048876805477</v>
      </c>
      <c r="D16" s="8">
        <f t="shared" si="1"/>
        <v>4.418211232</v>
      </c>
      <c r="E16" s="8"/>
      <c r="F16" s="8"/>
      <c r="G16" s="8"/>
      <c r="H16" s="8"/>
      <c r="I16" s="8">
        <f t="shared" si="2"/>
        <v>2.250186139</v>
      </c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5">
        <v>44644.0</v>
      </c>
      <c r="B17" s="9">
        <v>191.9787</v>
      </c>
      <c r="C17" s="10">
        <v>188.9850146134246</v>
      </c>
      <c r="D17" s="8">
        <f t="shared" si="1"/>
        <v>2.993685387</v>
      </c>
      <c r="E17" s="8"/>
      <c r="F17" s="8"/>
      <c r="G17" s="8"/>
      <c r="H17" s="8"/>
      <c r="I17" s="8">
        <f t="shared" si="2"/>
        <v>1.559384133</v>
      </c>
      <c r="J17" s="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5">
        <v>44637.0</v>
      </c>
      <c r="B18" s="9">
        <v>188.9187</v>
      </c>
      <c r="C18" s="10">
        <v>186.98922435570768</v>
      </c>
      <c r="D18" s="8">
        <f t="shared" si="1"/>
        <v>1.929475644</v>
      </c>
      <c r="E18" s="8"/>
      <c r="F18" s="8"/>
      <c r="G18" s="8"/>
      <c r="H18" s="8"/>
      <c r="I18" s="8">
        <f t="shared" si="2"/>
        <v>1.021325917</v>
      </c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5">
        <v>44630.0</v>
      </c>
      <c r="B19" s="9">
        <v>191.9287</v>
      </c>
      <c r="C19" s="10">
        <v>185.7029072595128</v>
      </c>
      <c r="D19" s="8">
        <f t="shared" si="1"/>
        <v>6.22579274</v>
      </c>
      <c r="E19" s="8"/>
      <c r="F19" s="8"/>
      <c r="G19" s="8"/>
      <c r="H19" s="8"/>
      <c r="I19" s="8">
        <f t="shared" si="2"/>
        <v>3.243804986</v>
      </c>
      <c r="J19" s="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5">
        <v>44623.0</v>
      </c>
      <c r="B20" s="9">
        <v>187.4287</v>
      </c>
      <c r="C20" s="10">
        <v>181.5523787658547</v>
      </c>
      <c r="D20" s="8">
        <f t="shared" si="1"/>
        <v>5.876321234</v>
      </c>
      <c r="E20" s="8"/>
      <c r="F20" s="8"/>
      <c r="G20" s="8"/>
      <c r="H20" s="8"/>
      <c r="I20" s="8">
        <f t="shared" si="2"/>
        <v>3.135230215</v>
      </c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5">
        <v>44616.0</v>
      </c>
      <c r="B21" s="9">
        <v>185.6687</v>
      </c>
      <c r="C21" s="10">
        <v>177.6348312764245</v>
      </c>
      <c r="D21" s="8">
        <f t="shared" si="1"/>
        <v>8.033868724</v>
      </c>
      <c r="E21" s="8"/>
      <c r="F21" s="8"/>
      <c r="G21" s="8"/>
      <c r="H21" s="8"/>
      <c r="I21" s="8">
        <f t="shared" si="2"/>
        <v>4.326991423</v>
      </c>
      <c r="J21" s="8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5">
        <v>44609.0</v>
      </c>
      <c r="B22" s="9">
        <v>185.9187</v>
      </c>
      <c r="C22" s="10">
        <v>172.27891879404083</v>
      </c>
      <c r="D22" s="8">
        <f t="shared" si="1"/>
        <v>13.63978121</v>
      </c>
      <c r="E22" s="8"/>
      <c r="F22" s="8"/>
      <c r="G22" s="8"/>
      <c r="H22" s="8"/>
      <c r="I22" s="8">
        <f t="shared" si="2"/>
        <v>7.336422429</v>
      </c>
      <c r="J22" s="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5">
        <v>44420.0</v>
      </c>
      <c r="B23" s="9">
        <v>163.2087</v>
      </c>
      <c r="C23" s="10">
        <v>163.18573132340137</v>
      </c>
      <c r="D23" s="8">
        <f t="shared" si="1"/>
        <v>0.0229686766</v>
      </c>
      <c r="E23" s="8"/>
      <c r="F23" s="8"/>
      <c r="G23" s="8"/>
      <c r="H23" s="8"/>
      <c r="I23" s="8">
        <f t="shared" si="2"/>
        <v>0.01407319377</v>
      </c>
      <c r="J23" s="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5">
        <v>44413.0</v>
      </c>
      <c r="B24" s="9">
        <v>164.8487</v>
      </c>
      <c r="C24" s="10">
        <v>163.1704188723356</v>
      </c>
      <c r="D24" s="8">
        <f t="shared" si="1"/>
        <v>1.678281128</v>
      </c>
      <c r="E24" s="8"/>
      <c r="F24" s="8"/>
      <c r="G24" s="8"/>
      <c r="H24" s="8"/>
      <c r="I24" s="8">
        <f t="shared" si="2"/>
        <v>1.01807362</v>
      </c>
      <c r="J24" s="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5">
        <v>44406.0</v>
      </c>
      <c r="B25" s="9">
        <v>163.6187</v>
      </c>
      <c r="C25" s="10">
        <v>162.051564787226</v>
      </c>
      <c r="D25" s="8">
        <f t="shared" si="1"/>
        <v>1.567135213</v>
      </c>
      <c r="E25" s="8"/>
      <c r="F25" s="8"/>
      <c r="G25" s="8"/>
      <c r="H25" s="8"/>
      <c r="I25" s="8">
        <f t="shared" si="2"/>
        <v>0.95779713</v>
      </c>
      <c r="J25" s="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5">
        <v>44399.0</v>
      </c>
      <c r="B26" s="9">
        <v>161.7087</v>
      </c>
      <c r="C26" s="10">
        <v>161.00680797871</v>
      </c>
      <c r="D26" s="8">
        <f t="shared" si="1"/>
        <v>0.7018920213</v>
      </c>
      <c r="E26" s="8"/>
      <c r="F26" s="8"/>
      <c r="G26" s="8"/>
      <c r="H26" s="8"/>
      <c r="I26" s="8">
        <f t="shared" si="2"/>
        <v>0.4340471609</v>
      </c>
      <c r="J26" s="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5">
        <v>44392.0</v>
      </c>
      <c r="B27" s="9">
        <v>163.9987</v>
      </c>
      <c r="C27" s="10">
        <v>160.53887996451667</v>
      </c>
      <c r="D27" s="8">
        <f t="shared" si="1"/>
        <v>3.459820035</v>
      </c>
      <c r="E27" s="8"/>
      <c r="F27" s="8"/>
      <c r="G27" s="8"/>
      <c r="H27" s="8"/>
      <c r="I27" s="8">
        <f t="shared" si="2"/>
        <v>2.109663086</v>
      </c>
      <c r="J27" s="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5">
        <v>44385.0</v>
      </c>
      <c r="B28" s="9">
        <v>161.7287</v>
      </c>
      <c r="C28" s="10">
        <v>158.23233327419445</v>
      </c>
      <c r="D28" s="8">
        <f t="shared" si="1"/>
        <v>3.496366726</v>
      </c>
      <c r="E28" s="8"/>
      <c r="F28" s="8"/>
      <c r="G28" s="8"/>
      <c r="H28" s="8"/>
      <c r="I28" s="8">
        <f t="shared" si="2"/>
        <v>2.161871533</v>
      </c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5">
        <v>44378.0</v>
      </c>
      <c r="B29" s="9">
        <v>158.7887</v>
      </c>
      <c r="C29" s="10">
        <v>155.90142212365743</v>
      </c>
      <c r="D29" s="8">
        <f t="shared" si="1"/>
        <v>2.887277876</v>
      </c>
      <c r="E29" s="8"/>
      <c r="F29" s="8"/>
      <c r="G29" s="8"/>
      <c r="H29" s="8"/>
      <c r="I29" s="8">
        <f t="shared" si="2"/>
        <v>1.81831445</v>
      </c>
      <c r="J29" s="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5">
        <v>44371.0</v>
      </c>
      <c r="B30" s="9">
        <v>155.7287</v>
      </c>
      <c r="C30" s="10">
        <v>153.97657020609572</v>
      </c>
      <c r="D30" s="8">
        <f t="shared" si="1"/>
        <v>1.752129794</v>
      </c>
      <c r="E30" s="8"/>
      <c r="F30" s="8"/>
      <c r="G30" s="8"/>
      <c r="H30" s="8"/>
      <c r="I30" s="8">
        <f t="shared" si="2"/>
        <v>1.125116818</v>
      </c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5">
        <v>44364.0</v>
      </c>
      <c r="B31" s="9">
        <v>155.4787</v>
      </c>
      <c r="C31" s="10">
        <v>152.8084836768262</v>
      </c>
      <c r="D31" s="8">
        <f t="shared" si="1"/>
        <v>2.670216323</v>
      </c>
      <c r="E31" s="8"/>
      <c r="F31" s="8"/>
      <c r="G31" s="8"/>
      <c r="H31" s="8"/>
      <c r="I31" s="8">
        <f t="shared" si="2"/>
        <v>1.717416163</v>
      </c>
      <c r="J31" s="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5">
        <v>44357.0</v>
      </c>
      <c r="B32" s="9">
        <v>153.4487</v>
      </c>
      <c r="C32" s="10">
        <v>151.02833946137702</v>
      </c>
      <c r="D32" s="8">
        <f t="shared" si="1"/>
        <v>2.420360539</v>
      </c>
      <c r="E32" s="8"/>
      <c r="F32" s="8"/>
      <c r="G32" s="8"/>
      <c r="H32" s="8"/>
      <c r="I32" s="8">
        <f t="shared" si="2"/>
        <v>1.57730925</v>
      </c>
      <c r="J32" s="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5">
        <v>44350.0</v>
      </c>
      <c r="B33" s="9">
        <v>150.3887</v>
      </c>
      <c r="C33" s="10">
        <v>149.4147657689617</v>
      </c>
      <c r="D33" s="8">
        <f t="shared" si="1"/>
        <v>0.973934231</v>
      </c>
      <c r="E33" s="8"/>
      <c r="F33" s="8"/>
      <c r="G33" s="8"/>
      <c r="H33" s="8"/>
      <c r="I33" s="8">
        <f t="shared" si="2"/>
        <v>0.6476113106</v>
      </c>
      <c r="J33" s="8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11">
        <v>44343.0</v>
      </c>
      <c r="B34" s="9">
        <v>148.6387</v>
      </c>
      <c r="C34" s="10">
        <v>148.76547628160282</v>
      </c>
      <c r="D34" s="8">
        <f t="shared" si="1"/>
        <v>-0.1267762816</v>
      </c>
      <c r="E34" s="8"/>
      <c r="F34" s="8"/>
      <c r="G34" s="8"/>
      <c r="H34" s="8"/>
      <c r="I34" s="8">
        <f t="shared" si="2"/>
        <v>-0.0852915705</v>
      </c>
      <c r="J34" s="8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11">
        <v>44336.0</v>
      </c>
      <c r="B35" s="9">
        <v>150.9887</v>
      </c>
      <c r="C35" s="10">
        <v>148.84999380267135</v>
      </c>
      <c r="D35" s="8">
        <f t="shared" si="1"/>
        <v>2.138706197</v>
      </c>
      <c r="E35" s="8"/>
      <c r="F35" s="8"/>
      <c r="G35" s="8"/>
      <c r="H35" s="8"/>
      <c r="I35" s="8">
        <f t="shared" si="2"/>
        <v>1.416467721</v>
      </c>
      <c r="J35" s="8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11">
        <v>44329.0</v>
      </c>
      <c r="B36" s="9">
        <v>151.2387</v>
      </c>
      <c r="C36" s="10">
        <v>147.4241896711189</v>
      </c>
      <c r="D36" s="8">
        <f t="shared" si="1"/>
        <v>3.814510329</v>
      </c>
      <c r="E36" s="8"/>
      <c r="F36" s="8"/>
      <c r="G36" s="8"/>
      <c r="H36" s="8"/>
      <c r="I36" s="8">
        <f t="shared" si="2"/>
        <v>2.522178734</v>
      </c>
      <c r="J36" s="8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11">
        <v>44322.0</v>
      </c>
      <c r="B37" s="9">
        <v>148.1787</v>
      </c>
      <c r="C37" s="10">
        <v>144.88118278519818</v>
      </c>
      <c r="D37" s="8">
        <f t="shared" si="1"/>
        <v>3.297517215</v>
      </c>
      <c r="E37" s="8"/>
      <c r="F37" s="8"/>
      <c r="G37" s="8"/>
      <c r="H37" s="8"/>
      <c r="I37" s="8">
        <f t="shared" si="2"/>
        <v>2.225365194</v>
      </c>
      <c r="J37" s="8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5">
        <v>44315.0</v>
      </c>
      <c r="B38" s="9">
        <v>145.1187</v>
      </c>
      <c r="C38" s="10">
        <v>142.6828379753303</v>
      </c>
      <c r="D38" s="8">
        <f t="shared" si="1"/>
        <v>2.435862025</v>
      </c>
      <c r="E38" s="8"/>
      <c r="F38" s="8"/>
      <c r="G38" s="8"/>
      <c r="H38" s="8"/>
      <c r="I38" s="8">
        <f t="shared" si="2"/>
        <v>1.678530765</v>
      </c>
      <c r="J38" s="8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5">
        <v>44308.0</v>
      </c>
      <c r="B39" s="9">
        <v>143.2087</v>
      </c>
      <c r="C39" s="10">
        <v>141.05892995888382</v>
      </c>
      <c r="D39" s="8">
        <f t="shared" si="1"/>
        <v>2.149770041</v>
      </c>
      <c r="E39" s="8"/>
      <c r="F39" s="8"/>
      <c r="G39" s="8"/>
      <c r="H39" s="8"/>
      <c r="I39" s="8">
        <f t="shared" si="2"/>
        <v>1.501144861</v>
      </c>
      <c r="J39" s="8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5">
        <v>44301.0</v>
      </c>
      <c r="B40" s="9">
        <v>140.1487</v>
      </c>
      <c r="C40" s="10">
        <v>139.62574993147305</v>
      </c>
      <c r="D40" s="8">
        <f t="shared" si="1"/>
        <v>0.5229500685</v>
      </c>
      <c r="E40" s="8"/>
      <c r="F40" s="8"/>
      <c r="G40" s="8"/>
      <c r="H40" s="8"/>
      <c r="I40" s="8">
        <f t="shared" si="2"/>
        <v>0.3731394358</v>
      </c>
      <c r="J40" s="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5">
        <v>44294.0</v>
      </c>
      <c r="B41" s="9">
        <v>140.7287</v>
      </c>
      <c r="C41" s="10">
        <v>139.2771165524551</v>
      </c>
      <c r="D41" s="8">
        <f t="shared" si="1"/>
        <v>1.451583448</v>
      </c>
      <c r="E41" s="8"/>
      <c r="F41" s="8"/>
      <c r="G41" s="8"/>
      <c r="H41" s="8"/>
      <c r="I41" s="8">
        <f t="shared" si="2"/>
        <v>1.031476485</v>
      </c>
      <c r="J41" s="8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5">
        <v>44287.0</v>
      </c>
      <c r="B42" s="9">
        <v>139.5387</v>
      </c>
      <c r="C42" s="10">
        <v>138.30939425409184</v>
      </c>
      <c r="D42" s="8">
        <f t="shared" si="1"/>
        <v>1.229305746</v>
      </c>
      <c r="E42" s="8"/>
      <c r="F42" s="8"/>
      <c r="G42" s="8"/>
      <c r="H42" s="8"/>
      <c r="I42" s="8">
        <f t="shared" si="2"/>
        <v>0.8809783565</v>
      </c>
      <c r="J42" s="8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5">
        <v>44280.0</v>
      </c>
      <c r="B43" s="9">
        <v>138.2787</v>
      </c>
      <c r="C43" s="10">
        <v>137.48985709015307</v>
      </c>
      <c r="D43" s="8">
        <f t="shared" si="1"/>
        <v>0.7888429098</v>
      </c>
      <c r="E43" s="8"/>
      <c r="F43" s="8"/>
      <c r="G43" s="8"/>
      <c r="H43" s="8"/>
      <c r="I43" s="8">
        <f t="shared" si="2"/>
        <v>0.5704731892</v>
      </c>
      <c r="J43" s="8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5">
        <v>44273.0</v>
      </c>
      <c r="B44" s="9">
        <v>141.3387</v>
      </c>
      <c r="C44" s="10">
        <v>136.96396181692177</v>
      </c>
      <c r="D44" s="8">
        <f t="shared" si="1"/>
        <v>4.374738183</v>
      </c>
      <c r="E44" s="8"/>
      <c r="F44" s="8"/>
      <c r="G44" s="8"/>
      <c r="H44" s="8"/>
      <c r="I44" s="8">
        <f t="shared" si="2"/>
        <v>3.095216089</v>
      </c>
      <c r="J44" s="8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5">
        <v>44266.0</v>
      </c>
      <c r="B45" s="9">
        <v>138.3987</v>
      </c>
      <c r="C45" s="10">
        <v>134.04746969486962</v>
      </c>
      <c r="D45" s="8">
        <f t="shared" si="1"/>
        <v>4.351230305</v>
      </c>
      <c r="E45" s="8"/>
      <c r="F45" s="8"/>
      <c r="G45" s="8"/>
      <c r="H45" s="8"/>
      <c r="I45" s="8">
        <f t="shared" si="2"/>
        <v>3.143982064</v>
      </c>
      <c r="J45" s="8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5">
        <v>44259.0</v>
      </c>
      <c r="B46" s="9">
        <v>135.8987</v>
      </c>
      <c r="C46" s="10">
        <v>131.14664949144935</v>
      </c>
      <c r="D46" s="8">
        <f t="shared" si="1"/>
        <v>4.752050509</v>
      </c>
      <c r="E46" s="8"/>
      <c r="F46" s="8"/>
      <c r="G46" s="8"/>
      <c r="H46" s="8"/>
      <c r="I46" s="8">
        <f t="shared" si="2"/>
        <v>3.496759357</v>
      </c>
      <c r="J46" s="8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5">
        <v>44252.0</v>
      </c>
      <c r="B47" s="9">
        <v>132.9587</v>
      </c>
      <c r="C47" s="10">
        <v>127.97861581908225</v>
      </c>
      <c r="D47" s="8">
        <f t="shared" si="1"/>
        <v>4.980084181</v>
      </c>
      <c r="E47" s="8"/>
      <c r="F47" s="8"/>
      <c r="G47" s="8"/>
      <c r="H47" s="8"/>
      <c r="I47" s="8">
        <f t="shared" si="2"/>
        <v>3.7455873</v>
      </c>
      <c r="J47" s="8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5">
        <v>44245.0</v>
      </c>
      <c r="B48" s="9">
        <v>128.4587</v>
      </c>
      <c r="C48" s="10">
        <v>124.65855969847043</v>
      </c>
      <c r="D48" s="8">
        <f t="shared" si="1"/>
        <v>3.800140302</v>
      </c>
      <c r="E48" s="8"/>
      <c r="F48" s="8"/>
      <c r="G48" s="8"/>
      <c r="H48" s="8"/>
      <c r="I48" s="8">
        <f t="shared" si="2"/>
        <v>2.958258414</v>
      </c>
      <c r="J48" s="8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5">
        <v>44238.0</v>
      </c>
      <c r="B49" s="9">
        <v>125.5887</v>
      </c>
      <c r="C49" s="10">
        <v>122.12513283078405</v>
      </c>
      <c r="D49" s="8">
        <f t="shared" si="1"/>
        <v>3.463567169</v>
      </c>
      <c r="E49" s="8"/>
      <c r="F49" s="8"/>
      <c r="G49" s="8"/>
      <c r="H49" s="8"/>
      <c r="I49" s="8">
        <f t="shared" si="2"/>
        <v>2.757865293</v>
      </c>
      <c r="J49" s="8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5">
        <v>44231.0</v>
      </c>
      <c r="B50" s="9">
        <v>122.5587</v>
      </c>
      <c r="C50" s="10">
        <v>119.81608805130675</v>
      </c>
      <c r="D50" s="8">
        <f t="shared" si="1"/>
        <v>2.742611949</v>
      </c>
      <c r="E50" s="8"/>
      <c r="F50" s="8"/>
      <c r="G50" s="8"/>
      <c r="H50" s="8"/>
      <c r="I50" s="8">
        <f t="shared" si="2"/>
        <v>2.237794582</v>
      </c>
      <c r="J50" s="8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5">
        <v>44224.0</v>
      </c>
      <c r="B51" s="9">
        <v>120.0287</v>
      </c>
      <c r="C51" s="10">
        <v>117.98768008551126</v>
      </c>
      <c r="D51" s="8">
        <f t="shared" si="1"/>
        <v>2.041019914</v>
      </c>
      <c r="E51" s="8"/>
      <c r="F51" s="8"/>
      <c r="G51" s="8"/>
      <c r="H51" s="8"/>
      <c r="I51" s="8">
        <f t="shared" si="2"/>
        <v>1.700443239</v>
      </c>
      <c r="J51" s="8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5">
        <v>44217.0</v>
      </c>
      <c r="B52" s="9">
        <v>118.7687</v>
      </c>
      <c r="C52" s="10">
        <v>116.62700014251877</v>
      </c>
      <c r="D52" s="8">
        <f t="shared" si="1"/>
        <v>2.141699857</v>
      </c>
      <c r="E52" s="8"/>
      <c r="F52" s="8"/>
      <c r="G52" s="8"/>
      <c r="H52" s="8"/>
      <c r="I52" s="8">
        <f t="shared" si="2"/>
        <v>1.803252757</v>
      </c>
      <c r="J52" s="8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5">
        <v>44210.0</v>
      </c>
      <c r="B53" s="9">
        <v>117.9487</v>
      </c>
      <c r="C53" s="10">
        <v>115.19920023753127</v>
      </c>
      <c r="D53" s="8">
        <f t="shared" si="1"/>
        <v>2.749499762</v>
      </c>
      <c r="E53" s="8"/>
      <c r="F53" s="8"/>
      <c r="G53" s="8"/>
      <c r="H53" s="8"/>
      <c r="I53" s="8">
        <f t="shared" si="2"/>
        <v>2.331097979</v>
      </c>
      <c r="J53" s="8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5">
        <v>44203.0</v>
      </c>
      <c r="B54" s="9">
        <v>114.8887</v>
      </c>
      <c r="C54" s="10">
        <v>113.36620039588544</v>
      </c>
      <c r="D54" s="8">
        <f t="shared" si="1"/>
        <v>1.522499604</v>
      </c>
      <c r="E54" s="8"/>
      <c r="F54" s="8"/>
      <c r="G54" s="8"/>
      <c r="H54" s="8"/>
      <c r="I54" s="8">
        <f t="shared" si="2"/>
        <v>1.325195258</v>
      </c>
      <c r="J54" s="8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5">
        <v>44196.0</v>
      </c>
      <c r="B55" s="9">
        <v>113.2487</v>
      </c>
      <c r="C55" s="10">
        <v>112.35120065980907</v>
      </c>
      <c r="D55" s="8">
        <f t="shared" si="1"/>
        <v>0.8974993402</v>
      </c>
      <c r="E55" s="8"/>
      <c r="F55" s="8"/>
      <c r="G55" s="8"/>
      <c r="H55" s="8"/>
      <c r="I55" s="8">
        <f t="shared" si="2"/>
        <v>0.7925029958</v>
      </c>
      <c r="J55" s="8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5">
        <v>44188.0</v>
      </c>
      <c r="B56" s="9">
        <v>113.1887</v>
      </c>
      <c r="C56" s="10">
        <v>111.75286776634844</v>
      </c>
      <c r="D56" s="8">
        <f t="shared" si="1"/>
        <v>1.435832234</v>
      </c>
      <c r="E56" s="8"/>
      <c r="F56" s="8"/>
      <c r="G56" s="8"/>
      <c r="H56" s="8"/>
      <c r="I56" s="8">
        <f t="shared" si="2"/>
        <v>1.268529662</v>
      </c>
      <c r="J56" s="8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5">
        <v>44181.0</v>
      </c>
      <c r="B57" s="9">
        <v>111.7287</v>
      </c>
      <c r="C57" s="10">
        <v>110.79564627724741</v>
      </c>
      <c r="D57" s="8">
        <f t="shared" si="1"/>
        <v>0.9330537228</v>
      </c>
      <c r="E57" s="8"/>
      <c r="F57" s="8"/>
      <c r="G57" s="8"/>
      <c r="H57" s="8"/>
      <c r="I57" s="8">
        <f t="shared" si="2"/>
        <v>0.8351065776</v>
      </c>
      <c r="J57" s="8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5">
        <v>44175.0</v>
      </c>
      <c r="B58" s="9">
        <v>110.2487</v>
      </c>
      <c r="C58" s="10">
        <v>110.17361046207903</v>
      </c>
      <c r="D58" s="8">
        <f t="shared" si="1"/>
        <v>0.07508953792</v>
      </c>
      <c r="E58" s="8"/>
      <c r="F58" s="8"/>
      <c r="G58" s="8"/>
      <c r="H58" s="8"/>
      <c r="I58" s="8">
        <f t="shared" si="2"/>
        <v>0.06810922752</v>
      </c>
      <c r="J58" s="8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5">
        <v>44168.0</v>
      </c>
      <c r="B59" s="9">
        <v>110.91</v>
      </c>
      <c r="C59" s="10">
        <v>110.12355077013171</v>
      </c>
      <c r="D59" s="8">
        <f t="shared" si="1"/>
        <v>0.7864492299</v>
      </c>
      <c r="E59" s="8"/>
      <c r="F59" s="8"/>
      <c r="G59" s="8"/>
      <c r="H59" s="8"/>
      <c r="I59" s="8">
        <f t="shared" si="2"/>
        <v>0.7090877557</v>
      </c>
      <c r="J59" s="8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5">
        <v>44161.0</v>
      </c>
      <c r="B60" s="9">
        <v>109.41</v>
      </c>
      <c r="C60" s="10">
        <v>109.59925128355286</v>
      </c>
      <c r="D60" s="8">
        <f t="shared" si="1"/>
        <v>-0.1892512836</v>
      </c>
      <c r="E60" s="8"/>
      <c r="F60" s="8"/>
      <c r="G60" s="8"/>
      <c r="H60" s="8"/>
      <c r="I60" s="8">
        <f t="shared" si="2"/>
        <v>-0.1729743932</v>
      </c>
      <c r="J60" s="8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5">
        <v>44154.0</v>
      </c>
      <c r="B61" s="9">
        <v>108.99</v>
      </c>
      <c r="C61" s="10">
        <v>109.72541880592144</v>
      </c>
      <c r="D61" s="8">
        <f t="shared" si="1"/>
        <v>-0.7354188059</v>
      </c>
      <c r="E61" s="8"/>
      <c r="F61" s="8"/>
      <c r="G61" s="8"/>
      <c r="H61" s="8"/>
      <c r="I61" s="8">
        <f t="shared" si="2"/>
        <v>-0.6747580566</v>
      </c>
      <c r="J61" s="8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5">
        <v>44147.0</v>
      </c>
      <c r="B62" s="9">
        <v>108.74</v>
      </c>
      <c r="C62" s="10">
        <v>110.21569800986907</v>
      </c>
      <c r="D62" s="8">
        <f t="shared" si="1"/>
        <v>-1.47569801</v>
      </c>
      <c r="E62" s="8"/>
      <c r="F62" s="8"/>
      <c r="G62" s="8"/>
      <c r="H62" s="8"/>
      <c r="I62" s="8">
        <f t="shared" si="2"/>
        <v>-1.357088477</v>
      </c>
      <c r="J62" s="8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5">
        <v>44140.0</v>
      </c>
      <c r="B63" s="9">
        <v>108.49</v>
      </c>
      <c r="C63" s="10">
        <v>111.19949668311511</v>
      </c>
      <c r="D63" s="8">
        <f t="shared" si="1"/>
        <v>-2.709496683</v>
      </c>
      <c r="E63" s="8"/>
      <c r="F63" s="8"/>
      <c r="G63" s="8"/>
      <c r="H63" s="8"/>
      <c r="I63" s="8">
        <f t="shared" si="2"/>
        <v>-2.497462147</v>
      </c>
      <c r="J63" s="8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5">
        <v>44133.0</v>
      </c>
      <c r="B64" s="9">
        <v>111.55</v>
      </c>
      <c r="C64" s="10">
        <v>113.00582780519187</v>
      </c>
      <c r="D64" s="8">
        <f t="shared" si="1"/>
        <v>-1.455827805</v>
      </c>
      <c r="E64" s="8"/>
      <c r="F64" s="8"/>
      <c r="G64" s="8"/>
      <c r="H64" s="8"/>
      <c r="I64" s="8">
        <f t="shared" si="2"/>
        <v>-1.305089919</v>
      </c>
      <c r="J64" s="8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5">
        <v>44126.0</v>
      </c>
      <c r="B65" s="9">
        <v>113.08</v>
      </c>
      <c r="C65" s="10">
        <v>113.97637967531979</v>
      </c>
      <c r="D65" s="8">
        <f t="shared" si="1"/>
        <v>-0.8963796753</v>
      </c>
      <c r="E65" s="8"/>
      <c r="F65" s="8"/>
      <c r="G65" s="8"/>
      <c r="H65" s="8"/>
      <c r="I65" s="8">
        <f t="shared" si="2"/>
        <v>-0.7926951497</v>
      </c>
      <c r="J65" s="8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5">
        <v>44119.0</v>
      </c>
      <c r="B66" s="9">
        <v>113.33</v>
      </c>
      <c r="C66" s="10">
        <v>114.57396612553298</v>
      </c>
      <c r="D66" s="8">
        <f t="shared" si="1"/>
        <v>-1.243966126</v>
      </c>
      <c r="E66" s="8"/>
      <c r="F66" s="8"/>
      <c r="G66" s="8"/>
      <c r="H66" s="8"/>
      <c r="I66" s="8">
        <f t="shared" si="2"/>
        <v>-1.097649453</v>
      </c>
      <c r="J66" s="8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5">
        <v>44112.0</v>
      </c>
      <c r="B67" s="9">
        <v>113.08</v>
      </c>
      <c r="C67" s="10">
        <v>115.4032768758883</v>
      </c>
      <c r="D67" s="8">
        <f t="shared" si="1"/>
        <v>-2.323276876</v>
      </c>
      <c r="E67" s="8"/>
      <c r="F67" s="8"/>
      <c r="G67" s="8"/>
      <c r="H67" s="8"/>
      <c r="I67" s="8">
        <f t="shared" si="2"/>
        <v>-2.054542692</v>
      </c>
      <c r="J67" s="8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5">
        <v>44104.0</v>
      </c>
      <c r="B68" s="9">
        <v>116.14</v>
      </c>
      <c r="C68" s="10">
        <v>116.9521281264805</v>
      </c>
      <c r="D68" s="8">
        <f t="shared" si="1"/>
        <v>-0.8121281265</v>
      </c>
      <c r="E68" s="8"/>
      <c r="F68" s="8"/>
      <c r="G68" s="8"/>
      <c r="H68" s="8"/>
      <c r="I68" s="8">
        <f t="shared" si="2"/>
        <v>-0.6992665115</v>
      </c>
      <c r="J68" s="8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5">
        <v>44098.0</v>
      </c>
      <c r="B69" s="9">
        <v>116.04</v>
      </c>
      <c r="C69" s="10">
        <v>117.49354687746751</v>
      </c>
      <c r="D69" s="8">
        <f t="shared" si="1"/>
        <v>-1.453546877</v>
      </c>
      <c r="E69" s="8"/>
      <c r="F69" s="8"/>
      <c r="G69" s="8"/>
      <c r="H69" s="8"/>
      <c r="I69" s="8">
        <f t="shared" si="2"/>
        <v>-1.252625713</v>
      </c>
      <c r="J69" s="8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5">
        <v>44091.0</v>
      </c>
      <c r="B70" s="9">
        <v>115.79</v>
      </c>
      <c r="C70" s="10">
        <v>118.46257812911252</v>
      </c>
      <c r="D70" s="8">
        <f t="shared" si="1"/>
        <v>-2.672578129</v>
      </c>
      <c r="E70" s="8"/>
      <c r="F70" s="8"/>
      <c r="G70" s="8"/>
      <c r="H70" s="8"/>
      <c r="I70" s="8">
        <f t="shared" si="2"/>
        <v>-2.308125165</v>
      </c>
      <c r="J70" s="8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5">
        <v>44084.0</v>
      </c>
      <c r="B71" s="9">
        <v>118.85</v>
      </c>
      <c r="C71" s="10">
        <v>120.2442968818542</v>
      </c>
      <c r="D71" s="8">
        <f t="shared" si="1"/>
        <v>-1.394296882</v>
      </c>
      <c r="E71" s="8"/>
      <c r="F71" s="8"/>
      <c r="G71" s="8"/>
      <c r="H71" s="8"/>
      <c r="I71" s="8">
        <f t="shared" si="2"/>
        <v>-1.173156821</v>
      </c>
      <c r="J71" s="8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5">
        <v>44077.0</v>
      </c>
      <c r="B72" s="9">
        <v>121.85</v>
      </c>
      <c r="C72" s="10">
        <v>121.17382813642367</v>
      </c>
      <c r="D72" s="8">
        <f t="shared" si="1"/>
        <v>0.6761718636</v>
      </c>
      <c r="E72" s="8"/>
      <c r="F72" s="8"/>
      <c r="G72" s="8"/>
      <c r="H72" s="8"/>
      <c r="I72" s="8">
        <f t="shared" si="2"/>
        <v>0.554921513</v>
      </c>
      <c r="J72" s="8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5">
        <v>44070.0</v>
      </c>
      <c r="B73" s="9">
        <v>122.78</v>
      </c>
      <c r="C73" s="10">
        <v>120.72304689403944</v>
      </c>
      <c r="D73" s="8">
        <f t="shared" si="1"/>
        <v>2.056953106</v>
      </c>
      <c r="E73" s="8"/>
      <c r="F73" s="8"/>
      <c r="G73" s="8"/>
      <c r="H73" s="8"/>
      <c r="I73" s="8">
        <f t="shared" si="2"/>
        <v>1.675316099</v>
      </c>
      <c r="J73" s="8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5">
        <v>44063.0</v>
      </c>
      <c r="B74" s="9">
        <v>121.24</v>
      </c>
      <c r="C74" s="10">
        <v>119.35174482339906</v>
      </c>
      <c r="D74" s="8">
        <f t="shared" si="1"/>
        <v>1.888255177</v>
      </c>
      <c r="E74" s="8"/>
      <c r="F74" s="8"/>
      <c r="G74" s="8"/>
      <c r="H74" s="8"/>
      <c r="I74" s="8">
        <f t="shared" si="2"/>
        <v>1.557452307</v>
      </c>
      <c r="J74" s="8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5">
        <v>44056.0</v>
      </c>
      <c r="B75" s="9">
        <v>118.81</v>
      </c>
      <c r="C75" s="10">
        <v>118.09290803899843</v>
      </c>
      <c r="D75" s="8">
        <f t="shared" si="1"/>
        <v>0.717091961</v>
      </c>
      <c r="E75" s="8"/>
      <c r="F75" s="8"/>
      <c r="G75" s="8"/>
      <c r="H75" s="8"/>
      <c r="I75" s="8">
        <f t="shared" si="2"/>
        <v>0.6035619569</v>
      </c>
      <c r="J75" s="8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5">
        <v>44049.0</v>
      </c>
      <c r="B76" s="9">
        <v>117.59</v>
      </c>
      <c r="C76" s="10">
        <v>117.61484673166406</v>
      </c>
      <c r="D76" s="8">
        <f t="shared" si="1"/>
        <v>-0.02484673166</v>
      </c>
      <c r="E76" s="8"/>
      <c r="F76" s="8"/>
      <c r="G76" s="8"/>
      <c r="H76" s="8"/>
      <c r="I76" s="8">
        <f t="shared" si="2"/>
        <v>-0.02112996995</v>
      </c>
      <c r="J76" s="8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5">
        <v>44042.0</v>
      </c>
      <c r="B77" s="9">
        <v>119.38</v>
      </c>
      <c r="C77" s="10">
        <v>117.6314112194401</v>
      </c>
      <c r="D77" s="8">
        <f t="shared" si="1"/>
        <v>1.748588781</v>
      </c>
      <c r="E77" s="8"/>
      <c r="F77" s="8"/>
      <c r="G77" s="8"/>
      <c r="H77" s="8"/>
      <c r="I77" s="8">
        <f t="shared" si="2"/>
        <v>1.464725063</v>
      </c>
      <c r="J77" s="8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5">
        <v>44035.0</v>
      </c>
      <c r="B78" s="9">
        <v>116.88</v>
      </c>
      <c r="C78" s="10">
        <v>116.46568536573349</v>
      </c>
      <c r="D78" s="8">
        <f t="shared" si="1"/>
        <v>0.4143146343</v>
      </c>
      <c r="E78" s="8"/>
      <c r="F78" s="8"/>
      <c r="G78" s="8"/>
      <c r="H78" s="8"/>
      <c r="I78" s="8">
        <f t="shared" si="2"/>
        <v>0.3544786399</v>
      </c>
      <c r="J78" s="8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5">
        <v>44028.0</v>
      </c>
      <c r="B79" s="9">
        <v>116.96</v>
      </c>
      <c r="C79" s="10">
        <v>116.18947560955583</v>
      </c>
      <c r="D79" s="8">
        <f t="shared" si="1"/>
        <v>0.7705243904</v>
      </c>
      <c r="E79" s="8"/>
      <c r="F79" s="8"/>
      <c r="G79" s="8"/>
      <c r="H79" s="8"/>
      <c r="I79" s="8">
        <f t="shared" si="2"/>
        <v>0.6587930835</v>
      </c>
      <c r="J79" s="8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5">
        <v>44021.0</v>
      </c>
      <c r="B80" s="9">
        <v>116.3</v>
      </c>
      <c r="C80" s="10">
        <v>115.67579268259306</v>
      </c>
      <c r="D80" s="8">
        <f t="shared" si="1"/>
        <v>0.6242073174</v>
      </c>
      <c r="E80" s="8"/>
      <c r="F80" s="8"/>
      <c r="G80" s="8"/>
      <c r="H80" s="8"/>
      <c r="I80" s="8">
        <f t="shared" si="2"/>
        <v>0.5367216831</v>
      </c>
      <c r="J80" s="8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5">
        <v>44014.0</v>
      </c>
      <c r="B81" s="9">
        <v>113.37</v>
      </c>
      <c r="C81" s="10">
        <v>115.25965447098844</v>
      </c>
      <c r="D81" s="8">
        <f t="shared" si="1"/>
        <v>-1.889654471</v>
      </c>
      <c r="E81" s="8"/>
      <c r="F81" s="8"/>
      <c r="G81" s="8"/>
      <c r="H81" s="8"/>
      <c r="I81" s="8">
        <f t="shared" si="2"/>
        <v>-1.666802921</v>
      </c>
      <c r="J81" s="8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5">
        <v>44007.0</v>
      </c>
      <c r="B82" s="9">
        <v>115.73</v>
      </c>
      <c r="C82" s="10">
        <v>116.51942411831405</v>
      </c>
      <c r="D82" s="8">
        <f t="shared" si="1"/>
        <v>-0.7894241183</v>
      </c>
      <c r="E82" s="8"/>
      <c r="F82" s="8"/>
      <c r="G82" s="8"/>
      <c r="H82" s="8"/>
      <c r="I82" s="8">
        <f t="shared" si="2"/>
        <v>-0.6821257395</v>
      </c>
      <c r="J82" s="8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5">
        <v>44000.0</v>
      </c>
      <c r="B83" s="9">
        <v>114.7</v>
      </c>
      <c r="C83" s="10">
        <v>117.04570686385674</v>
      </c>
      <c r="D83" s="8">
        <f t="shared" si="1"/>
        <v>-2.345706864</v>
      </c>
      <c r="E83" s="8"/>
      <c r="F83" s="8"/>
      <c r="G83" s="8"/>
      <c r="H83" s="8"/>
      <c r="I83" s="8">
        <f t="shared" si="2"/>
        <v>-2.045080091</v>
      </c>
      <c r="J83" s="8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5">
        <v>43993.0</v>
      </c>
      <c r="B84" s="9">
        <v>117.7</v>
      </c>
      <c r="C84" s="10">
        <v>118.60951143976122</v>
      </c>
      <c r="D84" s="8">
        <f t="shared" si="1"/>
        <v>-0.9095114398</v>
      </c>
      <c r="E84" s="8"/>
      <c r="F84" s="8"/>
      <c r="G84" s="8"/>
      <c r="H84" s="8"/>
      <c r="I84" s="8">
        <f t="shared" si="2"/>
        <v>-0.7727369922</v>
      </c>
      <c r="J84" s="8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5">
        <v>43986.0</v>
      </c>
      <c r="B85" s="9">
        <v>117.45</v>
      </c>
      <c r="C85" s="10">
        <v>119.21585239960204</v>
      </c>
      <c r="D85" s="8">
        <f t="shared" si="1"/>
        <v>-1.7658524</v>
      </c>
      <c r="E85" s="8"/>
      <c r="F85" s="8"/>
      <c r="G85" s="8"/>
      <c r="H85" s="8"/>
      <c r="I85" s="8">
        <f t="shared" si="2"/>
        <v>-1.50349289</v>
      </c>
      <c r="J85" s="8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11">
        <v>43979.0</v>
      </c>
      <c r="B86" s="9">
        <v>120.51</v>
      </c>
      <c r="C86" s="10">
        <v>120.39308733267008</v>
      </c>
      <c r="D86" s="8">
        <f t="shared" si="1"/>
        <v>0.1169126673</v>
      </c>
      <c r="E86" s="8"/>
      <c r="F86" s="8"/>
      <c r="G86" s="8"/>
      <c r="H86" s="8"/>
      <c r="I86" s="8">
        <f t="shared" si="2"/>
        <v>0.09701490941</v>
      </c>
      <c r="J86" s="8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11">
        <v>43972.0</v>
      </c>
      <c r="B87" s="9">
        <v>120.26</v>
      </c>
      <c r="C87" s="10">
        <v>120.31514555445013</v>
      </c>
      <c r="D87" s="8">
        <f t="shared" si="1"/>
        <v>-0.05514555445</v>
      </c>
      <c r="E87" s="8"/>
      <c r="F87" s="8"/>
      <c r="G87" s="8"/>
      <c r="H87" s="8"/>
      <c r="I87" s="8">
        <f t="shared" si="2"/>
        <v>-0.04585527561</v>
      </c>
      <c r="J87" s="8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11">
        <v>43965.0</v>
      </c>
      <c r="B88" s="9">
        <v>120.01</v>
      </c>
      <c r="C88" s="10">
        <v>120.35190925741688</v>
      </c>
      <c r="D88" s="8">
        <f t="shared" si="1"/>
        <v>-0.3419092574</v>
      </c>
      <c r="E88" s="8"/>
      <c r="F88" s="8"/>
      <c r="G88" s="8"/>
      <c r="H88" s="8"/>
      <c r="I88" s="8">
        <f t="shared" si="2"/>
        <v>-0.2849006395</v>
      </c>
      <c r="J88" s="8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11">
        <v>43958.0</v>
      </c>
      <c r="B89" s="9">
        <v>119.76</v>
      </c>
      <c r="C89" s="10">
        <v>120.57984876236145</v>
      </c>
      <c r="D89" s="8">
        <f t="shared" si="1"/>
        <v>-0.8198487624</v>
      </c>
      <c r="E89" s="8"/>
      <c r="F89" s="8"/>
      <c r="G89" s="8"/>
      <c r="H89" s="8"/>
      <c r="I89" s="8">
        <f t="shared" si="2"/>
        <v>-0.6845764549</v>
      </c>
      <c r="J89" s="8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5">
        <v>43951.0</v>
      </c>
      <c r="B90" s="9">
        <v>119.76</v>
      </c>
      <c r="C90" s="10">
        <v>121.12641460393574</v>
      </c>
      <c r="D90" s="8">
        <f t="shared" si="1"/>
        <v>-1.366414604</v>
      </c>
      <c r="E90" s="8"/>
      <c r="F90" s="8"/>
      <c r="G90" s="8"/>
      <c r="H90" s="8"/>
      <c r="I90" s="8">
        <f t="shared" si="2"/>
        <v>-1.140960758</v>
      </c>
      <c r="J90" s="8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5">
        <v>43944.0</v>
      </c>
      <c r="B91" s="9">
        <v>119.51</v>
      </c>
      <c r="C91" s="10">
        <v>122.03735767322624</v>
      </c>
      <c r="D91" s="8">
        <f t="shared" si="1"/>
        <v>-2.527357673</v>
      </c>
      <c r="E91" s="8"/>
      <c r="F91" s="8"/>
      <c r="G91" s="8"/>
      <c r="H91" s="8"/>
      <c r="I91" s="8">
        <f t="shared" si="2"/>
        <v>-2.114766692</v>
      </c>
      <c r="J91" s="8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5">
        <v>43937.0</v>
      </c>
      <c r="B92" s="9">
        <v>122.57</v>
      </c>
      <c r="C92" s="10">
        <v>123.7222627887104</v>
      </c>
      <c r="D92" s="8">
        <f t="shared" si="1"/>
        <v>-1.152262789</v>
      </c>
      <c r="E92" s="8"/>
      <c r="F92" s="8"/>
      <c r="G92" s="8"/>
      <c r="H92" s="8"/>
      <c r="I92" s="8">
        <f t="shared" si="2"/>
        <v>-0.940085493</v>
      </c>
      <c r="J92" s="8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5">
        <v>43930.0</v>
      </c>
      <c r="B93" s="9">
        <v>122.54</v>
      </c>
      <c r="C93" s="10">
        <v>124.490437981184</v>
      </c>
      <c r="D93" s="8">
        <f t="shared" si="1"/>
        <v>-1.950437981</v>
      </c>
      <c r="E93" s="8"/>
      <c r="F93" s="8"/>
      <c r="G93" s="8"/>
      <c r="H93" s="8"/>
      <c r="I93" s="8">
        <f t="shared" si="2"/>
        <v>-1.59167454</v>
      </c>
      <c r="J93" s="8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5">
        <v>43923.0</v>
      </c>
      <c r="B94" s="9">
        <v>122.52</v>
      </c>
      <c r="C94" s="10">
        <v>125.79072996864</v>
      </c>
      <c r="D94" s="8">
        <f t="shared" si="1"/>
        <v>-3.270729969</v>
      </c>
      <c r="E94" s="8"/>
      <c r="F94" s="8"/>
      <c r="G94" s="8"/>
      <c r="H94" s="8"/>
      <c r="I94" s="8">
        <f t="shared" si="2"/>
        <v>-2.669547803</v>
      </c>
      <c r="J94" s="8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5">
        <v>43916.0</v>
      </c>
      <c r="B95" s="9">
        <v>127.02</v>
      </c>
      <c r="C95" s="10">
        <v>127.97121661439999</v>
      </c>
      <c r="D95" s="8">
        <f t="shared" si="1"/>
        <v>-0.9512166144</v>
      </c>
      <c r="E95" s="8"/>
      <c r="F95" s="8"/>
      <c r="G95" s="8"/>
      <c r="H95" s="8"/>
      <c r="I95" s="8">
        <f t="shared" si="2"/>
        <v>-0.7488715276</v>
      </c>
      <c r="J95" s="8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5">
        <v>43909.0</v>
      </c>
      <c r="B96" s="9">
        <v>127.52</v>
      </c>
      <c r="C96" s="10">
        <v>128.605361024</v>
      </c>
      <c r="D96" s="8">
        <f t="shared" si="1"/>
        <v>-1.085361024</v>
      </c>
      <c r="E96" s="8"/>
      <c r="F96" s="8"/>
      <c r="G96" s="8"/>
      <c r="H96" s="8"/>
      <c r="I96" s="8">
        <f t="shared" si="2"/>
        <v>-0.8511300376</v>
      </c>
      <c r="J96" s="8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5">
        <v>43902.0</v>
      </c>
      <c r="B97" s="9">
        <v>127.57</v>
      </c>
      <c r="C97" s="10">
        <v>129.32893504</v>
      </c>
      <c r="D97" s="8">
        <f t="shared" si="1"/>
        <v>-1.75893504</v>
      </c>
      <c r="E97" s="8"/>
      <c r="F97" s="8"/>
      <c r="G97" s="8"/>
      <c r="H97" s="8"/>
      <c r="I97" s="8">
        <f t="shared" si="2"/>
        <v>-1.378799906</v>
      </c>
      <c r="J97" s="8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5">
        <v>43895.0</v>
      </c>
      <c r="B98" s="9">
        <v>130.61</v>
      </c>
      <c r="C98" s="10">
        <v>130.50155840000002</v>
      </c>
      <c r="D98" s="8">
        <f t="shared" si="1"/>
        <v>0.1084416</v>
      </c>
      <c r="E98" s="8"/>
      <c r="F98" s="8"/>
      <c r="G98" s="8"/>
      <c r="H98" s="8"/>
      <c r="I98" s="8">
        <f t="shared" si="2"/>
        <v>0.08302702703</v>
      </c>
      <c r="J98" s="8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5">
        <v>43888.0</v>
      </c>
      <c r="B99" s="9">
        <v>133.63</v>
      </c>
      <c r="C99" s="10">
        <v>130.42926400000002</v>
      </c>
      <c r="D99" s="8">
        <f t="shared" si="1"/>
        <v>3.200736</v>
      </c>
      <c r="E99" s="8"/>
      <c r="F99" s="8"/>
      <c r="G99" s="8"/>
      <c r="H99" s="8"/>
      <c r="I99" s="8">
        <f t="shared" si="2"/>
        <v>2.39522263</v>
      </c>
      <c r="J99" s="8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5">
        <v>43881.0</v>
      </c>
      <c r="B100" s="9">
        <v>130.58</v>
      </c>
      <c r="C100" s="10">
        <v>128.29544</v>
      </c>
      <c r="D100" s="8">
        <f t="shared" si="1"/>
        <v>2.28456</v>
      </c>
      <c r="E100" s="8"/>
      <c r="F100" s="8"/>
      <c r="G100" s="8"/>
      <c r="H100" s="8"/>
      <c r="I100" s="8">
        <f t="shared" si="2"/>
        <v>1.74954817</v>
      </c>
      <c r="J100" s="8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5">
        <v>43874.0</v>
      </c>
      <c r="B101" s="9">
        <v>127.52</v>
      </c>
      <c r="C101" s="10">
        <v>126.7724</v>
      </c>
      <c r="D101" s="8">
        <f t="shared" si="1"/>
        <v>0.7476</v>
      </c>
      <c r="E101" s="8"/>
      <c r="F101" s="8"/>
      <c r="G101" s="8"/>
      <c r="H101" s="8"/>
      <c r="I101" s="8">
        <f t="shared" si="2"/>
        <v>0.5862609787</v>
      </c>
      <c r="J101" s="8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5">
        <v>43867.0</v>
      </c>
      <c r="B102" s="9">
        <v>124.54</v>
      </c>
      <c r="C102" s="10">
        <v>126.274</v>
      </c>
      <c r="D102" s="8">
        <f t="shared" si="1"/>
        <v>-1.734</v>
      </c>
      <c r="E102" s="8"/>
      <c r="F102" s="8"/>
      <c r="G102" s="8"/>
      <c r="H102" s="8"/>
      <c r="I102" s="8">
        <f t="shared" si="2"/>
        <v>-1.392323751</v>
      </c>
      <c r="J102" s="8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drawing r:id="rId1"/>
  <tableParts count="1">
    <tablePart r:id="rId3"/>
  </tableParts>
</worksheet>
</file>