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28" documentId="14_{A7E31E37-E88C-4E49-BB43-5F9A6838A2D6}" xr6:coauthVersionLast="36" xr6:coauthVersionMax="36" xr10:uidLastSave="{4E89DABD-20E9-428D-ADC0-BB15A0A4E1A1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'subjectlist&amp;labels'!$A$1:$AA$117</definedName>
  </definedNames>
  <calcPr calcId="191029"/>
</workbook>
</file>

<file path=xl/calcChain.xml><?xml version="1.0" encoding="utf-8"?>
<calcChain xmlns="http://schemas.openxmlformats.org/spreadsheetml/2006/main">
  <c r="G115" i="8" l="1"/>
  <c r="G117" i="8" s="1"/>
  <c r="Z103" i="8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S103" i="8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7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N103" i="8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H105" i="8"/>
  <c r="H107" i="8" s="1"/>
  <c r="H109" i="8" s="1"/>
  <c r="H111" i="8" s="1"/>
  <c r="H112" i="8" s="1"/>
  <c r="H113" i="8" s="1"/>
  <c r="G103" i="8"/>
  <c r="G104" i="8" s="1"/>
  <c r="G106" i="8" s="1"/>
  <c r="G108" i="8" s="1"/>
  <c r="G110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AA102" i="8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K102" i="8"/>
  <c r="AA117" i="8" l="1"/>
  <c r="AA116" i="8"/>
  <c r="C105" i="8"/>
  <c r="M116" i="8"/>
  <c r="M117" i="8"/>
  <c r="X117" i="8"/>
  <c r="X116" i="8"/>
  <c r="D117" i="8"/>
  <c r="D116" i="8"/>
  <c r="Z117" i="8"/>
  <c r="Z116" i="8"/>
  <c r="Y117" i="8"/>
  <c r="Y116" i="8"/>
  <c r="B113" i="8"/>
  <c r="B114" i="8" s="1"/>
  <c r="B115" i="8" s="1"/>
  <c r="B112" i="8"/>
  <c r="D104" i="8"/>
  <c r="D106" i="8" s="1"/>
  <c r="D108" i="8" s="1"/>
  <c r="D110" i="8" s="1"/>
  <c r="H106" i="8"/>
  <c r="H108" i="8" s="1"/>
  <c r="H110" i="8" s="1"/>
  <c r="G116" i="8"/>
  <c r="F105" i="8"/>
  <c r="F107" i="8" s="1"/>
  <c r="F109" i="8" s="1"/>
  <c r="F111" i="8" s="1"/>
  <c r="F112" i="8" s="1"/>
  <c r="F113" i="8" s="1"/>
  <c r="F114" i="8" s="1"/>
  <c r="F115" i="8" s="1"/>
  <c r="G105" i="8"/>
  <c r="G107" i="8" s="1"/>
  <c r="G109" i="8" s="1"/>
  <c r="G111" i="8" s="1"/>
  <c r="G112" i="8" s="1"/>
  <c r="G113" i="8" s="1"/>
  <c r="K103" i="8"/>
  <c r="B117" i="8" l="1"/>
  <c r="B116" i="8"/>
  <c r="F116" i="8"/>
  <c r="F117" i="8"/>
  <c r="K104" i="8"/>
  <c r="K105" i="8"/>
  <c r="C106" i="8"/>
  <c r="G99" i="8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D101" i="8" l="1"/>
  <c r="D100" i="8"/>
  <c r="F101" i="8"/>
  <c r="F100" i="8"/>
  <c r="G101" i="8"/>
  <c r="G100" i="8"/>
  <c r="K106" i="8"/>
  <c r="C107" i="8"/>
  <c r="D88" i="8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B101" i="8" l="1"/>
  <c r="B100" i="8"/>
  <c r="K107" i="8"/>
  <c r="C108" i="8"/>
  <c r="K88" i="8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109" i="8" l="1"/>
  <c r="K108" i="8"/>
  <c r="C92" i="8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C110" i="8" l="1"/>
  <c r="K109" i="8"/>
  <c r="K92" i="8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K110" i="8" l="1"/>
  <c r="C111" i="8"/>
  <c r="C94" i="8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C113" i="8" l="1"/>
  <c r="K111" i="8"/>
  <c r="C112" i="8"/>
  <c r="K112" i="8" s="1"/>
  <c r="K94" i="8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H3" i="8"/>
  <c r="K113" i="8" l="1"/>
  <c r="C114" i="8"/>
  <c r="N67" i="8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C115" i="8" l="1"/>
  <c r="K114" i="8"/>
  <c r="K97" i="8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F43" i="14"/>
  <c r="K115" i="8" l="1"/>
  <c r="C117" i="8"/>
  <c r="K117" i="8" s="1"/>
  <c r="C116" i="8"/>
  <c r="K116" i="8" s="1"/>
  <c r="C99" i="8"/>
  <c r="C100" i="8" s="1"/>
  <c r="K100" i="8" s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C9" i="8"/>
  <c r="K9" i="8" s="1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C10" i="8"/>
  <c r="K10" i="8" s="1"/>
  <c r="K8" i="8"/>
  <c r="F27" i="8"/>
  <c r="K26" i="8"/>
  <c r="C27" i="8"/>
  <c r="C28" i="8" s="1"/>
  <c r="K28" i="8" s="1"/>
  <c r="C11" i="8"/>
  <c r="K1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V95" i="8"/>
  <c r="V96" i="8" s="1"/>
  <c r="V97" i="8" s="1"/>
  <c r="V98" i="8" s="1"/>
  <c r="V99" i="8" s="1"/>
  <c r="V100" i="8" s="1"/>
  <c r="V101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Z95" i="8"/>
  <c r="Z96" i="8" s="1"/>
  <c r="Z97" i="8" s="1"/>
  <c r="Z98" i="8" s="1"/>
  <c r="Z99" i="8" s="1"/>
  <c r="M95" i="8"/>
  <c r="M96" i="8" s="1"/>
  <c r="M97" i="8" s="1"/>
  <c r="M98" i="8" s="1"/>
  <c r="M99" i="8" s="1"/>
  <c r="N95" i="8"/>
  <c r="N96" i="8" s="1"/>
  <c r="N97" i="8" s="1"/>
  <c r="N98" i="8" s="1"/>
  <c r="N99" i="8" s="1"/>
  <c r="N100" i="8" s="1"/>
  <c r="R95" i="8"/>
  <c r="R96" i="8" s="1"/>
  <c r="R97" i="8" s="1"/>
  <c r="R98" i="8" s="1"/>
  <c r="R99" i="8" s="1"/>
  <c r="R101" i="8" s="1"/>
  <c r="T95" i="8"/>
  <c r="T96" i="8" s="1"/>
  <c r="T97" i="8" s="1"/>
  <c r="T98" i="8" s="1"/>
  <c r="T99" i="8" s="1"/>
  <c r="T100" i="8" s="1"/>
  <c r="T101" i="8" s="1"/>
  <c r="U95" i="8"/>
  <c r="U96" i="8" s="1"/>
  <c r="U97" i="8" s="1"/>
  <c r="U98" i="8" s="1"/>
  <c r="U99" i="8" s="1"/>
  <c r="U100" i="8" s="1"/>
  <c r="U101" i="8" s="1"/>
  <c r="W87" i="8"/>
  <c r="W88" i="8" s="1"/>
  <c r="W89" i="8" s="1"/>
  <c r="W90" i="8" s="1"/>
  <c r="W91" i="8" s="1"/>
  <c r="W92" i="8" s="1"/>
  <c r="W93" i="8" s="1"/>
  <c r="W94" i="8" s="1"/>
  <c r="M101" i="8" l="1"/>
  <c r="M100" i="8"/>
  <c r="Y101" i="8"/>
  <c r="Y100" i="8"/>
  <c r="Z101" i="8"/>
  <c r="Z100" i="8"/>
  <c r="X101" i="8"/>
  <c r="X100" i="8"/>
  <c r="AA101" i="8"/>
  <c r="AA100" i="8"/>
  <c r="K27" i="8"/>
  <c r="C48" i="8"/>
  <c r="K48" i="8" s="1"/>
  <c r="C29" i="8"/>
  <c r="K29" i="8" s="1"/>
  <c r="C12" i="8"/>
  <c r="K12" i="8" s="1"/>
  <c r="W95" i="8"/>
  <c r="W96" i="8" s="1"/>
  <c r="W97" i="8" s="1"/>
  <c r="W98" i="8" s="1"/>
  <c r="W99" i="8" s="1"/>
  <c r="W100" i="8" s="1"/>
  <c r="W101" i="8" s="1"/>
  <c r="C49" i="8" l="1"/>
  <c r="C13" i="8"/>
  <c r="K13" i="8" s="1"/>
  <c r="C50" i="8" l="1"/>
  <c r="K49" i="8"/>
  <c r="C14" i="8"/>
  <c r="F24" i="14"/>
  <c r="F61" i="14"/>
  <c r="F69" i="14"/>
  <c r="F55" i="14"/>
  <c r="K50" i="8" l="1"/>
  <c r="C51" i="8"/>
  <c r="C15" i="8"/>
  <c r="K15" i="8" s="1"/>
  <c r="K14" i="8"/>
  <c r="F101" i="14"/>
  <c r="F100" i="14"/>
  <c r="F99" i="14"/>
  <c r="F98" i="14"/>
  <c r="F97" i="14"/>
  <c r="F96" i="14"/>
  <c r="C52" i="8" l="1"/>
  <c r="K5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C54" i="8" l="1"/>
  <c r="K54" i="8" s="1"/>
  <c r="K53" i="8"/>
  <c r="C55" i="8"/>
  <c r="K55" i="8" l="1"/>
  <c r="C56" i="8"/>
  <c r="K56" i="8" l="1"/>
  <c r="C57" i="8"/>
  <c r="K57" i="8" s="1"/>
</calcChain>
</file>

<file path=xl/sharedStrings.xml><?xml version="1.0" encoding="utf-8"?>
<sst xmlns="http://schemas.openxmlformats.org/spreadsheetml/2006/main" count="2323" uniqueCount="206">
  <si>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</si>
  <si>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</si>
  <si>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</si>
  <si>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</si>
  <si>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</si>
  <si>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</si>
  <si>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</si>
  <si>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</si>
  <si>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</si>
  <si>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</si>
  <si>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</si>
  <si>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</si>
  <si>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</si>
  <si>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</si>
  <si>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</si>
  <si>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</si>
  <si>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</si>
  <si>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</si>
  <si>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</si>
  <si>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</si>
  <si>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</si>
  <si>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</si>
  <si>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</si>
  <si>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</si>
  <si>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</si>
  <si>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</si>
  <si>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</si>
  <si>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</si>
  <si>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</si>
  <si>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</si>
  <si>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</si>
  <si>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</si>
  <si>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</si>
  <si>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</si>
  <si>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</si>
  <si>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</si>
  <si>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</si>
  <si>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</si>
  <si>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</si>
  <si>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</si>
  <si>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</si>
  <si>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</si>
  <si>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</si>
  <si>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</si>
  <si>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</si>
  <si>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</si>
  <si>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</si>
  <si>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</si>
  <si>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</si>
  <si>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</si>
  <si>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</si>
  <si>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</si>
  <si>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</si>
  <si>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</si>
  <si>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</si>
  <si>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</si>
  <si>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</si>
  <si>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</si>
  <si>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</si>
  <si>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</si>
  <si>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</si>
  <si>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</si>
  <si>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</si>
  <si>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</si>
  <si>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</si>
  <si>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</si>
  <si>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</si>
  <si>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</si>
  <si>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</si>
  <si>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</si>
  <si>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</si>
  <si>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</si>
  <si>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</si>
  <si>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</si>
  <si>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</si>
  <si>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</si>
  <si>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</si>
  <si>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</si>
  <si>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</si>
  <si>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</si>
  <si>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</si>
  <si>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</si>
  <si>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</si>
  <si>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</si>
  <si>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</si>
  <si>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</si>
  <si>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</si>
  <si>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</si>
  <si>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</si>
  <si>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</si>
  <si>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</si>
  <si>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</si>
  <si>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</si>
  <si>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</si>
  <si>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</si>
  <si>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</si>
  <si>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</si>
  <si>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</si>
  <si>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</si>
  <si>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</si>
  <si>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</si>
  <si>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</si>
  <si>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</si>
  <si>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</si>
  <si>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</si>
  <si>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</si>
  <si>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</si>
  <si>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</si>
  <si>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</si>
  <si>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</si>
  <si>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</si>
  <si>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</si>
  <si>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</si>
  <si>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</si>
  <si>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</si>
  <si>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</si>
  <si>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</si>
  <si>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</si>
  <si>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</si>
  <si>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</si>
  <si>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</si>
  <si>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</si>
  <si>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</si>
  <si>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</si>
  <si>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</si>
  <si>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</si>
  <si>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</si>
  <si>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</si>
  <si>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</si>
  <si>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</si>
  <si>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</si>
  <si>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</si>
  <si>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</si>
  <si>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</si>
  <si>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</si>
  <si>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</si>
  <si>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</si>
  <si>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</si>
  <si>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</si>
  <si>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</si>
  <si>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</si>
  <si>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</si>
  <si>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</si>
  <si>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</si>
  <si>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</si>
  <si>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</si>
  <si>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</si>
  <si>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</si>
  <si>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</si>
  <si>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</si>
  <si>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</si>
  <si>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</si>
  <si>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</si>
  <si>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</si>
  <si>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</si>
  <si>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</si>
  <si>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</si>
  <si>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</si>
  <si>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</si>
  <si>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</si>
  <si>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</si>
  <si>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</si>
  <si>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</si>
  <si>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</si>
  <si>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</si>
  <si>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</si>
  <si>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</si>
  <si>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</si>
  <si>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</si>
  <si>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</si>
  <si>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</si>
  <si>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</si>
  <si>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</si>
  <si>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</si>
  <si>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</si>
  <si>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</si>
  <si>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</si>
  <si>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novice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</si>
  <si>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</si>
  <si>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</si>
  <si>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</si>
  <si>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</si>
  <si>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</si>
  <si>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</si>
  <si>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</si>
  <si>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</si>
  <si>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</si>
  <si>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</si>
  <si>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</si>
  <si>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</si>
  <si>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</si>
  <si>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</si>
  <si>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</si>
  <si>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</si>
  <si>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</si>
  <si>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</si>
  <si>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</si>
  <si>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</si>
  <si>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</si>
  <si>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</si>
  <si>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</si>
  <si>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</si>
  <si>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</si>
  <si>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✓ (just on hard disk)</t>
  </si>
  <si>
    <t>102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</si>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</sst>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7"/>
  <sheetViews>
    <sheetView tabSelected="1" zoomScale="70" zoomScaleNormal="70" workbookViewId="0">
      <pane ySplit="1" topLeftCell="A93" activePane="bottomLeft" state="frozen"/>
      <selection pane="bottomLeft" activeCell="K114" sqref="K114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6" customWidth="1"/>
    <col min="12" max="12" width="33.77734375" style="3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4" customFormat="1" ht="16.2" thickBot="1" x14ac:dyDescent="0.35">
      <c r="A1" s="70" t="s">
        <v>101</v>
      </c>
      <c r="B1" s="71" t="s">
        <v>9</v>
      </c>
      <c r="C1" s="71" t="s">
        <v>0</v>
      </c>
      <c r="D1" s="71" t="s">
        <v>1</v>
      </c>
      <c r="E1" s="71" t="s">
        <v>126</v>
      </c>
      <c r="F1" s="72" t="s">
        <v>12</v>
      </c>
      <c r="G1" s="121" t="s">
        <v>178</v>
      </c>
      <c r="H1" s="71" t="s">
        <v>180</v>
      </c>
      <c r="I1" s="71" t="s">
        <v>118</v>
      </c>
      <c r="J1" s="71" t="s">
        <v>184</v>
      </c>
      <c r="K1" s="122" t="s">
        <v>19</v>
      </c>
      <c r="L1" s="71" t="s">
        <v>10</v>
      </c>
      <c r="M1" s="73" t="s">
        <v>129</v>
      </c>
      <c r="N1" s="73" t="s">
        <v>24</v>
      </c>
      <c r="O1" s="73" t="s">
        <v>185</v>
      </c>
      <c r="P1" s="73" t="s">
        <v>25</v>
      </c>
      <c r="Q1" s="73" t="s">
        <v>26</v>
      </c>
      <c r="R1" s="73" t="s">
        <v>17</v>
      </c>
      <c r="S1" s="73" t="s">
        <v>123</v>
      </c>
      <c r="T1" s="73" t="s">
        <v>2</v>
      </c>
      <c r="U1" s="73" t="s">
        <v>3</v>
      </c>
      <c r="V1" s="73" t="s">
        <v>130</v>
      </c>
      <c r="W1" s="73" t="s">
        <v>4</v>
      </c>
      <c r="X1" s="73" t="s">
        <v>5</v>
      </c>
      <c r="Y1" s="73" t="s">
        <v>6</v>
      </c>
      <c r="Z1" s="73" t="s">
        <v>7</v>
      </c>
      <c r="AA1" s="73" t="s">
        <v>8</v>
      </c>
    </row>
    <row r="2" spans="1:27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179</v>
      </c>
      <c r="E2" s="126" t="s">
        <v>20</v>
      </c>
      <c r="F2" s="65" t="s">
        <v>20</v>
      </c>
      <c r="G2" s="58" t="s">
        <v>177</v>
      </c>
      <c r="H2" s="63">
        <v>1</v>
      </c>
      <c r="I2" s="63" t="s">
        <v>117</v>
      </c>
      <c r="J2" s="63"/>
      <c r="K2" s="123" t="str">
        <f>CONCATENATE(C2,"_",D2,"_",E2,"_",F2,"_",G2,)</f>
        <v>ProVisioNET_pilot_01_01_novice</v>
      </c>
      <c r="L2" s="63" t="s">
        <v>115</v>
      </c>
      <c r="M2" s="66" t="s">
        <v>181</v>
      </c>
      <c r="N2" s="63" t="s">
        <v>186</v>
      </c>
      <c r="O2" s="63">
        <v>5</v>
      </c>
      <c r="P2" s="63" t="s">
        <v>188</v>
      </c>
      <c r="Q2" s="63">
        <v>0</v>
      </c>
      <c r="R2" s="56" t="s">
        <v>11</v>
      </c>
      <c r="S2" s="56" t="s">
        <v>18</v>
      </c>
      <c r="T2" s="56">
        <v>23</v>
      </c>
      <c r="U2" s="56">
        <v>7</v>
      </c>
      <c r="V2" s="56">
        <v>1998</v>
      </c>
      <c r="W2" s="56" t="str">
        <f>T2&amp;"/"&amp;U2&amp;"/"&amp;V2</f>
        <v>23/7/1998</v>
      </c>
      <c r="X2" s="56">
        <v>22</v>
      </c>
      <c r="Y2" s="56">
        <v>6</v>
      </c>
      <c r="Z2" s="56">
        <v>2021</v>
      </c>
      <c r="AA2" s="56" t="str">
        <f>X2&amp;"/"&amp;Y2&amp;"/"&amp;Z2</f>
        <v>22/6/2021</v>
      </c>
    </row>
    <row r="3" spans="1:27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7" t="s">
        <v>20</v>
      </c>
      <c r="F3" s="62" t="str">
        <f t="shared" ref="F3:G4" si="1">F2</f>
        <v>01</v>
      </c>
      <c r="G3" s="58" t="str">
        <f t="shared" si="1"/>
        <v>novice</v>
      </c>
      <c r="H3" s="62">
        <f t="shared" ref="H3:H15" si="2">H2</f>
        <v>1</v>
      </c>
      <c r="I3" s="62" t="s">
        <v>119</v>
      </c>
      <c r="J3" s="62">
        <v>1</v>
      </c>
      <c r="K3" s="62" t="str">
        <f>CONCATENATE(C3,"_",D3,"_",E3,"_",F3,"_",G3,"_",I3,"_",J3)</f>
        <v>ProVisioNET_pilot_01_01_novice_cam1_1</v>
      </c>
      <c r="L3" s="138" t="s">
        <v>191</v>
      </c>
      <c r="M3" s="62" t="s">
        <v>181</v>
      </c>
      <c r="N3" s="62" t="s">
        <v>186</v>
      </c>
      <c r="O3" s="62">
        <v>5</v>
      </c>
      <c r="P3" s="62" t="s">
        <v>188</v>
      </c>
      <c r="Q3" s="62">
        <v>0</v>
      </c>
      <c r="R3" s="58" t="str">
        <f t="shared" ref="R3:S13" si="3">R2</f>
        <v>lab</v>
      </c>
      <c r="S3" s="58" t="str">
        <f t="shared" si="3"/>
        <v>MK</v>
      </c>
      <c r="T3" s="58">
        <f t="shared" ref="T3:AA15" si="4">T2</f>
        <v>23</v>
      </c>
      <c r="U3" s="58">
        <f t="shared" si="4"/>
        <v>7</v>
      </c>
      <c r="V3" s="58">
        <f t="shared" si="4"/>
        <v>1998</v>
      </c>
      <c r="W3" s="58" t="str">
        <f t="shared" si="4"/>
        <v>23/7/1998</v>
      </c>
      <c r="X3" s="58">
        <f t="shared" si="4"/>
        <v>22</v>
      </c>
      <c r="Y3" s="58">
        <f t="shared" si="4"/>
        <v>6</v>
      </c>
      <c r="Z3" s="58">
        <f t="shared" si="4"/>
        <v>2021</v>
      </c>
      <c r="AA3" s="58" t="str">
        <f t="shared" si="4"/>
        <v>22/6/2021</v>
      </c>
    </row>
    <row r="4" spans="1:27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7" t="s">
        <v>20</v>
      </c>
      <c r="F4" s="62" t="str">
        <f t="shared" si="1"/>
        <v>01</v>
      </c>
      <c r="G4" s="58" t="str">
        <f t="shared" si="1"/>
        <v>novice</v>
      </c>
      <c r="H4" s="62">
        <f t="shared" si="2"/>
        <v>1</v>
      </c>
      <c r="I4" s="62" t="s">
        <v>119</v>
      </c>
      <c r="J4" s="62">
        <v>2</v>
      </c>
      <c r="K4" s="62" t="str">
        <f t="shared" ref="K4:K10" si="5">CONCATENATE(C4,"_",D4,"_",E4,"_",F4,"_",G4,"_",I4,"_",J4)</f>
        <v>ProVisioNET_pilot_01_01_novice_cam1_2</v>
      </c>
      <c r="L4" s="138" t="s">
        <v>191</v>
      </c>
      <c r="M4" s="62" t="s">
        <v>181</v>
      </c>
      <c r="N4" s="62" t="s">
        <v>186</v>
      </c>
      <c r="O4" s="62">
        <v>5</v>
      </c>
      <c r="P4" s="62" t="s">
        <v>188</v>
      </c>
      <c r="Q4" s="62">
        <v>0</v>
      </c>
      <c r="R4" s="58" t="str">
        <f t="shared" si="3"/>
        <v>lab</v>
      </c>
      <c r="S4" s="58" t="str">
        <f t="shared" si="3"/>
        <v>MK</v>
      </c>
      <c r="T4" s="58">
        <f t="shared" si="4"/>
        <v>23</v>
      </c>
      <c r="U4" s="58">
        <f t="shared" si="4"/>
        <v>7</v>
      </c>
      <c r="V4" s="58">
        <f t="shared" si="4"/>
        <v>1998</v>
      </c>
      <c r="W4" s="58" t="str">
        <f t="shared" si="4"/>
        <v>23/7/1998</v>
      </c>
      <c r="X4" s="58">
        <f t="shared" si="4"/>
        <v>22</v>
      </c>
      <c r="Y4" s="58">
        <f t="shared" si="4"/>
        <v>6</v>
      </c>
      <c r="Z4" s="58">
        <f t="shared" si="4"/>
        <v>2021</v>
      </c>
      <c r="AA4" s="58" t="str">
        <f t="shared" si="4"/>
        <v>22/6/2021</v>
      </c>
    </row>
    <row r="5" spans="1:27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7" t="s">
        <v>20</v>
      </c>
      <c r="F5" s="62" t="str">
        <f t="shared" ref="F5:G6" si="7">F3</f>
        <v>01</v>
      </c>
      <c r="G5" s="58" t="str">
        <f t="shared" si="7"/>
        <v>novice</v>
      </c>
      <c r="H5" s="62">
        <f t="shared" ref="H5:H11" si="8">H3</f>
        <v>1</v>
      </c>
      <c r="I5" s="62" t="s">
        <v>31</v>
      </c>
      <c r="J5" s="62">
        <v>1</v>
      </c>
      <c r="K5" s="62" t="str">
        <f t="shared" si="5"/>
        <v>ProVisioNET_pilot_01_01_novice_cam2_1</v>
      </c>
      <c r="L5" s="138" t="s">
        <v>191</v>
      </c>
      <c r="M5" s="62" t="s">
        <v>181</v>
      </c>
      <c r="N5" s="62" t="s">
        <v>186</v>
      </c>
      <c r="O5" s="62">
        <v>5</v>
      </c>
      <c r="P5" s="62" t="s">
        <v>188</v>
      </c>
      <c r="Q5" s="62">
        <v>0</v>
      </c>
      <c r="R5" s="58" t="str">
        <f t="shared" ref="R5:AA5" si="9">R3</f>
        <v>lab</v>
      </c>
      <c r="S5" s="58" t="str">
        <f t="shared" si="9"/>
        <v>MK</v>
      </c>
      <c r="T5" s="58">
        <f t="shared" si="9"/>
        <v>23</v>
      </c>
      <c r="U5" s="58">
        <f t="shared" si="9"/>
        <v>7</v>
      </c>
      <c r="V5" s="58">
        <f t="shared" si="9"/>
        <v>1998</v>
      </c>
      <c r="W5" s="58" t="str">
        <f t="shared" si="9"/>
        <v>23/7/1998</v>
      </c>
      <c r="X5" s="58">
        <f t="shared" si="9"/>
        <v>22</v>
      </c>
      <c r="Y5" s="58">
        <f t="shared" si="9"/>
        <v>6</v>
      </c>
      <c r="Z5" s="58">
        <f t="shared" si="9"/>
        <v>2021</v>
      </c>
      <c r="AA5" s="58" t="str">
        <f t="shared" si="9"/>
        <v>22/6/2021</v>
      </c>
    </row>
    <row r="6" spans="1:27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7" t="s">
        <v>20</v>
      </c>
      <c r="F6" s="62" t="str">
        <f t="shared" si="7"/>
        <v>01</v>
      </c>
      <c r="G6" s="58" t="str">
        <f t="shared" si="7"/>
        <v>novice</v>
      </c>
      <c r="H6" s="62">
        <f t="shared" si="8"/>
        <v>1</v>
      </c>
      <c r="I6" s="62" t="s">
        <v>31</v>
      </c>
      <c r="J6" s="62">
        <v>2</v>
      </c>
      <c r="K6" s="62" t="str">
        <f t="shared" si="5"/>
        <v>ProVisioNET_pilot_01_01_novice_cam2_2</v>
      </c>
      <c r="L6" s="138" t="s">
        <v>191</v>
      </c>
      <c r="M6" s="62" t="s">
        <v>181</v>
      </c>
      <c r="N6" s="62" t="s">
        <v>186</v>
      </c>
      <c r="O6" s="62">
        <v>5</v>
      </c>
      <c r="P6" s="62" t="s">
        <v>188</v>
      </c>
      <c r="Q6" s="62">
        <v>0</v>
      </c>
      <c r="R6" s="58" t="str">
        <f t="shared" ref="R6:AA6" si="10">R4</f>
        <v>lab</v>
      </c>
      <c r="S6" s="58" t="str">
        <f t="shared" si="10"/>
        <v>MK</v>
      </c>
      <c r="T6" s="58">
        <f t="shared" si="10"/>
        <v>23</v>
      </c>
      <c r="U6" s="58">
        <f t="shared" si="10"/>
        <v>7</v>
      </c>
      <c r="V6" s="58">
        <f t="shared" si="10"/>
        <v>1998</v>
      </c>
      <c r="W6" s="58" t="str">
        <f t="shared" si="10"/>
        <v>23/7/1998</v>
      </c>
      <c r="X6" s="58">
        <f t="shared" si="10"/>
        <v>22</v>
      </c>
      <c r="Y6" s="58">
        <f t="shared" si="10"/>
        <v>6</v>
      </c>
      <c r="Z6" s="58">
        <f t="shared" si="10"/>
        <v>2021</v>
      </c>
      <c r="AA6" s="58" t="str">
        <f t="shared" si="10"/>
        <v>22/6/2021</v>
      </c>
    </row>
    <row r="7" spans="1:27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7" t="s">
        <v>20</v>
      </c>
      <c r="F7" s="62" t="str">
        <f t="shared" ref="F7:G8" si="11">F5</f>
        <v>01</v>
      </c>
      <c r="G7" s="58" t="str">
        <f t="shared" si="11"/>
        <v>novice</v>
      </c>
      <c r="H7" s="62">
        <f t="shared" si="8"/>
        <v>1</v>
      </c>
      <c r="I7" s="62" t="s">
        <v>32</v>
      </c>
      <c r="J7" s="62">
        <v>1</v>
      </c>
      <c r="K7" s="62" t="str">
        <f t="shared" si="5"/>
        <v>ProVisioNET_pilot_01_01_novice_cam3_1</v>
      </c>
      <c r="L7" s="138" t="s">
        <v>191</v>
      </c>
      <c r="M7" s="62" t="s">
        <v>181</v>
      </c>
      <c r="N7" s="62" t="s">
        <v>186</v>
      </c>
      <c r="O7" s="62">
        <v>5</v>
      </c>
      <c r="P7" s="62" t="s">
        <v>188</v>
      </c>
      <c r="Q7" s="62">
        <v>0</v>
      </c>
      <c r="R7" s="58" t="str">
        <f t="shared" ref="R7:AA7" si="12">R5</f>
        <v>lab</v>
      </c>
      <c r="S7" s="58" t="str">
        <f t="shared" si="12"/>
        <v>MK</v>
      </c>
      <c r="T7" s="58">
        <f t="shared" si="12"/>
        <v>23</v>
      </c>
      <c r="U7" s="58">
        <f t="shared" si="12"/>
        <v>7</v>
      </c>
      <c r="V7" s="58">
        <f t="shared" si="12"/>
        <v>1998</v>
      </c>
      <c r="W7" s="58" t="str">
        <f t="shared" si="12"/>
        <v>23/7/1998</v>
      </c>
      <c r="X7" s="58">
        <f t="shared" si="12"/>
        <v>22</v>
      </c>
      <c r="Y7" s="58">
        <f t="shared" si="12"/>
        <v>6</v>
      </c>
      <c r="Z7" s="58">
        <f t="shared" si="12"/>
        <v>2021</v>
      </c>
      <c r="AA7" s="58" t="str">
        <f t="shared" si="12"/>
        <v>22/6/2021</v>
      </c>
    </row>
    <row r="8" spans="1:27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7" t="s">
        <v>20</v>
      </c>
      <c r="F8" s="62" t="str">
        <f t="shared" si="11"/>
        <v>01</v>
      </c>
      <c r="G8" s="58" t="str">
        <f t="shared" si="11"/>
        <v>novice</v>
      </c>
      <c r="H8" s="62">
        <f t="shared" si="8"/>
        <v>1</v>
      </c>
      <c r="I8" s="62" t="s">
        <v>32</v>
      </c>
      <c r="J8" s="62">
        <v>2</v>
      </c>
      <c r="K8" s="62" t="str">
        <f t="shared" si="5"/>
        <v>ProVisioNET_pilot_01_01_novice_cam3_2</v>
      </c>
      <c r="L8" s="138" t="s">
        <v>191</v>
      </c>
      <c r="M8" s="62" t="s">
        <v>181</v>
      </c>
      <c r="N8" s="62" t="s">
        <v>186</v>
      </c>
      <c r="O8" s="62">
        <v>5</v>
      </c>
      <c r="P8" s="62" t="s">
        <v>188</v>
      </c>
      <c r="Q8" s="62">
        <v>0</v>
      </c>
      <c r="R8" s="58" t="str">
        <f t="shared" ref="R8:AA8" si="13">R6</f>
        <v>lab</v>
      </c>
      <c r="S8" s="58" t="str">
        <f t="shared" si="13"/>
        <v>MK</v>
      </c>
      <c r="T8" s="58">
        <f t="shared" si="13"/>
        <v>23</v>
      </c>
      <c r="U8" s="58">
        <f t="shared" si="13"/>
        <v>7</v>
      </c>
      <c r="V8" s="58">
        <f t="shared" si="13"/>
        <v>1998</v>
      </c>
      <c r="W8" s="58" t="str">
        <f t="shared" si="13"/>
        <v>23/7/1998</v>
      </c>
      <c r="X8" s="58">
        <f t="shared" si="13"/>
        <v>22</v>
      </c>
      <c r="Y8" s="58">
        <f t="shared" si="13"/>
        <v>6</v>
      </c>
      <c r="Z8" s="58">
        <f t="shared" si="13"/>
        <v>2021</v>
      </c>
      <c r="AA8" s="58" t="str">
        <f t="shared" si="13"/>
        <v>22/6/2021</v>
      </c>
    </row>
    <row r="9" spans="1:27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7" t="s">
        <v>20</v>
      </c>
      <c r="F9" s="62" t="str">
        <f t="shared" ref="F9:G10" si="14">F7</f>
        <v>01</v>
      </c>
      <c r="G9" s="58" t="str">
        <f t="shared" si="14"/>
        <v>novice</v>
      </c>
      <c r="H9" s="62">
        <f t="shared" si="8"/>
        <v>1</v>
      </c>
      <c r="I9" s="62" t="s">
        <v>33</v>
      </c>
      <c r="J9" s="62">
        <v>1</v>
      </c>
      <c r="K9" s="62" t="str">
        <f t="shared" si="5"/>
        <v>ProVisioNET_pilot_01_01_novice_cam4_1</v>
      </c>
      <c r="L9" s="138" t="s">
        <v>191</v>
      </c>
      <c r="M9" s="62" t="s">
        <v>181</v>
      </c>
      <c r="N9" s="62" t="s">
        <v>186</v>
      </c>
      <c r="O9" s="62">
        <v>5</v>
      </c>
      <c r="P9" s="62" t="s">
        <v>188</v>
      </c>
      <c r="Q9" s="62">
        <v>0</v>
      </c>
      <c r="R9" s="58" t="str">
        <f t="shared" ref="R9:AA9" si="15">R7</f>
        <v>lab</v>
      </c>
      <c r="S9" s="58" t="str">
        <f t="shared" si="15"/>
        <v>MK</v>
      </c>
      <c r="T9" s="58">
        <f t="shared" si="15"/>
        <v>23</v>
      </c>
      <c r="U9" s="58">
        <f t="shared" si="15"/>
        <v>7</v>
      </c>
      <c r="V9" s="58">
        <f t="shared" si="15"/>
        <v>1998</v>
      </c>
      <c r="W9" s="58" t="str">
        <f t="shared" si="15"/>
        <v>23/7/1998</v>
      </c>
      <c r="X9" s="58">
        <f t="shared" si="15"/>
        <v>22</v>
      </c>
      <c r="Y9" s="58">
        <f t="shared" si="15"/>
        <v>6</v>
      </c>
      <c r="Z9" s="58">
        <f t="shared" si="15"/>
        <v>2021</v>
      </c>
      <c r="AA9" s="58" t="str">
        <f t="shared" si="15"/>
        <v>22/6/2021</v>
      </c>
    </row>
    <row r="10" spans="1:27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7" t="s">
        <v>20</v>
      </c>
      <c r="F10" s="62" t="str">
        <f t="shared" si="14"/>
        <v>01</v>
      </c>
      <c r="G10" s="58" t="str">
        <f t="shared" si="14"/>
        <v>novice</v>
      </c>
      <c r="H10" s="62">
        <f t="shared" si="8"/>
        <v>1</v>
      </c>
      <c r="I10" s="62" t="s">
        <v>33</v>
      </c>
      <c r="J10" s="62">
        <v>2</v>
      </c>
      <c r="K10" s="62" t="str">
        <f t="shared" si="5"/>
        <v>ProVisioNET_pilot_01_01_novice_cam4_2</v>
      </c>
      <c r="L10" s="138" t="s">
        <v>191</v>
      </c>
      <c r="M10" s="62" t="s">
        <v>181</v>
      </c>
      <c r="N10" s="62" t="s">
        <v>186</v>
      </c>
      <c r="O10" s="62">
        <v>5</v>
      </c>
      <c r="P10" s="62" t="s">
        <v>188</v>
      </c>
      <c r="Q10" s="62">
        <v>0</v>
      </c>
      <c r="R10" s="58" t="str">
        <f t="shared" ref="R10:AA10" si="16">R8</f>
        <v>lab</v>
      </c>
      <c r="S10" s="58" t="str">
        <f t="shared" si="16"/>
        <v>MK</v>
      </c>
      <c r="T10" s="58">
        <f t="shared" si="16"/>
        <v>23</v>
      </c>
      <c r="U10" s="58">
        <f t="shared" si="16"/>
        <v>7</v>
      </c>
      <c r="V10" s="58">
        <f t="shared" si="16"/>
        <v>1998</v>
      </c>
      <c r="W10" s="58" t="str">
        <f t="shared" si="16"/>
        <v>23/7/1998</v>
      </c>
      <c r="X10" s="58">
        <f t="shared" si="16"/>
        <v>22</v>
      </c>
      <c r="Y10" s="58">
        <f t="shared" si="16"/>
        <v>6</v>
      </c>
      <c r="Z10" s="58">
        <f t="shared" si="16"/>
        <v>2021</v>
      </c>
      <c r="AA10" s="58" t="str">
        <f t="shared" si="16"/>
        <v>22/6/2021</v>
      </c>
    </row>
    <row r="11" spans="1:27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7" t="s">
        <v>20</v>
      </c>
      <c r="F11" s="62" t="str">
        <f t="shared" ref="F11:G11" si="17">F9</f>
        <v>01</v>
      </c>
      <c r="G11" s="58" t="str">
        <f t="shared" si="17"/>
        <v>novice</v>
      </c>
      <c r="H11" s="62">
        <f t="shared" si="8"/>
        <v>1</v>
      </c>
      <c r="I11" s="62" t="s">
        <v>120</v>
      </c>
      <c r="J11" s="62"/>
      <c r="K11" s="62" t="str">
        <f>CONCATENATE(C11,"_",D11,"_",E11,"_",F11,"_",G11,"_",I11)</f>
        <v>ProVisioNET_pilot_01_01_novice_glasses</v>
      </c>
      <c r="L11" s="138" t="s">
        <v>191</v>
      </c>
      <c r="M11" s="62" t="s">
        <v>181</v>
      </c>
      <c r="N11" s="62" t="s">
        <v>186</v>
      </c>
      <c r="O11" s="62">
        <v>5</v>
      </c>
      <c r="P11" s="62" t="s">
        <v>188</v>
      </c>
      <c r="Q11" s="62">
        <v>0</v>
      </c>
      <c r="R11" s="58" t="str">
        <f t="shared" ref="R11:AA11" si="18">R9</f>
        <v>lab</v>
      </c>
      <c r="S11" s="58" t="str">
        <f t="shared" si="18"/>
        <v>MK</v>
      </c>
      <c r="T11" s="58">
        <f t="shared" si="18"/>
        <v>23</v>
      </c>
      <c r="U11" s="58">
        <f t="shared" si="18"/>
        <v>7</v>
      </c>
      <c r="V11" s="58">
        <f t="shared" si="18"/>
        <v>1998</v>
      </c>
      <c r="W11" s="58" t="str">
        <f t="shared" si="18"/>
        <v>23/7/1998</v>
      </c>
      <c r="X11" s="58">
        <f t="shared" si="18"/>
        <v>22</v>
      </c>
      <c r="Y11" s="58">
        <f t="shared" si="18"/>
        <v>6</v>
      </c>
      <c r="Z11" s="58">
        <f t="shared" si="18"/>
        <v>2021</v>
      </c>
      <c r="AA11" s="58" t="str">
        <f t="shared" si="18"/>
        <v>22/6/2021</v>
      </c>
    </row>
    <row r="12" spans="1:27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7" t="s">
        <v>20</v>
      </c>
      <c r="F12" s="62" t="str">
        <f t="shared" ref="F12:G12" si="19">F11</f>
        <v>01</v>
      </c>
      <c r="G12" s="58" t="str">
        <f t="shared" si="19"/>
        <v>novice</v>
      </c>
      <c r="H12" s="62">
        <f t="shared" si="2"/>
        <v>1</v>
      </c>
      <c r="I12" s="62" t="s">
        <v>121</v>
      </c>
      <c r="J12" s="62"/>
      <c r="K12" s="62" t="str">
        <f>CONCATENATE(C12,"_",D12,"_",E12,"_",F12,"_",G12,"_",I12)</f>
        <v>ProVisioNET_pilot_01_01_novice_ambient</v>
      </c>
      <c r="L12" s="138" t="s">
        <v>191</v>
      </c>
      <c r="M12" s="62" t="s">
        <v>181</v>
      </c>
      <c r="N12" s="62" t="s">
        <v>186</v>
      </c>
      <c r="O12" s="62">
        <v>5</v>
      </c>
      <c r="P12" s="62" t="s">
        <v>188</v>
      </c>
      <c r="Q12" s="62">
        <v>0</v>
      </c>
      <c r="R12" s="58" t="str">
        <f t="shared" si="3"/>
        <v>lab</v>
      </c>
      <c r="S12" s="58" t="str">
        <f t="shared" si="3"/>
        <v>MK</v>
      </c>
      <c r="T12" s="58">
        <f t="shared" si="4"/>
        <v>23</v>
      </c>
      <c r="U12" s="58">
        <f t="shared" si="4"/>
        <v>7</v>
      </c>
      <c r="V12" s="58">
        <f t="shared" si="4"/>
        <v>1998</v>
      </c>
      <c r="W12" s="58" t="str">
        <f t="shared" si="4"/>
        <v>23/7/1998</v>
      </c>
      <c r="X12" s="58">
        <f t="shared" si="4"/>
        <v>22</v>
      </c>
      <c r="Y12" s="58">
        <f t="shared" si="4"/>
        <v>6</v>
      </c>
      <c r="Z12" s="58">
        <f t="shared" si="4"/>
        <v>2021</v>
      </c>
      <c r="AA12" s="58" t="str">
        <f t="shared" si="4"/>
        <v>22/6/2021</v>
      </c>
    </row>
    <row r="13" spans="1:27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7" t="s">
        <v>20</v>
      </c>
      <c r="F13" s="62" t="str">
        <f t="shared" ref="F13:G13" si="20">F12</f>
        <v>01</v>
      </c>
      <c r="G13" s="58" t="str">
        <f t="shared" si="20"/>
        <v>novice</v>
      </c>
      <c r="H13" s="62">
        <f t="shared" si="2"/>
        <v>1</v>
      </c>
      <c r="I13" s="62" t="s">
        <v>122</v>
      </c>
      <c r="J13" s="62"/>
      <c r="K13" s="62" t="str">
        <f>CONCATENATE(C13,"_",D13,"_",E13,"_",F13,"_",G13,"_",I13)</f>
        <v>ProVisioNET_pilot_01_01_novice_ETrawdata</v>
      </c>
      <c r="L13" s="138" t="s">
        <v>191</v>
      </c>
      <c r="M13" s="62" t="s">
        <v>181</v>
      </c>
      <c r="N13" s="62" t="s">
        <v>186</v>
      </c>
      <c r="O13" s="62">
        <v>5</v>
      </c>
      <c r="P13" s="62" t="s">
        <v>188</v>
      </c>
      <c r="Q13" s="62">
        <v>0</v>
      </c>
      <c r="R13" s="58" t="str">
        <f t="shared" si="3"/>
        <v>lab</v>
      </c>
      <c r="S13" s="58" t="str">
        <f t="shared" si="3"/>
        <v>MK</v>
      </c>
      <c r="T13" s="58">
        <f t="shared" si="4"/>
        <v>23</v>
      </c>
      <c r="U13" s="58">
        <f t="shared" si="4"/>
        <v>7</v>
      </c>
      <c r="V13" s="58">
        <f t="shared" si="4"/>
        <v>1998</v>
      </c>
      <c r="W13" s="58" t="str">
        <f t="shared" si="4"/>
        <v>23/7/1998</v>
      </c>
      <c r="X13" s="58">
        <f t="shared" si="4"/>
        <v>22</v>
      </c>
      <c r="Y13" s="58">
        <f t="shared" si="4"/>
        <v>6</v>
      </c>
      <c r="Z13" s="58">
        <f t="shared" si="4"/>
        <v>2021</v>
      </c>
      <c r="AA13" s="58" t="str">
        <f t="shared" si="4"/>
        <v>22/6/2021</v>
      </c>
    </row>
    <row r="14" spans="1:27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7" t="s">
        <v>20</v>
      </c>
      <c r="F14" s="62" t="str">
        <f t="shared" ref="F14:G14" si="22">F13</f>
        <v>01</v>
      </c>
      <c r="G14" s="58" t="str">
        <f t="shared" si="22"/>
        <v>novice</v>
      </c>
      <c r="H14" s="62">
        <f t="shared" si="2"/>
        <v>1</v>
      </c>
      <c r="I14" s="62" t="s">
        <v>182</v>
      </c>
      <c r="J14" s="62"/>
      <c r="K14" s="62" t="str">
        <f>CONCATENATE(C14,"_",D14,"_",E14,"_",F14,"_",G14,"_",I14)</f>
        <v>ProVisioNET_pilot_01_01_novice_sri_cam4</v>
      </c>
      <c r="L14" s="62" t="s">
        <v>190</v>
      </c>
      <c r="M14" s="62" t="s">
        <v>181</v>
      </c>
      <c r="N14" s="62" t="s">
        <v>186</v>
      </c>
      <c r="O14" s="62">
        <v>5</v>
      </c>
      <c r="P14" s="62" t="s">
        <v>188</v>
      </c>
      <c r="Q14" s="62">
        <v>0</v>
      </c>
      <c r="R14" s="58" t="s">
        <v>11</v>
      </c>
      <c r="S14" s="58" t="s">
        <v>18</v>
      </c>
      <c r="T14" s="58">
        <v>23</v>
      </c>
      <c r="U14" s="58">
        <v>7</v>
      </c>
      <c r="V14" s="58">
        <v>1998</v>
      </c>
      <c r="W14" s="58" t="str">
        <f t="shared" si="4"/>
        <v>23/7/1998</v>
      </c>
      <c r="X14" s="58">
        <f t="shared" si="4"/>
        <v>22</v>
      </c>
      <c r="Y14" s="58">
        <v>6</v>
      </c>
      <c r="Z14" s="58">
        <f t="shared" si="4"/>
        <v>2021</v>
      </c>
      <c r="AA14" s="58" t="str">
        <f t="shared" si="4"/>
        <v>22/6/2021</v>
      </c>
    </row>
    <row r="15" spans="1:27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7" t="s">
        <v>20</v>
      </c>
      <c r="F15" s="62" t="str">
        <f t="shared" ref="F15:G15" si="24">F14</f>
        <v>01</v>
      </c>
      <c r="G15" s="58" t="str">
        <f t="shared" si="24"/>
        <v>novice</v>
      </c>
      <c r="H15" s="62">
        <f t="shared" si="2"/>
        <v>1</v>
      </c>
      <c r="I15" s="62" t="s">
        <v>183</v>
      </c>
      <c r="J15" s="62"/>
      <c r="K15" s="62" t="str">
        <f>CONCATENATE(C15,"_",D15,"_",E15,"_",F15,"_",G15,"_",I15)</f>
        <v>ProVisioNET_pilot_01_01_novice_sri_ambient</v>
      </c>
      <c r="L15" s="138" t="s">
        <v>191</v>
      </c>
      <c r="M15" s="62" t="s">
        <v>181</v>
      </c>
      <c r="N15" s="62" t="s">
        <v>186</v>
      </c>
      <c r="O15" s="62">
        <v>5</v>
      </c>
      <c r="P15" s="62" t="s">
        <v>188</v>
      </c>
      <c r="Q15" s="62">
        <v>0</v>
      </c>
      <c r="R15" s="58" t="str">
        <f t="shared" ref="R15:AA15" si="25">R14</f>
        <v>lab</v>
      </c>
      <c r="S15" s="58" t="s">
        <v>18</v>
      </c>
      <c r="T15" s="58">
        <f t="shared" si="25"/>
        <v>23</v>
      </c>
      <c r="U15" s="58">
        <f t="shared" si="25"/>
        <v>7</v>
      </c>
      <c r="V15" s="58">
        <f t="shared" si="25"/>
        <v>1998</v>
      </c>
      <c r="W15" s="58" t="str">
        <f t="shared" si="4"/>
        <v>23/7/1998</v>
      </c>
      <c r="X15" s="58">
        <f t="shared" si="25"/>
        <v>22</v>
      </c>
      <c r="Y15" s="58">
        <f t="shared" si="25"/>
        <v>6</v>
      </c>
      <c r="Z15" s="58">
        <f t="shared" si="25"/>
        <v>2021</v>
      </c>
      <c r="AA15" s="58" t="str">
        <f t="shared" si="25"/>
        <v>22/6/2021</v>
      </c>
    </row>
    <row r="16" spans="1:27" s="1" customFormat="1" ht="15.6" x14ac:dyDescent="0.3">
      <c r="A16" s="64" t="s">
        <v>116</v>
      </c>
      <c r="B16" s="63">
        <v>2</v>
      </c>
      <c r="C16" s="63" t="s">
        <v>176</v>
      </c>
      <c r="D16" s="63" t="s">
        <v>179</v>
      </c>
      <c r="E16" s="126" t="s">
        <v>21</v>
      </c>
      <c r="F16" s="65" t="s">
        <v>21</v>
      </c>
      <c r="G16" s="68" t="s">
        <v>177</v>
      </c>
      <c r="H16" s="63">
        <v>2</v>
      </c>
      <c r="I16" s="63" t="s">
        <v>117</v>
      </c>
      <c r="J16" s="63"/>
      <c r="K16" s="123" t="str">
        <f>CONCATENATE(C16,"_",D16,"_",E16,"_",F16,"_",G16,)</f>
        <v>ProVisioNET_pilot_02_02_novice</v>
      </c>
      <c r="L16" s="63" t="s">
        <v>115</v>
      </c>
      <c r="M16" s="66" t="s">
        <v>181</v>
      </c>
      <c r="N16" s="63" t="s">
        <v>186</v>
      </c>
      <c r="O16" s="63">
        <v>12</v>
      </c>
      <c r="P16" s="63" t="s">
        <v>187</v>
      </c>
      <c r="Q16" s="63">
        <v>0</v>
      </c>
      <c r="R16" s="56" t="s">
        <v>11</v>
      </c>
      <c r="S16" s="56" t="s">
        <v>18</v>
      </c>
      <c r="T16" s="56">
        <v>7</v>
      </c>
      <c r="U16" s="56">
        <v>9</v>
      </c>
      <c r="V16" s="56">
        <v>1998</v>
      </c>
      <c r="W16" s="56" t="str">
        <f>T16&amp;"/"&amp;U16&amp;"/"&amp;V16</f>
        <v>7/9/1998</v>
      </c>
      <c r="X16" s="56">
        <v>25</v>
      </c>
      <c r="Y16" s="56">
        <v>6</v>
      </c>
      <c r="Z16" s="56">
        <v>2021</v>
      </c>
      <c r="AA16" s="56" t="str">
        <f>X16&amp;"/"&amp;Y16&amp;"/"&amp;Z16</f>
        <v>25/6/2021</v>
      </c>
    </row>
    <row r="17" spans="1:27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7" t="s">
        <v>21</v>
      </c>
      <c r="F17" s="62" t="str">
        <f t="shared" ref="F17:H18" si="27">F16</f>
        <v>02</v>
      </c>
      <c r="G17" s="58" t="str">
        <f t="shared" si="27"/>
        <v>novice</v>
      </c>
      <c r="H17" s="62">
        <f t="shared" si="27"/>
        <v>2</v>
      </c>
      <c r="I17" s="62" t="s">
        <v>119</v>
      </c>
      <c r="J17" s="62">
        <v>1</v>
      </c>
      <c r="K17" s="62" t="str">
        <f>CONCATENATE(C17,"_",D17,"_",E17,"_",F17,"_",G17,"_",I17,"_",J17)</f>
        <v>ProVisioNET_pilot_02_02_novice_cam1_1</v>
      </c>
      <c r="L17" s="138" t="s">
        <v>191</v>
      </c>
      <c r="M17" s="62" t="s">
        <v>181</v>
      </c>
      <c r="N17" s="62" t="s">
        <v>186</v>
      </c>
      <c r="O17" s="62">
        <v>12</v>
      </c>
      <c r="P17" s="62" t="s">
        <v>187</v>
      </c>
      <c r="Q17" s="62">
        <v>0</v>
      </c>
      <c r="R17" s="58" t="str">
        <f t="shared" ref="R17:AA17" si="28">R16</f>
        <v>lab</v>
      </c>
      <c r="S17" s="58" t="str">
        <f t="shared" si="28"/>
        <v>MK</v>
      </c>
      <c r="T17" s="58">
        <f t="shared" si="28"/>
        <v>7</v>
      </c>
      <c r="U17" s="58">
        <f t="shared" si="28"/>
        <v>9</v>
      </c>
      <c r="V17" s="58">
        <f t="shared" si="28"/>
        <v>1998</v>
      </c>
      <c r="W17" s="58" t="str">
        <f t="shared" si="28"/>
        <v>7/9/1998</v>
      </c>
      <c r="X17" s="58">
        <f t="shared" si="28"/>
        <v>25</v>
      </c>
      <c r="Y17" s="58">
        <f t="shared" si="28"/>
        <v>6</v>
      </c>
      <c r="Z17" s="58">
        <f t="shared" si="28"/>
        <v>2021</v>
      </c>
      <c r="AA17" s="58" t="str">
        <f t="shared" si="28"/>
        <v>25/6/2021</v>
      </c>
    </row>
    <row r="18" spans="1:27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7" t="s">
        <v>21</v>
      </c>
      <c r="F18" s="62" t="str">
        <f t="shared" ref="F18:G18" si="30">F17</f>
        <v>02</v>
      </c>
      <c r="G18" s="58" t="str">
        <f t="shared" si="30"/>
        <v>novice</v>
      </c>
      <c r="H18" s="62">
        <f t="shared" si="27"/>
        <v>2</v>
      </c>
      <c r="I18" s="62" t="s">
        <v>119</v>
      </c>
      <c r="J18" s="62">
        <v>2</v>
      </c>
      <c r="K18" s="62" t="str">
        <f t="shared" ref="K18:K24" si="31">CONCATENATE(C18,"_",D18,"_",E18,"_",F18,"_",G18,"_",I18,"_",J18)</f>
        <v>ProVisioNET_pilot_02_02_novice_cam1_2</v>
      </c>
      <c r="L18" s="138" t="s">
        <v>191</v>
      </c>
      <c r="M18" s="62" t="s">
        <v>181</v>
      </c>
      <c r="N18" s="62" t="s">
        <v>186</v>
      </c>
      <c r="O18" s="62">
        <v>12</v>
      </c>
      <c r="P18" s="62" t="s">
        <v>187</v>
      </c>
      <c r="Q18" s="62">
        <v>0</v>
      </c>
      <c r="R18" s="58" t="str">
        <f t="shared" ref="R18:AA18" si="32">R17</f>
        <v>lab</v>
      </c>
      <c r="S18" s="58" t="str">
        <f t="shared" si="32"/>
        <v>MK</v>
      </c>
      <c r="T18" s="58">
        <f t="shared" si="32"/>
        <v>7</v>
      </c>
      <c r="U18" s="58">
        <f t="shared" si="32"/>
        <v>9</v>
      </c>
      <c r="V18" s="58">
        <f t="shared" si="32"/>
        <v>1998</v>
      </c>
      <c r="W18" s="58" t="str">
        <f t="shared" si="32"/>
        <v>7/9/1998</v>
      </c>
      <c r="X18" s="58">
        <f t="shared" si="32"/>
        <v>25</v>
      </c>
      <c r="Y18" s="58">
        <f t="shared" si="32"/>
        <v>6</v>
      </c>
      <c r="Z18" s="58">
        <f t="shared" si="32"/>
        <v>2021</v>
      </c>
      <c r="AA18" s="58" t="str">
        <f t="shared" si="32"/>
        <v>25/6/2021</v>
      </c>
    </row>
    <row r="19" spans="1:27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7" t="s">
        <v>21</v>
      </c>
      <c r="F19" s="62" t="str">
        <f t="shared" ref="F19:H24" si="34">F17</f>
        <v>02</v>
      </c>
      <c r="G19" s="58" t="str">
        <f t="shared" si="34"/>
        <v>novice</v>
      </c>
      <c r="H19" s="62">
        <f t="shared" si="34"/>
        <v>2</v>
      </c>
      <c r="I19" s="62" t="s">
        <v>31</v>
      </c>
      <c r="J19" s="62">
        <v>1</v>
      </c>
      <c r="K19" s="62" t="str">
        <f t="shared" si="31"/>
        <v>ProVisioNET_pilot_02_02_novice_cam2_1</v>
      </c>
      <c r="L19" s="138" t="s">
        <v>191</v>
      </c>
      <c r="M19" s="62" t="s">
        <v>181</v>
      </c>
      <c r="N19" s="62" t="s">
        <v>186</v>
      </c>
      <c r="O19" s="62">
        <v>12</v>
      </c>
      <c r="P19" s="62" t="s">
        <v>187</v>
      </c>
      <c r="Q19" s="62">
        <v>0</v>
      </c>
      <c r="R19" s="58" t="str">
        <f t="shared" ref="R19:AA19" si="35">R17</f>
        <v>lab</v>
      </c>
      <c r="S19" s="58" t="str">
        <f t="shared" si="35"/>
        <v>MK</v>
      </c>
      <c r="T19" s="58">
        <f t="shared" si="35"/>
        <v>7</v>
      </c>
      <c r="U19" s="58">
        <f t="shared" si="35"/>
        <v>9</v>
      </c>
      <c r="V19" s="58">
        <f t="shared" si="35"/>
        <v>1998</v>
      </c>
      <c r="W19" s="58" t="str">
        <f t="shared" si="35"/>
        <v>7/9/1998</v>
      </c>
      <c r="X19" s="58">
        <f t="shared" si="35"/>
        <v>25</v>
      </c>
      <c r="Y19" s="58">
        <f t="shared" si="35"/>
        <v>6</v>
      </c>
      <c r="Z19" s="58">
        <f t="shared" si="35"/>
        <v>2021</v>
      </c>
      <c r="AA19" s="58" t="str">
        <f t="shared" si="35"/>
        <v>25/6/2021</v>
      </c>
    </row>
    <row r="20" spans="1:27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7" t="s">
        <v>21</v>
      </c>
      <c r="F20" s="62" t="str">
        <f t="shared" ref="F20:G20" si="37">F18</f>
        <v>02</v>
      </c>
      <c r="G20" s="58" t="str">
        <f t="shared" si="37"/>
        <v>novice</v>
      </c>
      <c r="H20" s="62">
        <f t="shared" si="34"/>
        <v>2</v>
      </c>
      <c r="I20" s="62" t="s">
        <v>31</v>
      </c>
      <c r="J20" s="62">
        <v>2</v>
      </c>
      <c r="K20" s="62" t="str">
        <f t="shared" si="31"/>
        <v>ProVisioNET_pilot_02_02_novice_cam2_2</v>
      </c>
      <c r="L20" s="138" t="s">
        <v>191</v>
      </c>
      <c r="M20" s="62" t="s">
        <v>181</v>
      </c>
      <c r="N20" s="62" t="s">
        <v>186</v>
      </c>
      <c r="O20" s="62">
        <v>12</v>
      </c>
      <c r="P20" s="62" t="s">
        <v>187</v>
      </c>
      <c r="Q20" s="62">
        <v>0</v>
      </c>
      <c r="R20" s="58" t="str">
        <f t="shared" ref="R20:AA20" si="38">R18</f>
        <v>lab</v>
      </c>
      <c r="S20" s="58" t="str">
        <f t="shared" si="38"/>
        <v>MK</v>
      </c>
      <c r="T20" s="58">
        <f t="shared" si="38"/>
        <v>7</v>
      </c>
      <c r="U20" s="58">
        <f t="shared" si="38"/>
        <v>9</v>
      </c>
      <c r="V20" s="58">
        <f t="shared" si="38"/>
        <v>1998</v>
      </c>
      <c r="W20" s="58" t="str">
        <f t="shared" si="38"/>
        <v>7/9/1998</v>
      </c>
      <c r="X20" s="58">
        <f t="shared" si="38"/>
        <v>25</v>
      </c>
      <c r="Y20" s="58">
        <f t="shared" si="38"/>
        <v>6</v>
      </c>
      <c r="Z20" s="58">
        <f t="shared" si="38"/>
        <v>2021</v>
      </c>
      <c r="AA20" s="58" t="str">
        <f t="shared" si="38"/>
        <v>25/6/2021</v>
      </c>
    </row>
    <row r="21" spans="1:27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7" t="s">
        <v>21</v>
      </c>
      <c r="F21" s="62" t="str">
        <f t="shared" ref="F21:G21" si="40">F19</f>
        <v>02</v>
      </c>
      <c r="G21" s="58" t="str">
        <f t="shared" si="40"/>
        <v>novice</v>
      </c>
      <c r="H21" s="62">
        <f t="shared" si="34"/>
        <v>2</v>
      </c>
      <c r="I21" s="62" t="s">
        <v>32</v>
      </c>
      <c r="J21" s="62">
        <v>1</v>
      </c>
      <c r="K21" s="62" t="str">
        <f t="shared" si="31"/>
        <v>ProVisioNET_pilot_02_02_novice_cam3_1</v>
      </c>
      <c r="L21" s="138" t="s">
        <v>191</v>
      </c>
      <c r="M21" s="62" t="s">
        <v>181</v>
      </c>
      <c r="N21" s="62" t="s">
        <v>186</v>
      </c>
      <c r="O21" s="62">
        <v>12</v>
      </c>
      <c r="P21" s="62" t="s">
        <v>187</v>
      </c>
      <c r="Q21" s="62">
        <v>0</v>
      </c>
      <c r="R21" s="58" t="str">
        <f t="shared" ref="R21:AA21" si="41">R19</f>
        <v>lab</v>
      </c>
      <c r="S21" s="58" t="str">
        <f t="shared" si="41"/>
        <v>MK</v>
      </c>
      <c r="T21" s="58">
        <f t="shared" si="41"/>
        <v>7</v>
      </c>
      <c r="U21" s="58">
        <f t="shared" si="41"/>
        <v>9</v>
      </c>
      <c r="V21" s="58">
        <f t="shared" si="41"/>
        <v>1998</v>
      </c>
      <c r="W21" s="58" t="str">
        <f t="shared" si="41"/>
        <v>7/9/1998</v>
      </c>
      <c r="X21" s="58">
        <f t="shared" si="41"/>
        <v>25</v>
      </c>
      <c r="Y21" s="58">
        <f t="shared" si="41"/>
        <v>6</v>
      </c>
      <c r="Z21" s="58">
        <f t="shared" si="41"/>
        <v>2021</v>
      </c>
      <c r="AA21" s="58" t="str">
        <f t="shared" si="41"/>
        <v>25/6/2021</v>
      </c>
    </row>
    <row r="22" spans="1:27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7" t="s">
        <v>21</v>
      </c>
      <c r="F22" s="62" t="str">
        <f t="shared" ref="F22:G22" si="43">F20</f>
        <v>02</v>
      </c>
      <c r="G22" s="58" t="str">
        <f t="shared" si="43"/>
        <v>novice</v>
      </c>
      <c r="H22" s="62">
        <f t="shared" si="34"/>
        <v>2</v>
      </c>
      <c r="I22" s="62" t="s">
        <v>32</v>
      </c>
      <c r="J22" s="62">
        <v>2</v>
      </c>
      <c r="K22" s="62" t="str">
        <f t="shared" si="31"/>
        <v>ProVisioNET_pilot_02_02_novice_cam3_2</v>
      </c>
      <c r="L22" s="138" t="s">
        <v>191</v>
      </c>
      <c r="M22" s="62" t="s">
        <v>181</v>
      </c>
      <c r="N22" s="62" t="s">
        <v>186</v>
      </c>
      <c r="O22" s="62">
        <v>12</v>
      </c>
      <c r="P22" s="62" t="s">
        <v>187</v>
      </c>
      <c r="Q22" s="62">
        <v>0</v>
      </c>
      <c r="R22" s="58" t="str">
        <f t="shared" ref="R22:AA22" si="44">R20</f>
        <v>lab</v>
      </c>
      <c r="S22" s="58" t="str">
        <f t="shared" si="44"/>
        <v>MK</v>
      </c>
      <c r="T22" s="58">
        <f t="shared" si="44"/>
        <v>7</v>
      </c>
      <c r="U22" s="58">
        <f t="shared" si="44"/>
        <v>9</v>
      </c>
      <c r="V22" s="58">
        <f t="shared" si="44"/>
        <v>1998</v>
      </c>
      <c r="W22" s="58" t="str">
        <f t="shared" si="44"/>
        <v>7/9/1998</v>
      </c>
      <c r="X22" s="58">
        <f t="shared" si="44"/>
        <v>25</v>
      </c>
      <c r="Y22" s="58">
        <f t="shared" si="44"/>
        <v>6</v>
      </c>
      <c r="Z22" s="58">
        <f t="shared" si="44"/>
        <v>2021</v>
      </c>
      <c r="AA22" s="58" t="str">
        <f t="shared" si="44"/>
        <v>25/6/2021</v>
      </c>
    </row>
    <row r="23" spans="1:27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7" t="s">
        <v>21</v>
      </c>
      <c r="F23" s="62" t="str">
        <f t="shared" ref="F23:G23" si="46">F21</f>
        <v>02</v>
      </c>
      <c r="G23" s="58" t="str">
        <f t="shared" si="46"/>
        <v>novice</v>
      </c>
      <c r="H23" s="62">
        <f t="shared" si="34"/>
        <v>2</v>
      </c>
      <c r="I23" s="62" t="s">
        <v>33</v>
      </c>
      <c r="J23" s="62">
        <v>1</v>
      </c>
      <c r="K23" s="62" t="str">
        <f t="shared" si="31"/>
        <v>ProVisioNET_pilot_02_02_novice_cam4_1</v>
      </c>
      <c r="L23" s="138" t="s">
        <v>191</v>
      </c>
      <c r="M23" s="62" t="s">
        <v>181</v>
      </c>
      <c r="N23" s="62" t="s">
        <v>186</v>
      </c>
      <c r="O23" s="62">
        <v>12</v>
      </c>
      <c r="P23" s="62" t="s">
        <v>187</v>
      </c>
      <c r="Q23" s="62">
        <v>0</v>
      </c>
      <c r="R23" s="58" t="str">
        <f t="shared" ref="R23:AA23" si="47">R21</f>
        <v>lab</v>
      </c>
      <c r="S23" s="58" t="str">
        <f t="shared" si="47"/>
        <v>MK</v>
      </c>
      <c r="T23" s="58">
        <f t="shared" si="47"/>
        <v>7</v>
      </c>
      <c r="U23" s="58">
        <f t="shared" si="47"/>
        <v>9</v>
      </c>
      <c r="V23" s="58">
        <f t="shared" si="47"/>
        <v>1998</v>
      </c>
      <c r="W23" s="58" t="str">
        <f t="shared" si="47"/>
        <v>7/9/1998</v>
      </c>
      <c r="X23" s="58">
        <f t="shared" si="47"/>
        <v>25</v>
      </c>
      <c r="Y23" s="58">
        <f t="shared" si="47"/>
        <v>6</v>
      </c>
      <c r="Z23" s="58">
        <f t="shared" si="47"/>
        <v>2021</v>
      </c>
      <c r="AA23" s="58" t="str">
        <f t="shared" si="47"/>
        <v>25/6/2021</v>
      </c>
    </row>
    <row r="24" spans="1:27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7" t="s">
        <v>21</v>
      </c>
      <c r="F24" s="62" t="str">
        <f t="shared" ref="F24:G24" si="49">F22</f>
        <v>02</v>
      </c>
      <c r="G24" s="58" t="str">
        <f t="shared" si="49"/>
        <v>novice</v>
      </c>
      <c r="H24" s="62">
        <f t="shared" si="34"/>
        <v>2</v>
      </c>
      <c r="I24" s="62" t="s">
        <v>33</v>
      </c>
      <c r="J24" s="62">
        <v>2</v>
      </c>
      <c r="K24" s="62" t="str">
        <f t="shared" si="31"/>
        <v>ProVisioNET_pilot_02_02_novice_cam4_2</v>
      </c>
      <c r="L24" s="138" t="s">
        <v>191</v>
      </c>
      <c r="M24" s="62" t="s">
        <v>181</v>
      </c>
      <c r="N24" s="62" t="s">
        <v>186</v>
      </c>
      <c r="O24" s="62">
        <v>12</v>
      </c>
      <c r="P24" s="62" t="s">
        <v>187</v>
      </c>
      <c r="Q24" s="62">
        <v>0</v>
      </c>
      <c r="R24" s="58" t="str">
        <f t="shared" ref="R24:AA24" si="50">R22</f>
        <v>lab</v>
      </c>
      <c r="S24" s="58" t="str">
        <f t="shared" si="50"/>
        <v>MK</v>
      </c>
      <c r="T24" s="58">
        <f t="shared" si="50"/>
        <v>7</v>
      </c>
      <c r="U24" s="58">
        <f t="shared" si="50"/>
        <v>9</v>
      </c>
      <c r="V24" s="58">
        <f t="shared" si="50"/>
        <v>1998</v>
      </c>
      <c r="W24" s="58" t="str">
        <f t="shared" si="50"/>
        <v>7/9/1998</v>
      </c>
      <c r="X24" s="58">
        <f t="shared" si="50"/>
        <v>25</v>
      </c>
      <c r="Y24" s="58">
        <f t="shared" si="50"/>
        <v>6</v>
      </c>
      <c r="Z24" s="58">
        <f t="shared" si="50"/>
        <v>2021</v>
      </c>
      <c r="AA24" s="58" t="str">
        <f t="shared" si="50"/>
        <v>25/6/2021</v>
      </c>
    </row>
    <row r="25" spans="1:27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7" t="s">
        <v>21</v>
      </c>
      <c r="F25" s="62" t="str">
        <f>F24</f>
        <v>02</v>
      </c>
      <c r="G25" s="62" t="str">
        <f>G24</f>
        <v>novice</v>
      </c>
      <c r="H25" s="62">
        <f>H24</f>
        <v>2</v>
      </c>
      <c r="I25" s="62" t="s">
        <v>120</v>
      </c>
      <c r="J25" s="62"/>
      <c r="K25" s="62" t="str">
        <f>CONCATENATE(C25,"_",D25,"_",E25,"_",F25,"_",G25,"_",I25)</f>
        <v>ProVisioNET_pilot_02_02_novice_glasses</v>
      </c>
      <c r="L25" s="138" t="s">
        <v>191</v>
      </c>
      <c r="M25" s="62" t="str">
        <f>M24</f>
        <v>f</v>
      </c>
      <c r="N25" s="62" t="str">
        <f>N24</f>
        <v>Gymnasium</v>
      </c>
      <c r="O25" s="62">
        <v>12</v>
      </c>
      <c r="P25" s="62" t="s">
        <v>187</v>
      </c>
      <c r="Q25" s="62">
        <f t="shared" ref="Q25:AA25" si="51">Q24</f>
        <v>0</v>
      </c>
      <c r="R25" s="58" t="str">
        <f t="shared" si="51"/>
        <v>lab</v>
      </c>
      <c r="S25" s="58" t="str">
        <f t="shared" si="51"/>
        <v>MK</v>
      </c>
      <c r="T25" s="58">
        <f t="shared" si="51"/>
        <v>7</v>
      </c>
      <c r="U25" s="58">
        <f t="shared" si="51"/>
        <v>9</v>
      </c>
      <c r="V25" s="58">
        <f t="shared" si="51"/>
        <v>1998</v>
      </c>
      <c r="W25" s="58" t="str">
        <f t="shared" si="51"/>
        <v>7/9/1998</v>
      </c>
      <c r="X25" s="58">
        <f t="shared" si="51"/>
        <v>25</v>
      </c>
      <c r="Y25" s="58">
        <f t="shared" si="51"/>
        <v>6</v>
      </c>
      <c r="Z25" s="58">
        <f t="shared" si="51"/>
        <v>2021</v>
      </c>
      <c r="AA25" s="58" t="str">
        <f t="shared" si="51"/>
        <v>25/6/2021</v>
      </c>
    </row>
    <row r="26" spans="1:27" s="57" customFormat="1" ht="15.6" x14ac:dyDescent="0.3">
      <c r="A26" s="61" t="s">
        <v>117</v>
      </c>
      <c r="B26" s="62">
        <f t="shared" ref="B26:D26" si="52">B25</f>
        <v>2</v>
      </c>
      <c r="C26" s="62" t="str">
        <f t="shared" si="52"/>
        <v>ProVisioNET</v>
      </c>
      <c r="D26" s="62" t="str">
        <f t="shared" si="52"/>
        <v>pilot</v>
      </c>
      <c r="E26" s="127" t="s">
        <v>21</v>
      </c>
      <c r="F26" s="62" t="str">
        <f t="shared" ref="F26:H27" si="53">F25</f>
        <v>02</v>
      </c>
      <c r="G26" s="62" t="str">
        <f t="shared" si="53"/>
        <v>novice</v>
      </c>
      <c r="H26" s="62">
        <f t="shared" si="53"/>
        <v>2</v>
      </c>
      <c r="I26" s="62" t="s">
        <v>121</v>
      </c>
      <c r="J26" s="62"/>
      <c r="K26" s="62" t="str">
        <f>CONCATENATE(C26,"_",D26,"_",E26,"_",F26,"_",G26,"_",I26)</f>
        <v>ProVisioNET_pilot_02_02_novice_ambient</v>
      </c>
      <c r="L26" s="138" t="s">
        <v>191</v>
      </c>
      <c r="M26" s="62" t="str">
        <f t="shared" ref="M26:N26" si="54">M25</f>
        <v>f</v>
      </c>
      <c r="N26" s="62" t="str">
        <f t="shared" si="54"/>
        <v>Gymnasium</v>
      </c>
      <c r="O26" s="62">
        <v>12</v>
      </c>
      <c r="P26" s="62" t="s">
        <v>187</v>
      </c>
      <c r="Q26" s="62">
        <f t="shared" ref="Q26:AA26" si="55">Q25</f>
        <v>0</v>
      </c>
      <c r="R26" s="58" t="str">
        <f t="shared" si="55"/>
        <v>lab</v>
      </c>
      <c r="S26" s="58" t="str">
        <f t="shared" si="55"/>
        <v>MK</v>
      </c>
      <c r="T26" s="58">
        <f t="shared" si="55"/>
        <v>7</v>
      </c>
      <c r="U26" s="58">
        <f t="shared" si="55"/>
        <v>9</v>
      </c>
      <c r="V26" s="58">
        <f t="shared" si="55"/>
        <v>1998</v>
      </c>
      <c r="W26" s="58" t="str">
        <f t="shared" si="55"/>
        <v>7/9/1998</v>
      </c>
      <c r="X26" s="58">
        <f t="shared" si="55"/>
        <v>25</v>
      </c>
      <c r="Y26" s="58">
        <f t="shared" si="55"/>
        <v>6</v>
      </c>
      <c r="Z26" s="58">
        <f t="shared" si="55"/>
        <v>2021</v>
      </c>
      <c r="AA26" s="58" t="str">
        <f t="shared" si="55"/>
        <v>25/6/2021</v>
      </c>
    </row>
    <row r="27" spans="1:27" s="57" customFormat="1" ht="15.6" x14ac:dyDescent="0.3">
      <c r="A27" s="61" t="s">
        <v>117</v>
      </c>
      <c r="B27" s="62">
        <f t="shared" ref="B27:D27" si="56">B26</f>
        <v>2</v>
      </c>
      <c r="C27" s="62" t="str">
        <f t="shared" si="56"/>
        <v>ProVisioNET</v>
      </c>
      <c r="D27" s="62" t="str">
        <f t="shared" si="56"/>
        <v>pilot</v>
      </c>
      <c r="E27" s="127" t="s">
        <v>21</v>
      </c>
      <c r="F27" s="62" t="str">
        <f t="shared" ref="F27:G27" si="57">F26</f>
        <v>02</v>
      </c>
      <c r="G27" s="62" t="str">
        <f t="shared" si="57"/>
        <v>novice</v>
      </c>
      <c r="H27" s="62">
        <f t="shared" si="53"/>
        <v>2</v>
      </c>
      <c r="I27" s="62" t="s">
        <v>122</v>
      </c>
      <c r="J27" s="62"/>
      <c r="K27" s="62" t="str">
        <f>CONCATENATE(C27,"_",D27,"_",E27,"_",F27,"_",G27,"_",I27)</f>
        <v>ProVisioNET_pilot_02_02_novice_ETrawdata</v>
      </c>
      <c r="L27" s="138" t="s">
        <v>191</v>
      </c>
      <c r="M27" s="62" t="str">
        <f t="shared" ref="M27:N27" si="58">M26</f>
        <v>f</v>
      </c>
      <c r="N27" s="62" t="str">
        <f t="shared" si="58"/>
        <v>Gymnasium</v>
      </c>
      <c r="O27" s="62">
        <v>12</v>
      </c>
      <c r="P27" s="62" t="s">
        <v>187</v>
      </c>
      <c r="Q27" s="62">
        <f t="shared" ref="Q27:AA27" si="59">Q26</f>
        <v>0</v>
      </c>
      <c r="R27" s="58" t="str">
        <f t="shared" si="59"/>
        <v>lab</v>
      </c>
      <c r="S27" s="58" t="str">
        <f t="shared" si="59"/>
        <v>MK</v>
      </c>
      <c r="T27" s="58">
        <f t="shared" si="59"/>
        <v>7</v>
      </c>
      <c r="U27" s="58">
        <f t="shared" si="59"/>
        <v>9</v>
      </c>
      <c r="V27" s="58">
        <f t="shared" si="59"/>
        <v>1998</v>
      </c>
      <c r="W27" s="58" t="str">
        <f t="shared" si="59"/>
        <v>7/9/1998</v>
      </c>
      <c r="X27" s="58">
        <f t="shared" si="59"/>
        <v>25</v>
      </c>
      <c r="Y27" s="58">
        <f t="shared" si="59"/>
        <v>6</v>
      </c>
      <c r="Z27" s="58">
        <f t="shared" si="59"/>
        <v>2021</v>
      </c>
      <c r="AA27" s="58" t="str">
        <f t="shared" si="59"/>
        <v>25/6/2021</v>
      </c>
    </row>
    <row r="28" spans="1:27" s="57" customFormat="1" ht="15.6" x14ac:dyDescent="0.3">
      <c r="A28" s="61" t="s">
        <v>117</v>
      </c>
      <c r="B28" s="62">
        <v>1</v>
      </c>
      <c r="C28" s="62" t="str">
        <f t="shared" ref="C28:D28" si="60">C27</f>
        <v>ProVisioNET</v>
      </c>
      <c r="D28" s="62" t="str">
        <f t="shared" si="60"/>
        <v>pilot</v>
      </c>
      <c r="E28" s="127" t="s">
        <v>192</v>
      </c>
      <c r="F28" s="62">
        <v>2</v>
      </c>
      <c r="G28" s="62" t="s">
        <v>177</v>
      </c>
      <c r="H28" s="62">
        <v>2</v>
      </c>
      <c r="I28" s="62" t="s">
        <v>189</v>
      </c>
      <c r="J28" s="62"/>
      <c r="K28" s="62" t="str">
        <f>CONCATENATE(C28,"_",D28,"_",E28,"_",F28,"_",G28,"_",I28)</f>
        <v>ProVisioNET_pilot_02 _2_novice_sri_obs</v>
      </c>
      <c r="L28" s="138" t="s">
        <v>191</v>
      </c>
      <c r="M28" s="62" t="s">
        <v>181</v>
      </c>
      <c r="N28" s="62" t="str">
        <f t="shared" ref="N28" si="61">N27</f>
        <v>Gymnasium</v>
      </c>
      <c r="O28" s="62">
        <v>12</v>
      </c>
      <c r="P28" s="62" t="s">
        <v>187</v>
      </c>
      <c r="Q28" s="62">
        <f t="shared" ref="Q28:AA28" si="62">Q27</f>
        <v>0</v>
      </c>
      <c r="R28" s="58" t="str">
        <f t="shared" si="62"/>
        <v>lab</v>
      </c>
      <c r="S28" s="58" t="str">
        <f t="shared" si="62"/>
        <v>MK</v>
      </c>
      <c r="T28" s="58">
        <f t="shared" si="62"/>
        <v>7</v>
      </c>
      <c r="U28" s="58">
        <f t="shared" si="62"/>
        <v>9</v>
      </c>
      <c r="V28" s="58">
        <f t="shared" si="62"/>
        <v>1998</v>
      </c>
      <c r="W28" s="58" t="str">
        <f t="shared" si="62"/>
        <v>7/9/1998</v>
      </c>
      <c r="X28" s="58">
        <f t="shared" si="62"/>
        <v>25</v>
      </c>
      <c r="Y28" s="58">
        <f t="shared" si="62"/>
        <v>6</v>
      </c>
      <c r="Z28" s="58">
        <f t="shared" si="62"/>
        <v>2021</v>
      </c>
      <c r="AA28" s="58" t="str">
        <f t="shared" si="62"/>
        <v>25/6/2021</v>
      </c>
    </row>
    <row r="29" spans="1:27" s="57" customFormat="1" ht="15.6" x14ac:dyDescent="0.3">
      <c r="A29" s="61" t="s">
        <v>117</v>
      </c>
      <c r="B29" s="62">
        <v>1</v>
      </c>
      <c r="C29" s="62" t="str">
        <f t="shared" ref="C29:D29" si="63">C28</f>
        <v>ProVisioNET</v>
      </c>
      <c r="D29" s="62" t="str">
        <f t="shared" si="63"/>
        <v>pilot</v>
      </c>
      <c r="E29" s="127" t="s">
        <v>21</v>
      </c>
      <c r="F29" s="62">
        <v>2</v>
      </c>
      <c r="G29" s="62" t="str">
        <f t="shared" ref="G29" si="64">G28</f>
        <v>novice</v>
      </c>
      <c r="H29" s="62">
        <f>H28</f>
        <v>2</v>
      </c>
      <c r="I29" s="62" t="s">
        <v>183</v>
      </c>
      <c r="J29" s="62"/>
      <c r="K29" s="62" t="str">
        <f>CONCATENATE(C29,"_",D29,"_",E29,"_",F29,"_",G29,"_",I29)</f>
        <v>ProVisioNET_pilot_02_2_novice_sri_ambient</v>
      </c>
      <c r="L29" s="138" t="s">
        <v>191</v>
      </c>
      <c r="M29" s="62" t="s">
        <v>181</v>
      </c>
      <c r="N29" s="62" t="str">
        <f t="shared" ref="N29" si="65">N28</f>
        <v>Gymnasium</v>
      </c>
      <c r="O29" s="62">
        <v>12</v>
      </c>
      <c r="P29" s="62" t="s">
        <v>187</v>
      </c>
      <c r="Q29" s="62">
        <f t="shared" ref="Q29:AA29" si="66">Q28</f>
        <v>0</v>
      </c>
      <c r="R29" s="58" t="str">
        <f t="shared" si="66"/>
        <v>lab</v>
      </c>
      <c r="S29" s="58" t="str">
        <f t="shared" si="66"/>
        <v>MK</v>
      </c>
      <c r="T29" s="58">
        <f t="shared" si="66"/>
        <v>7</v>
      </c>
      <c r="U29" s="58">
        <f t="shared" si="66"/>
        <v>9</v>
      </c>
      <c r="V29" s="58">
        <f t="shared" si="66"/>
        <v>1998</v>
      </c>
      <c r="W29" s="58" t="str">
        <f t="shared" si="66"/>
        <v>7/9/1998</v>
      </c>
      <c r="X29" s="58">
        <f t="shared" si="66"/>
        <v>25</v>
      </c>
      <c r="Y29" s="58">
        <f t="shared" si="66"/>
        <v>6</v>
      </c>
      <c r="Z29" s="58">
        <f t="shared" si="66"/>
        <v>2021</v>
      </c>
      <c r="AA29" s="58" t="str">
        <f t="shared" si="66"/>
        <v>25/6/2021</v>
      </c>
    </row>
    <row r="30" spans="1:27" s="1" customFormat="1" ht="15.6" x14ac:dyDescent="0.3">
      <c r="A30" s="64" t="s">
        <v>116</v>
      </c>
      <c r="B30" s="63">
        <v>3</v>
      </c>
      <c r="C30" s="63" t="s">
        <v>176</v>
      </c>
      <c r="D30" s="63" t="s">
        <v>179</v>
      </c>
      <c r="E30" s="126" t="s">
        <v>22</v>
      </c>
      <c r="F30" s="65" t="s">
        <v>22</v>
      </c>
      <c r="G30" s="68" t="s">
        <v>177</v>
      </c>
      <c r="H30" s="63">
        <v>3</v>
      </c>
      <c r="I30" s="63" t="s">
        <v>117</v>
      </c>
      <c r="J30" s="63"/>
      <c r="K30" s="123" t="str">
        <f>CONCATENATE(C30,"_",D30,"_",E30,"_",F30,"_",G30,)</f>
        <v>ProVisioNET_pilot_03_03_novice</v>
      </c>
      <c r="L30" s="63" t="s">
        <v>115</v>
      </c>
      <c r="M30" s="66" t="s">
        <v>181</v>
      </c>
      <c r="N30" s="63" t="s">
        <v>195</v>
      </c>
      <c r="O30" s="63">
        <v>5</v>
      </c>
      <c r="P30" s="63" t="s">
        <v>194</v>
      </c>
      <c r="Q30" s="63">
        <v>0</v>
      </c>
      <c r="R30" s="56" t="s">
        <v>11</v>
      </c>
      <c r="S30" s="56" t="s">
        <v>18</v>
      </c>
      <c r="T30" s="56">
        <v>7</v>
      </c>
      <c r="U30" s="56">
        <v>12</v>
      </c>
      <c r="V30" s="56">
        <v>1995</v>
      </c>
      <c r="W30" s="56" t="str">
        <f>T30&amp;"/"&amp;U30&amp;"/"&amp;V30</f>
        <v>7/12/1995</v>
      </c>
      <c r="X30" s="56">
        <v>28</v>
      </c>
      <c r="Y30" s="56">
        <v>6</v>
      </c>
      <c r="Z30" s="56">
        <v>2021</v>
      </c>
      <c r="AA30" s="56" t="str">
        <f>X30&amp;"/"&amp;Y30&amp;"/"&amp;Z30</f>
        <v>28/6/2021</v>
      </c>
    </row>
    <row r="31" spans="1:27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7" t="s">
        <v>22</v>
      </c>
      <c r="F31" s="62" t="str">
        <f t="shared" ref="F31:H31" si="68">F30</f>
        <v>03</v>
      </c>
      <c r="G31" s="58" t="str">
        <f t="shared" si="68"/>
        <v>novice</v>
      </c>
      <c r="H31" s="62">
        <f t="shared" si="68"/>
        <v>3</v>
      </c>
      <c r="I31" s="62" t="s">
        <v>119</v>
      </c>
      <c r="J31" s="62">
        <v>1</v>
      </c>
      <c r="K31" s="62" t="str">
        <f>CONCATENATE(C31,"_",D31,"_",E31,"_",F31,"_",G31,"_",I31,"_",J31)</f>
        <v>ProVisioNET_pilot_03_03_novice_cam1_1</v>
      </c>
      <c r="L31" s="138" t="s">
        <v>191</v>
      </c>
      <c r="M31" s="62" t="s">
        <v>181</v>
      </c>
      <c r="N31" s="62" t="s">
        <v>195</v>
      </c>
      <c r="O31" s="62">
        <v>5</v>
      </c>
      <c r="P31" s="62" t="s">
        <v>194</v>
      </c>
      <c r="Q31" s="62">
        <v>0</v>
      </c>
      <c r="R31" s="58" t="str">
        <f t="shared" ref="R31:AA31" si="69">R30</f>
        <v>lab</v>
      </c>
      <c r="S31" s="58" t="str">
        <f t="shared" si="69"/>
        <v>MK</v>
      </c>
      <c r="T31" s="58">
        <f t="shared" si="69"/>
        <v>7</v>
      </c>
      <c r="U31" s="58">
        <f t="shared" si="69"/>
        <v>12</v>
      </c>
      <c r="V31" s="58">
        <f t="shared" si="69"/>
        <v>1995</v>
      </c>
      <c r="W31" s="58" t="str">
        <f t="shared" si="69"/>
        <v>7/12/1995</v>
      </c>
      <c r="X31" s="58">
        <f t="shared" si="69"/>
        <v>28</v>
      </c>
      <c r="Y31" s="58">
        <f t="shared" si="69"/>
        <v>6</v>
      </c>
      <c r="Z31" s="58">
        <f t="shared" si="69"/>
        <v>2021</v>
      </c>
      <c r="AA31" s="58" t="str">
        <f t="shared" si="69"/>
        <v>28/6/2021</v>
      </c>
    </row>
    <row r="32" spans="1:27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7" t="s">
        <v>22</v>
      </c>
      <c r="F32" s="62" t="str">
        <f t="shared" ref="F32:H32" si="71">F31</f>
        <v>03</v>
      </c>
      <c r="G32" s="58" t="str">
        <f t="shared" si="71"/>
        <v>novice</v>
      </c>
      <c r="H32" s="62">
        <f t="shared" si="71"/>
        <v>3</v>
      </c>
      <c r="I32" s="62" t="s">
        <v>119</v>
      </c>
      <c r="J32" s="62">
        <v>2</v>
      </c>
      <c r="K32" s="62" t="str">
        <f t="shared" ref="K32:K38" si="72">CONCATENATE(C32,"_",D32,"_",E32,"_",F32,"_",G32,"_",I32,"_",J32)</f>
        <v>ProVisioNET_pilot_03_03_novice_cam1_2</v>
      </c>
      <c r="L32" s="138" t="s">
        <v>191</v>
      </c>
      <c r="M32" s="62" t="s">
        <v>181</v>
      </c>
      <c r="N32" s="62" t="s">
        <v>195</v>
      </c>
      <c r="O32" s="62">
        <v>5</v>
      </c>
      <c r="P32" s="62" t="s">
        <v>194</v>
      </c>
      <c r="Q32" s="62">
        <v>0</v>
      </c>
      <c r="R32" s="58" t="str">
        <f t="shared" ref="R32:AA32" si="73">R31</f>
        <v>lab</v>
      </c>
      <c r="S32" s="58" t="str">
        <f t="shared" si="73"/>
        <v>MK</v>
      </c>
      <c r="T32" s="58">
        <f t="shared" si="73"/>
        <v>7</v>
      </c>
      <c r="U32" s="58">
        <f t="shared" si="73"/>
        <v>12</v>
      </c>
      <c r="V32" s="58">
        <f t="shared" si="73"/>
        <v>1995</v>
      </c>
      <c r="W32" s="58" t="str">
        <f t="shared" si="73"/>
        <v>7/12/1995</v>
      </c>
      <c r="X32" s="58">
        <f t="shared" si="73"/>
        <v>28</v>
      </c>
      <c r="Y32" s="58">
        <f t="shared" si="73"/>
        <v>6</v>
      </c>
      <c r="Z32" s="58">
        <f t="shared" si="73"/>
        <v>2021</v>
      </c>
      <c r="AA32" s="58" t="str">
        <f t="shared" si="73"/>
        <v>28/6/2021</v>
      </c>
    </row>
    <row r="33" spans="1:27" s="57" customFormat="1" ht="15.6" x14ac:dyDescent="0.3">
      <c r="A33" s="61" t="s">
        <v>117</v>
      </c>
      <c r="B33" s="62">
        <f t="shared" ref="B33:D33" si="74">B31</f>
        <v>3</v>
      </c>
      <c r="C33" s="62" t="str">
        <f t="shared" si="74"/>
        <v>ProVisioNET</v>
      </c>
      <c r="D33" s="62" t="str">
        <f t="shared" si="74"/>
        <v>pilot</v>
      </c>
      <c r="E33" s="127" t="s">
        <v>22</v>
      </c>
      <c r="F33" s="62" t="str">
        <f t="shared" ref="F33:H33" si="75">F31</f>
        <v>03</v>
      </c>
      <c r="G33" s="58" t="str">
        <f t="shared" si="75"/>
        <v>novice</v>
      </c>
      <c r="H33" s="62">
        <f t="shared" si="75"/>
        <v>3</v>
      </c>
      <c r="I33" s="62" t="s">
        <v>31</v>
      </c>
      <c r="J33" s="62">
        <v>1</v>
      </c>
      <c r="K33" s="62" t="str">
        <f t="shared" si="72"/>
        <v>ProVisioNET_pilot_03_03_novice_cam2_1</v>
      </c>
      <c r="L33" s="138" t="s">
        <v>191</v>
      </c>
      <c r="M33" s="62" t="s">
        <v>181</v>
      </c>
      <c r="N33" s="62" t="s">
        <v>195</v>
      </c>
      <c r="O33" s="62">
        <v>5</v>
      </c>
      <c r="P33" s="62" t="s">
        <v>194</v>
      </c>
      <c r="Q33" s="62">
        <v>0</v>
      </c>
      <c r="R33" s="58" t="str">
        <f t="shared" ref="R33:AA33" si="76">R31</f>
        <v>lab</v>
      </c>
      <c r="S33" s="58" t="str">
        <f t="shared" si="76"/>
        <v>MK</v>
      </c>
      <c r="T33" s="58">
        <f t="shared" si="76"/>
        <v>7</v>
      </c>
      <c r="U33" s="58">
        <f t="shared" si="76"/>
        <v>12</v>
      </c>
      <c r="V33" s="58">
        <f t="shared" si="76"/>
        <v>1995</v>
      </c>
      <c r="W33" s="58" t="str">
        <f t="shared" si="76"/>
        <v>7/12/1995</v>
      </c>
      <c r="X33" s="58">
        <f t="shared" si="76"/>
        <v>28</v>
      </c>
      <c r="Y33" s="58">
        <f t="shared" si="76"/>
        <v>6</v>
      </c>
      <c r="Z33" s="58">
        <f t="shared" si="76"/>
        <v>2021</v>
      </c>
      <c r="AA33" s="58" t="str">
        <f t="shared" si="76"/>
        <v>28/6/2021</v>
      </c>
    </row>
    <row r="34" spans="1:27" s="57" customFormat="1" ht="15.6" x14ac:dyDescent="0.3">
      <c r="A34" s="61" t="s">
        <v>117</v>
      </c>
      <c r="B34" s="62">
        <f t="shared" ref="B34:D34" si="77">B32</f>
        <v>3</v>
      </c>
      <c r="C34" s="62" t="str">
        <f t="shared" si="77"/>
        <v>ProVisioNET</v>
      </c>
      <c r="D34" s="62" t="str">
        <f t="shared" si="77"/>
        <v>pilot</v>
      </c>
      <c r="E34" s="127" t="s">
        <v>22</v>
      </c>
      <c r="F34" s="62" t="str">
        <f t="shared" ref="F34:H34" si="78">F32</f>
        <v>03</v>
      </c>
      <c r="G34" s="58" t="str">
        <f t="shared" si="78"/>
        <v>novice</v>
      </c>
      <c r="H34" s="62">
        <f t="shared" si="78"/>
        <v>3</v>
      </c>
      <c r="I34" s="62" t="s">
        <v>31</v>
      </c>
      <c r="J34" s="62">
        <v>2</v>
      </c>
      <c r="K34" s="62" t="str">
        <f t="shared" si="72"/>
        <v>ProVisioNET_pilot_03_03_novice_cam2_2</v>
      </c>
      <c r="L34" s="138" t="s">
        <v>191</v>
      </c>
      <c r="M34" s="62" t="s">
        <v>181</v>
      </c>
      <c r="N34" s="62" t="s">
        <v>195</v>
      </c>
      <c r="O34" s="62">
        <v>5</v>
      </c>
      <c r="P34" s="62" t="s">
        <v>194</v>
      </c>
      <c r="Q34" s="62">
        <v>0</v>
      </c>
      <c r="R34" s="58" t="str">
        <f t="shared" ref="R34:AA34" si="79">R32</f>
        <v>lab</v>
      </c>
      <c r="S34" s="58" t="str">
        <f t="shared" si="79"/>
        <v>MK</v>
      </c>
      <c r="T34" s="58">
        <f t="shared" si="79"/>
        <v>7</v>
      </c>
      <c r="U34" s="58">
        <f t="shared" si="79"/>
        <v>12</v>
      </c>
      <c r="V34" s="58">
        <f t="shared" si="79"/>
        <v>1995</v>
      </c>
      <c r="W34" s="58" t="str">
        <f t="shared" si="79"/>
        <v>7/12/1995</v>
      </c>
      <c r="X34" s="58">
        <f t="shared" si="79"/>
        <v>28</v>
      </c>
      <c r="Y34" s="58">
        <f t="shared" si="79"/>
        <v>6</v>
      </c>
      <c r="Z34" s="58">
        <f t="shared" si="79"/>
        <v>2021</v>
      </c>
      <c r="AA34" s="58" t="str">
        <f t="shared" si="79"/>
        <v>28/6/2021</v>
      </c>
    </row>
    <row r="35" spans="1:27" s="57" customFormat="1" ht="15.6" x14ac:dyDescent="0.3">
      <c r="A35" s="61" t="s">
        <v>117</v>
      </c>
      <c r="B35" s="62">
        <f t="shared" ref="B35:D35" si="80">B33</f>
        <v>3</v>
      </c>
      <c r="C35" s="62" t="str">
        <f t="shared" si="80"/>
        <v>ProVisioNET</v>
      </c>
      <c r="D35" s="62" t="str">
        <f t="shared" si="80"/>
        <v>pilot</v>
      </c>
      <c r="E35" s="127" t="s">
        <v>22</v>
      </c>
      <c r="F35" s="62" t="str">
        <f t="shared" ref="F35:H35" si="81">F33</f>
        <v>03</v>
      </c>
      <c r="G35" s="58" t="str">
        <f t="shared" si="81"/>
        <v>novice</v>
      </c>
      <c r="H35" s="62">
        <f t="shared" si="81"/>
        <v>3</v>
      </c>
      <c r="I35" s="62" t="s">
        <v>32</v>
      </c>
      <c r="J35" s="62">
        <v>1</v>
      </c>
      <c r="K35" s="62" t="str">
        <f t="shared" si="72"/>
        <v>ProVisioNET_pilot_03_03_novice_cam3_1</v>
      </c>
      <c r="L35" s="138" t="s">
        <v>191</v>
      </c>
      <c r="M35" s="62" t="s">
        <v>181</v>
      </c>
      <c r="N35" s="62" t="s">
        <v>195</v>
      </c>
      <c r="O35" s="62">
        <v>5</v>
      </c>
      <c r="P35" s="62" t="s">
        <v>194</v>
      </c>
      <c r="Q35" s="62">
        <v>0</v>
      </c>
      <c r="R35" s="58" t="str">
        <f t="shared" ref="R35:AA35" si="82">R33</f>
        <v>lab</v>
      </c>
      <c r="S35" s="58" t="str">
        <f t="shared" si="82"/>
        <v>MK</v>
      </c>
      <c r="T35" s="58">
        <f t="shared" si="82"/>
        <v>7</v>
      </c>
      <c r="U35" s="58">
        <f t="shared" si="82"/>
        <v>12</v>
      </c>
      <c r="V35" s="58">
        <f t="shared" si="82"/>
        <v>1995</v>
      </c>
      <c r="W35" s="58" t="str">
        <f t="shared" si="82"/>
        <v>7/12/1995</v>
      </c>
      <c r="X35" s="58">
        <f t="shared" si="82"/>
        <v>28</v>
      </c>
      <c r="Y35" s="58">
        <f t="shared" si="82"/>
        <v>6</v>
      </c>
      <c r="Z35" s="58">
        <f t="shared" si="82"/>
        <v>2021</v>
      </c>
      <c r="AA35" s="58" t="str">
        <f t="shared" si="82"/>
        <v>28/6/2021</v>
      </c>
    </row>
    <row r="36" spans="1:27" s="57" customFormat="1" ht="15.6" x14ac:dyDescent="0.3">
      <c r="A36" s="61" t="s">
        <v>117</v>
      </c>
      <c r="B36" s="62">
        <f t="shared" ref="B36:D36" si="83">B34</f>
        <v>3</v>
      </c>
      <c r="C36" s="62" t="str">
        <f t="shared" si="83"/>
        <v>ProVisioNET</v>
      </c>
      <c r="D36" s="62" t="str">
        <f t="shared" si="83"/>
        <v>pilot</v>
      </c>
      <c r="E36" s="127" t="s">
        <v>22</v>
      </c>
      <c r="F36" s="62" t="str">
        <f t="shared" ref="F36:H36" si="84">F34</f>
        <v>03</v>
      </c>
      <c r="G36" s="58" t="str">
        <f t="shared" si="84"/>
        <v>novice</v>
      </c>
      <c r="H36" s="62">
        <f t="shared" si="84"/>
        <v>3</v>
      </c>
      <c r="I36" s="62" t="s">
        <v>32</v>
      </c>
      <c r="J36" s="62">
        <v>2</v>
      </c>
      <c r="K36" s="62" t="str">
        <f t="shared" si="72"/>
        <v>ProVisioNET_pilot_03_03_novice_cam3_2</v>
      </c>
      <c r="L36" s="138" t="s">
        <v>191</v>
      </c>
      <c r="M36" s="62" t="s">
        <v>181</v>
      </c>
      <c r="N36" s="62" t="s">
        <v>195</v>
      </c>
      <c r="O36" s="62">
        <v>5</v>
      </c>
      <c r="P36" s="62" t="s">
        <v>194</v>
      </c>
      <c r="Q36" s="62">
        <v>0</v>
      </c>
      <c r="R36" s="58" t="str">
        <f t="shared" ref="R36:AA36" si="85">R34</f>
        <v>lab</v>
      </c>
      <c r="S36" s="58" t="str">
        <f t="shared" si="85"/>
        <v>MK</v>
      </c>
      <c r="T36" s="58">
        <f t="shared" si="85"/>
        <v>7</v>
      </c>
      <c r="U36" s="58">
        <f t="shared" si="85"/>
        <v>12</v>
      </c>
      <c r="V36" s="58">
        <f t="shared" si="85"/>
        <v>1995</v>
      </c>
      <c r="W36" s="58" t="str">
        <f t="shared" si="85"/>
        <v>7/12/1995</v>
      </c>
      <c r="X36" s="58">
        <f t="shared" si="85"/>
        <v>28</v>
      </c>
      <c r="Y36" s="58">
        <f t="shared" si="85"/>
        <v>6</v>
      </c>
      <c r="Z36" s="58">
        <f t="shared" si="85"/>
        <v>2021</v>
      </c>
      <c r="AA36" s="58" t="str">
        <f t="shared" si="85"/>
        <v>28/6/2021</v>
      </c>
    </row>
    <row r="37" spans="1:27" s="57" customFormat="1" ht="15.6" x14ac:dyDescent="0.3">
      <c r="A37" s="61" t="s">
        <v>117</v>
      </c>
      <c r="B37" s="62">
        <f t="shared" ref="B37:D37" si="86">B35</f>
        <v>3</v>
      </c>
      <c r="C37" s="62" t="str">
        <f t="shared" si="86"/>
        <v>ProVisioNET</v>
      </c>
      <c r="D37" s="62" t="str">
        <f t="shared" si="86"/>
        <v>pilot</v>
      </c>
      <c r="E37" s="127" t="s">
        <v>22</v>
      </c>
      <c r="F37" s="62" t="str">
        <f t="shared" ref="F37:H37" si="87">F35</f>
        <v>03</v>
      </c>
      <c r="G37" s="58" t="str">
        <f t="shared" si="87"/>
        <v>novice</v>
      </c>
      <c r="H37" s="62">
        <f t="shared" si="87"/>
        <v>3</v>
      </c>
      <c r="I37" s="62" t="s">
        <v>33</v>
      </c>
      <c r="J37" s="62">
        <v>1</v>
      </c>
      <c r="K37" s="62" t="str">
        <f t="shared" si="72"/>
        <v>ProVisioNET_pilot_03_03_novice_cam4_1</v>
      </c>
      <c r="L37" s="138" t="s">
        <v>191</v>
      </c>
      <c r="M37" s="62" t="s">
        <v>181</v>
      </c>
      <c r="N37" s="62" t="s">
        <v>195</v>
      </c>
      <c r="O37" s="62">
        <v>5</v>
      </c>
      <c r="P37" s="62" t="s">
        <v>194</v>
      </c>
      <c r="Q37" s="62">
        <v>0</v>
      </c>
      <c r="R37" s="58" t="str">
        <f t="shared" ref="R37:AA37" si="88">R35</f>
        <v>lab</v>
      </c>
      <c r="S37" s="58" t="str">
        <f t="shared" si="88"/>
        <v>MK</v>
      </c>
      <c r="T37" s="58">
        <f t="shared" si="88"/>
        <v>7</v>
      </c>
      <c r="U37" s="58">
        <f t="shared" si="88"/>
        <v>12</v>
      </c>
      <c r="V37" s="58">
        <f t="shared" si="88"/>
        <v>1995</v>
      </c>
      <c r="W37" s="58" t="str">
        <f t="shared" si="88"/>
        <v>7/12/1995</v>
      </c>
      <c r="X37" s="58">
        <f t="shared" si="88"/>
        <v>28</v>
      </c>
      <c r="Y37" s="58">
        <f t="shared" si="88"/>
        <v>6</v>
      </c>
      <c r="Z37" s="58">
        <f t="shared" si="88"/>
        <v>2021</v>
      </c>
      <c r="AA37" s="58" t="str">
        <f t="shared" si="88"/>
        <v>28/6/2021</v>
      </c>
    </row>
    <row r="38" spans="1:27" s="57" customFormat="1" ht="15.6" x14ac:dyDescent="0.3">
      <c r="A38" s="61" t="s">
        <v>117</v>
      </c>
      <c r="B38" s="62">
        <f t="shared" ref="B38:D38" si="89">B36</f>
        <v>3</v>
      </c>
      <c r="C38" s="62" t="str">
        <f t="shared" si="89"/>
        <v>ProVisioNET</v>
      </c>
      <c r="D38" s="62" t="str">
        <f t="shared" si="89"/>
        <v>pilot</v>
      </c>
      <c r="E38" s="127" t="s">
        <v>22</v>
      </c>
      <c r="F38" s="62" t="str">
        <f t="shared" ref="F38:H38" si="90">F36</f>
        <v>03</v>
      </c>
      <c r="G38" s="58" t="str">
        <f t="shared" si="90"/>
        <v>novice</v>
      </c>
      <c r="H38" s="62">
        <f t="shared" si="90"/>
        <v>3</v>
      </c>
      <c r="I38" s="62" t="s">
        <v>33</v>
      </c>
      <c r="J38" s="62">
        <v>2</v>
      </c>
      <c r="K38" s="62" t="str">
        <f t="shared" si="72"/>
        <v>ProVisioNET_pilot_03_03_novice_cam4_2</v>
      </c>
      <c r="L38" s="138" t="s">
        <v>191</v>
      </c>
      <c r="M38" s="62" t="s">
        <v>181</v>
      </c>
      <c r="N38" s="62" t="s">
        <v>195</v>
      </c>
      <c r="O38" s="62">
        <v>5</v>
      </c>
      <c r="P38" s="62" t="s">
        <v>194</v>
      </c>
      <c r="Q38" s="62">
        <v>0</v>
      </c>
      <c r="R38" s="58" t="str">
        <f t="shared" ref="R38:AA38" si="91">R36</f>
        <v>lab</v>
      </c>
      <c r="S38" s="58" t="str">
        <f t="shared" si="91"/>
        <v>MK</v>
      </c>
      <c r="T38" s="58">
        <f t="shared" si="91"/>
        <v>7</v>
      </c>
      <c r="U38" s="58">
        <f t="shared" si="91"/>
        <v>12</v>
      </c>
      <c r="V38" s="58">
        <f t="shared" si="91"/>
        <v>1995</v>
      </c>
      <c r="W38" s="58" t="str">
        <f t="shared" si="91"/>
        <v>7/12/1995</v>
      </c>
      <c r="X38" s="58">
        <f t="shared" si="91"/>
        <v>28</v>
      </c>
      <c r="Y38" s="58">
        <f t="shared" si="91"/>
        <v>6</v>
      </c>
      <c r="Z38" s="58">
        <f t="shared" si="91"/>
        <v>2021</v>
      </c>
      <c r="AA38" s="58" t="str">
        <f t="shared" si="91"/>
        <v>28/6/2021</v>
      </c>
    </row>
    <row r="39" spans="1:27" s="57" customFormat="1" ht="15.6" x14ac:dyDescent="0.3">
      <c r="A39" s="61" t="s">
        <v>117</v>
      </c>
      <c r="B39" s="62">
        <f t="shared" ref="B39:D39" si="92">B37</f>
        <v>3</v>
      </c>
      <c r="C39" s="62" t="str">
        <f t="shared" si="92"/>
        <v>ProVisioNET</v>
      </c>
      <c r="D39" s="62" t="str">
        <f t="shared" si="92"/>
        <v>pilot</v>
      </c>
      <c r="E39" s="127" t="s">
        <v>22</v>
      </c>
      <c r="F39" s="62" t="str">
        <f t="shared" ref="F39:G39" si="93">F37</f>
        <v>03</v>
      </c>
      <c r="G39" s="62" t="str">
        <f t="shared" si="93"/>
        <v>novice</v>
      </c>
      <c r="H39" s="62">
        <f>H37</f>
        <v>3</v>
      </c>
      <c r="I39" s="62" t="s">
        <v>120</v>
      </c>
      <c r="J39" s="62"/>
      <c r="K39" s="62" t="str">
        <f>CONCATENATE(C39,"_",D39,"_",E39,"_",F39,"_",G39,"_",I39)</f>
        <v>ProVisioNET_pilot_03_03_novice_glasses</v>
      </c>
      <c r="L39" s="62" t="s">
        <v>190</v>
      </c>
      <c r="M39" s="62" t="str">
        <f t="shared" ref="M39" si="94">M37</f>
        <v>f</v>
      </c>
      <c r="N39" s="62" t="s">
        <v>195</v>
      </c>
      <c r="O39" s="62">
        <v>5</v>
      </c>
      <c r="P39" s="62" t="s">
        <v>194</v>
      </c>
      <c r="Q39" s="62">
        <f t="shared" ref="Q39:AA39" si="95">Q37</f>
        <v>0</v>
      </c>
      <c r="R39" s="58" t="str">
        <f t="shared" si="95"/>
        <v>lab</v>
      </c>
      <c r="S39" s="58" t="str">
        <f t="shared" si="95"/>
        <v>MK</v>
      </c>
      <c r="T39" s="58">
        <f t="shared" si="95"/>
        <v>7</v>
      </c>
      <c r="U39" s="58">
        <f t="shared" si="95"/>
        <v>12</v>
      </c>
      <c r="V39" s="58">
        <f t="shared" si="95"/>
        <v>1995</v>
      </c>
      <c r="W39" s="58" t="str">
        <f t="shared" si="95"/>
        <v>7/12/1995</v>
      </c>
      <c r="X39" s="58">
        <f t="shared" si="95"/>
        <v>28</v>
      </c>
      <c r="Y39" s="58">
        <f t="shared" si="95"/>
        <v>6</v>
      </c>
      <c r="Z39" s="58">
        <f t="shared" si="95"/>
        <v>2021</v>
      </c>
      <c r="AA39" s="58" t="str">
        <f t="shared" si="95"/>
        <v>28/6/2021</v>
      </c>
    </row>
    <row r="40" spans="1:27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7" t="s">
        <v>22</v>
      </c>
      <c r="F40" s="62" t="str">
        <f t="shared" ref="F40:G40" si="97">F39</f>
        <v>03</v>
      </c>
      <c r="G40" s="62" t="str">
        <f t="shared" si="97"/>
        <v>novice</v>
      </c>
      <c r="H40" s="62">
        <f t="shared" ref="H40:H41" si="98">H39</f>
        <v>3</v>
      </c>
      <c r="I40" s="62" t="s">
        <v>121</v>
      </c>
      <c r="J40" s="62"/>
      <c r="K40" s="62" t="str">
        <f>CONCATENATE(C40,"_",D40,"_",E40,"_",F40,"_",G40,"_",I40)</f>
        <v>ProVisioNET_pilot_03_03_novice_ambient</v>
      </c>
      <c r="L40" s="138" t="s">
        <v>193</v>
      </c>
      <c r="M40" s="62" t="str">
        <f t="shared" ref="M40" si="99">M39</f>
        <v>f</v>
      </c>
      <c r="N40" s="62" t="s">
        <v>195</v>
      </c>
      <c r="O40" s="62">
        <v>5</v>
      </c>
      <c r="P40" s="62" t="s">
        <v>194</v>
      </c>
      <c r="Q40" s="62">
        <f t="shared" ref="Q40:AA40" si="100">Q39</f>
        <v>0</v>
      </c>
      <c r="R40" s="58" t="str">
        <f t="shared" si="100"/>
        <v>lab</v>
      </c>
      <c r="S40" s="58" t="str">
        <f t="shared" si="100"/>
        <v>MK</v>
      </c>
      <c r="T40" s="58">
        <f t="shared" si="100"/>
        <v>7</v>
      </c>
      <c r="U40" s="58">
        <f t="shared" si="100"/>
        <v>12</v>
      </c>
      <c r="V40" s="58">
        <f t="shared" si="100"/>
        <v>1995</v>
      </c>
      <c r="W40" s="58" t="str">
        <f t="shared" si="100"/>
        <v>7/12/1995</v>
      </c>
      <c r="X40" s="58">
        <f t="shared" si="100"/>
        <v>28</v>
      </c>
      <c r="Y40" s="58">
        <f t="shared" si="100"/>
        <v>6</v>
      </c>
      <c r="Z40" s="58">
        <f t="shared" si="100"/>
        <v>2021</v>
      </c>
      <c r="AA40" s="58" t="str">
        <f t="shared" si="100"/>
        <v>28/6/2021</v>
      </c>
    </row>
    <row r="41" spans="1:27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7" t="s">
        <v>22</v>
      </c>
      <c r="F41" s="62" t="str">
        <f t="shared" ref="F41:G41" si="102">F40</f>
        <v>03</v>
      </c>
      <c r="G41" s="62" t="str">
        <f t="shared" si="102"/>
        <v>novice</v>
      </c>
      <c r="H41" s="62">
        <f t="shared" si="98"/>
        <v>3</v>
      </c>
      <c r="I41" s="62" t="s">
        <v>122</v>
      </c>
      <c r="J41" s="62"/>
      <c r="K41" s="62" t="str">
        <f>CONCATENATE(C41,"_",D41,"_",E41,"_",F41,"_",G41,"_",I41)</f>
        <v>ProVisioNET_pilot_03_03_novice_ETrawdata</v>
      </c>
      <c r="L41" s="138" t="s">
        <v>191</v>
      </c>
      <c r="M41" s="62" t="str">
        <f t="shared" ref="M41" si="103">M40</f>
        <v>f</v>
      </c>
      <c r="N41" s="62" t="s">
        <v>195</v>
      </c>
      <c r="O41" s="62">
        <v>5</v>
      </c>
      <c r="P41" s="62" t="s">
        <v>194</v>
      </c>
      <c r="Q41" s="62">
        <f t="shared" ref="Q41:AA41" si="104">Q40</f>
        <v>0</v>
      </c>
      <c r="R41" s="58" t="str">
        <f t="shared" si="104"/>
        <v>lab</v>
      </c>
      <c r="S41" s="58" t="str">
        <f t="shared" si="104"/>
        <v>MK</v>
      </c>
      <c r="T41" s="58">
        <f t="shared" si="104"/>
        <v>7</v>
      </c>
      <c r="U41" s="58">
        <f t="shared" si="104"/>
        <v>12</v>
      </c>
      <c r="V41" s="58">
        <f t="shared" si="104"/>
        <v>1995</v>
      </c>
      <c r="W41" s="58" t="str">
        <f t="shared" si="104"/>
        <v>7/12/1995</v>
      </c>
      <c r="X41" s="58">
        <f t="shared" si="104"/>
        <v>28</v>
      </c>
      <c r="Y41" s="58">
        <f t="shared" si="104"/>
        <v>6</v>
      </c>
      <c r="Z41" s="58">
        <f t="shared" si="104"/>
        <v>2021</v>
      </c>
      <c r="AA41" s="58" t="str">
        <f t="shared" si="104"/>
        <v>28/6/2021</v>
      </c>
    </row>
    <row r="42" spans="1:27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7" t="s">
        <v>22</v>
      </c>
      <c r="F42" s="62" t="str">
        <f t="shared" ref="F42" si="106">F41</f>
        <v>03</v>
      </c>
      <c r="G42" s="62" t="s">
        <v>177</v>
      </c>
      <c r="H42" s="62">
        <v>3</v>
      </c>
      <c r="I42" s="62" t="s">
        <v>189</v>
      </c>
      <c r="J42" s="62"/>
      <c r="K42" s="62" t="str">
        <f>CONCATENATE(C42,"_",D42,"_",E42,"_",F42,"_",G42,"_",I42)</f>
        <v>ProVisioNET_pilot_03_03_novice_sri_obs</v>
      </c>
      <c r="L42" s="138" t="s">
        <v>191</v>
      </c>
      <c r="M42" s="62" t="s">
        <v>181</v>
      </c>
      <c r="N42" s="62" t="s">
        <v>195</v>
      </c>
      <c r="O42" s="62">
        <v>5</v>
      </c>
      <c r="P42" s="62" t="s">
        <v>194</v>
      </c>
      <c r="Q42" s="62">
        <f t="shared" ref="Q42:AA42" si="107">Q41</f>
        <v>0</v>
      </c>
      <c r="R42" s="58" t="str">
        <f t="shared" si="107"/>
        <v>lab</v>
      </c>
      <c r="S42" s="58" t="str">
        <f t="shared" si="107"/>
        <v>MK</v>
      </c>
      <c r="T42" s="58">
        <f t="shared" si="107"/>
        <v>7</v>
      </c>
      <c r="U42" s="58">
        <f t="shared" si="107"/>
        <v>12</v>
      </c>
      <c r="V42" s="58">
        <f t="shared" si="107"/>
        <v>1995</v>
      </c>
      <c r="W42" s="58" t="str">
        <f t="shared" si="107"/>
        <v>7/12/1995</v>
      </c>
      <c r="X42" s="58">
        <f t="shared" si="107"/>
        <v>28</v>
      </c>
      <c r="Y42" s="58">
        <f t="shared" si="107"/>
        <v>6</v>
      </c>
      <c r="Z42" s="58">
        <f t="shared" si="107"/>
        <v>2021</v>
      </c>
      <c r="AA42" s="58" t="str">
        <f t="shared" si="107"/>
        <v>28/6/2021</v>
      </c>
    </row>
    <row r="43" spans="1:27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7" t="s">
        <v>22</v>
      </c>
      <c r="F43" s="62" t="str">
        <f t="shared" ref="F43" si="109">F42</f>
        <v>03</v>
      </c>
      <c r="G43" s="62" t="str">
        <f t="shared" ref="G43" si="110">G42</f>
        <v>novice</v>
      </c>
      <c r="H43" s="62">
        <v>3</v>
      </c>
      <c r="I43" s="62" t="s">
        <v>183</v>
      </c>
      <c r="J43" s="62"/>
      <c r="K43" s="62" t="str">
        <f>CONCATENATE(C43,"_",D43,"_",E43,"_",F43,"_",G43,"_",I43)</f>
        <v>ProVisioNET_pilot_03_03_novice_sri_ambient</v>
      </c>
      <c r="L43" s="138" t="s">
        <v>191</v>
      </c>
      <c r="M43" s="62" t="s">
        <v>181</v>
      </c>
      <c r="N43" s="62" t="s">
        <v>195</v>
      </c>
      <c r="O43" s="62">
        <v>5</v>
      </c>
      <c r="P43" s="62" t="s">
        <v>194</v>
      </c>
      <c r="Q43" s="62">
        <f t="shared" ref="Q43:AA43" si="111">Q42</f>
        <v>0</v>
      </c>
      <c r="R43" s="58" t="str">
        <f t="shared" si="111"/>
        <v>lab</v>
      </c>
      <c r="S43" s="58" t="str">
        <f t="shared" si="111"/>
        <v>MK</v>
      </c>
      <c r="T43" s="58">
        <f t="shared" si="111"/>
        <v>7</v>
      </c>
      <c r="U43" s="58">
        <f t="shared" si="111"/>
        <v>12</v>
      </c>
      <c r="V43" s="58">
        <f t="shared" si="111"/>
        <v>1995</v>
      </c>
      <c r="W43" s="58" t="str">
        <f t="shared" si="111"/>
        <v>7/12/1995</v>
      </c>
      <c r="X43" s="58">
        <f t="shared" si="111"/>
        <v>28</v>
      </c>
      <c r="Y43" s="58">
        <f t="shared" si="111"/>
        <v>6</v>
      </c>
      <c r="Z43" s="58">
        <f t="shared" si="111"/>
        <v>2021</v>
      </c>
      <c r="AA43" s="58" t="str">
        <f t="shared" si="111"/>
        <v>28/6/2021</v>
      </c>
    </row>
    <row r="44" spans="1:27" s="67" customFormat="1" ht="15.6" x14ac:dyDescent="0.3">
      <c r="A44" s="64" t="s">
        <v>116</v>
      </c>
      <c r="B44" s="63">
        <v>4</v>
      </c>
      <c r="C44" s="63" t="s">
        <v>176</v>
      </c>
      <c r="D44" s="63" t="s">
        <v>179</v>
      </c>
      <c r="E44" s="126" t="s">
        <v>23</v>
      </c>
      <c r="F44" s="65" t="s">
        <v>23</v>
      </c>
      <c r="G44" s="68" t="s">
        <v>177</v>
      </c>
      <c r="H44" s="63">
        <v>4</v>
      </c>
      <c r="I44" s="63" t="s">
        <v>117</v>
      </c>
      <c r="J44" s="63"/>
      <c r="K44" s="123" t="str">
        <f>CONCATENATE(C44,"_",D44,"_",E44,"_",F44,"_",G44,)</f>
        <v>ProVisioNET_pilot_04_04_novice</v>
      </c>
      <c r="L44" s="63" t="s">
        <v>115</v>
      </c>
      <c r="M44" s="66" t="s">
        <v>181</v>
      </c>
      <c r="N44" s="63" t="s">
        <v>186</v>
      </c>
      <c r="O44" s="63">
        <v>6</v>
      </c>
      <c r="P44" s="63" t="s">
        <v>187</v>
      </c>
      <c r="Q44" s="63">
        <v>0</v>
      </c>
      <c r="R44" s="63" t="s">
        <v>11</v>
      </c>
      <c r="S44" s="63" t="s">
        <v>18</v>
      </c>
      <c r="T44" s="63">
        <v>1</v>
      </c>
      <c r="U44" s="63">
        <v>4</v>
      </c>
      <c r="V44" s="63">
        <v>1992</v>
      </c>
      <c r="W44" s="63" t="str">
        <f>T44&amp;"/"&amp;U44&amp;"/"&amp;V44</f>
        <v>1/4/1992</v>
      </c>
      <c r="X44" s="63">
        <v>29</v>
      </c>
      <c r="Y44" s="63">
        <v>6</v>
      </c>
      <c r="Z44" s="56">
        <v>2021</v>
      </c>
      <c r="AA44" s="63" t="str">
        <f>X44&amp;"/"&amp;Y44&amp;"/"&amp;Z44</f>
        <v>29/6/2021</v>
      </c>
    </row>
    <row r="45" spans="1:27" s="57" customFormat="1" ht="15.6" x14ac:dyDescent="0.3">
      <c r="A45" s="61" t="s">
        <v>117</v>
      </c>
      <c r="B45" s="62">
        <f t="shared" ref="B45:D45" si="112">B44</f>
        <v>4</v>
      </c>
      <c r="C45" s="62" t="str">
        <f t="shared" si="112"/>
        <v>ProVisioNET</v>
      </c>
      <c r="D45" s="62" t="str">
        <f t="shared" si="112"/>
        <v>pilot</v>
      </c>
      <c r="E45" s="127" t="s">
        <v>23</v>
      </c>
      <c r="F45" s="62" t="str">
        <f t="shared" ref="F45:H45" si="113">F44</f>
        <v>04</v>
      </c>
      <c r="G45" s="58" t="str">
        <f t="shared" si="113"/>
        <v>novice</v>
      </c>
      <c r="H45" s="62">
        <f t="shared" si="113"/>
        <v>4</v>
      </c>
      <c r="I45" s="62" t="s">
        <v>119</v>
      </c>
      <c r="J45" s="62">
        <v>1</v>
      </c>
      <c r="K45" s="62" t="str">
        <f>CONCATENATE(C45,"_",D45,"_",E45,"_",F45,"_",G45,"_",I45,"_",J45)</f>
        <v>ProVisioNET_pilot_04_04_novice_cam1_1</v>
      </c>
      <c r="L45" s="138" t="s">
        <v>191</v>
      </c>
      <c r="M45" s="62" t="str">
        <f t="shared" ref="M45:N45" si="114">M44</f>
        <v>f</v>
      </c>
      <c r="N45" s="62" t="str">
        <f t="shared" si="114"/>
        <v>Gymnasium</v>
      </c>
      <c r="O45" s="62">
        <v>6</v>
      </c>
      <c r="P45" s="62" t="s">
        <v>187</v>
      </c>
      <c r="Q45" s="62">
        <f t="shared" ref="Q45:AA45" si="115">Q44</f>
        <v>0</v>
      </c>
      <c r="R45" s="58" t="str">
        <f t="shared" si="115"/>
        <v>lab</v>
      </c>
      <c r="S45" s="58" t="str">
        <f t="shared" si="115"/>
        <v>MK</v>
      </c>
      <c r="T45" s="58">
        <f t="shared" si="115"/>
        <v>1</v>
      </c>
      <c r="U45" s="58">
        <f t="shared" si="115"/>
        <v>4</v>
      </c>
      <c r="V45" s="58">
        <f t="shared" si="115"/>
        <v>1992</v>
      </c>
      <c r="W45" s="58" t="str">
        <f t="shared" si="115"/>
        <v>1/4/1992</v>
      </c>
      <c r="X45" s="58">
        <f t="shared" si="115"/>
        <v>29</v>
      </c>
      <c r="Y45" s="58">
        <f t="shared" si="115"/>
        <v>6</v>
      </c>
      <c r="Z45" s="58">
        <f t="shared" si="115"/>
        <v>2021</v>
      </c>
      <c r="AA45" s="58" t="str">
        <f t="shared" si="115"/>
        <v>29/6/2021</v>
      </c>
    </row>
    <row r="46" spans="1:27" s="57" customFormat="1" ht="15.6" x14ac:dyDescent="0.3">
      <c r="A46" s="61" t="s">
        <v>117</v>
      </c>
      <c r="B46" s="62">
        <f t="shared" ref="B46:D46" si="116">B45</f>
        <v>4</v>
      </c>
      <c r="C46" s="62" t="str">
        <f t="shared" si="116"/>
        <v>ProVisioNET</v>
      </c>
      <c r="D46" s="62" t="str">
        <f t="shared" si="116"/>
        <v>pilot</v>
      </c>
      <c r="E46" s="127" t="s">
        <v>23</v>
      </c>
      <c r="F46" s="62" t="str">
        <f t="shared" ref="F46:H46" si="117">F45</f>
        <v>04</v>
      </c>
      <c r="G46" s="58" t="str">
        <f t="shared" si="117"/>
        <v>novice</v>
      </c>
      <c r="H46" s="62">
        <f t="shared" si="117"/>
        <v>4</v>
      </c>
      <c r="I46" s="62" t="s">
        <v>119</v>
      </c>
      <c r="J46" s="62">
        <v>2</v>
      </c>
      <c r="K46" s="62" t="str">
        <f t="shared" ref="K46:K52" si="118">CONCATENATE(C46,"_",D46,"_",E46,"_",F46,"_",G46,"_",I46,"_",J46)</f>
        <v>ProVisioNET_pilot_04_04_novice_cam1_2</v>
      </c>
      <c r="L46" s="138" t="s">
        <v>191</v>
      </c>
      <c r="M46" s="62" t="str">
        <f t="shared" ref="M46:N46" si="119">M45</f>
        <v>f</v>
      </c>
      <c r="N46" s="62" t="str">
        <f t="shared" si="119"/>
        <v>Gymnasium</v>
      </c>
      <c r="O46" s="62">
        <v>6</v>
      </c>
      <c r="P46" s="62" t="s">
        <v>187</v>
      </c>
      <c r="Q46" s="62">
        <f t="shared" ref="Q46:AA46" si="120">Q45</f>
        <v>0</v>
      </c>
      <c r="R46" s="58" t="str">
        <f t="shared" si="120"/>
        <v>lab</v>
      </c>
      <c r="S46" s="58" t="str">
        <f t="shared" si="120"/>
        <v>MK</v>
      </c>
      <c r="T46" s="58">
        <f t="shared" si="120"/>
        <v>1</v>
      </c>
      <c r="U46" s="58">
        <f t="shared" si="120"/>
        <v>4</v>
      </c>
      <c r="V46" s="58">
        <f t="shared" si="120"/>
        <v>1992</v>
      </c>
      <c r="W46" s="58" t="str">
        <f t="shared" si="120"/>
        <v>1/4/1992</v>
      </c>
      <c r="X46" s="58">
        <f t="shared" si="120"/>
        <v>29</v>
      </c>
      <c r="Y46" s="58">
        <f t="shared" si="120"/>
        <v>6</v>
      </c>
      <c r="Z46" s="58">
        <f t="shared" si="120"/>
        <v>2021</v>
      </c>
      <c r="AA46" s="58" t="str">
        <f t="shared" si="120"/>
        <v>29/6/2021</v>
      </c>
    </row>
    <row r="47" spans="1:27" s="57" customFormat="1" ht="15.6" x14ac:dyDescent="0.3">
      <c r="A47" s="61" t="s">
        <v>117</v>
      </c>
      <c r="B47" s="62">
        <f t="shared" ref="B47:C47" si="121">B46</f>
        <v>4</v>
      </c>
      <c r="C47" s="62" t="str">
        <f t="shared" si="121"/>
        <v>ProVisioNET</v>
      </c>
      <c r="D47" s="62" t="str">
        <f t="shared" ref="D47" si="122">D45</f>
        <v>pilot</v>
      </c>
      <c r="E47" s="127" t="s">
        <v>23</v>
      </c>
      <c r="F47" s="62" t="str">
        <f t="shared" ref="F47:H47" si="123">F45</f>
        <v>04</v>
      </c>
      <c r="G47" s="58" t="str">
        <f t="shared" si="123"/>
        <v>novice</v>
      </c>
      <c r="H47" s="62">
        <f t="shared" si="123"/>
        <v>4</v>
      </c>
      <c r="I47" s="62" t="s">
        <v>31</v>
      </c>
      <c r="J47" s="62">
        <v>1</v>
      </c>
      <c r="K47" s="62" t="str">
        <f t="shared" si="118"/>
        <v>ProVisioNET_pilot_04_04_novice_cam2_1</v>
      </c>
      <c r="L47" s="138" t="s">
        <v>191</v>
      </c>
      <c r="M47" s="62" t="str">
        <f t="shared" ref="M47:N47" si="124">M46</f>
        <v>f</v>
      </c>
      <c r="N47" s="62" t="str">
        <f t="shared" si="124"/>
        <v>Gymnasium</v>
      </c>
      <c r="O47" s="62">
        <v>6</v>
      </c>
      <c r="P47" s="62" t="s">
        <v>187</v>
      </c>
      <c r="Q47" s="62">
        <f t="shared" ref="Q47:AA47" si="125">Q46</f>
        <v>0</v>
      </c>
      <c r="R47" s="58" t="str">
        <f t="shared" si="125"/>
        <v>lab</v>
      </c>
      <c r="S47" s="58" t="str">
        <f t="shared" si="125"/>
        <v>MK</v>
      </c>
      <c r="T47" s="58">
        <f t="shared" si="125"/>
        <v>1</v>
      </c>
      <c r="U47" s="58">
        <f t="shared" si="125"/>
        <v>4</v>
      </c>
      <c r="V47" s="58">
        <f t="shared" si="125"/>
        <v>1992</v>
      </c>
      <c r="W47" s="58" t="str">
        <f t="shared" si="125"/>
        <v>1/4/1992</v>
      </c>
      <c r="X47" s="58">
        <f t="shared" si="125"/>
        <v>29</v>
      </c>
      <c r="Y47" s="58">
        <f t="shared" si="125"/>
        <v>6</v>
      </c>
      <c r="Z47" s="58">
        <f t="shared" si="125"/>
        <v>2021</v>
      </c>
      <c r="AA47" s="58" t="str">
        <f t="shared" si="125"/>
        <v>29/6/2021</v>
      </c>
    </row>
    <row r="48" spans="1:27" s="57" customFormat="1" ht="15.6" x14ac:dyDescent="0.3">
      <c r="A48" s="61" t="s">
        <v>117</v>
      </c>
      <c r="B48" s="62">
        <f t="shared" ref="B48:C48" si="126">B47</f>
        <v>4</v>
      </c>
      <c r="C48" s="62" t="str">
        <f t="shared" si="126"/>
        <v>ProVisioNET</v>
      </c>
      <c r="D48" s="62" t="str">
        <f t="shared" ref="D48" si="127">D46</f>
        <v>pilot</v>
      </c>
      <c r="E48" s="127" t="s">
        <v>23</v>
      </c>
      <c r="F48" s="62" t="str">
        <f t="shared" ref="F48:H48" si="128">F46</f>
        <v>04</v>
      </c>
      <c r="G48" s="58" t="str">
        <f t="shared" si="128"/>
        <v>novice</v>
      </c>
      <c r="H48" s="62">
        <f t="shared" si="128"/>
        <v>4</v>
      </c>
      <c r="I48" s="62" t="s">
        <v>31</v>
      </c>
      <c r="J48" s="62">
        <v>2</v>
      </c>
      <c r="K48" s="62" t="str">
        <f t="shared" si="118"/>
        <v>ProVisioNET_pilot_04_04_novice_cam2_2</v>
      </c>
      <c r="L48" s="138" t="s">
        <v>191</v>
      </c>
      <c r="M48" s="62" t="str">
        <f t="shared" ref="M48:N48" si="129">M47</f>
        <v>f</v>
      </c>
      <c r="N48" s="62" t="str">
        <f t="shared" si="129"/>
        <v>Gymnasium</v>
      </c>
      <c r="O48" s="62">
        <v>6</v>
      </c>
      <c r="P48" s="62" t="s">
        <v>187</v>
      </c>
      <c r="Q48" s="62">
        <f t="shared" ref="Q48:AA48" si="130">Q47</f>
        <v>0</v>
      </c>
      <c r="R48" s="58" t="str">
        <f t="shared" si="130"/>
        <v>lab</v>
      </c>
      <c r="S48" s="58" t="str">
        <f t="shared" si="130"/>
        <v>MK</v>
      </c>
      <c r="T48" s="58">
        <f t="shared" si="130"/>
        <v>1</v>
      </c>
      <c r="U48" s="58">
        <f t="shared" si="130"/>
        <v>4</v>
      </c>
      <c r="V48" s="58">
        <f t="shared" si="130"/>
        <v>1992</v>
      </c>
      <c r="W48" s="58" t="str">
        <f t="shared" si="130"/>
        <v>1/4/1992</v>
      </c>
      <c r="X48" s="58">
        <f t="shared" si="130"/>
        <v>29</v>
      </c>
      <c r="Y48" s="58">
        <f t="shared" si="130"/>
        <v>6</v>
      </c>
      <c r="Z48" s="58">
        <f t="shared" si="130"/>
        <v>2021</v>
      </c>
      <c r="AA48" s="58" t="str">
        <f t="shared" si="130"/>
        <v>29/6/2021</v>
      </c>
    </row>
    <row r="49" spans="1:27" s="57" customFormat="1" ht="15.6" x14ac:dyDescent="0.3">
      <c r="A49" s="61" t="s">
        <v>117</v>
      </c>
      <c r="B49" s="62">
        <f t="shared" ref="B49:C49" si="131">B48</f>
        <v>4</v>
      </c>
      <c r="C49" s="62" t="str">
        <f t="shared" si="131"/>
        <v>ProVisioNET</v>
      </c>
      <c r="D49" s="62" t="str">
        <f t="shared" ref="D49" si="132">D47</f>
        <v>pilot</v>
      </c>
      <c r="E49" s="127" t="s">
        <v>23</v>
      </c>
      <c r="F49" s="62" t="str">
        <f t="shared" ref="F49:H49" si="133">F47</f>
        <v>04</v>
      </c>
      <c r="G49" s="58" t="str">
        <f t="shared" si="133"/>
        <v>novice</v>
      </c>
      <c r="H49" s="62">
        <f t="shared" si="133"/>
        <v>4</v>
      </c>
      <c r="I49" s="62" t="s">
        <v>32</v>
      </c>
      <c r="J49" s="62">
        <v>1</v>
      </c>
      <c r="K49" s="62" t="str">
        <f t="shared" si="118"/>
        <v>ProVisioNET_pilot_04_04_novice_cam3_1</v>
      </c>
      <c r="L49" s="138" t="s">
        <v>191</v>
      </c>
      <c r="M49" s="62" t="str">
        <f t="shared" ref="M49:N49" si="134">M48</f>
        <v>f</v>
      </c>
      <c r="N49" s="62" t="str">
        <f t="shared" si="134"/>
        <v>Gymnasium</v>
      </c>
      <c r="O49" s="62">
        <v>6</v>
      </c>
      <c r="P49" s="62" t="s">
        <v>187</v>
      </c>
      <c r="Q49" s="62">
        <f t="shared" ref="Q49:AA49" si="135">Q48</f>
        <v>0</v>
      </c>
      <c r="R49" s="58" t="str">
        <f t="shared" si="135"/>
        <v>lab</v>
      </c>
      <c r="S49" s="58" t="str">
        <f t="shared" si="135"/>
        <v>MK</v>
      </c>
      <c r="T49" s="58">
        <f t="shared" si="135"/>
        <v>1</v>
      </c>
      <c r="U49" s="58">
        <f t="shared" si="135"/>
        <v>4</v>
      </c>
      <c r="V49" s="58">
        <f t="shared" si="135"/>
        <v>1992</v>
      </c>
      <c r="W49" s="58" t="str">
        <f t="shared" si="135"/>
        <v>1/4/1992</v>
      </c>
      <c r="X49" s="58">
        <f t="shared" si="135"/>
        <v>29</v>
      </c>
      <c r="Y49" s="58">
        <f t="shared" si="135"/>
        <v>6</v>
      </c>
      <c r="Z49" s="58">
        <f t="shared" si="135"/>
        <v>2021</v>
      </c>
      <c r="AA49" s="58" t="str">
        <f t="shared" si="135"/>
        <v>29/6/2021</v>
      </c>
    </row>
    <row r="50" spans="1:27" s="57" customFormat="1" ht="15.6" x14ac:dyDescent="0.3">
      <c r="A50" s="61" t="s">
        <v>117</v>
      </c>
      <c r="B50" s="62">
        <f t="shared" ref="B50:C50" si="136">B49</f>
        <v>4</v>
      </c>
      <c r="C50" s="62" t="str">
        <f t="shared" si="136"/>
        <v>ProVisioNET</v>
      </c>
      <c r="D50" s="62" t="str">
        <f t="shared" ref="D50" si="137">D48</f>
        <v>pilot</v>
      </c>
      <c r="E50" s="127" t="s">
        <v>23</v>
      </c>
      <c r="F50" s="62" t="str">
        <f t="shared" ref="F50:H50" si="138">F48</f>
        <v>04</v>
      </c>
      <c r="G50" s="58" t="str">
        <f t="shared" si="138"/>
        <v>novice</v>
      </c>
      <c r="H50" s="62">
        <f t="shared" si="138"/>
        <v>4</v>
      </c>
      <c r="I50" s="62" t="s">
        <v>32</v>
      </c>
      <c r="J50" s="62">
        <v>2</v>
      </c>
      <c r="K50" s="62" t="str">
        <f>CONCATENATE(C50,"_",D50,"_",E50,"_",F50,"_",G50,"_",I50,"_",J50)</f>
        <v>ProVisioNET_pilot_04_04_novice_cam3_2</v>
      </c>
      <c r="L50" s="138" t="s">
        <v>191</v>
      </c>
      <c r="M50" s="62" t="s">
        <v>181</v>
      </c>
      <c r="N50" s="62" t="str">
        <f t="shared" ref="N50" si="139">N49</f>
        <v>Gymnasium</v>
      </c>
      <c r="O50" s="62">
        <v>6</v>
      </c>
      <c r="P50" s="62" t="s">
        <v>187</v>
      </c>
      <c r="Q50" s="62">
        <v>0</v>
      </c>
      <c r="R50" s="58" t="s">
        <v>11</v>
      </c>
      <c r="S50" s="58" t="str">
        <f t="shared" ref="S50:W50" si="140">S49</f>
        <v>MK</v>
      </c>
      <c r="T50" s="58">
        <f t="shared" si="140"/>
        <v>1</v>
      </c>
      <c r="U50" s="58">
        <f t="shared" si="140"/>
        <v>4</v>
      </c>
      <c r="V50" s="58">
        <f t="shared" si="140"/>
        <v>1992</v>
      </c>
      <c r="W50" s="58" t="str">
        <f t="shared" si="140"/>
        <v>1/4/1992</v>
      </c>
      <c r="X50" s="63">
        <v>29</v>
      </c>
      <c r="Y50" s="63">
        <v>6</v>
      </c>
      <c r="Z50" s="56">
        <v>2021</v>
      </c>
      <c r="AA50" s="58" t="str">
        <f t="shared" ref="AA50" si="141">AA49</f>
        <v>29/6/2021</v>
      </c>
    </row>
    <row r="51" spans="1:27" s="57" customFormat="1" ht="15.6" x14ac:dyDescent="0.3">
      <c r="A51" s="61" t="s">
        <v>117</v>
      </c>
      <c r="B51" s="62">
        <f t="shared" ref="B51:C51" si="142">B50</f>
        <v>4</v>
      </c>
      <c r="C51" s="62" t="str">
        <f t="shared" si="142"/>
        <v>ProVisioNET</v>
      </c>
      <c r="D51" s="62" t="str">
        <f t="shared" ref="D51" si="143">D49</f>
        <v>pilot</v>
      </c>
      <c r="E51" s="127" t="s">
        <v>23</v>
      </c>
      <c r="F51" s="62" t="str">
        <f t="shared" ref="F51:H51" si="144">F49</f>
        <v>04</v>
      </c>
      <c r="G51" s="58" t="str">
        <f t="shared" si="144"/>
        <v>novice</v>
      </c>
      <c r="H51" s="62">
        <f t="shared" si="144"/>
        <v>4</v>
      </c>
      <c r="I51" s="62" t="s">
        <v>33</v>
      </c>
      <c r="J51" s="62">
        <v>1</v>
      </c>
      <c r="K51" s="62" t="str">
        <f t="shared" si="118"/>
        <v>ProVisioNET_pilot_04_04_novice_cam4_1</v>
      </c>
      <c r="L51" s="138" t="s">
        <v>191</v>
      </c>
      <c r="M51" s="62" t="s">
        <v>181</v>
      </c>
      <c r="N51" s="62" t="str">
        <f t="shared" ref="N51" si="145">N50</f>
        <v>Gymnasium</v>
      </c>
      <c r="O51" s="62">
        <v>6</v>
      </c>
      <c r="P51" s="62" t="s">
        <v>187</v>
      </c>
      <c r="Q51" s="62">
        <v>0</v>
      </c>
      <c r="R51" s="58" t="str">
        <f t="shared" ref="R51:W51" si="146">R50</f>
        <v>lab</v>
      </c>
      <c r="S51" s="58" t="str">
        <f t="shared" si="146"/>
        <v>MK</v>
      </c>
      <c r="T51" s="58">
        <f t="shared" si="146"/>
        <v>1</v>
      </c>
      <c r="U51" s="58">
        <f t="shared" si="146"/>
        <v>4</v>
      </c>
      <c r="V51" s="58">
        <f t="shared" si="146"/>
        <v>1992</v>
      </c>
      <c r="W51" s="58" t="str">
        <f t="shared" si="146"/>
        <v>1/4/1992</v>
      </c>
      <c r="X51" s="58">
        <f t="shared" ref="X51:AA51" si="147">X50</f>
        <v>29</v>
      </c>
      <c r="Y51" s="58">
        <f t="shared" si="147"/>
        <v>6</v>
      </c>
      <c r="Z51" s="58">
        <f t="shared" si="147"/>
        <v>2021</v>
      </c>
      <c r="AA51" s="58" t="str">
        <f t="shared" si="147"/>
        <v>29/6/2021</v>
      </c>
    </row>
    <row r="52" spans="1:27" s="57" customFormat="1" ht="15.6" x14ac:dyDescent="0.3">
      <c r="A52" s="61" t="s">
        <v>117</v>
      </c>
      <c r="B52" s="62">
        <f t="shared" ref="B52:C52" si="148">B51</f>
        <v>4</v>
      </c>
      <c r="C52" s="62" t="str">
        <f t="shared" si="148"/>
        <v>ProVisioNET</v>
      </c>
      <c r="D52" s="62" t="str">
        <f t="shared" ref="D52" si="149">D50</f>
        <v>pilot</v>
      </c>
      <c r="E52" s="127" t="s">
        <v>23</v>
      </c>
      <c r="F52" s="62" t="str">
        <f t="shared" ref="F52:H52" si="150">F50</f>
        <v>04</v>
      </c>
      <c r="G52" s="58" t="str">
        <f t="shared" si="150"/>
        <v>novice</v>
      </c>
      <c r="H52" s="62">
        <f t="shared" si="150"/>
        <v>4</v>
      </c>
      <c r="I52" s="62" t="s">
        <v>33</v>
      </c>
      <c r="J52" s="62">
        <v>2</v>
      </c>
      <c r="K52" s="62" t="str">
        <f t="shared" si="118"/>
        <v>ProVisioNET_pilot_04_04_novice_cam4_2</v>
      </c>
      <c r="L52" s="138" t="s">
        <v>191</v>
      </c>
      <c r="M52" s="62" t="s">
        <v>181</v>
      </c>
      <c r="N52" s="62" t="str">
        <f t="shared" ref="N52" si="151">N51</f>
        <v>Gymnasium</v>
      </c>
      <c r="O52" s="62">
        <v>6</v>
      </c>
      <c r="P52" s="62" t="s">
        <v>187</v>
      </c>
      <c r="Q52" s="62">
        <v>0</v>
      </c>
      <c r="R52" s="58" t="str">
        <f t="shared" ref="R52:W52" si="152">R51</f>
        <v>lab</v>
      </c>
      <c r="S52" s="58" t="str">
        <f t="shared" si="152"/>
        <v>MK</v>
      </c>
      <c r="T52" s="58">
        <f t="shared" si="152"/>
        <v>1</v>
      </c>
      <c r="U52" s="58">
        <f t="shared" si="152"/>
        <v>4</v>
      </c>
      <c r="V52" s="58">
        <f t="shared" si="152"/>
        <v>1992</v>
      </c>
      <c r="W52" s="58" t="str">
        <f t="shared" si="152"/>
        <v>1/4/1992</v>
      </c>
      <c r="X52" s="58">
        <f t="shared" ref="X52:AA52" si="153">X51</f>
        <v>29</v>
      </c>
      <c r="Y52" s="58">
        <f t="shared" si="153"/>
        <v>6</v>
      </c>
      <c r="Z52" s="58">
        <f t="shared" si="153"/>
        <v>2021</v>
      </c>
      <c r="AA52" s="58" t="str">
        <f t="shared" si="153"/>
        <v>29/6/2021</v>
      </c>
    </row>
    <row r="53" spans="1:27" s="57" customFormat="1" ht="15.6" x14ac:dyDescent="0.3">
      <c r="A53" s="61" t="s">
        <v>117</v>
      </c>
      <c r="B53" s="62">
        <f t="shared" ref="B53:C53" si="154">B52</f>
        <v>4</v>
      </c>
      <c r="C53" s="62" t="str">
        <f t="shared" si="154"/>
        <v>ProVisioNET</v>
      </c>
      <c r="D53" s="62" t="str">
        <f t="shared" ref="D53" si="155">D51</f>
        <v>pilot</v>
      </c>
      <c r="E53" s="127" t="s">
        <v>23</v>
      </c>
      <c r="F53" s="62" t="str">
        <f t="shared" ref="F53:G53" si="156">F51</f>
        <v>04</v>
      </c>
      <c r="G53" s="62" t="str">
        <f t="shared" si="156"/>
        <v>novice</v>
      </c>
      <c r="H53" s="62">
        <f>H51</f>
        <v>4</v>
      </c>
      <c r="I53" s="62" t="s">
        <v>120</v>
      </c>
      <c r="J53" s="62"/>
      <c r="K53" s="62" t="str">
        <f>CONCATENATE(C53,"_",D53,"_",E53,"_",F53,"_",G53,"_",I53)</f>
        <v>ProVisioNET_pilot_04_04_novice_glasses</v>
      </c>
      <c r="L53" s="138" t="s">
        <v>191</v>
      </c>
      <c r="M53" s="62" t="s">
        <v>181</v>
      </c>
      <c r="N53" s="62" t="str">
        <f t="shared" ref="N53" si="157">N52</f>
        <v>Gymnasium</v>
      </c>
      <c r="O53" s="62">
        <v>6</v>
      </c>
      <c r="P53" s="62" t="s">
        <v>187</v>
      </c>
      <c r="Q53" s="62">
        <f t="shared" ref="Q53" si="158">Q49</f>
        <v>0</v>
      </c>
      <c r="R53" s="58" t="str">
        <f t="shared" ref="R53:W53" si="159">R52</f>
        <v>lab</v>
      </c>
      <c r="S53" s="58" t="str">
        <f t="shared" si="159"/>
        <v>MK</v>
      </c>
      <c r="T53" s="58">
        <f t="shared" si="159"/>
        <v>1</v>
      </c>
      <c r="U53" s="58">
        <f t="shared" si="159"/>
        <v>4</v>
      </c>
      <c r="V53" s="58">
        <f t="shared" si="159"/>
        <v>1992</v>
      </c>
      <c r="W53" s="58" t="str">
        <f t="shared" si="159"/>
        <v>1/4/1992</v>
      </c>
      <c r="X53" s="58">
        <f t="shared" ref="X53:AA53" si="160">X52</f>
        <v>29</v>
      </c>
      <c r="Y53" s="58">
        <f t="shared" si="160"/>
        <v>6</v>
      </c>
      <c r="Z53" s="58">
        <f t="shared" si="160"/>
        <v>2021</v>
      </c>
      <c r="AA53" s="58" t="str">
        <f t="shared" si="160"/>
        <v>29/6/2021</v>
      </c>
    </row>
    <row r="54" spans="1:27" s="57" customFormat="1" ht="15.6" x14ac:dyDescent="0.3">
      <c r="A54" s="61" t="s">
        <v>117</v>
      </c>
      <c r="B54" s="62">
        <f t="shared" ref="B54:C54" si="161">B53</f>
        <v>4</v>
      </c>
      <c r="C54" s="62" t="str">
        <f t="shared" si="161"/>
        <v>ProVisioNET</v>
      </c>
      <c r="D54" s="62" t="str">
        <f t="shared" ref="D54" si="162">D53</f>
        <v>pilot</v>
      </c>
      <c r="E54" s="127" t="s">
        <v>23</v>
      </c>
      <c r="F54" s="62" t="str">
        <f t="shared" ref="F54:H55" si="163">F53</f>
        <v>04</v>
      </c>
      <c r="G54" s="62" t="str">
        <f t="shared" si="163"/>
        <v>novice</v>
      </c>
      <c r="H54" s="62">
        <f t="shared" si="163"/>
        <v>4</v>
      </c>
      <c r="I54" s="62" t="s">
        <v>121</v>
      </c>
      <c r="J54" s="62"/>
      <c r="K54" s="62" t="str">
        <f>CONCATENATE(C54,"_",D54,"_",E54,"_",F54,"_",G54,"_",I54)</f>
        <v>ProVisioNET_pilot_04_04_novice_ambient</v>
      </c>
      <c r="L54" s="138" t="s">
        <v>193</v>
      </c>
      <c r="M54" s="62" t="s">
        <v>181</v>
      </c>
      <c r="N54" s="62" t="str">
        <f t="shared" ref="N54" si="164">N53</f>
        <v>Gymnasium</v>
      </c>
      <c r="O54" s="62">
        <v>6</v>
      </c>
      <c r="P54" s="62" t="s">
        <v>187</v>
      </c>
      <c r="Q54" s="62">
        <v>0</v>
      </c>
      <c r="R54" s="58" t="str">
        <f t="shared" ref="R54:W54" si="165">R53</f>
        <v>lab</v>
      </c>
      <c r="S54" s="58" t="str">
        <f t="shared" si="165"/>
        <v>MK</v>
      </c>
      <c r="T54" s="58">
        <f t="shared" si="165"/>
        <v>1</v>
      </c>
      <c r="U54" s="58">
        <f t="shared" si="165"/>
        <v>4</v>
      </c>
      <c r="V54" s="58">
        <f t="shared" si="165"/>
        <v>1992</v>
      </c>
      <c r="W54" s="58" t="str">
        <f t="shared" si="165"/>
        <v>1/4/1992</v>
      </c>
      <c r="X54" s="58">
        <f t="shared" ref="X54:AA54" si="166">X53</f>
        <v>29</v>
      </c>
      <c r="Y54" s="58">
        <f t="shared" si="166"/>
        <v>6</v>
      </c>
      <c r="Z54" s="58">
        <f t="shared" si="166"/>
        <v>2021</v>
      </c>
      <c r="AA54" s="58" t="str">
        <f t="shared" si="166"/>
        <v>29/6/2021</v>
      </c>
    </row>
    <row r="55" spans="1:27" s="57" customFormat="1" ht="15.6" x14ac:dyDescent="0.3">
      <c r="A55" s="61" t="s">
        <v>117</v>
      </c>
      <c r="B55" s="62">
        <f t="shared" ref="B55:C55" si="167">B53</f>
        <v>4</v>
      </c>
      <c r="C55" s="62" t="str">
        <f t="shared" si="167"/>
        <v>ProVisioNET</v>
      </c>
      <c r="D55" s="62" t="str">
        <f t="shared" ref="D55" si="168">D54</f>
        <v>pilot</v>
      </c>
      <c r="E55" s="127" t="s">
        <v>23</v>
      </c>
      <c r="F55" s="62" t="str">
        <f t="shared" ref="F55:G57" si="169">F54</f>
        <v>04</v>
      </c>
      <c r="G55" s="62" t="str">
        <f t="shared" si="169"/>
        <v>novice</v>
      </c>
      <c r="H55" s="62">
        <f t="shared" si="163"/>
        <v>4</v>
      </c>
      <c r="I55" s="62" t="s">
        <v>122</v>
      </c>
      <c r="J55" s="62"/>
      <c r="K55" s="62" t="str">
        <f>CONCATENATE(C55,"_",D55,"_",E55,"_",F55,"_",G55,"_",I55)</f>
        <v>ProVisioNET_pilot_04_04_novice_ETrawdata</v>
      </c>
      <c r="L55" s="138" t="s">
        <v>191</v>
      </c>
      <c r="M55" s="62" t="s">
        <v>181</v>
      </c>
      <c r="N55" s="62" t="str">
        <f t="shared" ref="N55" si="170">N54</f>
        <v>Gymnasium</v>
      </c>
      <c r="O55" s="62">
        <v>6</v>
      </c>
      <c r="P55" s="62" t="s">
        <v>187</v>
      </c>
      <c r="Q55" s="62">
        <f t="shared" ref="Q55:W55" si="171">Q53</f>
        <v>0</v>
      </c>
      <c r="R55" s="58" t="s">
        <v>11</v>
      </c>
      <c r="S55" s="58" t="str">
        <f t="shared" ref="S55" si="172">S54</f>
        <v>MK</v>
      </c>
      <c r="T55" s="58">
        <f t="shared" si="171"/>
        <v>1</v>
      </c>
      <c r="U55" s="58">
        <f t="shared" si="171"/>
        <v>4</v>
      </c>
      <c r="V55" s="58">
        <f t="shared" si="171"/>
        <v>1992</v>
      </c>
      <c r="W55" s="58" t="str">
        <f t="shared" si="171"/>
        <v>1/4/1992</v>
      </c>
      <c r="X55" s="58">
        <f t="shared" ref="X55:AA55" si="173">X54</f>
        <v>29</v>
      </c>
      <c r="Y55" s="58">
        <f t="shared" si="173"/>
        <v>6</v>
      </c>
      <c r="Z55" s="58">
        <f t="shared" si="173"/>
        <v>2021</v>
      </c>
      <c r="AA55" s="58" t="str">
        <f t="shared" si="173"/>
        <v>29/6/2021</v>
      </c>
    </row>
    <row r="56" spans="1:27" s="57" customFormat="1" ht="15.6" x14ac:dyDescent="0.3">
      <c r="A56" s="61" t="s">
        <v>117</v>
      </c>
      <c r="B56" s="62">
        <f t="shared" ref="B56:D56" si="174">B55</f>
        <v>4</v>
      </c>
      <c r="C56" s="62" t="str">
        <f t="shared" si="174"/>
        <v>ProVisioNET</v>
      </c>
      <c r="D56" s="62" t="str">
        <f t="shared" si="174"/>
        <v>pilot</v>
      </c>
      <c r="E56" s="127" t="s">
        <v>23</v>
      </c>
      <c r="F56" s="62" t="str">
        <f t="shared" si="169"/>
        <v>04</v>
      </c>
      <c r="G56" s="62" t="s">
        <v>177</v>
      </c>
      <c r="H56" s="62">
        <v>4</v>
      </c>
      <c r="I56" s="62" t="s">
        <v>189</v>
      </c>
      <c r="J56" s="62"/>
      <c r="K56" s="62" t="str">
        <f>CONCATENATE(C56,"_",D56,"_",E56,"_",F56,"_",G56,"_",I56)</f>
        <v>ProVisioNET_pilot_04_04_novice_sri_obs</v>
      </c>
      <c r="L56" s="138" t="s">
        <v>191</v>
      </c>
      <c r="M56" s="62" t="str">
        <f t="shared" ref="M56:N56" si="175">M55</f>
        <v>f</v>
      </c>
      <c r="N56" s="62" t="str">
        <f t="shared" si="175"/>
        <v>Gymnasium</v>
      </c>
      <c r="O56" s="62">
        <v>6</v>
      </c>
      <c r="P56" s="62" t="s">
        <v>187</v>
      </c>
      <c r="Q56" s="62">
        <f t="shared" ref="Q56:AA56" si="176">Q55</f>
        <v>0</v>
      </c>
      <c r="R56" s="58" t="str">
        <f t="shared" si="176"/>
        <v>lab</v>
      </c>
      <c r="S56" s="58" t="str">
        <f t="shared" si="176"/>
        <v>MK</v>
      </c>
      <c r="T56" s="58">
        <f t="shared" si="176"/>
        <v>1</v>
      </c>
      <c r="U56" s="58">
        <f t="shared" si="176"/>
        <v>4</v>
      </c>
      <c r="V56" s="58">
        <f t="shared" si="176"/>
        <v>1992</v>
      </c>
      <c r="W56" s="58" t="str">
        <f t="shared" si="176"/>
        <v>1/4/1992</v>
      </c>
      <c r="X56" s="58">
        <f t="shared" si="176"/>
        <v>29</v>
      </c>
      <c r="Y56" s="58">
        <f t="shared" si="176"/>
        <v>6</v>
      </c>
      <c r="Z56" s="58">
        <f t="shared" si="176"/>
        <v>2021</v>
      </c>
      <c r="AA56" s="58" t="str">
        <f t="shared" si="176"/>
        <v>29/6/2021</v>
      </c>
    </row>
    <row r="57" spans="1:27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7">D56</f>
        <v>pilot</v>
      </c>
      <c r="E57" s="127" t="s">
        <v>23</v>
      </c>
      <c r="F57" s="62" t="str">
        <f t="shared" si="169"/>
        <v>04</v>
      </c>
      <c r="G57" s="62" t="str">
        <f t="shared" si="169"/>
        <v>novice</v>
      </c>
      <c r="H57" s="62">
        <v>4</v>
      </c>
      <c r="I57" s="62" t="s">
        <v>183</v>
      </c>
      <c r="J57" s="62"/>
      <c r="K57" s="62" t="str">
        <f>CONCATENATE(C57,"_",D57,"_",E57,"_",F57,"_",G57,"_",I57)</f>
        <v>ProVisioNET_pilot_04_04_novice_sri_ambient</v>
      </c>
      <c r="L57" s="138" t="s">
        <v>191</v>
      </c>
      <c r="M57" s="62" t="str">
        <f t="shared" ref="M57:N57" si="178">M56</f>
        <v>f</v>
      </c>
      <c r="N57" s="62" t="str">
        <f t="shared" si="178"/>
        <v>Gymnasium</v>
      </c>
      <c r="O57" s="62">
        <v>6</v>
      </c>
      <c r="P57" s="62" t="s">
        <v>187</v>
      </c>
      <c r="Q57" s="62">
        <f t="shared" ref="Q57:AA57" si="179">Q56</f>
        <v>0</v>
      </c>
      <c r="R57" s="62" t="str">
        <f t="shared" si="179"/>
        <v>lab</v>
      </c>
      <c r="S57" s="62" t="str">
        <f t="shared" si="179"/>
        <v>MK</v>
      </c>
      <c r="T57" s="62">
        <f t="shared" si="179"/>
        <v>1</v>
      </c>
      <c r="U57" s="62">
        <f t="shared" si="179"/>
        <v>4</v>
      </c>
      <c r="V57" s="62">
        <f t="shared" si="179"/>
        <v>1992</v>
      </c>
      <c r="W57" s="62" t="str">
        <f t="shared" si="179"/>
        <v>1/4/1992</v>
      </c>
      <c r="X57" s="62">
        <f t="shared" si="179"/>
        <v>29</v>
      </c>
      <c r="Y57" s="62">
        <f t="shared" si="179"/>
        <v>6</v>
      </c>
      <c r="Z57" s="62">
        <f t="shared" si="179"/>
        <v>2021</v>
      </c>
      <c r="AA57" s="62" t="str">
        <f t="shared" si="179"/>
        <v>29/6/2021</v>
      </c>
    </row>
    <row r="58" spans="1:27" s="67" customFormat="1" ht="15.6" x14ac:dyDescent="0.3">
      <c r="A58" s="64" t="s">
        <v>116</v>
      </c>
      <c r="B58" s="63">
        <v>5</v>
      </c>
      <c r="C58" s="63" t="s">
        <v>176</v>
      </c>
      <c r="D58" s="63" t="s">
        <v>179</v>
      </c>
      <c r="E58" s="126" t="s">
        <v>127</v>
      </c>
      <c r="F58" s="65" t="s">
        <v>127</v>
      </c>
      <c r="G58" s="68" t="s">
        <v>177</v>
      </c>
      <c r="H58" s="63">
        <v>5</v>
      </c>
      <c r="I58" s="63" t="s">
        <v>117</v>
      </c>
      <c r="J58" s="63"/>
      <c r="K58" s="123" t="str">
        <f>CONCATENATE(C58,"_",D58,"_",E58,"_",F58,"_",G58,)</f>
        <v>ProVisioNET_pilot_05_05_novice</v>
      </c>
      <c r="L58" s="63" t="s">
        <v>115</v>
      </c>
      <c r="M58" s="66" t="s">
        <v>181</v>
      </c>
      <c r="N58" s="63" t="s">
        <v>196</v>
      </c>
      <c r="O58" s="63">
        <v>8</v>
      </c>
      <c r="P58" s="63" t="s">
        <v>187</v>
      </c>
      <c r="Q58" s="63">
        <v>0</v>
      </c>
      <c r="R58" s="63" t="s">
        <v>11</v>
      </c>
      <c r="S58" s="63" t="s">
        <v>18</v>
      </c>
      <c r="T58" s="63">
        <v>19</v>
      </c>
      <c r="U58" s="63">
        <v>4</v>
      </c>
      <c r="V58" s="63">
        <v>1980</v>
      </c>
      <c r="W58" s="63" t="str">
        <f>T58&amp;"/"&amp;U58&amp;"/"&amp;V58</f>
        <v>19/4/1980</v>
      </c>
      <c r="X58" s="63">
        <v>30</v>
      </c>
      <c r="Y58" s="63">
        <v>6</v>
      </c>
      <c r="Z58" s="63">
        <v>2021</v>
      </c>
      <c r="AA58" s="63" t="str">
        <f>X58&amp;"/"&amp;Y58&amp;"/"&amp;Z58</f>
        <v>30/6/2021</v>
      </c>
    </row>
    <row r="59" spans="1:27" s="57" customFormat="1" ht="15.6" x14ac:dyDescent="0.3">
      <c r="A59" s="61" t="s">
        <v>117</v>
      </c>
      <c r="B59" s="62">
        <f t="shared" ref="B59:D59" si="180">B58</f>
        <v>5</v>
      </c>
      <c r="C59" s="62" t="str">
        <f t="shared" si="180"/>
        <v>ProVisioNET</v>
      </c>
      <c r="D59" s="62" t="str">
        <f t="shared" si="180"/>
        <v>pilot</v>
      </c>
      <c r="E59" s="127" t="s">
        <v>127</v>
      </c>
      <c r="F59" s="62" t="str">
        <f t="shared" ref="F59:H59" si="181">F58</f>
        <v>05</v>
      </c>
      <c r="G59" s="58" t="str">
        <f t="shared" si="181"/>
        <v>novice</v>
      </c>
      <c r="H59" s="62">
        <f t="shared" si="181"/>
        <v>5</v>
      </c>
      <c r="I59" s="62" t="s">
        <v>119</v>
      </c>
      <c r="J59" s="62">
        <v>1</v>
      </c>
      <c r="K59" s="62" t="str">
        <f>CONCATENATE(C59,"_",D59,"_",E59,"_",F59,"_",G59,"_",I59,"_",J59)</f>
        <v>ProVisioNET_pilot_05_05_novice_cam1_1</v>
      </c>
      <c r="L59" s="138" t="s">
        <v>191</v>
      </c>
      <c r="M59" s="62" t="str">
        <f t="shared" ref="M59:N66" si="182">M58</f>
        <v>f</v>
      </c>
      <c r="N59" s="62" t="str">
        <f t="shared" si="182"/>
        <v>Oberschule</v>
      </c>
      <c r="O59" s="62">
        <v>8</v>
      </c>
      <c r="P59" s="62" t="s">
        <v>187</v>
      </c>
      <c r="Q59" s="62">
        <f t="shared" ref="Q59" si="183">Q58</f>
        <v>0</v>
      </c>
      <c r="R59" s="58" t="str">
        <f t="shared" ref="R59:AA66" si="184">R58</f>
        <v>lab</v>
      </c>
      <c r="S59" s="58" t="str">
        <f t="shared" si="184"/>
        <v>MK</v>
      </c>
      <c r="T59" s="58">
        <f t="shared" si="184"/>
        <v>19</v>
      </c>
      <c r="U59" s="58">
        <f t="shared" si="184"/>
        <v>4</v>
      </c>
      <c r="V59" s="58">
        <f t="shared" si="184"/>
        <v>1980</v>
      </c>
      <c r="W59" s="58" t="str">
        <f t="shared" si="184"/>
        <v>19/4/1980</v>
      </c>
      <c r="X59" s="58">
        <f t="shared" si="184"/>
        <v>30</v>
      </c>
      <c r="Y59" s="58">
        <f t="shared" si="184"/>
        <v>6</v>
      </c>
      <c r="Z59" s="58">
        <f t="shared" si="184"/>
        <v>2021</v>
      </c>
      <c r="AA59" s="58" t="str">
        <f t="shared" si="184"/>
        <v>30/6/2021</v>
      </c>
    </row>
    <row r="60" spans="1:27" s="57" customFormat="1" ht="15.6" x14ac:dyDescent="0.3">
      <c r="A60" s="61" t="s">
        <v>117</v>
      </c>
      <c r="B60" s="62">
        <f t="shared" ref="B60:D60" si="185">B59</f>
        <v>5</v>
      </c>
      <c r="C60" s="62" t="str">
        <f t="shared" si="185"/>
        <v>ProVisioNET</v>
      </c>
      <c r="D60" s="62" t="str">
        <f t="shared" si="185"/>
        <v>pilot</v>
      </c>
      <c r="E60" s="127" t="s">
        <v>127</v>
      </c>
      <c r="F60" s="62" t="str">
        <f t="shared" ref="F60:H60" si="186">F59</f>
        <v>05</v>
      </c>
      <c r="G60" s="58" t="str">
        <f t="shared" si="186"/>
        <v>novice</v>
      </c>
      <c r="H60" s="62">
        <f t="shared" si="186"/>
        <v>5</v>
      </c>
      <c r="I60" s="62" t="s">
        <v>119</v>
      </c>
      <c r="J60" s="62">
        <v>2</v>
      </c>
      <c r="K60" s="62" t="str">
        <f t="shared" ref="K60:K63" si="187">CONCATENATE(C60,"_",D60,"_",E60,"_",F60,"_",G60,"_",I60,"_",J60)</f>
        <v>ProVisioNET_pilot_05_05_novice_cam1_2</v>
      </c>
      <c r="L60" s="138" t="s">
        <v>191</v>
      </c>
      <c r="M60" s="62" t="str">
        <f t="shared" si="182"/>
        <v>f</v>
      </c>
      <c r="N60" s="62" t="str">
        <f t="shared" si="182"/>
        <v>Oberschule</v>
      </c>
      <c r="O60" s="62">
        <v>8</v>
      </c>
      <c r="P60" s="62" t="s">
        <v>187</v>
      </c>
      <c r="Q60" s="62">
        <f t="shared" ref="Q60" si="188">Q59</f>
        <v>0</v>
      </c>
      <c r="R60" s="58" t="str">
        <f t="shared" si="184"/>
        <v>lab</v>
      </c>
      <c r="S60" s="58" t="str">
        <f t="shared" si="184"/>
        <v>MK</v>
      </c>
      <c r="T60" s="58">
        <f t="shared" si="184"/>
        <v>19</v>
      </c>
      <c r="U60" s="58">
        <f t="shared" si="184"/>
        <v>4</v>
      </c>
      <c r="V60" s="58">
        <f t="shared" si="184"/>
        <v>1980</v>
      </c>
      <c r="W60" s="58" t="str">
        <f t="shared" si="184"/>
        <v>19/4/1980</v>
      </c>
      <c r="X60" s="58">
        <f t="shared" si="184"/>
        <v>30</v>
      </c>
      <c r="Y60" s="58">
        <f t="shared" si="184"/>
        <v>6</v>
      </c>
      <c r="Z60" s="58">
        <f t="shared" si="184"/>
        <v>2021</v>
      </c>
      <c r="AA60" s="58" t="str">
        <f t="shared" si="184"/>
        <v>30/6/2021</v>
      </c>
    </row>
    <row r="61" spans="1:27" s="57" customFormat="1" ht="15.6" x14ac:dyDescent="0.3">
      <c r="A61" s="61" t="s">
        <v>117</v>
      </c>
      <c r="B61" s="62">
        <f t="shared" ref="B61:C61" si="189">B60</f>
        <v>5</v>
      </c>
      <c r="C61" s="62" t="str">
        <f t="shared" si="189"/>
        <v>ProVisioNET</v>
      </c>
      <c r="D61" s="62" t="str">
        <f t="shared" ref="D61:D67" si="190">D59</f>
        <v>pilot</v>
      </c>
      <c r="E61" s="127" t="s">
        <v>127</v>
      </c>
      <c r="F61" s="62" t="str">
        <f t="shared" ref="F61:H61" si="191">F59</f>
        <v>05</v>
      </c>
      <c r="G61" s="58" t="str">
        <f t="shared" si="191"/>
        <v>novice</v>
      </c>
      <c r="H61" s="62">
        <f t="shared" si="191"/>
        <v>5</v>
      </c>
      <c r="I61" s="62" t="s">
        <v>31</v>
      </c>
      <c r="J61" s="62">
        <v>1</v>
      </c>
      <c r="K61" s="62" t="str">
        <f t="shared" si="187"/>
        <v>ProVisioNET_pilot_05_05_novice_cam2_1</v>
      </c>
      <c r="L61" s="138" t="s">
        <v>191</v>
      </c>
      <c r="M61" s="62" t="str">
        <f t="shared" ref="M61:N61" si="192">M59</f>
        <v>f</v>
      </c>
      <c r="N61" s="62" t="str">
        <f t="shared" si="192"/>
        <v>Oberschule</v>
      </c>
      <c r="O61" s="62">
        <v>8</v>
      </c>
      <c r="P61" s="62" t="s">
        <v>187</v>
      </c>
      <c r="Q61" s="62">
        <f t="shared" ref="Q61" si="193">Q60</f>
        <v>0</v>
      </c>
      <c r="R61" s="58" t="str">
        <f t="shared" ref="R61:AA61" si="194">R59</f>
        <v>lab</v>
      </c>
      <c r="S61" s="58" t="str">
        <f t="shared" si="194"/>
        <v>MK</v>
      </c>
      <c r="T61" s="58">
        <f t="shared" si="194"/>
        <v>19</v>
      </c>
      <c r="U61" s="58">
        <f t="shared" si="194"/>
        <v>4</v>
      </c>
      <c r="V61" s="58">
        <f t="shared" si="194"/>
        <v>1980</v>
      </c>
      <c r="W61" s="58" t="str">
        <f t="shared" si="194"/>
        <v>19/4/1980</v>
      </c>
      <c r="X61" s="58">
        <f t="shared" si="194"/>
        <v>30</v>
      </c>
      <c r="Y61" s="58">
        <f t="shared" si="194"/>
        <v>6</v>
      </c>
      <c r="Z61" s="58">
        <f t="shared" si="194"/>
        <v>2021</v>
      </c>
      <c r="AA61" s="58" t="str">
        <f t="shared" si="194"/>
        <v>30/6/2021</v>
      </c>
    </row>
    <row r="62" spans="1:27" s="57" customFormat="1" ht="15.6" x14ac:dyDescent="0.3">
      <c r="A62" s="61" t="s">
        <v>117</v>
      </c>
      <c r="B62" s="62">
        <f t="shared" ref="B62:C62" si="195">B61</f>
        <v>5</v>
      </c>
      <c r="C62" s="62" t="str">
        <f t="shared" si="195"/>
        <v>ProVisioNET</v>
      </c>
      <c r="D62" s="62" t="str">
        <f t="shared" si="190"/>
        <v>pilot</v>
      </c>
      <c r="E62" s="127" t="s">
        <v>127</v>
      </c>
      <c r="F62" s="62" t="str">
        <f t="shared" ref="F62:H62" si="196">F60</f>
        <v>05</v>
      </c>
      <c r="G62" s="58" t="str">
        <f t="shared" si="196"/>
        <v>novice</v>
      </c>
      <c r="H62" s="62">
        <f t="shared" si="196"/>
        <v>5</v>
      </c>
      <c r="I62" s="62" t="s">
        <v>31</v>
      </c>
      <c r="J62" s="62">
        <v>2</v>
      </c>
      <c r="K62" s="62" t="str">
        <f t="shared" si="187"/>
        <v>ProVisioNET_pilot_05_05_novice_cam2_2</v>
      </c>
      <c r="L62" s="138" t="s">
        <v>191</v>
      </c>
      <c r="M62" s="62" t="str">
        <f t="shared" si="182"/>
        <v>f</v>
      </c>
      <c r="N62" s="62" t="str">
        <f t="shared" si="182"/>
        <v>Oberschule</v>
      </c>
      <c r="O62" s="62">
        <v>8</v>
      </c>
      <c r="P62" s="62" t="s">
        <v>187</v>
      </c>
      <c r="Q62" s="62">
        <f t="shared" ref="Q62" si="197">Q61</f>
        <v>0</v>
      </c>
      <c r="R62" s="58" t="str">
        <f t="shared" si="184"/>
        <v>lab</v>
      </c>
      <c r="S62" s="58" t="str">
        <f t="shared" si="184"/>
        <v>MK</v>
      </c>
      <c r="T62" s="58">
        <f t="shared" si="184"/>
        <v>19</v>
      </c>
      <c r="U62" s="58">
        <f t="shared" si="184"/>
        <v>4</v>
      </c>
      <c r="V62" s="58">
        <f t="shared" si="184"/>
        <v>1980</v>
      </c>
      <c r="W62" s="58" t="str">
        <f t="shared" si="184"/>
        <v>19/4/1980</v>
      </c>
      <c r="X62" s="58">
        <f t="shared" si="184"/>
        <v>30</v>
      </c>
      <c r="Y62" s="58">
        <f t="shared" si="184"/>
        <v>6</v>
      </c>
      <c r="Z62" s="58">
        <f t="shared" si="184"/>
        <v>2021</v>
      </c>
      <c r="AA62" s="58" t="str">
        <f t="shared" si="184"/>
        <v>30/6/2021</v>
      </c>
    </row>
    <row r="63" spans="1:27" s="57" customFormat="1" ht="15.6" x14ac:dyDescent="0.3">
      <c r="A63" s="61" t="s">
        <v>117</v>
      </c>
      <c r="B63" s="62">
        <f t="shared" ref="B63:C63" si="198">B62</f>
        <v>5</v>
      </c>
      <c r="C63" s="62" t="str">
        <f t="shared" si="198"/>
        <v>ProVisioNET</v>
      </c>
      <c r="D63" s="62" t="str">
        <f t="shared" si="190"/>
        <v>pilot</v>
      </c>
      <c r="E63" s="127" t="s">
        <v>127</v>
      </c>
      <c r="F63" s="62" t="str">
        <f t="shared" ref="F63:H63" si="199">F61</f>
        <v>05</v>
      </c>
      <c r="G63" s="58" t="str">
        <f t="shared" si="199"/>
        <v>novice</v>
      </c>
      <c r="H63" s="62">
        <f t="shared" si="199"/>
        <v>5</v>
      </c>
      <c r="I63" s="62" t="s">
        <v>32</v>
      </c>
      <c r="J63" s="62">
        <v>1</v>
      </c>
      <c r="K63" s="62" t="str">
        <f t="shared" si="187"/>
        <v>ProVisioNET_pilot_05_05_novice_cam3_1</v>
      </c>
      <c r="L63" s="138" t="s">
        <v>191</v>
      </c>
      <c r="M63" s="62" t="str">
        <f t="shared" ref="M63:N63" si="200">M61</f>
        <v>f</v>
      </c>
      <c r="N63" s="62" t="str">
        <f t="shared" si="200"/>
        <v>Oberschule</v>
      </c>
      <c r="O63" s="62">
        <v>8</v>
      </c>
      <c r="P63" s="62" t="s">
        <v>187</v>
      </c>
      <c r="Q63" s="62">
        <f t="shared" ref="Q63" si="201">Q62</f>
        <v>0</v>
      </c>
      <c r="R63" s="58" t="str">
        <f t="shared" ref="R63:AA63" si="202">R61</f>
        <v>lab</v>
      </c>
      <c r="S63" s="58" t="str">
        <f t="shared" si="202"/>
        <v>MK</v>
      </c>
      <c r="T63" s="58">
        <f t="shared" si="202"/>
        <v>19</v>
      </c>
      <c r="U63" s="58">
        <f t="shared" si="202"/>
        <v>4</v>
      </c>
      <c r="V63" s="58">
        <f t="shared" si="202"/>
        <v>1980</v>
      </c>
      <c r="W63" s="58" t="str">
        <f t="shared" si="202"/>
        <v>19/4/1980</v>
      </c>
      <c r="X63" s="58">
        <f t="shared" si="202"/>
        <v>30</v>
      </c>
      <c r="Y63" s="58">
        <f t="shared" si="202"/>
        <v>6</v>
      </c>
      <c r="Z63" s="58">
        <f t="shared" si="202"/>
        <v>2021</v>
      </c>
      <c r="AA63" s="58" t="str">
        <f t="shared" si="202"/>
        <v>30/6/2021</v>
      </c>
    </row>
    <row r="64" spans="1:27" s="57" customFormat="1" ht="15.6" x14ac:dyDescent="0.3">
      <c r="A64" s="61" t="s">
        <v>117</v>
      </c>
      <c r="B64" s="62">
        <f t="shared" ref="B64:C64" si="203">B63</f>
        <v>5</v>
      </c>
      <c r="C64" s="62" t="str">
        <f t="shared" si="203"/>
        <v>ProVisioNET</v>
      </c>
      <c r="D64" s="62" t="str">
        <f t="shared" si="190"/>
        <v>pilot</v>
      </c>
      <c r="E64" s="127" t="s">
        <v>127</v>
      </c>
      <c r="F64" s="62" t="str">
        <f t="shared" ref="F64:H64" si="204">F62</f>
        <v>05</v>
      </c>
      <c r="G64" s="58" t="str">
        <f t="shared" si="204"/>
        <v>novice</v>
      </c>
      <c r="H64" s="62">
        <f t="shared" si="204"/>
        <v>5</v>
      </c>
      <c r="I64" s="62" t="s">
        <v>32</v>
      </c>
      <c r="J64" s="62">
        <v>2</v>
      </c>
      <c r="K64" s="62" t="str">
        <f>CONCATENATE(C64,"_",D64,"_",E64,"_",F64,"_",G64,"_",I64,"_",J64)</f>
        <v>ProVisioNET_pilot_05_05_novice_cam3_2</v>
      </c>
      <c r="L64" s="138" t="s">
        <v>191</v>
      </c>
      <c r="M64" s="62" t="str">
        <f t="shared" si="182"/>
        <v>f</v>
      </c>
      <c r="N64" s="62" t="str">
        <f t="shared" si="182"/>
        <v>Oberschule</v>
      </c>
      <c r="O64" s="62">
        <v>8</v>
      </c>
      <c r="P64" s="62" t="s">
        <v>187</v>
      </c>
      <c r="Q64" s="62">
        <v>0</v>
      </c>
      <c r="R64" s="58" t="str">
        <f t="shared" si="184"/>
        <v>lab</v>
      </c>
      <c r="S64" s="58" t="str">
        <f t="shared" si="184"/>
        <v>MK</v>
      </c>
      <c r="T64" s="58">
        <f t="shared" si="184"/>
        <v>19</v>
      </c>
      <c r="U64" s="58">
        <f t="shared" si="184"/>
        <v>4</v>
      </c>
      <c r="V64" s="58">
        <f t="shared" si="184"/>
        <v>1980</v>
      </c>
      <c r="W64" s="58" t="str">
        <f t="shared" si="184"/>
        <v>19/4/1980</v>
      </c>
      <c r="X64" s="58">
        <f t="shared" si="184"/>
        <v>30</v>
      </c>
      <c r="Y64" s="58">
        <f t="shared" si="184"/>
        <v>6</v>
      </c>
      <c r="Z64" s="58">
        <f t="shared" si="184"/>
        <v>2021</v>
      </c>
      <c r="AA64" s="58" t="str">
        <f t="shared" si="184"/>
        <v>30/6/2021</v>
      </c>
    </row>
    <row r="65" spans="1:27" s="57" customFormat="1" ht="15.6" x14ac:dyDescent="0.3">
      <c r="A65" s="61" t="s">
        <v>117</v>
      </c>
      <c r="B65" s="62">
        <f t="shared" ref="B65:C65" si="205">B64</f>
        <v>5</v>
      </c>
      <c r="C65" s="62" t="str">
        <f t="shared" si="205"/>
        <v>ProVisioNET</v>
      </c>
      <c r="D65" s="62" t="str">
        <f t="shared" si="190"/>
        <v>pilot</v>
      </c>
      <c r="E65" s="127" t="s">
        <v>127</v>
      </c>
      <c r="F65" s="62" t="str">
        <f t="shared" ref="F65:H65" si="206">F63</f>
        <v>05</v>
      </c>
      <c r="G65" s="58" t="str">
        <f t="shared" si="206"/>
        <v>novice</v>
      </c>
      <c r="H65" s="62">
        <f t="shared" si="206"/>
        <v>5</v>
      </c>
      <c r="I65" s="62" t="s">
        <v>33</v>
      </c>
      <c r="J65" s="62">
        <v>1</v>
      </c>
      <c r="K65" s="62" t="str">
        <f t="shared" ref="K65:K66" si="207">CONCATENATE(C65,"_",D65,"_",E65,"_",F65,"_",G65,"_",I65,"_",J65)</f>
        <v>ProVisioNET_pilot_05_05_novice_cam4_1</v>
      </c>
      <c r="L65" s="138" t="s">
        <v>191</v>
      </c>
      <c r="M65" s="62" t="str">
        <f t="shared" ref="M65:N65" si="208">M63</f>
        <v>f</v>
      </c>
      <c r="N65" s="62" t="str">
        <f t="shared" si="208"/>
        <v>Oberschule</v>
      </c>
      <c r="O65" s="62">
        <v>8</v>
      </c>
      <c r="P65" s="62" t="s">
        <v>187</v>
      </c>
      <c r="Q65" s="62">
        <v>0</v>
      </c>
      <c r="R65" s="58" t="str">
        <f t="shared" ref="R65:AA65" si="209">R63</f>
        <v>lab</v>
      </c>
      <c r="S65" s="58" t="str">
        <f t="shared" si="209"/>
        <v>MK</v>
      </c>
      <c r="T65" s="58">
        <f t="shared" si="209"/>
        <v>19</v>
      </c>
      <c r="U65" s="58">
        <f t="shared" si="209"/>
        <v>4</v>
      </c>
      <c r="V65" s="58">
        <f t="shared" si="209"/>
        <v>1980</v>
      </c>
      <c r="W65" s="58" t="str">
        <f t="shared" si="209"/>
        <v>19/4/1980</v>
      </c>
      <c r="X65" s="58">
        <f t="shared" si="209"/>
        <v>30</v>
      </c>
      <c r="Y65" s="58">
        <f t="shared" si="209"/>
        <v>6</v>
      </c>
      <c r="Z65" s="58">
        <f t="shared" si="209"/>
        <v>2021</v>
      </c>
      <c r="AA65" s="58" t="str">
        <f t="shared" si="209"/>
        <v>30/6/2021</v>
      </c>
    </row>
    <row r="66" spans="1:27" s="57" customFormat="1" ht="15.6" x14ac:dyDescent="0.3">
      <c r="A66" s="61" t="s">
        <v>117</v>
      </c>
      <c r="B66" s="62">
        <f t="shared" ref="B66:C66" si="210">B65</f>
        <v>5</v>
      </c>
      <c r="C66" s="62" t="str">
        <f t="shared" si="210"/>
        <v>ProVisioNET</v>
      </c>
      <c r="D66" s="62" t="str">
        <f t="shared" si="190"/>
        <v>pilot</v>
      </c>
      <c r="E66" s="127" t="s">
        <v>127</v>
      </c>
      <c r="F66" s="62" t="str">
        <f t="shared" ref="F66:H66" si="211">F64</f>
        <v>05</v>
      </c>
      <c r="G66" s="58" t="str">
        <f t="shared" si="211"/>
        <v>novice</v>
      </c>
      <c r="H66" s="62">
        <f t="shared" si="211"/>
        <v>5</v>
      </c>
      <c r="I66" s="62" t="s">
        <v>33</v>
      </c>
      <c r="J66" s="62">
        <v>2</v>
      </c>
      <c r="K66" s="62" t="str">
        <f t="shared" si="207"/>
        <v>ProVisioNET_pilot_05_05_novice_cam4_2</v>
      </c>
      <c r="L66" s="138" t="s">
        <v>191</v>
      </c>
      <c r="M66" s="62" t="str">
        <f t="shared" si="182"/>
        <v>f</v>
      </c>
      <c r="N66" s="62" t="str">
        <f t="shared" si="182"/>
        <v>Oberschule</v>
      </c>
      <c r="O66" s="62">
        <v>8</v>
      </c>
      <c r="P66" s="62" t="s">
        <v>187</v>
      </c>
      <c r="Q66" s="62">
        <v>0</v>
      </c>
      <c r="R66" s="58" t="str">
        <f t="shared" si="184"/>
        <v>lab</v>
      </c>
      <c r="S66" s="58" t="str">
        <f t="shared" si="184"/>
        <v>MK</v>
      </c>
      <c r="T66" s="58">
        <f t="shared" si="184"/>
        <v>19</v>
      </c>
      <c r="U66" s="58">
        <f t="shared" si="184"/>
        <v>4</v>
      </c>
      <c r="V66" s="58">
        <f t="shared" si="184"/>
        <v>1980</v>
      </c>
      <c r="W66" s="58" t="str">
        <f t="shared" si="184"/>
        <v>19/4/1980</v>
      </c>
      <c r="X66" s="58">
        <f t="shared" si="184"/>
        <v>30</v>
      </c>
      <c r="Y66" s="58">
        <f t="shared" si="184"/>
        <v>6</v>
      </c>
      <c r="Z66" s="58">
        <f t="shared" si="184"/>
        <v>2021</v>
      </c>
      <c r="AA66" s="58" t="str">
        <f t="shared" si="184"/>
        <v>30/6/2021</v>
      </c>
    </row>
    <row r="67" spans="1:27" s="57" customFormat="1" ht="15.6" x14ac:dyDescent="0.3">
      <c r="A67" s="61" t="s">
        <v>117</v>
      </c>
      <c r="B67" s="62">
        <f t="shared" ref="B67:C67" si="212">B66</f>
        <v>5</v>
      </c>
      <c r="C67" s="62" t="str">
        <f t="shared" si="212"/>
        <v>ProVisioNET</v>
      </c>
      <c r="D67" s="62" t="str">
        <f t="shared" si="190"/>
        <v>pilot</v>
      </c>
      <c r="E67" s="127" t="s">
        <v>127</v>
      </c>
      <c r="F67" s="62" t="str">
        <f t="shared" ref="F67:G67" si="213">F65</f>
        <v>05</v>
      </c>
      <c r="G67" s="62" t="str">
        <f t="shared" si="213"/>
        <v>novice</v>
      </c>
      <c r="H67" s="62">
        <f>H65</f>
        <v>5</v>
      </c>
      <c r="I67" s="62" t="s">
        <v>120</v>
      </c>
      <c r="J67" s="62"/>
      <c r="K67" s="62" t="str">
        <f>CONCATENATE(C67,"_",D67,"_",E67,"_",F67,"_",G67,"_",I67)</f>
        <v>ProVisioNET_pilot_05_05_novice_glasses</v>
      </c>
      <c r="L67" s="138" t="s">
        <v>191</v>
      </c>
      <c r="M67" s="62" t="str">
        <f>M65</f>
        <v>f</v>
      </c>
      <c r="N67" s="62" t="str">
        <f>N65</f>
        <v>Oberschule</v>
      </c>
      <c r="O67" s="62">
        <v>8</v>
      </c>
      <c r="P67" s="62" t="s">
        <v>187</v>
      </c>
      <c r="Q67" s="62">
        <f t="shared" ref="Q67" si="214">Q63</f>
        <v>0</v>
      </c>
      <c r="R67" s="58" t="str">
        <f t="shared" ref="R67:AA67" si="215">R65</f>
        <v>lab</v>
      </c>
      <c r="S67" s="58" t="str">
        <f t="shared" si="215"/>
        <v>MK</v>
      </c>
      <c r="T67" s="58">
        <f t="shared" si="215"/>
        <v>19</v>
      </c>
      <c r="U67" s="58">
        <f t="shared" si="215"/>
        <v>4</v>
      </c>
      <c r="V67" s="58">
        <f t="shared" si="215"/>
        <v>1980</v>
      </c>
      <c r="W67" s="58" t="str">
        <f t="shared" si="215"/>
        <v>19/4/1980</v>
      </c>
      <c r="X67" s="58">
        <f t="shared" si="215"/>
        <v>30</v>
      </c>
      <c r="Y67" s="58">
        <f t="shared" si="215"/>
        <v>6</v>
      </c>
      <c r="Z67" s="58">
        <f t="shared" si="215"/>
        <v>2021</v>
      </c>
      <c r="AA67" s="58" t="str">
        <f t="shared" si="215"/>
        <v>30/6/2021</v>
      </c>
    </row>
    <row r="68" spans="1:27" s="57" customFormat="1" ht="15.6" x14ac:dyDescent="0.3">
      <c r="A68" s="61" t="s">
        <v>117</v>
      </c>
      <c r="B68" s="62">
        <f t="shared" ref="B68:D69" si="216">B67</f>
        <v>5</v>
      </c>
      <c r="C68" s="62" t="str">
        <f t="shared" si="216"/>
        <v>ProVisioNET</v>
      </c>
      <c r="D68" s="62" t="str">
        <f t="shared" si="216"/>
        <v>pilot</v>
      </c>
      <c r="E68" s="127" t="s">
        <v>127</v>
      </c>
      <c r="F68" s="62" t="str">
        <f t="shared" ref="F68:H68" si="217">F67</f>
        <v>05</v>
      </c>
      <c r="G68" s="62" t="str">
        <f t="shared" si="217"/>
        <v>novice</v>
      </c>
      <c r="H68" s="62">
        <f t="shared" si="217"/>
        <v>5</v>
      </c>
      <c r="I68" s="62" t="s">
        <v>121</v>
      </c>
      <c r="J68" s="62"/>
      <c r="K68" s="62" t="str">
        <f>CONCATENATE(C68,"_",D68,"_",E68,"_",F68,"_",G68,"_",I68)</f>
        <v>ProVisioNET_pilot_05_05_novice_ambient</v>
      </c>
      <c r="L68" s="138" t="s">
        <v>191</v>
      </c>
      <c r="M68" s="62" t="str">
        <f>M67</f>
        <v>f</v>
      </c>
      <c r="N68" s="62" t="str">
        <f>N67</f>
        <v>Oberschule</v>
      </c>
      <c r="O68" s="62">
        <v>8</v>
      </c>
      <c r="P68" s="62" t="s">
        <v>187</v>
      </c>
      <c r="Q68" s="62">
        <v>0</v>
      </c>
      <c r="R68" s="58" t="str">
        <f t="shared" ref="R68:AA68" si="218">R67</f>
        <v>lab</v>
      </c>
      <c r="S68" s="58" t="str">
        <f t="shared" si="218"/>
        <v>MK</v>
      </c>
      <c r="T68" s="58">
        <f t="shared" si="218"/>
        <v>19</v>
      </c>
      <c r="U68" s="58">
        <f t="shared" si="218"/>
        <v>4</v>
      </c>
      <c r="V68" s="58">
        <f t="shared" si="218"/>
        <v>1980</v>
      </c>
      <c r="W68" s="58" t="str">
        <f t="shared" si="218"/>
        <v>19/4/1980</v>
      </c>
      <c r="X68" s="58">
        <f t="shared" si="218"/>
        <v>30</v>
      </c>
      <c r="Y68" s="58">
        <f t="shared" si="218"/>
        <v>6</v>
      </c>
      <c r="Z68" s="58">
        <f t="shared" si="218"/>
        <v>2021</v>
      </c>
      <c r="AA68" s="58" t="str">
        <f t="shared" si="218"/>
        <v>30/6/2021</v>
      </c>
    </row>
    <row r="69" spans="1:27" s="57" customFormat="1" ht="15.6" x14ac:dyDescent="0.3">
      <c r="A69" s="61" t="s">
        <v>117</v>
      </c>
      <c r="B69" s="62">
        <f t="shared" ref="B69:C69" si="219">B67</f>
        <v>5</v>
      </c>
      <c r="C69" s="62" t="str">
        <f t="shared" si="219"/>
        <v>ProVisioNET</v>
      </c>
      <c r="D69" s="62" t="str">
        <f t="shared" si="216"/>
        <v>pilot</v>
      </c>
      <c r="E69" s="127" t="s">
        <v>127</v>
      </c>
      <c r="F69" s="62" t="str">
        <f t="shared" ref="F69:H69" si="220">F68</f>
        <v>05</v>
      </c>
      <c r="G69" s="62" t="str">
        <f t="shared" si="220"/>
        <v>novice</v>
      </c>
      <c r="H69" s="62">
        <f t="shared" si="220"/>
        <v>5</v>
      </c>
      <c r="I69" s="62" t="s">
        <v>122</v>
      </c>
      <c r="J69" s="62"/>
      <c r="K69" s="62" t="str">
        <f>CONCATENATE(C69,"_",D69,"_",E69,"_",F69,"_",G69,"_",I69)</f>
        <v>ProVisioNET_pilot_05_05_novice_ETrawdata</v>
      </c>
      <c r="L69" s="138" t="s">
        <v>191</v>
      </c>
      <c r="M69" s="62" t="str">
        <f t="shared" ref="M69:N69" si="221">M68</f>
        <v>f</v>
      </c>
      <c r="N69" s="62" t="str">
        <f t="shared" si="221"/>
        <v>Oberschule</v>
      </c>
      <c r="O69" s="62">
        <v>8</v>
      </c>
      <c r="P69" s="62" t="s">
        <v>187</v>
      </c>
      <c r="Q69" s="62">
        <f t="shared" ref="Q69" si="222">Q67</f>
        <v>0</v>
      </c>
      <c r="R69" s="58" t="str">
        <f t="shared" ref="R69:AA69" si="223">R68</f>
        <v>lab</v>
      </c>
      <c r="S69" s="58" t="str">
        <f t="shared" si="223"/>
        <v>MK</v>
      </c>
      <c r="T69" s="58">
        <f t="shared" si="223"/>
        <v>19</v>
      </c>
      <c r="U69" s="58">
        <f t="shared" si="223"/>
        <v>4</v>
      </c>
      <c r="V69" s="58">
        <f t="shared" si="223"/>
        <v>1980</v>
      </c>
      <c r="W69" s="58" t="str">
        <f t="shared" si="223"/>
        <v>19/4/1980</v>
      </c>
      <c r="X69" s="58">
        <f t="shared" si="223"/>
        <v>30</v>
      </c>
      <c r="Y69" s="58">
        <f t="shared" si="223"/>
        <v>6</v>
      </c>
      <c r="Z69" s="58">
        <f t="shared" si="223"/>
        <v>2021</v>
      </c>
      <c r="AA69" s="58" t="str">
        <f t="shared" si="223"/>
        <v>30/6/2021</v>
      </c>
    </row>
    <row r="70" spans="1:27" s="57" customFormat="1" ht="15.6" x14ac:dyDescent="0.3">
      <c r="A70" s="61" t="s">
        <v>117</v>
      </c>
      <c r="B70" s="62">
        <f t="shared" ref="B70:D71" si="224">B69</f>
        <v>5</v>
      </c>
      <c r="C70" s="62" t="str">
        <f t="shared" si="224"/>
        <v>ProVisioNET</v>
      </c>
      <c r="D70" s="62" t="str">
        <f t="shared" si="224"/>
        <v>pilot</v>
      </c>
      <c r="E70" s="127" t="s">
        <v>127</v>
      </c>
      <c r="F70" s="62" t="str">
        <f t="shared" ref="F70" si="225">F69</f>
        <v>05</v>
      </c>
      <c r="G70" s="62" t="s">
        <v>177</v>
      </c>
      <c r="H70" s="62">
        <v>5</v>
      </c>
      <c r="I70" s="62" t="s">
        <v>189</v>
      </c>
      <c r="J70" s="62"/>
      <c r="K70" s="62" t="str">
        <f>CONCATENATE(C70,"_",D70,"_",E70,"_",F70,"_",G70,"_",I70)</f>
        <v>ProVisioNET_pilot_05_05_novice_sri_obs</v>
      </c>
      <c r="L70" s="138" t="s">
        <v>191</v>
      </c>
      <c r="M70" s="62" t="str">
        <f t="shared" ref="M70:N70" si="226">M69</f>
        <v>f</v>
      </c>
      <c r="N70" s="62" t="str">
        <f t="shared" si="226"/>
        <v>Oberschule</v>
      </c>
      <c r="O70" s="62">
        <v>8</v>
      </c>
      <c r="P70" s="62" t="s">
        <v>187</v>
      </c>
      <c r="Q70" s="62">
        <f t="shared" ref="Q70:AA70" si="227">Q69</f>
        <v>0</v>
      </c>
      <c r="R70" s="58" t="str">
        <f t="shared" si="227"/>
        <v>lab</v>
      </c>
      <c r="S70" s="58" t="str">
        <f t="shared" si="227"/>
        <v>MK</v>
      </c>
      <c r="T70" s="58">
        <f t="shared" si="227"/>
        <v>19</v>
      </c>
      <c r="U70" s="58">
        <f t="shared" si="227"/>
        <v>4</v>
      </c>
      <c r="V70" s="58">
        <f t="shared" si="227"/>
        <v>1980</v>
      </c>
      <c r="W70" s="58" t="str">
        <f t="shared" si="227"/>
        <v>19/4/1980</v>
      </c>
      <c r="X70" s="58">
        <f t="shared" si="227"/>
        <v>30</v>
      </c>
      <c r="Y70" s="58">
        <f t="shared" si="227"/>
        <v>6</v>
      </c>
      <c r="Z70" s="58">
        <f t="shared" si="227"/>
        <v>2021</v>
      </c>
      <c r="AA70" s="58" t="str">
        <f t="shared" si="227"/>
        <v>30/6/2021</v>
      </c>
    </row>
    <row r="71" spans="1:27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4"/>
        <v>pilot</v>
      </c>
      <c r="E71" s="127" t="s">
        <v>127</v>
      </c>
      <c r="F71" s="62" t="str">
        <f t="shared" ref="F71:G71" si="228">F70</f>
        <v>05</v>
      </c>
      <c r="G71" s="62" t="str">
        <f t="shared" si="228"/>
        <v>novice</v>
      </c>
      <c r="H71" s="62">
        <v>5</v>
      </c>
      <c r="I71" s="62" t="s">
        <v>183</v>
      </c>
      <c r="J71" s="62"/>
      <c r="K71" s="62" t="str">
        <f>CONCATENATE(C71,"_",D71,"_",E71,"_",F71,"_",G71,"_",I71)</f>
        <v>ProVisioNET_pilot_05_05_novice_sri_ambient</v>
      </c>
      <c r="L71" s="138" t="s">
        <v>191</v>
      </c>
      <c r="M71" s="62" t="str">
        <f t="shared" ref="M71:N71" si="229">M70</f>
        <v>f</v>
      </c>
      <c r="N71" s="62" t="str">
        <f t="shared" si="229"/>
        <v>Oberschule</v>
      </c>
      <c r="O71" s="62">
        <v>8</v>
      </c>
      <c r="P71" s="62" t="s">
        <v>187</v>
      </c>
      <c r="Q71" s="62">
        <f t="shared" ref="Q71:AA71" si="230">Q70</f>
        <v>0</v>
      </c>
      <c r="R71" s="58" t="str">
        <f t="shared" si="230"/>
        <v>lab</v>
      </c>
      <c r="S71" s="58" t="str">
        <f t="shared" si="230"/>
        <v>MK</v>
      </c>
      <c r="T71" s="58">
        <f t="shared" si="230"/>
        <v>19</v>
      </c>
      <c r="U71" s="58">
        <f t="shared" si="230"/>
        <v>4</v>
      </c>
      <c r="V71" s="58">
        <f t="shared" si="230"/>
        <v>1980</v>
      </c>
      <c r="W71" s="58" t="str">
        <f t="shared" si="230"/>
        <v>19/4/1980</v>
      </c>
      <c r="X71" s="58">
        <f t="shared" si="230"/>
        <v>30</v>
      </c>
      <c r="Y71" s="58">
        <f t="shared" si="230"/>
        <v>6</v>
      </c>
      <c r="Z71" s="58">
        <f t="shared" si="230"/>
        <v>2021</v>
      </c>
      <c r="AA71" s="58" t="str">
        <f t="shared" si="230"/>
        <v>30/6/2021</v>
      </c>
    </row>
    <row r="72" spans="1:27" s="1" customFormat="1" ht="15.6" x14ac:dyDescent="0.3">
      <c r="A72" s="64" t="s">
        <v>116</v>
      </c>
      <c r="B72" s="63">
        <v>6</v>
      </c>
      <c r="C72" s="63" t="s">
        <v>176</v>
      </c>
      <c r="D72" s="63" t="s">
        <v>179</v>
      </c>
      <c r="E72" s="126" t="s">
        <v>128</v>
      </c>
      <c r="F72" s="65" t="s">
        <v>128</v>
      </c>
      <c r="G72" s="68" t="s">
        <v>177</v>
      </c>
      <c r="H72" s="63">
        <v>6</v>
      </c>
      <c r="I72" s="63" t="s">
        <v>117</v>
      </c>
      <c r="J72" s="63"/>
      <c r="K72" s="123" t="str">
        <f>CONCATENATE(C72,"_",D72,"_",E72,"_",F72,"_",G72,)</f>
        <v>ProVisioNET_pilot_06_06_novice</v>
      </c>
      <c r="L72" s="63" t="s">
        <v>115</v>
      </c>
      <c r="M72" s="66" t="s">
        <v>181</v>
      </c>
      <c r="N72" s="63" t="s">
        <v>186</v>
      </c>
      <c r="O72" s="63">
        <v>5</v>
      </c>
      <c r="P72" s="63" t="s">
        <v>197</v>
      </c>
      <c r="Q72" s="63">
        <v>0</v>
      </c>
      <c r="R72" s="63" t="s">
        <v>11</v>
      </c>
      <c r="S72" s="63" t="s">
        <v>18</v>
      </c>
      <c r="T72" s="63">
        <v>16</v>
      </c>
      <c r="U72" s="63">
        <v>6</v>
      </c>
      <c r="V72" s="63">
        <v>1999</v>
      </c>
      <c r="W72" s="63" t="str">
        <f>T72&amp;"/"&amp;U72&amp;"/"&amp;V72</f>
        <v>16/6/1999</v>
      </c>
      <c r="X72" s="63">
        <v>2</v>
      </c>
      <c r="Y72" s="63">
        <v>7</v>
      </c>
      <c r="Z72" s="63">
        <v>2021</v>
      </c>
      <c r="AA72" s="63" t="str">
        <f>X72&amp;"/"&amp;Y72&amp;"/"&amp;Z72</f>
        <v>2/7/2021</v>
      </c>
    </row>
    <row r="73" spans="1:27" s="57" customFormat="1" ht="15.6" x14ac:dyDescent="0.3">
      <c r="A73" s="61" t="s">
        <v>117</v>
      </c>
      <c r="B73" s="62">
        <f t="shared" ref="B73:D73" si="231">B72</f>
        <v>6</v>
      </c>
      <c r="C73" s="62" t="str">
        <f t="shared" si="231"/>
        <v>ProVisioNET</v>
      </c>
      <c r="D73" s="62" t="str">
        <f t="shared" si="231"/>
        <v>pilot</v>
      </c>
      <c r="E73" s="127" t="s">
        <v>128</v>
      </c>
      <c r="F73" s="62" t="str">
        <f t="shared" ref="F73:H73" si="232">F72</f>
        <v>06</v>
      </c>
      <c r="G73" s="58" t="str">
        <f t="shared" si="232"/>
        <v>novice</v>
      </c>
      <c r="H73" s="62">
        <f t="shared" si="232"/>
        <v>6</v>
      </c>
      <c r="I73" s="62" t="s">
        <v>119</v>
      </c>
      <c r="J73" s="62">
        <v>1</v>
      </c>
      <c r="K73" s="62" t="str">
        <f>CONCATENATE(C73,"_",D73,"_",E73,"_",F73,"_",G73,"_",I73,"_",J73)</f>
        <v>ProVisioNET_pilot_06_06_novice_cam1_1</v>
      </c>
      <c r="L73" s="138" t="s">
        <v>191</v>
      </c>
      <c r="M73" s="62" t="str">
        <f t="shared" ref="M73" si="233">M72</f>
        <v>f</v>
      </c>
      <c r="N73" s="62" t="str">
        <f t="shared" ref="N73" si="234">N72</f>
        <v>Gymnasium</v>
      </c>
      <c r="O73" s="62">
        <v>5</v>
      </c>
      <c r="P73" s="62" t="s">
        <v>197</v>
      </c>
      <c r="Q73" s="62">
        <f t="shared" ref="Q73" si="235">Q72</f>
        <v>0</v>
      </c>
      <c r="R73" s="58" t="str">
        <f t="shared" ref="R73:AA73" si="236">R72</f>
        <v>lab</v>
      </c>
      <c r="S73" s="58" t="str">
        <f t="shared" si="236"/>
        <v>MK</v>
      </c>
      <c r="T73" s="58">
        <f t="shared" si="236"/>
        <v>16</v>
      </c>
      <c r="U73" s="58">
        <f t="shared" si="236"/>
        <v>6</v>
      </c>
      <c r="V73" s="58">
        <f t="shared" si="236"/>
        <v>1999</v>
      </c>
      <c r="W73" s="58" t="str">
        <f t="shared" si="236"/>
        <v>16/6/1999</v>
      </c>
      <c r="X73" s="58">
        <f t="shared" si="236"/>
        <v>2</v>
      </c>
      <c r="Y73" s="58">
        <f t="shared" si="236"/>
        <v>7</v>
      </c>
      <c r="Z73" s="58">
        <f t="shared" si="236"/>
        <v>2021</v>
      </c>
      <c r="AA73" s="58" t="str">
        <f t="shared" si="236"/>
        <v>2/7/2021</v>
      </c>
    </row>
    <row r="74" spans="1:27" s="57" customFormat="1" ht="15.6" x14ac:dyDescent="0.3">
      <c r="A74" s="61" t="s">
        <v>117</v>
      </c>
      <c r="B74" s="62">
        <f t="shared" ref="B74:D74" si="237">B73</f>
        <v>6</v>
      </c>
      <c r="C74" s="62" t="str">
        <f t="shared" si="237"/>
        <v>ProVisioNET</v>
      </c>
      <c r="D74" s="62" t="str">
        <f t="shared" si="237"/>
        <v>pilot</v>
      </c>
      <c r="E74" s="127" t="s">
        <v>128</v>
      </c>
      <c r="F74" s="62" t="str">
        <f t="shared" ref="F74:H74" si="238">F73</f>
        <v>06</v>
      </c>
      <c r="G74" s="58" t="str">
        <f t="shared" si="238"/>
        <v>novice</v>
      </c>
      <c r="H74" s="62">
        <f t="shared" si="238"/>
        <v>6</v>
      </c>
      <c r="I74" s="62" t="s">
        <v>119</v>
      </c>
      <c r="J74" s="62">
        <v>2</v>
      </c>
      <c r="K74" s="62" t="str">
        <f t="shared" ref="K74:K77" si="239">CONCATENATE(C74,"_",D74,"_",E74,"_",F74,"_",G74,"_",I74,"_",J74)</f>
        <v>ProVisioNET_pilot_06_06_novice_cam1_2</v>
      </c>
      <c r="L74" s="138" t="s">
        <v>191</v>
      </c>
      <c r="M74" s="62" t="str">
        <f t="shared" ref="M74" si="240">M73</f>
        <v>f</v>
      </c>
      <c r="N74" s="62" t="str">
        <f t="shared" ref="N74" si="241">N72</f>
        <v>Gymnasium</v>
      </c>
      <c r="O74" s="62">
        <v>5</v>
      </c>
      <c r="P74" s="62" t="s">
        <v>197</v>
      </c>
      <c r="Q74" s="62">
        <f t="shared" ref="Q74" si="242">Q73</f>
        <v>0</v>
      </c>
      <c r="R74" s="58" t="str">
        <f t="shared" ref="R74:AA74" si="243">R73</f>
        <v>lab</v>
      </c>
      <c r="S74" s="58" t="str">
        <f t="shared" si="243"/>
        <v>MK</v>
      </c>
      <c r="T74" s="58">
        <f t="shared" si="243"/>
        <v>16</v>
      </c>
      <c r="U74" s="58">
        <f t="shared" si="243"/>
        <v>6</v>
      </c>
      <c r="V74" s="58">
        <f t="shared" si="243"/>
        <v>1999</v>
      </c>
      <c r="W74" s="58" t="str">
        <f t="shared" si="243"/>
        <v>16/6/1999</v>
      </c>
      <c r="X74" s="58">
        <f t="shared" si="243"/>
        <v>2</v>
      </c>
      <c r="Y74" s="58">
        <f t="shared" si="243"/>
        <v>7</v>
      </c>
      <c r="Z74" s="58">
        <f t="shared" si="243"/>
        <v>2021</v>
      </c>
      <c r="AA74" s="58" t="str">
        <f t="shared" si="243"/>
        <v>2/7/2021</v>
      </c>
    </row>
    <row r="75" spans="1:27" s="57" customFormat="1" ht="15.6" x14ac:dyDescent="0.3">
      <c r="A75" s="61" t="s">
        <v>117</v>
      </c>
      <c r="B75" s="62">
        <f t="shared" ref="B75:C75" si="244">B74</f>
        <v>6</v>
      </c>
      <c r="C75" s="62" t="str">
        <f t="shared" si="244"/>
        <v>ProVisioNET</v>
      </c>
      <c r="D75" s="62" t="str">
        <f t="shared" ref="D75:D81" si="245">D73</f>
        <v>pilot</v>
      </c>
      <c r="E75" s="127" t="s">
        <v>128</v>
      </c>
      <c r="F75" s="62" t="str">
        <f t="shared" ref="F75:H75" si="246">F73</f>
        <v>06</v>
      </c>
      <c r="G75" s="58" t="str">
        <f t="shared" si="246"/>
        <v>novice</v>
      </c>
      <c r="H75" s="62">
        <f t="shared" si="246"/>
        <v>6</v>
      </c>
      <c r="I75" s="62" t="s">
        <v>31</v>
      </c>
      <c r="J75" s="62">
        <v>1</v>
      </c>
      <c r="K75" s="62" t="str">
        <f t="shared" si="239"/>
        <v>ProVisioNET_pilot_06_06_novice_cam2_1</v>
      </c>
      <c r="L75" s="138" t="s">
        <v>191</v>
      </c>
      <c r="M75" s="62" t="str">
        <f t="shared" ref="M75" si="247">M73</f>
        <v>f</v>
      </c>
      <c r="N75" s="62" t="str">
        <f t="shared" ref="N75" si="248">N74</f>
        <v>Gymnasium</v>
      </c>
      <c r="O75" s="62">
        <v>5</v>
      </c>
      <c r="P75" s="62" t="s">
        <v>197</v>
      </c>
      <c r="Q75" s="62">
        <f t="shared" ref="Q75" si="249">Q74</f>
        <v>0</v>
      </c>
      <c r="R75" s="58" t="str">
        <f t="shared" ref="R75:AA75" si="250">R73</f>
        <v>lab</v>
      </c>
      <c r="S75" s="58" t="str">
        <f t="shared" si="250"/>
        <v>MK</v>
      </c>
      <c r="T75" s="58">
        <f t="shared" si="250"/>
        <v>16</v>
      </c>
      <c r="U75" s="58">
        <f t="shared" si="250"/>
        <v>6</v>
      </c>
      <c r="V75" s="58">
        <f t="shared" si="250"/>
        <v>1999</v>
      </c>
      <c r="W75" s="58" t="str">
        <f t="shared" si="250"/>
        <v>16/6/1999</v>
      </c>
      <c r="X75" s="58">
        <f t="shared" si="250"/>
        <v>2</v>
      </c>
      <c r="Y75" s="58">
        <f t="shared" si="250"/>
        <v>7</v>
      </c>
      <c r="Z75" s="58">
        <f t="shared" si="250"/>
        <v>2021</v>
      </c>
      <c r="AA75" s="58" t="str">
        <f t="shared" si="250"/>
        <v>2/7/2021</v>
      </c>
    </row>
    <row r="76" spans="1:27" s="57" customFormat="1" ht="15.6" x14ac:dyDescent="0.3">
      <c r="A76" s="61" t="s">
        <v>117</v>
      </c>
      <c r="B76" s="62">
        <f t="shared" ref="B76:C76" si="251">B75</f>
        <v>6</v>
      </c>
      <c r="C76" s="62" t="str">
        <f t="shared" si="251"/>
        <v>ProVisioNET</v>
      </c>
      <c r="D76" s="62" t="str">
        <f t="shared" si="245"/>
        <v>pilot</v>
      </c>
      <c r="E76" s="127" t="s">
        <v>128</v>
      </c>
      <c r="F76" s="62" t="str">
        <f t="shared" ref="F76:H76" si="252">F74</f>
        <v>06</v>
      </c>
      <c r="G76" s="58" t="str">
        <f t="shared" si="252"/>
        <v>novice</v>
      </c>
      <c r="H76" s="62">
        <f t="shared" si="252"/>
        <v>6</v>
      </c>
      <c r="I76" s="62" t="s">
        <v>31</v>
      </c>
      <c r="J76" s="62">
        <v>2</v>
      </c>
      <c r="K76" s="62" t="str">
        <f t="shared" si="239"/>
        <v>ProVisioNET_pilot_06_06_novice_cam2_2</v>
      </c>
      <c r="L76" s="138" t="s">
        <v>191</v>
      </c>
      <c r="M76" s="62" t="str">
        <f t="shared" ref="M76:N76" si="253">M75</f>
        <v>f</v>
      </c>
      <c r="N76" s="62" t="str">
        <f t="shared" si="253"/>
        <v>Gymnasium</v>
      </c>
      <c r="O76" s="62">
        <v>5</v>
      </c>
      <c r="P76" s="62" t="s">
        <v>197</v>
      </c>
      <c r="Q76" s="62">
        <f t="shared" ref="Q76" si="254">Q75</f>
        <v>0</v>
      </c>
      <c r="R76" s="58" t="str">
        <f t="shared" ref="R76:AA76" si="255">R75</f>
        <v>lab</v>
      </c>
      <c r="S76" s="58" t="str">
        <f t="shared" si="255"/>
        <v>MK</v>
      </c>
      <c r="T76" s="58">
        <f t="shared" si="255"/>
        <v>16</v>
      </c>
      <c r="U76" s="58">
        <f t="shared" si="255"/>
        <v>6</v>
      </c>
      <c r="V76" s="58">
        <f t="shared" si="255"/>
        <v>1999</v>
      </c>
      <c r="W76" s="58" t="str">
        <f t="shared" si="255"/>
        <v>16/6/1999</v>
      </c>
      <c r="X76" s="58">
        <f t="shared" si="255"/>
        <v>2</v>
      </c>
      <c r="Y76" s="58">
        <f t="shared" si="255"/>
        <v>7</v>
      </c>
      <c r="Z76" s="58">
        <f t="shared" si="255"/>
        <v>2021</v>
      </c>
      <c r="AA76" s="58" t="str">
        <f t="shared" si="255"/>
        <v>2/7/2021</v>
      </c>
    </row>
    <row r="77" spans="1:27" s="57" customFormat="1" ht="15.6" x14ac:dyDescent="0.3">
      <c r="A77" s="61" t="s">
        <v>117</v>
      </c>
      <c r="B77" s="62">
        <f t="shared" ref="B77:C77" si="256">B76</f>
        <v>6</v>
      </c>
      <c r="C77" s="62" t="str">
        <f t="shared" si="256"/>
        <v>ProVisioNET</v>
      </c>
      <c r="D77" s="62" t="str">
        <f t="shared" si="245"/>
        <v>pilot</v>
      </c>
      <c r="E77" s="127" t="s">
        <v>128</v>
      </c>
      <c r="F77" s="62" t="str">
        <f t="shared" ref="F77:H77" si="257">F75</f>
        <v>06</v>
      </c>
      <c r="G77" s="58" t="str">
        <f t="shared" si="257"/>
        <v>novice</v>
      </c>
      <c r="H77" s="62">
        <f t="shared" si="257"/>
        <v>6</v>
      </c>
      <c r="I77" s="62" t="s">
        <v>32</v>
      </c>
      <c r="J77" s="62">
        <v>1</v>
      </c>
      <c r="K77" s="62" t="str">
        <f t="shared" si="239"/>
        <v>ProVisioNET_pilot_06_06_novice_cam3_1</v>
      </c>
      <c r="L77" s="138" t="s">
        <v>191</v>
      </c>
      <c r="M77" s="62" t="str">
        <f t="shared" ref="M77:N77" si="258">M75</f>
        <v>f</v>
      </c>
      <c r="N77" s="62" t="str">
        <f t="shared" si="258"/>
        <v>Gymnasium</v>
      </c>
      <c r="O77" s="62">
        <v>5</v>
      </c>
      <c r="P77" s="62" t="s">
        <v>197</v>
      </c>
      <c r="Q77" s="62">
        <f t="shared" ref="Q77" si="259">Q76</f>
        <v>0</v>
      </c>
      <c r="R77" s="58" t="str">
        <f t="shared" ref="R77:AA77" si="260">R75</f>
        <v>lab</v>
      </c>
      <c r="S77" s="58" t="str">
        <f t="shared" si="260"/>
        <v>MK</v>
      </c>
      <c r="T77" s="58">
        <f t="shared" si="260"/>
        <v>16</v>
      </c>
      <c r="U77" s="58">
        <f t="shared" si="260"/>
        <v>6</v>
      </c>
      <c r="V77" s="58">
        <f t="shared" si="260"/>
        <v>1999</v>
      </c>
      <c r="W77" s="58" t="str">
        <f t="shared" si="260"/>
        <v>16/6/1999</v>
      </c>
      <c r="X77" s="58">
        <f t="shared" si="260"/>
        <v>2</v>
      </c>
      <c r="Y77" s="58">
        <f t="shared" si="260"/>
        <v>7</v>
      </c>
      <c r="Z77" s="58">
        <f t="shared" si="260"/>
        <v>2021</v>
      </c>
      <c r="AA77" s="58" t="str">
        <f t="shared" si="260"/>
        <v>2/7/2021</v>
      </c>
    </row>
    <row r="78" spans="1:27" s="57" customFormat="1" ht="15.6" x14ac:dyDescent="0.3">
      <c r="A78" s="61" t="s">
        <v>117</v>
      </c>
      <c r="B78" s="62">
        <f t="shared" ref="B78:C78" si="261">B77</f>
        <v>6</v>
      </c>
      <c r="C78" s="62" t="str">
        <f t="shared" si="261"/>
        <v>ProVisioNET</v>
      </c>
      <c r="D78" s="62" t="str">
        <f t="shared" si="245"/>
        <v>pilot</v>
      </c>
      <c r="E78" s="127" t="s">
        <v>128</v>
      </c>
      <c r="F78" s="62" t="str">
        <f t="shared" ref="F78:H78" si="262">F76</f>
        <v>06</v>
      </c>
      <c r="G78" s="58" t="str">
        <f t="shared" si="262"/>
        <v>novice</v>
      </c>
      <c r="H78" s="62">
        <f t="shared" si="262"/>
        <v>6</v>
      </c>
      <c r="I78" s="62" t="s">
        <v>32</v>
      </c>
      <c r="J78" s="62">
        <v>2</v>
      </c>
      <c r="K78" s="62" t="str">
        <f>CONCATENATE(C78,"_",D78,"_",E78,"_",F78,"_",G78,"_",I78,"_",J78)</f>
        <v>ProVisioNET_pilot_06_06_novice_cam3_2</v>
      </c>
      <c r="L78" s="138" t="s">
        <v>191</v>
      </c>
      <c r="M78" s="62" t="str">
        <f t="shared" ref="M78:N78" si="263">M77</f>
        <v>f</v>
      </c>
      <c r="N78" s="62" t="str">
        <f t="shared" si="263"/>
        <v>Gymnasium</v>
      </c>
      <c r="O78" s="62">
        <v>5</v>
      </c>
      <c r="P78" s="62" t="s">
        <v>197</v>
      </c>
      <c r="Q78" s="62">
        <v>0</v>
      </c>
      <c r="R78" s="58" t="str">
        <f t="shared" ref="R78:AA78" si="264">R77</f>
        <v>lab</v>
      </c>
      <c r="S78" s="58" t="str">
        <f t="shared" si="264"/>
        <v>MK</v>
      </c>
      <c r="T78" s="58">
        <f t="shared" si="264"/>
        <v>16</v>
      </c>
      <c r="U78" s="58">
        <f t="shared" si="264"/>
        <v>6</v>
      </c>
      <c r="V78" s="58">
        <f t="shared" si="264"/>
        <v>1999</v>
      </c>
      <c r="W78" s="58" t="str">
        <f t="shared" si="264"/>
        <v>16/6/1999</v>
      </c>
      <c r="X78" s="58">
        <f t="shared" si="264"/>
        <v>2</v>
      </c>
      <c r="Y78" s="58">
        <f t="shared" si="264"/>
        <v>7</v>
      </c>
      <c r="Z78" s="58">
        <f t="shared" si="264"/>
        <v>2021</v>
      </c>
      <c r="AA78" s="58" t="str">
        <f t="shared" si="264"/>
        <v>2/7/2021</v>
      </c>
    </row>
    <row r="79" spans="1:27" s="57" customFormat="1" ht="15.6" x14ac:dyDescent="0.3">
      <c r="A79" s="61" t="s">
        <v>117</v>
      </c>
      <c r="B79" s="62">
        <f t="shared" ref="B79:C79" si="265">B78</f>
        <v>6</v>
      </c>
      <c r="C79" s="62" t="str">
        <f t="shared" si="265"/>
        <v>ProVisioNET</v>
      </c>
      <c r="D79" s="62" t="str">
        <f t="shared" si="245"/>
        <v>pilot</v>
      </c>
      <c r="E79" s="127" t="s">
        <v>128</v>
      </c>
      <c r="F79" s="62" t="str">
        <f t="shared" ref="F79:H79" si="266">F77</f>
        <v>06</v>
      </c>
      <c r="G79" s="58" t="str">
        <f t="shared" si="266"/>
        <v>novice</v>
      </c>
      <c r="H79" s="62">
        <f t="shared" si="266"/>
        <v>6</v>
      </c>
      <c r="I79" s="62" t="s">
        <v>33</v>
      </c>
      <c r="J79" s="62">
        <v>1</v>
      </c>
      <c r="K79" s="62" t="str">
        <f t="shared" ref="K79:K80" si="267">CONCATENATE(C79,"_",D79,"_",E79,"_",F79,"_",G79,"_",I79,"_",J79)</f>
        <v>ProVisioNET_pilot_06_06_novice_cam4_1</v>
      </c>
      <c r="L79" s="138" t="s">
        <v>191</v>
      </c>
      <c r="M79" s="62" t="str">
        <f t="shared" ref="M79" si="268">M77</f>
        <v>f</v>
      </c>
      <c r="N79" s="62" t="str">
        <f t="shared" ref="N79:N81" si="269">N78</f>
        <v>Gymnasium</v>
      </c>
      <c r="O79" s="62">
        <v>5</v>
      </c>
      <c r="P79" s="62" t="str">
        <f t="shared" ref="P79:AA79" si="270">P77</f>
        <v>Biology</v>
      </c>
      <c r="Q79" s="62">
        <v>0</v>
      </c>
      <c r="R79" s="58" t="str">
        <f t="shared" si="270"/>
        <v>lab</v>
      </c>
      <c r="S79" s="58" t="str">
        <f t="shared" si="270"/>
        <v>MK</v>
      </c>
      <c r="T79" s="58">
        <f t="shared" si="270"/>
        <v>16</v>
      </c>
      <c r="U79" s="58">
        <f t="shared" si="270"/>
        <v>6</v>
      </c>
      <c r="V79" s="58">
        <f t="shared" si="270"/>
        <v>1999</v>
      </c>
      <c r="W79" s="58" t="str">
        <f t="shared" si="270"/>
        <v>16/6/1999</v>
      </c>
      <c r="X79" s="58">
        <f t="shared" si="270"/>
        <v>2</v>
      </c>
      <c r="Y79" s="58">
        <f t="shared" si="270"/>
        <v>7</v>
      </c>
      <c r="Z79" s="58">
        <f t="shared" si="270"/>
        <v>2021</v>
      </c>
      <c r="AA79" s="58" t="str">
        <f t="shared" si="270"/>
        <v>2/7/2021</v>
      </c>
    </row>
    <row r="80" spans="1:27" s="57" customFormat="1" ht="15.6" x14ac:dyDescent="0.3">
      <c r="A80" s="61" t="s">
        <v>117</v>
      </c>
      <c r="B80" s="62">
        <f t="shared" ref="B80:C80" si="271">B79</f>
        <v>6</v>
      </c>
      <c r="C80" s="62" t="str">
        <f t="shared" si="271"/>
        <v>ProVisioNET</v>
      </c>
      <c r="D80" s="62" t="str">
        <f t="shared" si="245"/>
        <v>pilot</v>
      </c>
      <c r="E80" s="127" t="s">
        <v>128</v>
      </c>
      <c r="F80" s="62" t="str">
        <f t="shared" ref="F80:H80" si="272">F78</f>
        <v>06</v>
      </c>
      <c r="G80" s="58" t="str">
        <f t="shared" si="272"/>
        <v>novice</v>
      </c>
      <c r="H80" s="62">
        <f t="shared" si="272"/>
        <v>6</v>
      </c>
      <c r="I80" s="62" t="s">
        <v>33</v>
      </c>
      <c r="J80" s="62">
        <v>2</v>
      </c>
      <c r="K80" s="62" t="str">
        <f t="shared" si="267"/>
        <v>ProVisioNET_pilot_06_06_novice_cam4_2</v>
      </c>
      <c r="L80" s="138" t="s">
        <v>191</v>
      </c>
      <c r="M80" s="62" t="str">
        <f t="shared" ref="M80:N80" si="273">M79</f>
        <v>f</v>
      </c>
      <c r="N80" s="62" t="str">
        <f t="shared" si="273"/>
        <v>Gymnasium</v>
      </c>
      <c r="O80" s="62">
        <v>5</v>
      </c>
      <c r="P80" s="62" t="s">
        <v>197</v>
      </c>
      <c r="Q80" s="62">
        <v>0</v>
      </c>
      <c r="R80" s="58" t="str">
        <f t="shared" ref="R80:AA80" si="274">R79</f>
        <v>lab</v>
      </c>
      <c r="S80" s="58" t="str">
        <f t="shared" si="274"/>
        <v>MK</v>
      </c>
      <c r="T80" s="58">
        <f t="shared" si="274"/>
        <v>16</v>
      </c>
      <c r="U80" s="58">
        <f t="shared" si="274"/>
        <v>6</v>
      </c>
      <c r="V80" s="58">
        <f t="shared" si="274"/>
        <v>1999</v>
      </c>
      <c r="W80" s="58" t="str">
        <f t="shared" si="274"/>
        <v>16/6/1999</v>
      </c>
      <c r="X80" s="58">
        <f t="shared" si="274"/>
        <v>2</v>
      </c>
      <c r="Y80" s="58">
        <f t="shared" si="274"/>
        <v>7</v>
      </c>
      <c r="Z80" s="58">
        <f t="shared" si="274"/>
        <v>2021</v>
      </c>
      <c r="AA80" s="58" t="str">
        <f t="shared" si="274"/>
        <v>2/7/2021</v>
      </c>
    </row>
    <row r="81" spans="1:27" s="57" customFormat="1" ht="15.6" x14ac:dyDescent="0.3">
      <c r="A81" s="61" t="s">
        <v>117</v>
      </c>
      <c r="B81" s="62">
        <f t="shared" ref="B81:C81" si="275">B80</f>
        <v>6</v>
      </c>
      <c r="C81" s="62" t="str">
        <f t="shared" si="275"/>
        <v>ProVisioNET</v>
      </c>
      <c r="D81" s="62" t="str">
        <f t="shared" si="245"/>
        <v>pilot</v>
      </c>
      <c r="E81" s="127" t="s">
        <v>128</v>
      </c>
      <c r="F81" s="62" t="str">
        <f t="shared" ref="F81:G81" si="276">F79</f>
        <v>06</v>
      </c>
      <c r="G81" s="62" t="str">
        <f t="shared" si="276"/>
        <v>novice</v>
      </c>
      <c r="H81" s="62">
        <f>H79</f>
        <v>6</v>
      </c>
      <c r="I81" s="62" t="s">
        <v>120</v>
      </c>
      <c r="J81" s="62"/>
      <c r="K81" s="62" t="str">
        <f>CONCATENATE(C81,"_",D81,"_",E81,"_",F81,"_",G81,"_",I81)</f>
        <v>ProVisioNET_pilot_06_06_novice_glasses</v>
      </c>
      <c r="L81" s="138" t="s">
        <v>191</v>
      </c>
      <c r="M81" s="62" t="str">
        <f>M79</f>
        <v>f</v>
      </c>
      <c r="N81" s="62" t="str">
        <f t="shared" si="269"/>
        <v>Gymnasium</v>
      </c>
      <c r="O81" s="62">
        <v>5</v>
      </c>
      <c r="P81" s="62" t="s">
        <v>197</v>
      </c>
      <c r="Q81" s="62">
        <f t="shared" ref="Q81" si="277">Q77</f>
        <v>0</v>
      </c>
      <c r="R81" s="58" t="str">
        <f t="shared" ref="R81:AA81" si="278">R79</f>
        <v>lab</v>
      </c>
      <c r="S81" s="58" t="str">
        <f t="shared" si="278"/>
        <v>MK</v>
      </c>
      <c r="T81" s="58">
        <f t="shared" si="278"/>
        <v>16</v>
      </c>
      <c r="U81" s="58">
        <f t="shared" si="278"/>
        <v>6</v>
      </c>
      <c r="V81" s="58">
        <f t="shared" si="278"/>
        <v>1999</v>
      </c>
      <c r="W81" s="58" t="str">
        <f t="shared" si="278"/>
        <v>16/6/1999</v>
      </c>
      <c r="X81" s="58">
        <f t="shared" si="278"/>
        <v>2</v>
      </c>
      <c r="Y81" s="58">
        <f t="shared" si="278"/>
        <v>7</v>
      </c>
      <c r="Z81" s="58">
        <f t="shared" si="278"/>
        <v>2021</v>
      </c>
      <c r="AA81" s="58" t="str">
        <f t="shared" si="278"/>
        <v>2/7/2021</v>
      </c>
    </row>
    <row r="82" spans="1:27" s="57" customFormat="1" ht="15.6" x14ac:dyDescent="0.3">
      <c r="A82" s="61" t="s">
        <v>117</v>
      </c>
      <c r="B82" s="62">
        <f t="shared" ref="B82:D82" si="279">B81</f>
        <v>6</v>
      </c>
      <c r="C82" s="62" t="str">
        <f t="shared" si="279"/>
        <v>ProVisioNET</v>
      </c>
      <c r="D82" s="62" t="str">
        <f t="shared" si="279"/>
        <v>pilot</v>
      </c>
      <c r="E82" s="127" t="s">
        <v>128</v>
      </c>
      <c r="F82" s="62" t="str">
        <f t="shared" ref="F82:H82" si="280">F81</f>
        <v>06</v>
      </c>
      <c r="G82" s="62" t="str">
        <f t="shared" si="280"/>
        <v>novice</v>
      </c>
      <c r="H82" s="62">
        <f t="shared" si="280"/>
        <v>6</v>
      </c>
      <c r="I82" s="62" t="s">
        <v>121</v>
      </c>
      <c r="J82" s="62"/>
      <c r="K82" s="62" t="str">
        <f>CONCATENATE(C82,"_",D82,"_",E82,"_",F82,"_",G82,"_",I82)</f>
        <v>ProVisioNET_pilot_06_06_novice_ambient</v>
      </c>
      <c r="L82" s="138" t="s">
        <v>191</v>
      </c>
      <c r="M82" s="62" t="str">
        <f>M81</f>
        <v>f</v>
      </c>
      <c r="N82" s="62" t="str">
        <f t="shared" ref="N82" si="281">N81</f>
        <v>Gymnasium</v>
      </c>
      <c r="O82" s="62">
        <v>5</v>
      </c>
      <c r="P82" s="62" t="s">
        <v>197</v>
      </c>
      <c r="Q82" s="62">
        <v>0</v>
      </c>
      <c r="R82" s="58" t="str">
        <f t="shared" ref="R82:AA82" si="282">R81</f>
        <v>lab</v>
      </c>
      <c r="S82" s="58" t="str">
        <f t="shared" si="282"/>
        <v>MK</v>
      </c>
      <c r="T82" s="58">
        <f t="shared" si="282"/>
        <v>16</v>
      </c>
      <c r="U82" s="58">
        <f t="shared" si="282"/>
        <v>6</v>
      </c>
      <c r="V82" s="58">
        <f t="shared" si="282"/>
        <v>1999</v>
      </c>
      <c r="W82" s="58" t="str">
        <f t="shared" si="282"/>
        <v>16/6/1999</v>
      </c>
      <c r="X82" s="58">
        <f t="shared" si="282"/>
        <v>2</v>
      </c>
      <c r="Y82" s="58">
        <f t="shared" si="282"/>
        <v>7</v>
      </c>
      <c r="Z82" s="58">
        <f t="shared" si="282"/>
        <v>2021</v>
      </c>
      <c r="AA82" s="58" t="str">
        <f t="shared" si="282"/>
        <v>2/7/2021</v>
      </c>
    </row>
    <row r="83" spans="1:27" s="57" customFormat="1" ht="15.6" x14ac:dyDescent="0.3">
      <c r="A83" s="61" t="s">
        <v>117</v>
      </c>
      <c r="B83" s="62">
        <f t="shared" ref="B83:C83" si="283">B81</f>
        <v>6</v>
      </c>
      <c r="C83" s="62" t="str">
        <f t="shared" si="283"/>
        <v>ProVisioNET</v>
      </c>
      <c r="D83" s="62" t="str">
        <f t="shared" ref="D83" si="284">D82</f>
        <v>pilot</v>
      </c>
      <c r="E83" s="127" t="s">
        <v>128</v>
      </c>
      <c r="F83" s="62" t="str">
        <f t="shared" ref="F83:H83" si="285">F82</f>
        <v>06</v>
      </c>
      <c r="G83" s="62" t="str">
        <f t="shared" si="285"/>
        <v>novice</v>
      </c>
      <c r="H83" s="62">
        <f t="shared" si="285"/>
        <v>6</v>
      </c>
      <c r="I83" s="62" t="s">
        <v>122</v>
      </c>
      <c r="J83" s="62"/>
      <c r="K83" s="62" t="str">
        <f>CONCATENATE(C83,"_",D83,"_",E83,"_",F83,"_",G83,"_",I83)</f>
        <v>ProVisioNET_pilot_06_06_novice_ETrawdata</v>
      </c>
      <c r="L83" s="138" t="s">
        <v>191</v>
      </c>
      <c r="M83" s="62" t="str">
        <f t="shared" ref="M83" si="286">M82</f>
        <v>f</v>
      </c>
      <c r="N83" s="62" t="str">
        <f t="shared" ref="N83" si="287">N82</f>
        <v>Gymnasium</v>
      </c>
      <c r="O83" s="62">
        <v>5</v>
      </c>
      <c r="P83" s="62" t="str">
        <f t="shared" ref="P83:AA83" si="288">P82</f>
        <v>Biology</v>
      </c>
      <c r="Q83" s="62">
        <f t="shared" ref="Q83" si="289">Q81</f>
        <v>0</v>
      </c>
      <c r="R83" s="58" t="str">
        <f t="shared" si="288"/>
        <v>lab</v>
      </c>
      <c r="S83" s="58" t="str">
        <f t="shared" si="288"/>
        <v>MK</v>
      </c>
      <c r="T83" s="58">
        <f t="shared" si="288"/>
        <v>16</v>
      </c>
      <c r="U83" s="58">
        <f t="shared" si="288"/>
        <v>6</v>
      </c>
      <c r="V83" s="58">
        <f t="shared" si="288"/>
        <v>1999</v>
      </c>
      <c r="W83" s="58" t="str">
        <f t="shared" si="288"/>
        <v>16/6/1999</v>
      </c>
      <c r="X83" s="58">
        <f t="shared" si="288"/>
        <v>2</v>
      </c>
      <c r="Y83" s="58">
        <f t="shared" si="288"/>
        <v>7</v>
      </c>
      <c r="Z83" s="58">
        <f t="shared" si="288"/>
        <v>2021</v>
      </c>
      <c r="AA83" s="58" t="str">
        <f t="shared" si="288"/>
        <v>2/7/2021</v>
      </c>
    </row>
    <row r="84" spans="1:27" s="57" customFormat="1" ht="15.6" x14ac:dyDescent="0.3">
      <c r="A84" s="61" t="s">
        <v>117</v>
      </c>
      <c r="B84" s="62">
        <f t="shared" ref="B84:D84" si="290">B83</f>
        <v>6</v>
      </c>
      <c r="C84" s="62" t="str">
        <f t="shared" si="290"/>
        <v>ProVisioNET</v>
      </c>
      <c r="D84" s="62" t="str">
        <f t="shared" si="290"/>
        <v>pilot</v>
      </c>
      <c r="E84" s="127" t="s">
        <v>128</v>
      </c>
      <c r="F84" s="62" t="str">
        <f t="shared" ref="F84" si="291">F83</f>
        <v>06</v>
      </c>
      <c r="G84" s="62" t="s">
        <v>177</v>
      </c>
      <c r="H84" s="62">
        <v>6</v>
      </c>
      <c r="I84" s="62" t="s">
        <v>189</v>
      </c>
      <c r="J84" s="62"/>
      <c r="K84" s="62" t="str">
        <f>CONCATENATE(C84,"_",D84,"_",E84,"_",F84,"_",G84,"_",I84)</f>
        <v>ProVisioNET_pilot_06_06_novice_sri_obs</v>
      </c>
      <c r="L84" s="138" t="s">
        <v>191</v>
      </c>
      <c r="M84" s="62" t="str">
        <f t="shared" ref="M84" si="292">M83</f>
        <v>f</v>
      </c>
      <c r="N84" s="62" t="str">
        <f t="shared" ref="N84" si="293">N83</f>
        <v>Gymnasium</v>
      </c>
      <c r="O84" s="62">
        <v>5</v>
      </c>
      <c r="P84" s="62" t="str">
        <f t="shared" ref="P84:AA84" si="294">P83</f>
        <v>Biology</v>
      </c>
      <c r="Q84" s="62">
        <f t="shared" si="294"/>
        <v>0</v>
      </c>
      <c r="R84" s="58" t="str">
        <f t="shared" si="294"/>
        <v>lab</v>
      </c>
      <c r="S84" s="58" t="str">
        <f t="shared" si="294"/>
        <v>MK</v>
      </c>
      <c r="T84" s="58">
        <f t="shared" si="294"/>
        <v>16</v>
      </c>
      <c r="U84" s="58">
        <f t="shared" si="294"/>
        <v>6</v>
      </c>
      <c r="V84" s="58">
        <f t="shared" si="294"/>
        <v>1999</v>
      </c>
      <c r="W84" s="58" t="str">
        <f t="shared" si="294"/>
        <v>16/6/1999</v>
      </c>
      <c r="X84" s="58">
        <f t="shared" si="294"/>
        <v>2</v>
      </c>
      <c r="Y84" s="58">
        <f t="shared" si="294"/>
        <v>7</v>
      </c>
      <c r="Z84" s="58">
        <f t="shared" si="294"/>
        <v>2021</v>
      </c>
      <c r="AA84" s="58" t="str">
        <f t="shared" si="294"/>
        <v>2/7/2021</v>
      </c>
    </row>
    <row r="85" spans="1:27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5">D84</f>
        <v>pilot</v>
      </c>
      <c r="E85" s="139" t="s">
        <v>128</v>
      </c>
      <c r="F85" s="60" t="str">
        <f t="shared" ref="F85:G85" si="296">F84</f>
        <v>06</v>
      </c>
      <c r="G85" s="60" t="str">
        <f t="shared" si="296"/>
        <v>novice</v>
      </c>
      <c r="H85" s="60">
        <v>6</v>
      </c>
      <c r="I85" s="60" t="s">
        <v>183</v>
      </c>
      <c r="J85" s="60"/>
      <c r="K85" s="60" t="str">
        <f>CONCATENATE(C85,"_",D85,"_",E85,"_",F85,"_",G85,"_",I85)</f>
        <v>ProVisioNET_pilot_06_06_novice_sri_ambient</v>
      </c>
      <c r="L85" s="140" t="s">
        <v>191</v>
      </c>
      <c r="M85" s="60" t="str">
        <f t="shared" ref="M85" si="297">M84</f>
        <v>f</v>
      </c>
      <c r="N85" s="60" t="str">
        <f t="shared" ref="N85" si="298">N84</f>
        <v>Gymnasium</v>
      </c>
      <c r="O85" s="60">
        <v>5</v>
      </c>
      <c r="P85" s="60" t="str">
        <f t="shared" ref="P85:AA85" si="299">P84</f>
        <v>Biology</v>
      </c>
      <c r="Q85" s="60">
        <f t="shared" si="299"/>
        <v>0</v>
      </c>
      <c r="R85" s="60" t="str">
        <f t="shared" si="299"/>
        <v>lab</v>
      </c>
      <c r="S85" s="60" t="str">
        <f t="shared" si="299"/>
        <v>MK</v>
      </c>
      <c r="T85" s="60">
        <f t="shared" si="299"/>
        <v>16</v>
      </c>
      <c r="U85" s="60">
        <f t="shared" si="299"/>
        <v>6</v>
      </c>
      <c r="V85" s="60">
        <f t="shared" si="299"/>
        <v>1999</v>
      </c>
      <c r="W85" s="60" t="str">
        <f t="shared" si="299"/>
        <v>16/6/1999</v>
      </c>
      <c r="X85" s="60">
        <f t="shared" si="299"/>
        <v>2</v>
      </c>
      <c r="Y85" s="60">
        <f t="shared" si="299"/>
        <v>7</v>
      </c>
      <c r="Z85" s="60">
        <f t="shared" si="299"/>
        <v>2021</v>
      </c>
      <c r="AA85" s="60" t="str">
        <f t="shared" si="299"/>
        <v>2/7/2021</v>
      </c>
    </row>
    <row r="86" spans="1:27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6" t="s">
        <v>201</v>
      </c>
      <c r="F86" s="65" t="s">
        <v>20</v>
      </c>
      <c r="G86" s="68" t="s">
        <v>177</v>
      </c>
      <c r="H86" s="63">
        <v>1</v>
      </c>
      <c r="I86" s="63" t="s">
        <v>117</v>
      </c>
      <c r="J86" s="63"/>
      <c r="K86" s="123" t="str">
        <f>CONCATENATE(C86,"_",D86,"_",E86,"_",F86,"_",G86,)</f>
        <v>ProVisioNET_study_101_01_novice</v>
      </c>
      <c r="L86" s="63" t="s">
        <v>115</v>
      </c>
      <c r="M86" s="69" t="s">
        <v>199</v>
      </c>
      <c r="N86" s="63" t="s">
        <v>186</v>
      </c>
      <c r="O86" s="63">
        <v>7</v>
      </c>
      <c r="P86" s="63" t="s">
        <v>200</v>
      </c>
      <c r="Q86" s="63">
        <v>0</v>
      </c>
      <c r="R86" s="56" t="s">
        <v>11</v>
      </c>
      <c r="S86" s="56" t="s">
        <v>18</v>
      </c>
      <c r="T86" s="56">
        <v>24</v>
      </c>
      <c r="U86" s="56">
        <v>5</v>
      </c>
      <c r="V86" s="56">
        <v>1999</v>
      </c>
      <c r="W86" s="56" t="str">
        <f>T86&amp;"/"&amp;U86&amp;"/"&amp;V86</f>
        <v>24/5/1999</v>
      </c>
      <c r="X86" s="56">
        <v>21</v>
      </c>
      <c r="Y86" s="56">
        <v>7</v>
      </c>
      <c r="Z86" s="56">
        <v>2021</v>
      </c>
      <c r="AA86" s="56" t="str">
        <f>X86&amp;"/"&amp;Y86&amp;"/"&amp;Z86</f>
        <v>21/7/2021</v>
      </c>
    </row>
    <row r="87" spans="1:27" s="57" customFormat="1" ht="15.6" x14ac:dyDescent="0.3">
      <c r="A87" s="61" t="s">
        <v>117</v>
      </c>
      <c r="B87" s="62">
        <f t="shared" ref="B87:D87" si="300">B86</f>
        <v>1</v>
      </c>
      <c r="C87" s="62" t="str">
        <f t="shared" si="300"/>
        <v>ProVisioNET</v>
      </c>
      <c r="D87" s="62" t="str">
        <f t="shared" si="300"/>
        <v>study</v>
      </c>
      <c r="E87" s="127" t="s">
        <v>201</v>
      </c>
      <c r="F87" s="62" t="str">
        <f t="shared" ref="F87:H87" si="301">F86</f>
        <v>01</v>
      </c>
      <c r="G87" s="58" t="str">
        <f t="shared" si="301"/>
        <v>novice</v>
      </c>
      <c r="H87" s="62">
        <f t="shared" si="301"/>
        <v>1</v>
      </c>
      <c r="I87" s="62" t="s">
        <v>119</v>
      </c>
      <c r="J87" s="62">
        <v>1</v>
      </c>
      <c r="K87" s="62" t="str">
        <f>CONCATENATE(C87,"_",D87,"_",E87,"_",F87,"_",G87,"_",I87,"_",J87)</f>
        <v>ProVisioNET_study_101_01_novice_cam1_1</v>
      </c>
      <c r="L87" s="138" t="s">
        <v>191</v>
      </c>
      <c r="M87" s="62" t="str">
        <f t="shared" ref="M87:M98" si="302">M86</f>
        <v>m</v>
      </c>
      <c r="N87" s="62" t="str">
        <f t="shared" ref="N87:N98" si="303">N86</f>
        <v>Gymnasium</v>
      </c>
      <c r="O87" s="62">
        <v>7</v>
      </c>
      <c r="P87" s="62" t="s">
        <v>200</v>
      </c>
      <c r="Q87" s="62">
        <v>0</v>
      </c>
      <c r="R87" s="58" t="str">
        <f t="shared" ref="R87:R98" si="304">R86</f>
        <v>lab</v>
      </c>
      <c r="S87" s="58" t="str">
        <f t="shared" ref="S87:S99" si="305">S86</f>
        <v>MK</v>
      </c>
      <c r="T87" s="58">
        <f t="shared" ref="T87:T94" si="306">T86</f>
        <v>24</v>
      </c>
      <c r="U87" s="58">
        <f t="shared" ref="U87:U94" si="307">U86</f>
        <v>5</v>
      </c>
      <c r="V87" s="58">
        <f t="shared" ref="V87:V94" si="308">V86</f>
        <v>1999</v>
      </c>
      <c r="W87" s="58" t="str">
        <f t="shared" ref="W87:W94" si="309">W86</f>
        <v>24/5/1999</v>
      </c>
      <c r="X87" s="58">
        <f t="shared" ref="X87:X100" si="310">X86</f>
        <v>21</v>
      </c>
      <c r="Y87" s="58">
        <f t="shared" ref="Y87:Y100" si="311">Y86</f>
        <v>7</v>
      </c>
      <c r="Z87" s="58">
        <f t="shared" ref="Z87:AA116" si="312">Z86</f>
        <v>2021</v>
      </c>
      <c r="AA87" s="58" t="str">
        <f t="shared" ref="AA87:AA100" si="313">AA86</f>
        <v>21/7/2021</v>
      </c>
    </row>
    <row r="88" spans="1:27" s="57" customFormat="1" ht="15.6" x14ac:dyDescent="0.3">
      <c r="A88" s="61" t="s">
        <v>117</v>
      </c>
      <c r="B88" s="62">
        <f t="shared" ref="B88:D88" si="314">B87</f>
        <v>1</v>
      </c>
      <c r="C88" s="62" t="str">
        <f t="shared" si="314"/>
        <v>ProVisioNET</v>
      </c>
      <c r="D88" s="62" t="str">
        <f t="shared" si="314"/>
        <v>study</v>
      </c>
      <c r="E88" s="127" t="s">
        <v>201</v>
      </c>
      <c r="F88" s="62" t="str">
        <f t="shared" ref="F88:H88" si="315">F87</f>
        <v>01</v>
      </c>
      <c r="G88" s="58" t="str">
        <f t="shared" si="315"/>
        <v>novice</v>
      </c>
      <c r="H88" s="62">
        <f t="shared" si="315"/>
        <v>1</v>
      </c>
      <c r="I88" s="62" t="s">
        <v>119</v>
      </c>
      <c r="J88" s="62">
        <v>2</v>
      </c>
      <c r="K88" s="62" t="str">
        <f t="shared" ref="K88:K91" si="316">CONCATENATE(C88,"_",D88,"_",E88,"_",F88,"_",G88,"_",I88,"_",J88)</f>
        <v>ProVisioNET_study_101_01_novice_cam1_2</v>
      </c>
      <c r="L88" s="138" t="s">
        <v>191</v>
      </c>
      <c r="M88" s="62" t="str">
        <f t="shared" si="302"/>
        <v>m</v>
      </c>
      <c r="N88" s="62" t="str">
        <f t="shared" si="303"/>
        <v>Gymnasium</v>
      </c>
      <c r="O88" s="62">
        <v>7</v>
      </c>
      <c r="P88" s="62" t="s">
        <v>200</v>
      </c>
      <c r="Q88" s="62">
        <v>0</v>
      </c>
      <c r="R88" s="58" t="str">
        <f t="shared" si="304"/>
        <v>lab</v>
      </c>
      <c r="S88" s="58" t="str">
        <f t="shared" si="305"/>
        <v>MK</v>
      </c>
      <c r="T88" s="58">
        <f t="shared" si="306"/>
        <v>24</v>
      </c>
      <c r="U88" s="58">
        <f t="shared" si="307"/>
        <v>5</v>
      </c>
      <c r="V88" s="58">
        <f t="shared" si="308"/>
        <v>1999</v>
      </c>
      <c r="W88" s="58" t="str">
        <f t="shared" si="309"/>
        <v>24/5/1999</v>
      </c>
      <c r="X88" s="58">
        <f t="shared" si="310"/>
        <v>21</v>
      </c>
      <c r="Y88" s="58">
        <f t="shared" si="311"/>
        <v>7</v>
      </c>
      <c r="Z88" s="58">
        <f t="shared" si="312"/>
        <v>2021</v>
      </c>
      <c r="AA88" s="58" t="str">
        <f t="shared" si="313"/>
        <v>21/7/2021</v>
      </c>
    </row>
    <row r="89" spans="1:27" s="57" customFormat="1" ht="15.6" x14ac:dyDescent="0.3">
      <c r="A89" s="61" t="s">
        <v>117</v>
      </c>
      <c r="B89" s="62">
        <f t="shared" ref="B89:C89" si="317">B88</f>
        <v>1</v>
      </c>
      <c r="C89" s="62" t="str">
        <f t="shared" si="317"/>
        <v>ProVisioNET</v>
      </c>
      <c r="D89" s="62" t="str">
        <f t="shared" ref="D89:D95" si="318">D87</f>
        <v>study</v>
      </c>
      <c r="E89" s="127" t="s">
        <v>201</v>
      </c>
      <c r="F89" s="62" t="str">
        <f t="shared" ref="F89:H89" si="319">F87</f>
        <v>01</v>
      </c>
      <c r="G89" s="58" t="str">
        <f t="shared" si="319"/>
        <v>novice</v>
      </c>
      <c r="H89" s="62">
        <f t="shared" si="319"/>
        <v>1</v>
      </c>
      <c r="I89" s="62" t="s">
        <v>31</v>
      </c>
      <c r="J89" s="62">
        <v>1</v>
      </c>
      <c r="K89" s="62" t="str">
        <f t="shared" si="316"/>
        <v>ProVisioNET_study_101_01_novice_cam2_1</v>
      </c>
      <c r="L89" s="138" t="s">
        <v>191</v>
      </c>
      <c r="M89" s="62" t="str">
        <f t="shared" si="302"/>
        <v>m</v>
      </c>
      <c r="N89" s="62" t="str">
        <f t="shared" si="303"/>
        <v>Gymnasium</v>
      </c>
      <c r="O89" s="62">
        <v>7</v>
      </c>
      <c r="P89" s="62" t="s">
        <v>200</v>
      </c>
      <c r="Q89" s="62">
        <v>0</v>
      </c>
      <c r="R89" s="58" t="str">
        <f t="shared" si="304"/>
        <v>lab</v>
      </c>
      <c r="S89" s="58" t="str">
        <f t="shared" si="305"/>
        <v>MK</v>
      </c>
      <c r="T89" s="58">
        <f t="shared" si="306"/>
        <v>24</v>
      </c>
      <c r="U89" s="58">
        <f t="shared" si="307"/>
        <v>5</v>
      </c>
      <c r="V89" s="58">
        <f t="shared" si="308"/>
        <v>1999</v>
      </c>
      <c r="W89" s="58" t="str">
        <f t="shared" si="309"/>
        <v>24/5/1999</v>
      </c>
      <c r="X89" s="58">
        <f t="shared" si="310"/>
        <v>21</v>
      </c>
      <c r="Y89" s="58">
        <f t="shared" si="311"/>
        <v>7</v>
      </c>
      <c r="Z89" s="58">
        <f t="shared" si="312"/>
        <v>2021</v>
      </c>
      <c r="AA89" s="58" t="str">
        <f t="shared" si="313"/>
        <v>21/7/2021</v>
      </c>
    </row>
    <row r="90" spans="1:27" s="57" customFormat="1" ht="15.6" x14ac:dyDescent="0.3">
      <c r="A90" s="61" t="s">
        <v>117</v>
      </c>
      <c r="B90" s="62">
        <f t="shared" ref="B90:C90" si="320">B89</f>
        <v>1</v>
      </c>
      <c r="C90" s="62" t="str">
        <f t="shared" si="320"/>
        <v>ProVisioNET</v>
      </c>
      <c r="D90" s="62" t="str">
        <f t="shared" si="318"/>
        <v>study</v>
      </c>
      <c r="E90" s="127" t="s">
        <v>201</v>
      </c>
      <c r="F90" s="62" t="str">
        <f t="shared" ref="F90:H90" si="321">F88</f>
        <v>01</v>
      </c>
      <c r="G90" s="58" t="str">
        <f t="shared" si="321"/>
        <v>novice</v>
      </c>
      <c r="H90" s="62">
        <f t="shared" si="321"/>
        <v>1</v>
      </c>
      <c r="I90" s="62" t="s">
        <v>31</v>
      </c>
      <c r="J90" s="62">
        <v>2</v>
      </c>
      <c r="K90" s="62" t="str">
        <f t="shared" si="316"/>
        <v>ProVisioNET_study_101_01_novice_cam2_2</v>
      </c>
      <c r="L90" s="138" t="s">
        <v>191</v>
      </c>
      <c r="M90" s="62" t="str">
        <f t="shared" si="302"/>
        <v>m</v>
      </c>
      <c r="N90" s="62" t="str">
        <f t="shared" si="303"/>
        <v>Gymnasium</v>
      </c>
      <c r="O90" s="62">
        <v>7</v>
      </c>
      <c r="P90" s="62" t="s">
        <v>200</v>
      </c>
      <c r="Q90" s="62">
        <v>0</v>
      </c>
      <c r="R90" s="58" t="str">
        <f t="shared" si="304"/>
        <v>lab</v>
      </c>
      <c r="S90" s="58" t="str">
        <f t="shared" si="305"/>
        <v>MK</v>
      </c>
      <c r="T90" s="58">
        <f t="shared" si="306"/>
        <v>24</v>
      </c>
      <c r="U90" s="58">
        <f t="shared" si="307"/>
        <v>5</v>
      </c>
      <c r="V90" s="58">
        <f t="shared" si="308"/>
        <v>1999</v>
      </c>
      <c r="W90" s="58" t="str">
        <f t="shared" si="309"/>
        <v>24/5/1999</v>
      </c>
      <c r="X90" s="58">
        <f t="shared" si="310"/>
        <v>21</v>
      </c>
      <c r="Y90" s="58">
        <f t="shared" si="311"/>
        <v>7</v>
      </c>
      <c r="Z90" s="58">
        <f t="shared" si="312"/>
        <v>2021</v>
      </c>
      <c r="AA90" s="58" t="str">
        <f t="shared" si="313"/>
        <v>21/7/2021</v>
      </c>
    </row>
    <row r="91" spans="1:27" s="57" customFormat="1" ht="15.6" x14ac:dyDescent="0.3">
      <c r="A91" s="61" t="s">
        <v>117</v>
      </c>
      <c r="B91" s="62">
        <f t="shared" ref="B91:C91" si="322">B90</f>
        <v>1</v>
      </c>
      <c r="C91" s="62" t="str">
        <f t="shared" si="322"/>
        <v>ProVisioNET</v>
      </c>
      <c r="D91" s="62" t="str">
        <f t="shared" si="318"/>
        <v>study</v>
      </c>
      <c r="E91" s="127" t="s">
        <v>201</v>
      </c>
      <c r="F91" s="62" t="str">
        <f t="shared" ref="F91:H91" si="323">F89</f>
        <v>01</v>
      </c>
      <c r="G91" s="58" t="str">
        <f t="shared" si="323"/>
        <v>novice</v>
      </c>
      <c r="H91" s="62">
        <f t="shared" si="323"/>
        <v>1</v>
      </c>
      <c r="I91" s="62" t="s">
        <v>32</v>
      </c>
      <c r="J91" s="62">
        <v>1</v>
      </c>
      <c r="K91" s="62" t="str">
        <f t="shared" si="316"/>
        <v>ProVisioNET_study_101_01_novice_cam3_1</v>
      </c>
      <c r="L91" s="138" t="s">
        <v>191</v>
      </c>
      <c r="M91" s="62" t="str">
        <f t="shared" si="302"/>
        <v>m</v>
      </c>
      <c r="N91" s="62" t="str">
        <f t="shared" si="303"/>
        <v>Gymnasium</v>
      </c>
      <c r="O91" s="62">
        <v>7</v>
      </c>
      <c r="P91" s="62" t="s">
        <v>200</v>
      </c>
      <c r="Q91" s="62">
        <v>0</v>
      </c>
      <c r="R91" s="58" t="str">
        <f t="shared" si="304"/>
        <v>lab</v>
      </c>
      <c r="S91" s="58" t="str">
        <f t="shared" si="305"/>
        <v>MK</v>
      </c>
      <c r="T91" s="58">
        <f t="shared" si="306"/>
        <v>24</v>
      </c>
      <c r="U91" s="58">
        <f t="shared" si="307"/>
        <v>5</v>
      </c>
      <c r="V91" s="58">
        <f t="shared" si="308"/>
        <v>1999</v>
      </c>
      <c r="W91" s="58" t="str">
        <f t="shared" si="309"/>
        <v>24/5/1999</v>
      </c>
      <c r="X91" s="58">
        <f t="shared" si="310"/>
        <v>21</v>
      </c>
      <c r="Y91" s="58">
        <f t="shared" si="311"/>
        <v>7</v>
      </c>
      <c r="Z91" s="58">
        <f t="shared" si="312"/>
        <v>2021</v>
      </c>
      <c r="AA91" s="58" t="str">
        <f t="shared" si="313"/>
        <v>21/7/2021</v>
      </c>
    </row>
    <row r="92" spans="1:27" s="57" customFormat="1" ht="15.6" x14ac:dyDescent="0.3">
      <c r="A92" s="61" t="s">
        <v>117</v>
      </c>
      <c r="B92" s="62">
        <f t="shared" ref="B92:C92" si="324">B91</f>
        <v>1</v>
      </c>
      <c r="C92" s="62" t="str">
        <f t="shared" si="324"/>
        <v>ProVisioNET</v>
      </c>
      <c r="D92" s="62" t="str">
        <f t="shared" si="318"/>
        <v>study</v>
      </c>
      <c r="E92" s="127" t="s">
        <v>201</v>
      </c>
      <c r="F92" s="62" t="str">
        <f t="shared" ref="F92:H92" si="325">F90</f>
        <v>01</v>
      </c>
      <c r="G92" s="58" t="str">
        <f t="shared" si="325"/>
        <v>novice</v>
      </c>
      <c r="H92" s="62">
        <f t="shared" si="325"/>
        <v>1</v>
      </c>
      <c r="I92" s="62" t="s">
        <v>32</v>
      </c>
      <c r="J92" s="62">
        <v>2</v>
      </c>
      <c r="K92" s="62" t="str">
        <f>CONCATENATE(C92,"_",D92,"_",E92,"_",F92,"_",G92,"_",I92,"_",J92)</f>
        <v>ProVisioNET_study_101_01_novice_cam3_2</v>
      </c>
      <c r="L92" s="138" t="s">
        <v>191</v>
      </c>
      <c r="M92" s="62" t="str">
        <f t="shared" si="302"/>
        <v>m</v>
      </c>
      <c r="N92" s="62" t="str">
        <f t="shared" si="303"/>
        <v>Gymnasium</v>
      </c>
      <c r="O92" s="62">
        <v>7</v>
      </c>
      <c r="P92" s="62" t="s">
        <v>200</v>
      </c>
      <c r="Q92" s="62">
        <v>0</v>
      </c>
      <c r="R92" s="58" t="str">
        <f t="shared" si="304"/>
        <v>lab</v>
      </c>
      <c r="S92" s="58" t="str">
        <f t="shared" si="305"/>
        <v>MK</v>
      </c>
      <c r="T92" s="58">
        <f t="shared" si="306"/>
        <v>24</v>
      </c>
      <c r="U92" s="58">
        <f t="shared" si="307"/>
        <v>5</v>
      </c>
      <c r="V92" s="58">
        <f t="shared" si="308"/>
        <v>1999</v>
      </c>
      <c r="W92" s="58" t="str">
        <f t="shared" si="309"/>
        <v>24/5/1999</v>
      </c>
      <c r="X92" s="58">
        <f t="shared" si="310"/>
        <v>21</v>
      </c>
      <c r="Y92" s="58">
        <f t="shared" si="311"/>
        <v>7</v>
      </c>
      <c r="Z92" s="58">
        <f t="shared" si="312"/>
        <v>2021</v>
      </c>
      <c r="AA92" s="58" t="str">
        <f t="shared" si="313"/>
        <v>21/7/2021</v>
      </c>
    </row>
    <row r="93" spans="1:27" s="57" customFormat="1" ht="15.6" x14ac:dyDescent="0.3">
      <c r="A93" s="61" t="s">
        <v>117</v>
      </c>
      <c r="B93" s="62">
        <f t="shared" ref="B93:C93" si="326">B92</f>
        <v>1</v>
      </c>
      <c r="C93" s="62" t="str">
        <f t="shared" si="326"/>
        <v>ProVisioNET</v>
      </c>
      <c r="D93" s="62" t="str">
        <f t="shared" si="318"/>
        <v>study</v>
      </c>
      <c r="E93" s="127" t="s">
        <v>201</v>
      </c>
      <c r="F93" s="62" t="str">
        <f t="shared" ref="F93:H93" si="327">F91</f>
        <v>01</v>
      </c>
      <c r="G93" s="58" t="str">
        <f t="shared" si="327"/>
        <v>novice</v>
      </c>
      <c r="H93" s="62">
        <f t="shared" si="327"/>
        <v>1</v>
      </c>
      <c r="I93" s="62" t="s">
        <v>33</v>
      </c>
      <c r="J93" s="62">
        <v>1</v>
      </c>
      <c r="K93" s="62" t="str">
        <f t="shared" ref="K93:K94" si="328">CONCATENATE(C93,"_",D93,"_",E93,"_",F93,"_",G93,"_",I93,"_",J93)</f>
        <v>ProVisioNET_study_101_01_novice_cam4_1</v>
      </c>
      <c r="L93" s="138" t="s">
        <v>191</v>
      </c>
      <c r="M93" s="62" t="str">
        <f t="shared" si="302"/>
        <v>m</v>
      </c>
      <c r="N93" s="62" t="str">
        <f t="shared" si="303"/>
        <v>Gymnasium</v>
      </c>
      <c r="O93" s="62">
        <v>7</v>
      </c>
      <c r="P93" s="62" t="s">
        <v>200</v>
      </c>
      <c r="Q93" s="62">
        <v>0</v>
      </c>
      <c r="R93" s="58" t="str">
        <f t="shared" si="304"/>
        <v>lab</v>
      </c>
      <c r="S93" s="58" t="str">
        <f t="shared" si="305"/>
        <v>MK</v>
      </c>
      <c r="T93" s="58">
        <f t="shared" si="306"/>
        <v>24</v>
      </c>
      <c r="U93" s="58">
        <f t="shared" si="307"/>
        <v>5</v>
      </c>
      <c r="V93" s="58">
        <f t="shared" si="308"/>
        <v>1999</v>
      </c>
      <c r="W93" s="58" t="str">
        <f t="shared" si="309"/>
        <v>24/5/1999</v>
      </c>
      <c r="X93" s="58">
        <f t="shared" si="310"/>
        <v>21</v>
      </c>
      <c r="Y93" s="58">
        <f t="shared" si="311"/>
        <v>7</v>
      </c>
      <c r="Z93" s="58">
        <f t="shared" si="312"/>
        <v>2021</v>
      </c>
      <c r="AA93" s="58" t="str">
        <f t="shared" si="313"/>
        <v>21/7/2021</v>
      </c>
    </row>
    <row r="94" spans="1:27" s="57" customFormat="1" ht="15.6" x14ac:dyDescent="0.3">
      <c r="A94" s="61" t="s">
        <v>117</v>
      </c>
      <c r="B94" s="62">
        <f t="shared" ref="B94:C94" si="329">B93</f>
        <v>1</v>
      </c>
      <c r="C94" s="62" t="str">
        <f t="shared" si="329"/>
        <v>ProVisioNET</v>
      </c>
      <c r="D94" s="62" t="str">
        <f t="shared" si="318"/>
        <v>study</v>
      </c>
      <c r="E94" s="127" t="s">
        <v>201</v>
      </c>
      <c r="F94" s="62" t="str">
        <f t="shared" ref="F94:H94" si="330">F92</f>
        <v>01</v>
      </c>
      <c r="G94" s="58" t="str">
        <f t="shared" si="330"/>
        <v>novice</v>
      </c>
      <c r="H94" s="62">
        <f t="shared" si="330"/>
        <v>1</v>
      </c>
      <c r="I94" s="62" t="s">
        <v>33</v>
      </c>
      <c r="J94" s="62">
        <v>2</v>
      </c>
      <c r="K94" s="62" t="str">
        <f t="shared" si="328"/>
        <v>ProVisioNET_study_101_01_novice_cam4_2</v>
      </c>
      <c r="L94" s="138" t="s">
        <v>191</v>
      </c>
      <c r="M94" s="62" t="str">
        <f t="shared" si="302"/>
        <v>m</v>
      </c>
      <c r="N94" s="62" t="str">
        <f t="shared" si="303"/>
        <v>Gymnasium</v>
      </c>
      <c r="O94" s="62">
        <v>7</v>
      </c>
      <c r="P94" s="62" t="s">
        <v>200</v>
      </c>
      <c r="Q94" s="62">
        <v>0</v>
      </c>
      <c r="R94" s="58" t="str">
        <f t="shared" si="304"/>
        <v>lab</v>
      </c>
      <c r="S94" s="58" t="str">
        <f t="shared" si="305"/>
        <v>MK</v>
      </c>
      <c r="T94" s="58">
        <f t="shared" si="306"/>
        <v>24</v>
      </c>
      <c r="U94" s="58">
        <f t="shared" si="307"/>
        <v>5</v>
      </c>
      <c r="V94" s="58">
        <f t="shared" si="308"/>
        <v>1999</v>
      </c>
      <c r="W94" s="58" t="str">
        <f t="shared" si="309"/>
        <v>24/5/1999</v>
      </c>
      <c r="X94" s="58">
        <f t="shared" si="310"/>
        <v>21</v>
      </c>
      <c r="Y94" s="58">
        <f t="shared" si="311"/>
        <v>7</v>
      </c>
      <c r="Z94" s="58">
        <f t="shared" si="312"/>
        <v>2021</v>
      </c>
      <c r="AA94" s="58" t="str">
        <f t="shared" si="313"/>
        <v>21/7/2021</v>
      </c>
    </row>
    <row r="95" spans="1:27" s="57" customFormat="1" ht="15.6" x14ac:dyDescent="0.3">
      <c r="A95" s="61" t="s">
        <v>117</v>
      </c>
      <c r="B95" s="62">
        <f t="shared" ref="B95:C95" si="331">B94</f>
        <v>1</v>
      </c>
      <c r="C95" s="62" t="str">
        <f t="shared" si="331"/>
        <v>ProVisioNET</v>
      </c>
      <c r="D95" s="62" t="str">
        <f t="shared" si="318"/>
        <v>study</v>
      </c>
      <c r="E95" s="127" t="s">
        <v>201</v>
      </c>
      <c r="F95" s="62" t="str">
        <f t="shared" ref="F95:G95" si="332">F93</f>
        <v>01</v>
      </c>
      <c r="G95" s="62" t="str">
        <f t="shared" si="332"/>
        <v>novice</v>
      </c>
      <c r="H95" s="62">
        <f>H93</f>
        <v>1</v>
      </c>
      <c r="I95" s="62" t="s">
        <v>120</v>
      </c>
      <c r="J95" s="62"/>
      <c r="K95" s="62" t="str">
        <f t="shared" ref="K95:K101" si="333">CONCATENATE(C95,"_",D95,"_",E95,"_",F95,"_",G95,"_",I95)</f>
        <v>ProVisioNET_study_101_01_novice_glasses</v>
      </c>
      <c r="L95" s="138" t="s">
        <v>191</v>
      </c>
      <c r="M95" s="62" t="str">
        <f t="shared" ref="M95:S95" si="334">M94</f>
        <v>m</v>
      </c>
      <c r="N95" s="62" t="str">
        <f t="shared" si="334"/>
        <v>Gymnasium</v>
      </c>
      <c r="O95" s="62">
        <v>7</v>
      </c>
      <c r="P95" s="62" t="s">
        <v>200</v>
      </c>
      <c r="Q95" s="62">
        <v>0</v>
      </c>
      <c r="R95" s="58" t="str">
        <f t="shared" si="334"/>
        <v>lab</v>
      </c>
      <c r="S95" s="58" t="str">
        <f t="shared" si="334"/>
        <v>MK</v>
      </c>
      <c r="T95" s="58">
        <f t="shared" ref="T95:AA101" si="335">T94</f>
        <v>24</v>
      </c>
      <c r="U95" s="58">
        <f t="shared" si="335"/>
        <v>5</v>
      </c>
      <c r="V95" s="58">
        <f t="shared" si="335"/>
        <v>1999</v>
      </c>
      <c r="W95" s="58" t="str">
        <f t="shared" si="335"/>
        <v>24/5/1999</v>
      </c>
      <c r="X95" s="58">
        <f t="shared" si="335"/>
        <v>21</v>
      </c>
      <c r="Y95" s="58">
        <f t="shared" si="335"/>
        <v>7</v>
      </c>
      <c r="Z95" s="58">
        <f t="shared" si="335"/>
        <v>2021</v>
      </c>
      <c r="AA95" s="58" t="str">
        <f t="shared" si="335"/>
        <v>21/7/2021</v>
      </c>
    </row>
    <row r="96" spans="1:27" s="57" customFormat="1" ht="15.6" x14ac:dyDescent="0.3">
      <c r="A96" s="61" t="s">
        <v>117</v>
      </c>
      <c r="B96" s="62">
        <f t="shared" ref="B96:D97" si="336">B95</f>
        <v>1</v>
      </c>
      <c r="C96" s="62" t="str">
        <f t="shared" si="336"/>
        <v>ProVisioNET</v>
      </c>
      <c r="D96" s="62" t="str">
        <f t="shared" si="336"/>
        <v>study</v>
      </c>
      <c r="E96" s="127" t="s">
        <v>201</v>
      </c>
      <c r="F96" s="62" t="str">
        <f t="shared" ref="F96:H96" si="337">F95</f>
        <v>01</v>
      </c>
      <c r="G96" s="62" t="str">
        <f t="shared" si="337"/>
        <v>novice</v>
      </c>
      <c r="H96" s="62">
        <f t="shared" si="337"/>
        <v>1</v>
      </c>
      <c r="I96" s="62" t="s">
        <v>121</v>
      </c>
      <c r="J96" s="62"/>
      <c r="K96" s="62" t="str">
        <f t="shared" si="333"/>
        <v>ProVisioNET_study_101_01_novice_ambient</v>
      </c>
      <c r="L96" s="138" t="s">
        <v>191</v>
      </c>
      <c r="M96" s="62" t="str">
        <f t="shared" si="302"/>
        <v>m</v>
      </c>
      <c r="N96" s="62" t="str">
        <f t="shared" si="303"/>
        <v>Gymnasium</v>
      </c>
      <c r="O96" s="62">
        <v>7</v>
      </c>
      <c r="P96" s="62" t="s">
        <v>200</v>
      </c>
      <c r="Q96" s="62">
        <v>0</v>
      </c>
      <c r="R96" s="58" t="str">
        <f t="shared" si="304"/>
        <v>lab</v>
      </c>
      <c r="S96" s="58" t="str">
        <f t="shared" si="305"/>
        <v>MK</v>
      </c>
      <c r="T96" s="58">
        <f t="shared" si="335"/>
        <v>24</v>
      </c>
      <c r="U96" s="58">
        <f t="shared" si="335"/>
        <v>5</v>
      </c>
      <c r="V96" s="58">
        <f t="shared" si="335"/>
        <v>1999</v>
      </c>
      <c r="W96" s="58" t="str">
        <f t="shared" si="335"/>
        <v>24/5/1999</v>
      </c>
      <c r="X96" s="58">
        <f t="shared" si="310"/>
        <v>21</v>
      </c>
      <c r="Y96" s="58">
        <f t="shared" si="311"/>
        <v>7</v>
      </c>
      <c r="Z96" s="58">
        <f t="shared" si="312"/>
        <v>2021</v>
      </c>
      <c r="AA96" s="58" t="str">
        <f t="shared" si="313"/>
        <v>21/7/2021</v>
      </c>
    </row>
    <row r="97" spans="1:27" s="57" customFormat="1" ht="15.6" x14ac:dyDescent="0.3">
      <c r="A97" s="61" t="s">
        <v>117</v>
      </c>
      <c r="B97" s="62">
        <f t="shared" ref="B97:C97" si="338">B95</f>
        <v>1</v>
      </c>
      <c r="C97" s="62" t="str">
        <f t="shared" si="338"/>
        <v>ProVisioNET</v>
      </c>
      <c r="D97" s="62" t="str">
        <f t="shared" si="336"/>
        <v>study</v>
      </c>
      <c r="E97" s="127" t="s">
        <v>201</v>
      </c>
      <c r="F97" s="62" t="str">
        <f t="shared" ref="F97:H98" si="339">F96</f>
        <v>01</v>
      </c>
      <c r="G97" s="62" t="str">
        <f t="shared" si="339"/>
        <v>novice</v>
      </c>
      <c r="H97" s="62">
        <f t="shared" si="339"/>
        <v>1</v>
      </c>
      <c r="I97" s="62" t="s">
        <v>122</v>
      </c>
      <c r="J97" s="62"/>
      <c r="K97" s="62" t="str">
        <f t="shared" si="333"/>
        <v>ProVisioNET_study_101_01_novice_ETrawdata</v>
      </c>
      <c r="L97" s="138" t="s">
        <v>191</v>
      </c>
      <c r="M97" s="62" t="str">
        <f t="shared" si="302"/>
        <v>m</v>
      </c>
      <c r="N97" s="62" t="str">
        <f t="shared" si="303"/>
        <v>Gymnasium</v>
      </c>
      <c r="O97" s="62">
        <v>7</v>
      </c>
      <c r="P97" s="62" t="s">
        <v>200</v>
      </c>
      <c r="Q97" s="62">
        <v>0</v>
      </c>
      <c r="R97" s="58" t="str">
        <f t="shared" si="304"/>
        <v>lab</v>
      </c>
      <c r="S97" s="58" t="str">
        <f t="shared" si="305"/>
        <v>MK</v>
      </c>
      <c r="T97" s="58">
        <f t="shared" si="335"/>
        <v>24</v>
      </c>
      <c r="U97" s="58">
        <f t="shared" si="335"/>
        <v>5</v>
      </c>
      <c r="V97" s="58">
        <f t="shared" si="335"/>
        <v>1999</v>
      </c>
      <c r="W97" s="58" t="str">
        <f t="shared" si="335"/>
        <v>24/5/1999</v>
      </c>
      <c r="X97" s="58">
        <f t="shared" si="310"/>
        <v>21</v>
      </c>
      <c r="Y97" s="58">
        <f t="shared" si="311"/>
        <v>7</v>
      </c>
      <c r="Z97" s="58">
        <f t="shared" si="312"/>
        <v>2021</v>
      </c>
      <c r="AA97" s="58" t="str">
        <f t="shared" si="313"/>
        <v>21/7/2021</v>
      </c>
    </row>
    <row r="98" spans="1:27" s="57" customFormat="1" ht="15.6" x14ac:dyDescent="0.3">
      <c r="A98" s="61" t="s">
        <v>117</v>
      </c>
      <c r="B98" s="62">
        <f t="shared" ref="B98:D98" si="340">B97</f>
        <v>1</v>
      </c>
      <c r="C98" s="62" t="str">
        <f t="shared" si="340"/>
        <v>ProVisioNET</v>
      </c>
      <c r="D98" s="62" t="str">
        <f t="shared" si="340"/>
        <v>study</v>
      </c>
      <c r="E98" s="127" t="s">
        <v>201</v>
      </c>
      <c r="F98" s="62" t="str">
        <f t="shared" si="339"/>
        <v>01</v>
      </c>
      <c r="G98" s="62" t="s">
        <v>177</v>
      </c>
      <c r="H98" s="62">
        <v>1</v>
      </c>
      <c r="I98" s="62" t="s">
        <v>189</v>
      </c>
      <c r="J98" s="62"/>
      <c r="K98" s="62" t="str">
        <f t="shared" si="333"/>
        <v>ProVisioNET_study_101_01_novice_sri_obs</v>
      </c>
      <c r="L98" s="138" t="s">
        <v>191</v>
      </c>
      <c r="M98" s="62" t="str">
        <f t="shared" si="302"/>
        <v>m</v>
      </c>
      <c r="N98" s="62" t="str">
        <f t="shared" si="303"/>
        <v>Gymnasium</v>
      </c>
      <c r="O98" s="62">
        <v>7</v>
      </c>
      <c r="P98" s="62" t="s">
        <v>200</v>
      </c>
      <c r="Q98" s="62">
        <v>0</v>
      </c>
      <c r="R98" s="58" t="str">
        <f t="shared" si="304"/>
        <v>lab</v>
      </c>
      <c r="S98" s="58" t="str">
        <f t="shared" si="305"/>
        <v>MK</v>
      </c>
      <c r="T98" s="58">
        <f t="shared" si="335"/>
        <v>24</v>
      </c>
      <c r="U98" s="58">
        <f t="shared" si="335"/>
        <v>5</v>
      </c>
      <c r="V98" s="58">
        <f t="shared" si="335"/>
        <v>1999</v>
      </c>
      <c r="W98" s="58" t="str">
        <f t="shared" si="335"/>
        <v>24/5/1999</v>
      </c>
      <c r="X98" s="58">
        <f t="shared" si="310"/>
        <v>21</v>
      </c>
      <c r="Y98" s="58">
        <f t="shared" si="311"/>
        <v>7</v>
      </c>
      <c r="Z98" s="58">
        <f t="shared" si="312"/>
        <v>2021</v>
      </c>
      <c r="AA98" s="58" t="str">
        <f t="shared" si="313"/>
        <v>21/7/2021</v>
      </c>
    </row>
    <row r="99" spans="1:27" s="61" customFormat="1" ht="15.6" x14ac:dyDescent="0.3">
      <c r="A99" s="61" t="s">
        <v>117</v>
      </c>
      <c r="B99" s="62">
        <f t="shared" ref="B99:D99" si="341">B98</f>
        <v>1</v>
      </c>
      <c r="C99" s="62" t="str">
        <f t="shared" si="341"/>
        <v>ProVisioNET</v>
      </c>
      <c r="D99" s="62" t="str">
        <f t="shared" si="341"/>
        <v>study</v>
      </c>
      <c r="E99" s="127" t="s">
        <v>201</v>
      </c>
      <c r="F99" s="62" t="str">
        <f>F98</f>
        <v>01</v>
      </c>
      <c r="G99" s="62" t="str">
        <f>G98</f>
        <v>novice</v>
      </c>
      <c r="H99" s="62">
        <v>1</v>
      </c>
      <c r="I99" s="62" t="s">
        <v>183</v>
      </c>
      <c r="J99" s="62"/>
      <c r="K99" s="62" t="str">
        <f t="shared" si="333"/>
        <v>ProVisioNET_study_101_01_novice_sri_ambient</v>
      </c>
      <c r="L99" s="142" t="s">
        <v>191</v>
      </c>
      <c r="M99" s="62" t="str">
        <f t="shared" ref="M99:N100" si="342">M98</f>
        <v>m</v>
      </c>
      <c r="N99" s="62" t="str">
        <f t="shared" si="342"/>
        <v>Gymnasium</v>
      </c>
      <c r="O99" s="62">
        <v>7</v>
      </c>
      <c r="P99" s="62" t="s">
        <v>200</v>
      </c>
      <c r="Q99" s="62">
        <v>0</v>
      </c>
      <c r="R99" s="58" t="str">
        <f t="shared" ref="R99" si="343">R98</f>
        <v>lab</v>
      </c>
      <c r="S99" s="58" t="str">
        <f t="shared" si="305"/>
        <v>MK</v>
      </c>
      <c r="T99" s="58">
        <f t="shared" si="335"/>
        <v>24</v>
      </c>
      <c r="U99" s="58">
        <f t="shared" si="335"/>
        <v>5</v>
      </c>
      <c r="V99" s="58">
        <f t="shared" si="335"/>
        <v>1999</v>
      </c>
      <c r="W99" s="58" t="str">
        <f t="shared" si="335"/>
        <v>24/5/1999</v>
      </c>
      <c r="X99" s="58">
        <f t="shared" si="310"/>
        <v>21</v>
      </c>
      <c r="Y99" s="58">
        <f t="shared" si="311"/>
        <v>7</v>
      </c>
      <c r="Z99" s="58">
        <f t="shared" si="312"/>
        <v>2021</v>
      </c>
      <c r="AA99" s="58" t="str">
        <f t="shared" si="313"/>
        <v>21/7/2021</v>
      </c>
    </row>
    <row r="100" spans="1:27" s="61" customFormat="1" ht="15.6" x14ac:dyDescent="0.3">
      <c r="A100" s="61" t="s">
        <v>117</v>
      </c>
      <c r="B100" s="62">
        <f t="shared" ref="B100" si="344">B99</f>
        <v>1</v>
      </c>
      <c r="C100" s="62" t="str">
        <f t="shared" ref="C100" si="345">C99</f>
        <v>ProVisioNET</v>
      </c>
      <c r="D100" s="62" t="str">
        <f t="shared" ref="D100" si="346">D99</f>
        <v>study</v>
      </c>
      <c r="E100" s="127" t="s">
        <v>201</v>
      </c>
      <c r="F100" s="62" t="str">
        <f>F99</f>
        <v>01</v>
      </c>
      <c r="G100" s="62" t="str">
        <f>G99</f>
        <v>novice</v>
      </c>
      <c r="H100" s="62">
        <v>1</v>
      </c>
      <c r="I100" s="62" t="s">
        <v>202</v>
      </c>
      <c r="J100" s="62"/>
      <c r="K100" s="62" t="str">
        <f t="shared" si="333"/>
        <v>ProVisioNET_study_101_01_novice_fitbit</v>
      </c>
      <c r="L100" s="142" t="s">
        <v>191</v>
      </c>
      <c r="M100" s="62" t="str">
        <f t="shared" si="342"/>
        <v>m</v>
      </c>
      <c r="N100" s="62" t="str">
        <f t="shared" si="342"/>
        <v>Gymnasium</v>
      </c>
      <c r="O100" s="62">
        <v>7</v>
      </c>
      <c r="P100" s="62" t="s">
        <v>200</v>
      </c>
      <c r="Q100" s="62">
        <v>0</v>
      </c>
      <c r="R100" s="58" t="s">
        <v>11</v>
      </c>
      <c r="S100" s="58" t="s">
        <v>18</v>
      </c>
      <c r="T100" s="58">
        <f t="shared" si="335"/>
        <v>24</v>
      </c>
      <c r="U100" s="58">
        <f t="shared" si="335"/>
        <v>5</v>
      </c>
      <c r="V100" s="58">
        <f t="shared" si="335"/>
        <v>1999</v>
      </c>
      <c r="W100" s="58" t="str">
        <f t="shared" si="335"/>
        <v>24/5/1999</v>
      </c>
      <c r="X100" s="58">
        <f t="shared" si="310"/>
        <v>21</v>
      </c>
      <c r="Y100" s="58">
        <f t="shared" si="311"/>
        <v>7</v>
      </c>
      <c r="Z100" s="58">
        <f t="shared" si="312"/>
        <v>2021</v>
      </c>
      <c r="AA100" s="58" t="str">
        <f t="shared" si="313"/>
        <v>21/7/2021</v>
      </c>
    </row>
    <row r="101" spans="1:27" s="124" customFormat="1" ht="15.6" x14ac:dyDescent="0.3">
      <c r="A101" s="124" t="s">
        <v>117</v>
      </c>
      <c r="B101" s="125">
        <f>B99</f>
        <v>1</v>
      </c>
      <c r="C101" s="125" t="str">
        <f>C99</f>
        <v>ProVisioNET</v>
      </c>
      <c r="D101" s="125" t="str">
        <f>D99</f>
        <v>study</v>
      </c>
      <c r="E101" s="141" t="s">
        <v>201</v>
      </c>
      <c r="F101" s="125" t="str">
        <f>F99</f>
        <v>01</v>
      </c>
      <c r="G101" s="125" t="str">
        <f>G99</f>
        <v>novice</v>
      </c>
      <c r="H101" s="125">
        <v>1</v>
      </c>
      <c r="I101" s="125" t="s">
        <v>198</v>
      </c>
      <c r="J101" s="125"/>
      <c r="K101" s="125" t="str">
        <f t="shared" si="333"/>
        <v>ProVisioNET_study_101_01_novice_zed</v>
      </c>
      <c r="L101" s="143" t="s">
        <v>203</v>
      </c>
      <c r="M101" s="125" t="str">
        <f>M99</f>
        <v>m</v>
      </c>
      <c r="N101" s="125" t="s">
        <v>186</v>
      </c>
      <c r="O101" s="125">
        <v>7</v>
      </c>
      <c r="P101" s="125" t="s">
        <v>200</v>
      </c>
      <c r="Q101" s="125">
        <v>0</v>
      </c>
      <c r="R101" s="125" t="str">
        <f>R99</f>
        <v>lab</v>
      </c>
      <c r="S101" s="125" t="str">
        <f>S99</f>
        <v>MK</v>
      </c>
      <c r="T101" s="125">
        <f t="shared" si="335"/>
        <v>24</v>
      </c>
      <c r="U101" s="125">
        <f t="shared" si="335"/>
        <v>5</v>
      </c>
      <c r="V101" s="125">
        <f t="shared" si="335"/>
        <v>1999</v>
      </c>
      <c r="W101" s="125" t="str">
        <f t="shared" si="335"/>
        <v>24/5/1999</v>
      </c>
      <c r="X101" s="125">
        <f t="shared" ref="X101:AA101" si="347">X99</f>
        <v>21</v>
      </c>
      <c r="Y101" s="125">
        <f t="shared" si="347"/>
        <v>7</v>
      </c>
      <c r="Z101" s="125">
        <f t="shared" si="347"/>
        <v>2021</v>
      </c>
      <c r="AA101" s="125" t="str">
        <f t="shared" si="347"/>
        <v>21/7/2021</v>
      </c>
    </row>
    <row r="102" spans="1:27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6" t="s">
        <v>204</v>
      </c>
      <c r="F102" s="65" t="s">
        <v>21</v>
      </c>
      <c r="G102" s="68" t="s">
        <v>177</v>
      </c>
      <c r="H102" s="63">
        <v>2</v>
      </c>
      <c r="I102" s="63" t="s">
        <v>117</v>
      </c>
      <c r="J102" s="63"/>
      <c r="K102" s="123" t="str">
        <f>CONCATENATE(C102,"_",D102,"_",E102,"_",F102,"_",G102,)</f>
        <v>ProVisioNET_study_102_02_novice</v>
      </c>
      <c r="L102" s="63" t="s">
        <v>115</v>
      </c>
      <c r="M102" s="69" t="s">
        <v>199</v>
      </c>
      <c r="N102" s="63" t="s">
        <v>186</v>
      </c>
      <c r="O102" s="63">
        <v>7</v>
      </c>
      <c r="P102" s="63" t="s">
        <v>205</v>
      </c>
      <c r="Q102" s="63">
        <v>0</v>
      </c>
      <c r="R102" s="56" t="s">
        <v>11</v>
      </c>
      <c r="S102" s="56" t="s">
        <v>18</v>
      </c>
      <c r="T102" s="56"/>
      <c r="U102" s="56"/>
      <c r="V102" s="56"/>
      <c r="W102" s="56"/>
      <c r="X102" s="56">
        <v>27</v>
      </c>
      <c r="Y102" s="56">
        <v>7</v>
      </c>
      <c r="Z102" s="56">
        <v>2021</v>
      </c>
      <c r="AA102" s="56" t="str">
        <f>X102&amp;"/"&amp;Y102&amp;"/"&amp;Z102</f>
        <v>27/7/2021</v>
      </c>
    </row>
    <row r="103" spans="1:27" s="57" customFormat="1" ht="15.6" x14ac:dyDescent="0.3">
      <c r="A103" s="61" t="s">
        <v>117</v>
      </c>
      <c r="B103" s="62">
        <f t="shared" ref="B103:D103" si="348">B102</f>
        <v>2</v>
      </c>
      <c r="C103" s="62" t="str">
        <f t="shared" si="348"/>
        <v>ProVisioNET</v>
      </c>
      <c r="D103" s="62" t="str">
        <f t="shared" si="348"/>
        <v>study</v>
      </c>
      <c r="E103" s="127" t="s">
        <v>204</v>
      </c>
      <c r="F103" s="62" t="str">
        <f t="shared" ref="F103:G103" si="349">F102</f>
        <v>02</v>
      </c>
      <c r="G103" s="58" t="str">
        <f t="shared" si="349"/>
        <v>novice</v>
      </c>
      <c r="H103" s="62">
        <v>2</v>
      </c>
      <c r="I103" s="62" t="s">
        <v>119</v>
      </c>
      <c r="J103" s="62">
        <v>1</v>
      </c>
      <c r="K103" s="62" t="str">
        <f>CONCATENATE(C103,"_",D103,"_",E103,"_",F103,"_",G103,"_",I103,"_",J103)</f>
        <v>ProVisioNET_study_102_02_novice_cam1_1</v>
      </c>
      <c r="L103" s="138" t="s">
        <v>191</v>
      </c>
      <c r="M103" s="62" t="str">
        <f t="shared" ref="M103:N114" si="350">M102</f>
        <v>m</v>
      </c>
      <c r="N103" s="62" t="str">
        <f t="shared" si="350"/>
        <v>Gymnasium</v>
      </c>
      <c r="O103" s="62">
        <v>7</v>
      </c>
      <c r="P103" s="62" t="s">
        <v>205</v>
      </c>
      <c r="Q103" s="62">
        <v>0</v>
      </c>
      <c r="R103" s="58" t="str">
        <f t="shared" ref="R103:Y116" si="351">R102</f>
        <v>lab</v>
      </c>
      <c r="S103" s="58" t="str">
        <f t="shared" si="351"/>
        <v>MK</v>
      </c>
      <c r="T103" s="58"/>
      <c r="U103" s="58"/>
      <c r="V103" s="58"/>
      <c r="W103" s="58"/>
      <c r="X103" s="58">
        <f t="shared" si="351"/>
        <v>27</v>
      </c>
      <c r="Y103" s="58">
        <f t="shared" si="351"/>
        <v>7</v>
      </c>
      <c r="Z103" s="58">
        <f t="shared" si="312"/>
        <v>2021</v>
      </c>
      <c r="AA103" s="58" t="str">
        <f t="shared" si="312"/>
        <v>27/7/2021</v>
      </c>
    </row>
    <row r="104" spans="1:27" s="57" customFormat="1" ht="15.6" x14ac:dyDescent="0.3">
      <c r="A104" s="61" t="s">
        <v>117</v>
      </c>
      <c r="B104" s="62">
        <f t="shared" ref="B104:D104" si="352">B103</f>
        <v>2</v>
      </c>
      <c r="C104" s="62" t="str">
        <f t="shared" si="352"/>
        <v>ProVisioNET</v>
      </c>
      <c r="D104" s="62" t="str">
        <f t="shared" si="352"/>
        <v>study</v>
      </c>
      <c r="E104" s="127" t="s">
        <v>204</v>
      </c>
      <c r="F104" s="62" t="str">
        <f t="shared" ref="F104:G104" si="353">F103</f>
        <v>02</v>
      </c>
      <c r="G104" s="58" t="str">
        <f t="shared" si="353"/>
        <v>novice</v>
      </c>
      <c r="H104" s="62">
        <v>2</v>
      </c>
      <c r="I104" s="62" t="s">
        <v>119</v>
      </c>
      <c r="J104" s="62">
        <v>2</v>
      </c>
      <c r="K104" s="62" t="str">
        <f t="shared" ref="K104:K107" si="354">CONCATENATE(C104,"_",D104,"_",E104,"_",F104,"_",G104,"_",I104,"_",J104)</f>
        <v>ProVisioNET_study_102_02_novice_cam1_2</v>
      </c>
      <c r="L104" s="138" t="s">
        <v>191</v>
      </c>
      <c r="M104" s="62" t="str">
        <f t="shared" si="350"/>
        <v>m</v>
      </c>
      <c r="N104" s="62" t="str">
        <f t="shared" si="350"/>
        <v>Gymnasium</v>
      </c>
      <c r="O104" s="62">
        <v>7</v>
      </c>
      <c r="P104" s="62" t="s">
        <v>205</v>
      </c>
      <c r="Q104" s="62">
        <v>0</v>
      </c>
      <c r="R104" s="58" t="str">
        <f t="shared" si="351"/>
        <v>lab</v>
      </c>
      <c r="S104" s="58" t="str">
        <f t="shared" si="351"/>
        <v>MK</v>
      </c>
      <c r="T104" s="58"/>
      <c r="U104" s="58"/>
      <c r="V104" s="58"/>
      <c r="W104" s="58"/>
      <c r="X104" s="58">
        <f t="shared" si="351"/>
        <v>27</v>
      </c>
      <c r="Y104" s="58">
        <f t="shared" si="351"/>
        <v>7</v>
      </c>
      <c r="Z104" s="58">
        <f t="shared" si="312"/>
        <v>2021</v>
      </c>
      <c r="AA104" s="58" t="str">
        <f t="shared" si="312"/>
        <v>27/7/2021</v>
      </c>
    </row>
    <row r="105" spans="1:27" s="57" customFormat="1" ht="15.6" x14ac:dyDescent="0.3">
      <c r="A105" s="61" t="s">
        <v>117</v>
      </c>
      <c r="B105" s="62">
        <f t="shared" ref="B105:C105" si="355">B104</f>
        <v>2</v>
      </c>
      <c r="C105" s="62" t="str">
        <f t="shared" si="355"/>
        <v>ProVisioNET</v>
      </c>
      <c r="D105" s="62" t="str">
        <f t="shared" ref="D105:D111" si="356">D103</f>
        <v>study</v>
      </c>
      <c r="E105" s="127" t="s">
        <v>204</v>
      </c>
      <c r="F105" s="62" t="str">
        <f t="shared" ref="F105:H105" si="357">F103</f>
        <v>02</v>
      </c>
      <c r="G105" s="58" t="str">
        <f t="shared" si="357"/>
        <v>novice</v>
      </c>
      <c r="H105" s="62">
        <f t="shared" si="357"/>
        <v>2</v>
      </c>
      <c r="I105" s="62" t="s">
        <v>31</v>
      </c>
      <c r="J105" s="62">
        <v>1</v>
      </c>
      <c r="K105" s="62" t="str">
        <f t="shared" si="354"/>
        <v>ProVisioNET_study_102_02_novice_cam2_1</v>
      </c>
      <c r="L105" s="138" t="s">
        <v>191</v>
      </c>
      <c r="M105" s="62" t="str">
        <f t="shared" si="350"/>
        <v>m</v>
      </c>
      <c r="N105" s="62" t="str">
        <f t="shared" si="350"/>
        <v>Gymnasium</v>
      </c>
      <c r="O105" s="62">
        <v>7</v>
      </c>
      <c r="P105" s="62" t="s">
        <v>205</v>
      </c>
      <c r="Q105" s="62">
        <v>0</v>
      </c>
      <c r="R105" s="58" t="str">
        <f t="shared" si="351"/>
        <v>lab</v>
      </c>
      <c r="S105" s="58" t="str">
        <f t="shared" si="351"/>
        <v>MK</v>
      </c>
      <c r="T105" s="58"/>
      <c r="U105" s="58"/>
      <c r="V105" s="58"/>
      <c r="W105" s="58"/>
      <c r="X105" s="58">
        <f t="shared" si="351"/>
        <v>27</v>
      </c>
      <c r="Y105" s="58">
        <f t="shared" si="351"/>
        <v>7</v>
      </c>
      <c r="Z105" s="58">
        <f t="shared" si="312"/>
        <v>2021</v>
      </c>
      <c r="AA105" s="58" t="str">
        <f t="shared" si="312"/>
        <v>27/7/2021</v>
      </c>
    </row>
    <row r="106" spans="1:27" s="57" customFormat="1" ht="15.6" x14ac:dyDescent="0.3">
      <c r="A106" s="61" t="s">
        <v>117</v>
      </c>
      <c r="B106" s="62">
        <f t="shared" ref="B106:C106" si="358">B105</f>
        <v>2</v>
      </c>
      <c r="C106" s="62" t="str">
        <f t="shared" si="358"/>
        <v>ProVisioNET</v>
      </c>
      <c r="D106" s="62" t="str">
        <f t="shared" si="356"/>
        <v>study</v>
      </c>
      <c r="E106" s="127" t="s">
        <v>204</v>
      </c>
      <c r="F106" s="62" t="str">
        <f t="shared" ref="F106:H106" si="359">F104</f>
        <v>02</v>
      </c>
      <c r="G106" s="58" t="str">
        <f t="shared" si="359"/>
        <v>novice</v>
      </c>
      <c r="H106" s="62">
        <f t="shared" si="359"/>
        <v>2</v>
      </c>
      <c r="I106" s="62" t="s">
        <v>31</v>
      </c>
      <c r="J106" s="62">
        <v>2</v>
      </c>
      <c r="K106" s="62" t="str">
        <f t="shared" si="354"/>
        <v>ProVisioNET_study_102_02_novice_cam2_2</v>
      </c>
      <c r="L106" s="138" t="s">
        <v>191</v>
      </c>
      <c r="M106" s="62" t="str">
        <f t="shared" si="350"/>
        <v>m</v>
      </c>
      <c r="N106" s="62" t="str">
        <f t="shared" si="350"/>
        <v>Gymnasium</v>
      </c>
      <c r="O106" s="62">
        <v>7</v>
      </c>
      <c r="P106" s="62" t="s">
        <v>205</v>
      </c>
      <c r="Q106" s="62">
        <v>0</v>
      </c>
      <c r="R106" s="58" t="str">
        <f t="shared" si="351"/>
        <v>lab</v>
      </c>
      <c r="S106" s="58" t="str">
        <f t="shared" si="351"/>
        <v>MK</v>
      </c>
      <c r="T106" s="58"/>
      <c r="U106" s="58"/>
      <c r="V106" s="58"/>
      <c r="W106" s="58"/>
      <c r="X106" s="58">
        <f t="shared" si="351"/>
        <v>27</v>
      </c>
      <c r="Y106" s="58">
        <f t="shared" si="351"/>
        <v>7</v>
      </c>
      <c r="Z106" s="58">
        <f t="shared" si="312"/>
        <v>2021</v>
      </c>
      <c r="AA106" s="58" t="str">
        <f t="shared" si="312"/>
        <v>27/7/2021</v>
      </c>
    </row>
    <row r="107" spans="1:27" s="57" customFormat="1" ht="15.6" x14ac:dyDescent="0.3">
      <c r="A107" s="61" t="s">
        <v>117</v>
      </c>
      <c r="B107" s="62">
        <f t="shared" ref="B107:C107" si="360">B106</f>
        <v>2</v>
      </c>
      <c r="C107" s="62" t="str">
        <f t="shared" si="360"/>
        <v>ProVisioNET</v>
      </c>
      <c r="D107" s="62" t="str">
        <f t="shared" si="356"/>
        <v>study</v>
      </c>
      <c r="E107" s="127" t="s">
        <v>204</v>
      </c>
      <c r="F107" s="62" t="str">
        <f t="shared" ref="F107:H107" si="361">F105</f>
        <v>02</v>
      </c>
      <c r="G107" s="58" t="str">
        <f t="shared" si="361"/>
        <v>novice</v>
      </c>
      <c r="H107" s="62">
        <f t="shared" si="361"/>
        <v>2</v>
      </c>
      <c r="I107" s="62" t="s">
        <v>32</v>
      </c>
      <c r="J107" s="62">
        <v>1</v>
      </c>
      <c r="K107" s="62" t="str">
        <f t="shared" si="354"/>
        <v>ProVisioNET_study_102_02_novice_cam3_1</v>
      </c>
      <c r="L107" s="138" t="s">
        <v>191</v>
      </c>
      <c r="M107" s="62" t="str">
        <f t="shared" si="350"/>
        <v>m</v>
      </c>
      <c r="N107" s="62" t="str">
        <f t="shared" si="350"/>
        <v>Gymnasium</v>
      </c>
      <c r="O107" s="62">
        <v>7</v>
      </c>
      <c r="P107" s="62" t="s">
        <v>205</v>
      </c>
      <c r="Q107" s="62">
        <v>0</v>
      </c>
      <c r="R107" s="58" t="str">
        <f t="shared" si="351"/>
        <v>lab</v>
      </c>
      <c r="S107" s="58" t="str">
        <f t="shared" si="351"/>
        <v>MK</v>
      </c>
      <c r="T107" s="58"/>
      <c r="U107" s="58"/>
      <c r="V107" s="58"/>
      <c r="W107" s="58"/>
      <c r="X107" s="58">
        <f t="shared" si="351"/>
        <v>27</v>
      </c>
      <c r="Y107" s="58">
        <f t="shared" si="351"/>
        <v>7</v>
      </c>
      <c r="Z107" s="58">
        <f t="shared" si="312"/>
        <v>2021</v>
      </c>
      <c r="AA107" s="58" t="str">
        <f t="shared" si="312"/>
        <v>27/7/2021</v>
      </c>
    </row>
    <row r="108" spans="1:27" s="57" customFormat="1" ht="15.6" x14ac:dyDescent="0.3">
      <c r="A108" s="61" t="s">
        <v>117</v>
      </c>
      <c r="B108" s="62">
        <f t="shared" ref="B108:C108" si="362">B107</f>
        <v>2</v>
      </c>
      <c r="C108" s="62" t="str">
        <f t="shared" si="362"/>
        <v>ProVisioNET</v>
      </c>
      <c r="D108" s="62" t="str">
        <f t="shared" si="356"/>
        <v>study</v>
      </c>
      <c r="E108" s="127" t="s">
        <v>204</v>
      </c>
      <c r="F108" s="62" t="str">
        <f t="shared" ref="F108:H108" si="363">F106</f>
        <v>02</v>
      </c>
      <c r="G108" s="58" t="str">
        <f t="shared" si="363"/>
        <v>novice</v>
      </c>
      <c r="H108" s="62">
        <f t="shared" si="363"/>
        <v>2</v>
      </c>
      <c r="I108" s="62" t="s">
        <v>32</v>
      </c>
      <c r="J108" s="62">
        <v>2</v>
      </c>
      <c r="K108" s="62" t="str">
        <f>CONCATENATE(C108,"_",D108,"_",E108,"_",F108,"_",G108,"_",I108,"_",J108)</f>
        <v>ProVisioNET_study_102_02_novice_cam3_2</v>
      </c>
      <c r="L108" s="138" t="s">
        <v>191</v>
      </c>
      <c r="M108" s="62" t="str">
        <f t="shared" si="350"/>
        <v>m</v>
      </c>
      <c r="N108" s="62" t="str">
        <f t="shared" si="350"/>
        <v>Gymnasium</v>
      </c>
      <c r="O108" s="62">
        <v>7</v>
      </c>
      <c r="P108" s="62" t="s">
        <v>205</v>
      </c>
      <c r="Q108" s="62">
        <v>0</v>
      </c>
      <c r="R108" s="58" t="str">
        <f t="shared" si="351"/>
        <v>lab</v>
      </c>
      <c r="S108" s="58" t="str">
        <f t="shared" si="351"/>
        <v>MK</v>
      </c>
      <c r="T108" s="58"/>
      <c r="U108" s="58"/>
      <c r="V108" s="58"/>
      <c r="W108" s="58"/>
      <c r="X108" s="58">
        <f t="shared" si="351"/>
        <v>27</v>
      </c>
      <c r="Y108" s="58">
        <f t="shared" si="351"/>
        <v>7</v>
      </c>
      <c r="Z108" s="58">
        <f t="shared" si="312"/>
        <v>2021</v>
      </c>
      <c r="AA108" s="58" t="str">
        <f t="shared" si="312"/>
        <v>27/7/2021</v>
      </c>
    </row>
    <row r="109" spans="1:27" s="57" customFormat="1" ht="15.6" x14ac:dyDescent="0.3">
      <c r="A109" s="61" t="s">
        <v>117</v>
      </c>
      <c r="B109" s="62">
        <f t="shared" ref="B109:C109" si="364">B108</f>
        <v>2</v>
      </c>
      <c r="C109" s="62" t="str">
        <f t="shared" si="364"/>
        <v>ProVisioNET</v>
      </c>
      <c r="D109" s="62" t="str">
        <f t="shared" si="356"/>
        <v>study</v>
      </c>
      <c r="E109" s="127" t="s">
        <v>204</v>
      </c>
      <c r="F109" s="62" t="str">
        <f t="shared" ref="F109:H109" si="365">F107</f>
        <v>02</v>
      </c>
      <c r="G109" s="58" t="str">
        <f t="shared" si="365"/>
        <v>novice</v>
      </c>
      <c r="H109" s="62">
        <f t="shared" si="365"/>
        <v>2</v>
      </c>
      <c r="I109" s="62" t="s">
        <v>33</v>
      </c>
      <c r="J109" s="62">
        <v>1</v>
      </c>
      <c r="K109" s="62" t="str">
        <f t="shared" ref="K109:K110" si="366">CONCATENATE(C109,"_",D109,"_",E109,"_",F109,"_",G109,"_",I109,"_",J109)</f>
        <v>ProVisioNET_study_102_02_novice_cam4_1</v>
      </c>
      <c r="L109" s="138" t="s">
        <v>191</v>
      </c>
      <c r="M109" s="62" t="str">
        <f t="shared" si="350"/>
        <v>m</v>
      </c>
      <c r="N109" s="62" t="str">
        <f t="shared" si="350"/>
        <v>Gymnasium</v>
      </c>
      <c r="O109" s="62">
        <v>7</v>
      </c>
      <c r="P109" s="62" t="s">
        <v>205</v>
      </c>
      <c r="Q109" s="62">
        <v>0</v>
      </c>
      <c r="R109" s="58" t="str">
        <f t="shared" si="351"/>
        <v>lab</v>
      </c>
      <c r="S109" s="58" t="str">
        <f t="shared" si="351"/>
        <v>MK</v>
      </c>
      <c r="T109" s="58"/>
      <c r="U109" s="58"/>
      <c r="V109" s="58"/>
      <c r="W109" s="58"/>
      <c r="X109" s="58">
        <f t="shared" si="351"/>
        <v>27</v>
      </c>
      <c r="Y109" s="58">
        <f t="shared" si="351"/>
        <v>7</v>
      </c>
      <c r="Z109" s="58">
        <f t="shared" si="312"/>
        <v>2021</v>
      </c>
      <c r="AA109" s="58" t="str">
        <f t="shared" si="312"/>
        <v>27/7/2021</v>
      </c>
    </row>
    <row r="110" spans="1:27" s="57" customFormat="1" ht="15.6" x14ac:dyDescent="0.3">
      <c r="A110" s="61" t="s">
        <v>117</v>
      </c>
      <c r="B110" s="62">
        <f t="shared" ref="B110:C110" si="367">B109</f>
        <v>2</v>
      </c>
      <c r="C110" s="62" t="str">
        <f t="shared" si="367"/>
        <v>ProVisioNET</v>
      </c>
      <c r="D110" s="62" t="str">
        <f t="shared" si="356"/>
        <v>study</v>
      </c>
      <c r="E110" s="127" t="s">
        <v>204</v>
      </c>
      <c r="F110" s="62" t="str">
        <f t="shared" ref="F110:H110" si="368">F108</f>
        <v>02</v>
      </c>
      <c r="G110" s="58" t="str">
        <f t="shared" si="368"/>
        <v>novice</v>
      </c>
      <c r="H110" s="62">
        <f t="shared" si="368"/>
        <v>2</v>
      </c>
      <c r="I110" s="62" t="s">
        <v>33</v>
      </c>
      <c r="J110" s="62">
        <v>2</v>
      </c>
      <c r="K110" s="62" t="str">
        <f t="shared" si="366"/>
        <v>ProVisioNET_study_102_02_novice_cam4_2</v>
      </c>
      <c r="L110" s="138" t="s">
        <v>191</v>
      </c>
      <c r="M110" s="62" t="str">
        <f t="shared" si="350"/>
        <v>m</v>
      </c>
      <c r="N110" s="62" t="str">
        <f t="shared" si="350"/>
        <v>Gymnasium</v>
      </c>
      <c r="O110" s="62">
        <v>7</v>
      </c>
      <c r="P110" s="62" t="s">
        <v>205</v>
      </c>
      <c r="Q110" s="62">
        <v>0</v>
      </c>
      <c r="R110" s="58" t="str">
        <f t="shared" si="351"/>
        <v>lab</v>
      </c>
      <c r="S110" s="58" t="str">
        <f t="shared" si="351"/>
        <v>MK</v>
      </c>
      <c r="T110" s="58"/>
      <c r="U110" s="58"/>
      <c r="V110" s="58"/>
      <c r="W110" s="58"/>
      <c r="X110" s="58">
        <f t="shared" si="351"/>
        <v>27</v>
      </c>
      <c r="Y110" s="58">
        <f t="shared" si="351"/>
        <v>7</v>
      </c>
      <c r="Z110" s="58">
        <f t="shared" si="312"/>
        <v>2021</v>
      </c>
      <c r="AA110" s="58" t="str">
        <f t="shared" si="312"/>
        <v>27/7/2021</v>
      </c>
    </row>
    <row r="111" spans="1:27" s="57" customFormat="1" ht="15.6" x14ac:dyDescent="0.3">
      <c r="A111" s="61" t="s">
        <v>117</v>
      </c>
      <c r="B111" s="62">
        <f t="shared" ref="B111:C111" si="369">B110</f>
        <v>2</v>
      </c>
      <c r="C111" s="62" t="str">
        <f t="shared" si="369"/>
        <v>ProVisioNET</v>
      </c>
      <c r="D111" s="62" t="str">
        <f t="shared" si="356"/>
        <v>study</v>
      </c>
      <c r="E111" s="127" t="s">
        <v>204</v>
      </c>
      <c r="F111" s="62" t="str">
        <f t="shared" ref="F111:G111" si="370">F109</f>
        <v>02</v>
      </c>
      <c r="G111" s="62" t="str">
        <f t="shared" si="370"/>
        <v>novice</v>
      </c>
      <c r="H111" s="62">
        <f>H109</f>
        <v>2</v>
      </c>
      <c r="I111" s="62" t="s">
        <v>120</v>
      </c>
      <c r="J111" s="62"/>
      <c r="K111" s="62" t="str">
        <f t="shared" ref="K111:K117" si="371">CONCATENATE(C111,"_",D111,"_",E111,"_",F111,"_",G111,"_",I111)</f>
        <v>ProVisioNET_study_102_02_novice_glasses</v>
      </c>
      <c r="L111" s="138" t="s">
        <v>191</v>
      </c>
      <c r="M111" s="62" t="str">
        <f t="shared" ref="M111:N111" si="372">M110</f>
        <v>m</v>
      </c>
      <c r="N111" s="62" t="str">
        <f t="shared" si="372"/>
        <v>Gymnasium</v>
      </c>
      <c r="O111" s="62">
        <v>7</v>
      </c>
      <c r="P111" s="62" t="s">
        <v>205</v>
      </c>
      <c r="Q111" s="62">
        <v>0</v>
      </c>
      <c r="R111" s="58" t="str">
        <f t="shared" ref="R111:AA111" si="373">R110</f>
        <v>lab</v>
      </c>
      <c r="S111" s="58" t="str">
        <f t="shared" si="373"/>
        <v>MK</v>
      </c>
      <c r="T111" s="58"/>
      <c r="U111" s="58"/>
      <c r="V111" s="58"/>
      <c r="W111" s="58"/>
      <c r="X111" s="58">
        <f t="shared" si="373"/>
        <v>27</v>
      </c>
      <c r="Y111" s="58">
        <f t="shared" si="373"/>
        <v>7</v>
      </c>
      <c r="Z111" s="58">
        <f t="shared" si="373"/>
        <v>2021</v>
      </c>
      <c r="AA111" s="58" t="str">
        <f t="shared" si="373"/>
        <v>27/7/2021</v>
      </c>
    </row>
    <row r="112" spans="1:27" s="57" customFormat="1" ht="15.6" x14ac:dyDescent="0.3">
      <c r="A112" s="61" t="s">
        <v>117</v>
      </c>
      <c r="B112" s="62">
        <f t="shared" ref="B112:D112" si="374">B111</f>
        <v>2</v>
      </c>
      <c r="C112" s="62" t="str">
        <f t="shared" si="374"/>
        <v>ProVisioNET</v>
      </c>
      <c r="D112" s="62" t="str">
        <f t="shared" si="374"/>
        <v>study</v>
      </c>
      <c r="E112" s="127" t="s">
        <v>204</v>
      </c>
      <c r="F112" s="62" t="str">
        <f t="shared" ref="F112:H112" si="375">F111</f>
        <v>02</v>
      </c>
      <c r="G112" s="62" t="str">
        <f t="shared" si="375"/>
        <v>novice</v>
      </c>
      <c r="H112" s="62">
        <f t="shared" si="375"/>
        <v>2</v>
      </c>
      <c r="I112" s="62" t="s">
        <v>121</v>
      </c>
      <c r="J112" s="62"/>
      <c r="K112" s="62" t="str">
        <f t="shared" si="371"/>
        <v>ProVisioNET_study_102_02_novice_ambient</v>
      </c>
      <c r="L112" s="138" t="s">
        <v>191</v>
      </c>
      <c r="M112" s="62" t="str">
        <f t="shared" si="350"/>
        <v>m</v>
      </c>
      <c r="N112" s="62" t="str">
        <f t="shared" si="350"/>
        <v>Gymnasium</v>
      </c>
      <c r="O112" s="62">
        <v>7</v>
      </c>
      <c r="P112" s="62" t="s">
        <v>205</v>
      </c>
      <c r="Q112" s="62">
        <v>0</v>
      </c>
      <c r="R112" s="58" t="str">
        <f t="shared" si="351"/>
        <v>lab</v>
      </c>
      <c r="S112" s="58" t="str">
        <f t="shared" si="351"/>
        <v>MK</v>
      </c>
      <c r="T112" s="58"/>
      <c r="U112" s="58"/>
      <c r="V112" s="58"/>
      <c r="W112" s="58"/>
      <c r="X112" s="58">
        <f t="shared" si="351"/>
        <v>27</v>
      </c>
      <c r="Y112" s="58">
        <f t="shared" si="351"/>
        <v>7</v>
      </c>
      <c r="Z112" s="58">
        <f t="shared" si="312"/>
        <v>2021</v>
      </c>
      <c r="AA112" s="58" t="str">
        <f t="shared" si="312"/>
        <v>27/7/2021</v>
      </c>
    </row>
    <row r="113" spans="1:27" s="57" customFormat="1" ht="15.6" x14ac:dyDescent="0.3">
      <c r="A113" s="61" t="s">
        <v>117</v>
      </c>
      <c r="B113" s="62">
        <f t="shared" ref="B113:C113" si="376">B111</f>
        <v>2</v>
      </c>
      <c r="C113" s="62" t="str">
        <f t="shared" si="376"/>
        <v>ProVisioNET</v>
      </c>
      <c r="D113" s="62" t="str">
        <f t="shared" ref="D113" si="377">D112</f>
        <v>study</v>
      </c>
      <c r="E113" s="127" t="s">
        <v>204</v>
      </c>
      <c r="F113" s="62" t="str">
        <f t="shared" ref="F113:H113" si="378">F112</f>
        <v>02</v>
      </c>
      <c r="G113" s="62" t="str">
        <f t="shared" si="378"/>
        <v>novice</v>
      </c>
      <c r="H113" s="62">
        <f t="shared" si="378"/>
        <v>2</v>
      </c>
      <c r="I113" s="62" t="s">
        <v>122</v>
      </c>
      <c r="J113" s="62"/>
      <c r="K113" s="62" t="str">
        <f t="shared" si="371"/>
        <v>ProVisioNET_study_102_02_novice_ETrawdata</v>
      </c>
      <c r="L113" s="138" t="s">
        <v>191</v>
      </c>
      <c r="M113" s="62" t="str">
        <f t="shared" si="350"/>
        <v>m</v>
      </c>
      <c r="N113" s="62" t="str">
        <f t="shared" si="350"/>
        <v>Gymnasium</v>
      </c>
      <c r="O113" s="62">
        <v>7</v>
      </c>
      <c r="P113" s="62" t="s">
        <v>205</v>
      </c>
      <c r="Q113" s="62">
        <v>0</v>
      </c>
      <c r="R113" s="58" t="str">
        <f t="shared" si="351"/>
        <v>lab</v>
      </c>
      <c r="S113" s="58" t="str">
        <f t="shared" si="351"/>
        <v>MK</v>
      </c>
      <c r="T113" s="58"/>
      <c r="U113" s="58"/>
      <c r="V113" s="58"/>
      <c r="W113" s="58"/>
      <c r="X113" s="58">
        <f t="shared" si="351"/>
        <v>27</v>
      </c>
      <c r="Y113" s="58">
        <f t="shared" si="351"/>
        <v>7</v>
      </c>
      <c r="Z113" s="58">
        <f t="shared" si="312"/>
        <v>2021</v>
      </c>
      <c r="AA113" s="58" t="str">
        <f t="shared" si="312"/>
        <v>27/7/2021</v>
      </c>
    </row>
    <row r="114" spans="1:27" s="57" customFormat="1" ht="15.6" x14ac:dyDescent="0.3">
      <c r="A114" s="61" t="s">
        <v>117</v>
      </c>
      <c r="B114" s="62">
        <f t="shared" ref="B114:D114" si="379">B113</f>
        <v>2</v>
      </c>
      <c r="C114" s="62" t="str">
        <f t="shared" si="379"/>
        <v>ProVisioNET</v>
      </c>
      <c r="D114" s="62" t="str">
        <f t="shared" si="379"/>
        <v>study</v>
      </c>
      <c r="E114" s="127" t="s">
        <v>204</v>
      </c>
      <c r="F114" s="62" t="str">
        <f t="shared" ref="F114" si="380">F113</f>
        <v>02</v>
      </c>
      <c r="G114" s="62" t="s">
        <v>177</v>
      </c>
      <c r="H114" s="62">
        <v>2</v>
      </c>
      <c r="I114" s="62" t="s">
        <v>189</v>
      </c>
      <c r="J114" s="62"/>
      <c r="K114" s="62" t="str">
        <f t="shared" si="371"/>
        <v>ProVisioNET_study_102_02_novice_sri_obs</v>
      </c>
      <c r="L114" s="138" t="s">
        <v>191</v>
      </c>
      <c r="M114" s="62" t="str">
        <f t="shared" si="350"/>
        <v>m</v>
      </c>
      <c r="N114" s="62" t="str">
        <f t="shared" si="350"/>
        <v>Gymnasium</v>
      </c>
      <c r="O114" s="62">
        <v>7</v>
      </c>
      <c r="P114" s="62" t="s">
        <v>205</v>
      </c>
      <c r="Q114" s="62">
        <v>0</v>
      </c>
      <c r="R114" s="58" t="str">
        <f t="shared" si="351"/>
        <v>lab</v>
      </c>
      <c r="S114" s="58" t="str">
        <f t="shared" si="351"/>
        <v>MK</v>
      </c>
      <c r="T114" s="58"/>
      <c r="U114" s="58"/>
      <c r="V114" s="58"/>
      <c r="W114" s="58"/>
      <c r="X114" s="58">
        <f t="shared" si="351"/>
        <v>27</v>
      </c>
      <c r="Y114" s="58">
        <f t="shared" si="351"/>
        <v>7</v>
      </c>
      <c r="Z114" s="58">
        <f t="shared" si="312"/>
        <v>2021</v>
      </c>
      <c r="AA114" s="58" t="str">
        <f t="shared" si="312"/>
        <v>27/7/2021</v>
      </c>
    </row>
    <row r="115" spans="1:27" s="61" customFormat="1" ht="15.6" x14ac:dyDescent="0.3">
      <c r="A115" s="61" t="s">
        <v>117</v>
      </c>
      <c r="B115" s="62">
        <f t="shared" ref="B115:D116" si="381">B114</f>
        <v>2</v>
      </c>
      <c r="C115" s="62" t="str">
        <f t="shared" si="381"/>
        <v>ProVisioNET</v>
      </c>
      <c r="D115" s="62" t="str">
        <f t="shared" si="381"/>
        <v>study</v>
      </c>
      <c r="E115" s="127" t="s">
        <v>204</v>
      </c>
      <c r="F115" s="62" t="str">
        <f>F114</f>
        <v>02</v>
      </c>
      <c r="G115" s="62" t="str">
        <f>G114</f>
        <v>novice</v>
      </c>
      <c r="H115" s="62">
        <v>2</v>
      </c>
      <c r="I115" s="62" t="s">
        <v>183</v>
      </c>
      <c r="J115" s="62"/>
      <c r="K115" s="62" t="str">
        <f t="shared" si="371"/>
        <v>ProVisioNET_study_102_02_novice_sri_ambient</v>
      </c>
      <c r="L115" s="142" t="s">
        <v>191</v>
      </c>
      <c r="M115" s="62" t="str">
        <f t="shared" ref="M115:N115" si="382">M114</f>
        <v>m</v>
      </c>
      <c r="N115" s="62" t="str">
        <f t="shared" si="382"/>
        <v>Gymnasium</v>
      </c>
      <c r="O115" s="62">
        <v>7</v>
      </c>
      <c r="P115" s="62" t="s">
        <v>205</v>
      </c>
      <c r="Q115" s="62">
        <v>0</v>
      </c>
      <c r="R115" s="58" t="str">
        <f t="shared" si="351"/>
        <v>lab</v>
      </c>
      <c r="S115" s="58" t="str">
        <f t="shared" si="351"/>
        <v>MK</v>
      </c>
      <c r="T115" s="58"/>
      <c r="U115" s="58"/>
      <c r="V115" s="58"/>
      <c r="W115" s="58"/>
      <c r="X115" s="58">
        <f t="shared" si="351"/>
        <v>27</v>
      </c>
      <c r="Y115" s="58">
        <f t="shared" si="351"/>
        <v>7</v>
      </c>
      <c r="Z115" s="58">
        <f t="shared" si="312"/>
        <v>2021</v>
      </c>
      <c r="AA115" s="58" t="str">
        <f t="shared" si="312"/>
        <v>27/7/2021</v>
      </c>
    </row>
    <row r="116" spans="1:27" s="61" customFormat="1" ht="15.6" x14ac:dyDescent="0.3">
      <c r="A116" s="61" t="s">
        <v>117</v>
      </c>
      <c r="B116" s="62">
        <f t="shared" si="381"/>
        <v>2</v>
      </c>
      <c r="C116" s="62" t="str">
        <f t="shared" si="381"/>
        <v>ProVisioNET</v>
      </c>
      <c r="D116" s="62" t="str">
        <f t="shared" si="381"/>
        <v>study</v>
      </c>
      <c r="E116" s="127" t="s">
        <v>204</v>
      </c>
      <c r="F116" s="62" t="str">
        <f>F115</f>
        <v>02</v>
      </c>
      <c r="G116" s="62" t="str">
        <f>G115</f>
        <v>novice</v>
      </c>
      <c r="H116" s="62">
        <v>2</v>
      </c>
      <c r="I116" s="62" t="s">
        <v>202</v>
      </c>
      <c r="J116" s="62"/>
      <c r="K116" s="62" t="str">
        <f t="shared" si="371"/>
        <v>ProVisioNET_study_102_02_novice_fitbit</v>
      </c>
      <c r="L116" s="142" t="s">
        <v>191</v>
      </c>
      <c r="M116" s="62" t="str">
        <f t="shared" ref="M116:N116" si="383">M115</f>
        <v>m</v>
      </c>
      <c r="N116" s="62" t="str">
        <f t="shared" si="383"/>
        <v>Gymnasium</v>
      </c>
      <c r="O116" s="62">
        <v>7</v>
      </c>
      <c r="P116" s="62" t="s">
        <v>205</v>
      </c>
      <c r="Q116" s="62">
        <v>0</v>
      </c>
      <c r="R116" s="58" t="s">
        <v>11</v>
      </c>
      <c r="S116" s="58" t="s">
        <v>18</v>
      </c>
      <c r="T116" s="58"/>
      <c r="U116" s="58"/>
      <c r="V116" s="58"/>
      <c r="W116" s="58"/>
      <c r="X116" s="58">
        <f t="shared" si="351"/>
        <v>27</v>
      </c>
      <c r="Y116" s="58">
        <f t="shared" si="351"/>
        <v>7</v>
      </c>
      <c r="Z116" s="58">
        <f t="shared" si="312"/>
        <v>2021</v>
      </c>
      <c r="AA116" s="58" t="str">
        <f t="shared" si="312"/>
        <v>27/7/2021</v>
      </c>
    </row>
    <row r="117" spans="1:27" s="124" customFormat="1" ht="15.6" x14ac:dyDescent="0.3">
      <c r="A117" s="124" t="s">
        <v>117</v>
      </c>
      <c r="B117" s="125">
        <f>B115</f>
        <v>2</v>
      </c>
      <c r="C117" s="125" t="str">
        <f>C115</f>
        <v>ProVisioNET</v>
      </c>
      <c r="D117" s="125" t="str">
        <f>D115</f>
        <v>study</v>
      </c>
      <c r="E117" s="141" t="s">
        <v>204</v>
      </c>
      <c r="F117" s="125" t="str">
        <f>F115</f>
        <v>02</v>
      </c>
      <c r="G117" s="125" t="str">
        <f>G115</f>
        <v>novice</v>
      </c>
      <c r="H117" s="125">
        <v>2</v>
      </c>
      <c r="I117" s="125" t="s">
        <v>198</v>
      </c>
      <c r="J117" s="125"/>
      <c r="K117" s="125" t="str">
        <f t="shared" si="371"/>
        <v>ProVisioNET_study_102_02_novice_zed</v>
      </c>
      <c r="L117" s="143" t="s">
        <v>203</v>
      </c>
      <c r="M117" s="125" t="str">
        <f>M115</f>
        <v>m</v>
      </c>
      <c r="N117" s="125" t="s">
        <v>186</v>
      </c>
      <c r="O117" s="125">
        <v>7</v>
      </c>
      <c r="P117" s="125" t="s">
        <v>205</v>
      </c>
      <c r="Q117" s="125">
        <v>0</v>
      </c>
      <c r="R117" s="125" t="str">
        <f>R115</f>
        <v>lab</v>
      </c>
      <c r="S117" s="125" t="str">
        <f>S115</f>
        <v>MK</v>
      </c>
      <c r="T117" s="125"/>
      <c r="U117" s="125"/>
      <c r="V117" s="125"/>
      <c r="W117" s="125"/>
      <c r="X117" s="125">
        <f t="shared" ref="X117:AA117" si="384">X115</f>
        <v>27</v>
      </c>
      <c r="Y117" s="125">
        <f t="shared" si="384"/>
        <v>7</v>
      </c>
      <c r="Z117" s="125">
        <f t="shared" si="384"/>
        <v>2021</v>
      </c>
      <c r="AA117" s="125" t="str">
        <f t="shared" si="384"/>
        <v>27/7/2021</v>
      </c>
    </row>
    <row r="567" spans="8:10" ht="15.6" x14ac:dyDescent="0.3">
      <c r="H567" s="58"/>
      <c r="I567" s="58"/>
      <c r="J567" s="58"/>
    </row>
  </sheetData>
  <autoFilter ref="A1:AA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0"/>
    <col min="2" max="9" width="15.6640625" style="103" bestFit="1" customWidth="1"/>
    <col min="10" max="10" width="13.5546875" style="103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5" customFormat="1" ht="28.8" x14ac:dyDescent="0.3">
      <c r="A1" s="90" t="s">
        <v>147</v>
      </c>
      <c r="B1" s="91" t="s">
        <v>145</v>
      </c>
      <c r="C1" s="91" t="s">
        <v>145</v>
      </c>
      <c r="D1" s="116" t="s">
        <v>145</v>
      </c>
      <c r="E1" s="111" t="s">
        <v>145</v>
      </c>
      <c r="F1" s="91" t="s">
        <v>145</v>
      </c>
      <c r="G1" s="116" t="s">
        <v>145</v>
      </c>
      <c r="H1" s="111" t="s">
        <v>145</v>
      </c>
      <c r="I1" s="9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ht="15" thickBot="1" x14ac:dyDescent="0.35">
      <c r="A2" s="92">
        <v>1</v>
      </c>
      <c r="B2" s="93" t="s">
        <v>13</v>
      </c>
      <c r="C2" s="93" t="s">
        <v>14</v>
      </c>
      <c r="D2" s="117" t="s">
        <v>15</v>
      </c>
      <c r="E2" s="112" t="s">
        <v>13</v>
      </c>
      <c r="F2" s="93" t="s">
        <v>15</v>
      </c>
      <c r="G2" s="117" t="s">
        <v>14</v>
      </c>
      <c r="H2" s="112" t="s">
        <v>15</v>
      </c>
      <c r="I2" s="93" t="s">
        <v>13</v>
      </c>
      <c r="J2" s="93" t="s">
        <v>14</v>
      </c>
      <c r="L2" s="76" t="s">
        <v>146</v>
      </c>
      <c r="O2" s="80" t="s">
        <v>156</v>
      </c>
      <c r="S2" s="80" t="s">
        <v>171</v>
      </c>
    </row>
    <row r="3" spans="1:22" ht="15" thickBot="1" x14ac:dyDescent="0.35">
      <c r="A3" s="94"/>
      <c r="B3" s="95" t="s">
        <v>150</v>
      </c>
      <c r="C3" s="95" t="s">
        <v>148</v>
      </c>
      <c r="D3" s="118" t="s">
        <v>89</v>
      </c>
      <c r="E3" s="113" t="s">
        <v>149</v>
      </c>
      <c r="F3" s="95" t="s">
        <v>90</v>
      </c>
      <c r="G3" s="118" t="s">
        <v>124</v>
      </c>
      <c r="H3" s="113" t="s">
        <v>125</v>
      </c>
      <c r="I3" s="95" t="s">
        <v>174</v>
      </c>
      <c r="J3" s="96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ht="15" thickBot="1" x14ac:dyDescent="0.35">
      <c r="A4" s="92">
        <v>2</v>
      </c>
      <c r="B4" s="93" t="s">
        <v>15</v>
      </c>
      <c r="C4" s="93" t="s">
        <v>14</v>
      </c>
      <c r="D4" s="117" t="s">
        <v>13</v>
      </c>
      <c r="E4" s="112" t="s">
        <v>14</v>
      </c>
      <c r="F4" s="93" t="s">
        <v>15</v>
      </c>
      <c r="G4" s="117" t="s">
        <v>13</v>
      </c>
      <c r="H4" s="112" t="s">
        <v>14</v>
      </c>
      <c r="I4" s="93" t="s">
        <v>13</v>
      </c>
      <c r="J4" s="93" t="s">
        <v>15</v>
      </c>
      <c r="L4" s="13" t="s">
        <v>133</v>
      </c>
      <c r="M4" s="81" t="s">
        <v>150</v>
      </c>
      <c r="N4" s="84" t="s">
        <v>158</v>
      </c>
      <c r="O4" s="78" t="s">
        <v>151</v>
      </c>
      <c r="S4" s="13" t="s">
        <v>170</v>
      </c>
    </row>
    <row r="5" spans="1:22" ht="15" thickBot="1" x14ac:dyDescent="0.35">
      <c r="A5" s="94"/>
      <c r="B5" s="95" t="s">
        <v>148</v>
      </c>
      <c r="C5" s="95" t="s">
        <v>149</v>
      </c>
      <c r="D5" s="118" t="s">
        <v>150</v>
      </c>
      <c r="E5" s="113" t="s">
        <v>124</v>
      </c>
      <c r="F5" s="95" t="s">
        <v>89</v>
      </c>
      <c r="G5" s="118" t="s">
        <v>174</v>
      </c>
      <c r="H5" s="113" t="s">
        <v>90</v>
      </c>
      <c r="I5" s="95" t="s">
        <v>125</v>
      </c>
      <c r="J5" s="96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S5" s="13" t="s">
        <v>170</v>
      </c>
    </row>
    <row r="6" spans="1:22" ht="15" thickBot="1" x14ac:dyDescent="0.35">
      <c r="A6" s="92">
        <v>3</v>
      </c>
      <c r="B6" s="93" t="s">
        <v>13</v>
      </c>
      <c r="C6" s="93" t="s">
        <v>14</v>
      </c>
      <c r="D6" s="117" t="s">
        <v>15</v>
      </c>
      <c r="E6" s="112" t="s">
        <v>13</v>
      </c>
      <c r="F6" s="93" t="s">
        <v>15</v>
      </c>
      <c r="G6" s="117" t="s">
        <v>14</v>
      </c>
      <c r="H6" s="112" t="s">
        <v>15</v>
      </c>
      <c r="I6" s="93" t="s">
        <v>13</v>
      </c>
      <c r="J6" s="93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S6" s="13" t="s">
        <v>170</v>
      </c>
    </row>
    <row r="7" spans="1:22" ht="15" thickBot="1" x14ac:dyDescent="0.35">
      <c r="A7" s="94"/>
      <c r="B7" s="95" t="s">
        <v>149</v>
      </c>
      <c r="C7" s="95" t="s">
        <v>124</v>
      </c>
      <c r="D7" s="118" t="s">
        <v>148</v>
      </c>
      <c r="E7" s="113" t="s">
        <v>174</v>
      </c>
      <c r="F7" s="95" t="s">
        <v>150</v>
      </c>
      <c r="G7" s="118" t="s">
        <v>125</v>
      </c>
      <c r="H7" s="113" t="s">
        <v>89</v>
      </c>
      <c r="I7" s="95" t="s">
        <v>90</v>
      </c>
      <c r="J7" s="96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S7" s="13" t="s">
        <v>170</v>
      </c>
    </row>
    <row r="8" spans="1:22" ht="15" thickBot="1" x14ac:dyDescent="0.35">
      <c r="A8" s="92">
        <v>4</v>
      </c>
      <c r="B8" s="93" t="s">
        <v>15</v>
      </c>
      <c r="C8" s="93" t="s">
        <v>14</v>
      </c>
      <c r="D8" s="117" t="s">
        <v>13</v>
      </c>
      <c r="E8" s="112" t="s">
        <v>14</v>
      </c>
      <c r="F8" s="93" t="s">
        <v>15</v>
      </c>
      <c r="G8" s="117" t="s">
        <v>13</v>
      </c>
      <c r="H8" s="112" t="s">
        <v>14</v>
      </c>
      <c r="I8" s="93"/>
      <c r="J8" s="93" t="s">
        <v>15</v>
      </c>
      <c r="L8" s="13" t="s">
        <v>137</v>
      </c>
      <c r="M8" s="82" t="s">
        <v>124</v>
      </c>
      <c r="N8" s="84" t="s">
        <v>161</v>
      </c>
      <c r="O8" s="13" t="s">
        <v>155</v>
      </c>
      <c r="S8" s="13" t="s">
        <v>170</v>
      </c>
    </row>
    <row r="9" spans="1:22" ht="15" thickBot="1" x14ac:dyDescent="0.35">
      <c r="A9" s="94"/>
      <c r="B9" s="95" t="s">
        <v>124</v>
      </c>
      <c r="C9" s="95" t="s">
        <v>174</v>
      </c>
      <c r="D9" s="118" t="s">
        <v>149</v>
      </c>
      <c r="E9" s="113" t="s">
        <v>125</v>
      </c>
      <c r="F9" s="95" t="s">
        <v>148</v>
      </c>
      <c r="G9" s="118" t="s">
        <v>90</v>
      </c>
      <c r="H9" s="113" t="s">
        <v>150</v>
      </c>
      <c r="I9" s="95" t="s">
        <v>89</v>
      </c>
      <c r="J9" s="96" t="s">
        <v>131</v>
      </c>
      <c r="L9" s="13" t="s">
        <v>138</v>
      </c>
      <c r="M9" s="83" t="s">
        <v>149</v>
      </c>
      <c r="N9" s="84" t="s">
        <v>163</v>
      </c>
      <c r="O9" s="13" t="s">
        <v>167</v>
      </c>
      <c r="S9" s="13" t="s">
        <v>170</v>
      </c>
    </row>
    <row r="10" spans="1:22" ht="15" thickBot="1" x14ac:dyDescent="0.35">
      <c r="A10" s="92">
        <v>5</v>
      </c>
      <c r="B10" s="93" t="s">
        <v>13</v>
      </c>
      <c r="C10" s="93" t="s">
        <v>14</v>
      </c>
      <c r="D10" s="117" t="s">
        <v>15</v>
      </c>
      <c r="E10" s="112" t="s">
        <v>13</v>
      </c>
      <c r="F10" s="93" t="s">
        <v>15</v>
      </c>
      <c r="G10" s="117" t="s">
        <v>14</v>
      </c>
      <c r="H10" s="112" t="s">
        <v>15</v>
      </c>
      <c r="I10" s="93" t="s">
        <v>13</v>
      </c>
      <c r="J10" s="93" t="s">
        <v>14</v>
      </c>
      <c r="L10" s="13" t="s">
        <v>139</v>
      </c>
      <c r="M10" s="83" t="s">
        <v>174</v>
      </c>
      <c r="N10" s="84" t="s">
        <v>164</v>
      </c>
      <c r="O10" s="13" t="s">
        <v>168</v>
      </c>
      <c r="S10" s="13" t="s">
        <v>170</v>
      </c>
    </row>
    <row r="11" spans="1:22" ht="15" thickBot="1" x14ac:dyDescent="0.35">
      <c r="A11" s="94"/>
      <c r="B11" s="95" t="s">
        <v>174</v>
      </c>
      <c r="C11" s="95" t="s">
        <v>125</v>
      </c>
      <c r="D11" s="118" t="s">
        <v>124</v>
      </c>
      <c r="E11" s="113" t="s">
        <v>90</v>
      </c>
      <c r="F11" s="95" t="s">
        <v>149</v>
      </c>
      <c r="G11" s="118" t="s">
        <v>89</v>
      </c>
      <c r="H11" s="113" t="s">
        <v>148</v>
      </c>
      <c r="I11" s="95" t="s">
        <v>150</v>
      </c>
      <c r="J11" s="96" t="s">
        <v>131</v>
      </c>
      <c r="L11" s="13" t="s">
        <v>140</v>
      </c>
      <c r="M11" s="83" t="s">
        <v>125</v>
      </c>
      <c r="N11" s="84" t="s">
        <v>165</v>
      </c>
      <c r="O11" s="13" t="s">
        <v>169</v>
      </c>
      <c r="S11" s="13" t="s">
        <v>170</v>
      </c>
    </row>
    <row r="12" spans="1:22" ht="15" thickBot="1" x14ac:dyDescent="0.35">
      <c r="A12" s="92">
        <v>6</v>
      </c>
      <c r="B12" s="93" t="s">
        <v>15</v>
      </c>
      <c r="C12" s="93" t="s">
        <v>14</v>
      </c>
      <c r="D12" s="117" t="s">
        <v>13</v>
      </c>
      <c r="E12" s="112" t="s">
        <v>14</v>
      </c>
      <c r="F12" s="93" t="s">
        <v>15</v>
      </c>
      <c r="G12" s="117" t="s">
        <v>13</v>
      </c>
      <c r="H12" s="112" t="s">
        <v>14</v>
      </c>
      <c r="I12" s="93" t="s">
        <v>13</v>
      </c>
      <c r="J12" s="93" t="s">
        <v>15</v>
      </c>
      <c r="L12" s="80" t="s">
        <v>172</v>
      </c>
    </row>
    <row r="13" spans="1:22" ht="15" thickBot="1" x14ac:dyDescent="0.35">
      <c r="A13" s="94"/>
      <c r="B13" s="95" t="s">
        <v>125</v>
      </c>
      <c r="C13" s="95" t="s">
        <v>90</v>
      </c>
      <c r="D13" s="118" t="s">
        <v>174</v>
      </c>
      <c r="E13" s="113" t="s">
        <v>89</v>
      </c>
      <c r="F13" s="95" t="s">
        <v>124</v>
      </c>
      <c r="G13" s="118" t="s">
        <v>150</v>
      </c>
      <c r="H13" s="113" t="s">
        <v>149</v>
      </c>
      <c r="I13" s="95" t="s">
        <v>148</v>
      </c>
      <c r="J13" s="96" t="s">
        <v>131</v>
      </c>
      <c r="L13" s="13" t="s">
        <v>142</v>
      </c>
      <c r="P13" s="80"/>
    </row>
    <row r="14" spans="1:22" ht="15" thickBot="1" x14ac:dyDescent="0.35">
      <c r="A14" s="92">
        <v>7</v>
      </c>
      <c r="B14" s="93" t="s">
        <v>13</v>
      </c>
      <c r="C14" s="93" t="s">
        <v>14</v>
      </c>
      <c r="D14" s="117" t="s">
        <v>15</v>
      </c>
      <c r="E14" s="112" t="s">
        <v>13</v>
      </c>
      <c r="F14" s="93" t="s">
        <v>15</v>
      </c>
      <c r="G14" s="117" t="s">
        <v>14</v>
      </c>
      <c r="H14" s="112" t="s">
        <v>15</v>
      </c>
      <c r="I14" s="93" t="s">
        <v>13</v>
      </c>
      <c r="J14" s="93" t="s">
        <v>14</v>
      </c>
      <c r="L14" s="13" t="s">
        <v>144</v>
      </c>
    </row>
    <row r="15" spans="1:22" ht="15" thickBot="1" x14ac:dyDescent="0.35">
      <c r="A15" s="94"/>
      <c r="B15" s="95" t="s">
        <v>90</v>
      </c>
      <c r="C15" s="95" t="s">
        <v>89</v>
      </c>
      <c r="D15" s="118" t="s">
        <v>125</v>
      </c>
      <c r="E15" s="113" t="s">
        <v>150</v>
      </c>
      <c r="F15" s="95" t="s">
        <v>174</v>
      </c>
      <c r="G15" s="118" t="s">
        <v>148</v>
      </c>
      <c r="H15" s="113" t="s">
        <v>124</v>
      </c>
      <c r="I15" s="95" t="s">
        <v>149</v>
      </c>
      <c r="J15" s="96" t="s">
        <v>131</v>
      </c>
      <c r="L15" s="13" t="s">
        <v>143</v>
      </c>
    </row>
    <row r="16" spans="1:22" ht="15" thickBot="1" x14ac:dyDescent="0.35">
      <c r="A16" s="92">
        <v>8</v>
      </c>
      <c r="B16" s="93" t="s">
        <v>15</v>
      </c>
      <c r="C16" s="93" t="s">
        <v>14</v>
      </c>
      <c r="D16" s="117" t="s">
        <v>13</v>
      </c>
      <c r="E16" s="112" t="s">
        <v>14</v>
      </c>
      <c r="F16" s="93" t="s">
        <v>15</v>
      </c>
      <c r="G16" s="117" t="s">
        <v>13</v>
      </c>
      <c r="H16" s="112" t="s">
        <v>14</v>
      </c>
      <c r="I16" s="93" t="s">
        <v>13</v>
      </c>
      <c r="J16" s="93" t="s">
        <v>15</v>
      </c>
    </row>
    <row r="17" spans="1:10" ht="15" thickBot="1" x14ac:dyDescent="0.35">
      <c r="A17" s="104"/>
      <c r="B17" s="105" t="s">
        <v>89</v>
      </c>
      <c r="C17" s="105" t="s">
        <v>150</v>
      </c>
      <c r="D17" s="119" t="s">
        <v>90</v>
      </c>
      <c r="E17" s="114" t="s">
        <v>148</v>
      </c>
      <c r="F17" s="105" t="s">
        <v>125</v>
      </c>
      <c r="G17" s="119" t="s">
        <v>149</v>
      </c>
      <c r="H17" s="114" t="s">
        <v>174</v>
      </c>
      <c r="I17" s="105" t="s">
        <v>124</v>
      </c>
      <c r="J17" s="106" t="s">
        <v>131</v>
      </c>
    </row>
    <row r="18" spans="1:10" ht="15.6" thickTop="1" thickBot="1" x14ac:dyDescent="0.35">
      <c r="A18" s="101">
        <v>9</v>
      </c>
      <c r="B18" s="103" t="s">
        <v>13</v>
      </c>
      <c r="C18" s="103" t="s">
        <v>14</v>
      </c>
      <c r="D18" s="120" t="s">
        <v>15</v>
      </c>
      <c r="E18" s="115" t="s">
        <v>13</v>
      </c>
      <c r="F18" s="103" t="s">
        <v>15</v>
      </c>
      <c r="G18" s="120" t="s">
        <v>14</v>
      </c>
      <c r="H18" s="115" t="s">
        <v>15</v>
      </c>
      <c r="I18" s="103" t="s">
        <v>13</v>
      </c>
      <c r="J18" s="103" t="s">
        <v>14</v>
      </c>
    </row>
    <row r="19" spans="1:10" ht="15" thickBot="1" x14ac:dyDescent="0.35">
      <c r="A19" s="94"/>
      <c r="B19" s="95" t="s">
        <v>150</v>
      </c>
      <c r="C19" s="95" t="s">
        <v>148</v>
      </c>
      <c r="D19" s="118" t="s">
        <v>89</v>
      </c>
      <c r="E19" s="113" t="s">
        <v>149</v>
      </c>
      <c r="F19" s="95" t="s">
        <v>90</v>
      </c>
      <c r="G19" s="118" t="s">
        <v>124</v>
      </c>
      <c r="H19" s="113" t="s">
        <v>125</v>
      </c>
      <c r="I19" s="95" t="s">
        <v>174</v>
      </c>
      <c r="J19" s="96" t="s">
        <v>131</v>
      </c>
    </row>
    <row r="20" spans="1:10" ht="15" thickBot="1" x14ac:dyDescent="0.35">
      <c r="A20" s="92">
        <v>10</v>
      </c>
      <c r="B20" s="93" t="s">
        <v>15</v>
      </c>
      <c r="C20" s="93" t="s">
        <v>14</v>
      </c>
      <c r="D20" s="117" t="s">
        <v>13</v>
      </c>
      <c r="E20" s="112" t="s">
        <v>14</v>
      </c>
      <c r="F20" s="93" t="s">
        <v>15</v>
      </c>
      <c r="G20" s="117" t="s">
        <v>13</v>
      </c>
      <c r="H20" s="112" t="s">
        <v>14</v>
      </c>
      <c r="I20" s="93" t="s">
        <v>13</v>
      </c>
      <c r="J20" s="93" t="s">
        <v>15</v>
      </c>
    </row>
    <row r="21" spans="1:10" ht="15" thickBot="1" x14ac:dyDescent="0.35">
      <c r="A21" s="94"/>
      <c r="B21" s="95" t="s">
        <v>148</v>
      </c>
      <c r="C21" s="95" t="s">
        <v>149</v>
      </c>
      <c r="D21" s="118" t="s">
        <v>150</v>
      </c>
      <c r="E21" s="113" t="s">
        <v>124</v>
      </c>
      <c r="F21" s="95" t="s">
        <v>89</v>
      </c>
      <c r="G21" s="118" t="s">
        <v>175</v>
      </c>
      <c r="H21" s="113" t="s">
        <v>90</v>
      </c>
      <c r="I21" s="95" t="s">
        <v>125</v>
      </c>
      <c r="J21" s="96" t="s">
        <v>131</v>
      </c>
    </row>
    <row r="22" spans="1:10" ht="15" thickBot="1" x14ac:dyDescent="0.35">
      <c r="A22" s="92">
        <v>11</v>
      </c>
      <c r="B22" s="93" t="s">
        <v>13</v>
      </c>
      <c r="C22" s="93" t="s">
        <v>14</v>
      </c>
      <c r="D22" s="117" t="s">
        <v>15</v>
      </c>
      <c r="E22" s="112" t="s">
        <v>13</v>
      </c>
      <c r="F22" s="93" t="s">
        <v>15</v>
      </c>
      <c r="G22" s="117" t="s">
        <v>14</v>
      </c>
      <c r="H22" s="112" t="s">
        <v>15</v>
      </c>
      <c r="I22" s="93"/>
      <c r="J22" s="93" t="s">
        <v>14</v>
      </c>
    </row>
    <row r="23" spans="1:10" ht="15" thickBot="1" x14ac:dyDescent="0.35">
      <c r="A23" s="94"/>
      <c r="B23" s="95" t="s">
        <v>149</v>
      </c>
      <c r="C23" s="95" t="s">
        <v>124</v>
      </c>
      <c r="D23" s="118" t="s">
        <v>148</v>
      </c>
      <c r="E23" s="113" t="s">
        <v>175</v>
      </c>
      <c r="F23" s="95" t="s">
        <v>150</v>
      </c>
      <c r="G23" s="118" t="s">
        <v>125</v>
      </c>
      <c r="H23" s="113" t="s">
        <v>89</v>
      </c>
      <c r="I23" s="95" t="s">
        <v>90</v>
      </c>
      <c r="J23" s="96" t="s">
        <v>131</v>
      </c>
    </row>
    <row r="24" spans="1:10" ht="15" thickBot="1" x14ac:dyDescent="0.35">
      <c r="A24" s="92">
        <v>12</v>
      </c>
      <c r="B24" s="93" t="s">
        <v>15</v>
      </c>
      <c r="C24" s="93" t="s">
        <v>14</v>
      </c>
      <c r="D24" s="117" t="s">
        <v>13</v>
      </c>
      <c r="E24" s="112" t="s">
        <v>14</v>
      </c>
      <c r="F24" s="93" t="s">
        <v>15</v>
      </c>
      <c r="G24" s="117" t="s">
        <v>13</v>
      </c>
      <c r="H24" s="112" t="s">
        <v>14</v>
      </c>
      <c r="I24" s="93"/>
      <c r="J24" s="93" t="s">
        <v>15</v>
      </c>
    </row>
    <row r="25" spans="1:10" ht="15" thickBot="1" x14ac:dyDescent="0.35">
      <c r="A25" s="94"/>
      <c r="B25" s="95" t="s">
        <v>124</v>
      </c>
      <c r="C25" s="95" t="s">
        <v>175</v>
      </c>
      <c r="D25" s="118" t="s">
        <v>149</v>
      </c>
      <c r="E25" s="113" t="s">
        <v>125</v>
      </c>
      <c r="F25" s="95" t="s">
        <v>148</v>
      </c>
      <c r="G25" s="118" t="s">
        <v>90</v>
      </c>
      <c r="H25" s="113" t="s">
        <v>150</v>
      </c>
      <c r="I25" s="95" t="s">
        <v>89</v>
      </c>
      <c r="J25" s="96" t="s">
        <v>131</v>
      </c>
    </row>
    <row r="26" spans="1:10" ht="15" thickBot="1" x14ac:dyDescent="0.35">
      <c r="A26" s="92">
        <v>13</v>
      </c>
      <c r="B26" s="93" t="s">
        <v>13</v>
      </c>
      <c r="C26" s="93" t="s">
        <v>14</v>
      </c>
      <c r="D26" s="117" t="s">
        <v>15</v>
      </c>
      <c r="E26" s="112" t="s">
        <v>13</v>
      </c>
      <c r="F26" s="93" t="s">
        <v>15</v>
      </c>
      <c r="G26" s="117" t="s">
        <v>14</v>
      </c>
      <c r="H26" s="112" t="s">
        <v>15</v>
      </c>
      <c r="I26" s="93" t="s">
        <v>13</v>
      </c>
      <c r="J26" s="93" t="s">
        <v>14</v>
      </c>
    </row>
    <row r="27" spans="1:10" ht="15" thickBot="1" x14ac:dyDescent="0.35">
      <c r="A27" s="94"/>
      <c r="B27" s="95" t="s">
        <v>175</v>
      </c>
      <c r="C27" s="95" t="s">
        <v>125</v>
      </c>
      <c r="D27" s="118" t="s">
        <v>124</v>
      </c>
      <c r="E27" s="113" t="s">
        <v>90</v>
      </c>
      <c r="F27" s="95" t="s">
        <v>149</v>
      </c>
      <c r="G27" s="118" t="s">
        <v>89</v>
      </c>
      <c r="H27" s="113" t="s">
        <v>148</v>
      </c>
      <c r="I27" s="95" t="s">
        <v>150</v>
      </c>
      <c r="J27" s="96" t="s">
        <v>131</v>
      </c>
    </row>
    <row r="28" spans="1:10" ht="15" thickBot="1" x14ac:dyDescent="0.35">
      <c r="A28" s="92">
        <v>14</v>
      </c>
      <c r="B28" s="93" t="s">
        <v>15</v>
      </c>
      <c r="C28" s="93" t="s">
        <v>14</v>
      </c>
      <c r="D28" s="117" t="s">
        <v>13</v>
      </c>
      <c r="E28" s="112" t="s">
        <v>14</v>
      </c>
      <c r="F28" s="93" t="s">
        <v>15</v>
      </c>
      <c r="G28" s="117" t="s">
        <v>13</v>
      </c>
      <c r="H28" s="112" t="s">
        <v>14</v>
      </c>
      <c r="I28" s="93" t="s">
        <v>13</v>
      </c>
      <c r="J28" s="93" t="s">
        <v>15</v>
      </c>
    </row>
    <row r="29" spans="1:10" ht="15" thickBot="1" x14ac:dyDescent="0.35">
      <c r="A29" s="94"/>
      <c r="B29" s="95" t="s">
        <v>125</v>
      </c>
      <c r="C29" s="95" t="s">
        <v>90</v>
      </c>
      <c r="D29" s="118" t="s">
        <v>175</v>
      </c>
      <c r="E29" s="113" t="s">
        <v>89</v>
      </c>
      <c r="F29" s="95" t="s">
        <v>124</v>
      </c>
      <c r="G29" s="118" t="s">
        <v>150</v>
      </c>
      <c r="H29" s="113" t="s">
        <v>149</v>
      </c>
      <c r="I29" s="95" t="s">
        <v>148</v>
      </c>
      <c r="J29" s="96" t="s">
        <v>131</v>
      </c>
    </row>
    <row r="30" spans="1:10" ht="15" thickBot="1" x14ac:dyDescent="0.35">
      <c r="A30" s="92">
        <v>15</v>
      </c>
      <c r="B30" s="93" t="s">
        <v>13</v>
      </c>
      <c r="C30" s="93" t="s">
        <v>14</v>
      </c>
      <c r="D30" s="117" t="s">
        <v>15</v>
      </c>
      <c r="E30" s="112" t="s">
        <v>13</v>
      </c>
      <c r="F30" s="93" t="s">
        <v>15</v>
      </c>
      <c r="G30" s="117" t="s">
        <v>14</v>
      </c>
      <c r="H30" s="112" t="s">
        <v>15</v>
      </c>
      <c r="I30" s="93" t="s">
        <v>13</v>
      </c>
      <c r="J30" s="93" t="s">
        <v>14</v>
      </c>
    </row>
    <row r="31" spans="1:10" ht="15" thickBot="1" x14ac:dyDescent="0.35">
      <c r="A31" s="94"/>
      <c r="B31" s="95" t="s">
        <v>90</v>
      </c>
      <c r="C31" s="95" t="s">
        <v>89</v>
      </c>
      <c r="D31" s="118" t="s">
        <v>125</v>
      </c>
      <c r="E31" s="113" t="s">
        <v>150</v>
      </c>
      <c r="F31" s="95" t="s">
        <v>175</v>
      </c>
      <c r="G31" s="118" t="s">
        <v>148</v>
      </c>
      <c r="H31" s="113" t="s">
        <v>124</v>
      </c>
      <c r="I31" s="95" t="s">
        <v>149</v>
      </c>
      <c r="J31" s="96" t="s">
        <v>131</v>
      </c>
    </row>
    <row r="32" spans="1:10" ht="15" thickBot="1" x14ac:dyDescent="0.35">
      <c r="A32" s="92">
        <v>16</v>
      </c>
      <c r="B32" s="93" t="s">
        <v>15</v>
      </c>
      <c r="C32" s="93" t="s">
        <v>14</v>
      </c>
      <c r="D32" s="117" t="s">
        <v>13</v>
      </c>
      <c r="E32" s="112" t="s">
        <v>14</v>
      </c>
      <c r="F32" s="93" t="s">
        <v>15</v>
      </c>
      <c r="G32" s="117" t="s">
        <v>13</v>
      </c>
      <c r="H32" s="112" t="s">
        <v>14</v>
      </c>
      <c r="I32" s="93" t="s">
        <v>13</v>
      </c>
      <c r="J32" s="93" t="s">
        <v>15</v>
      </c>
    </row>
    <row r="33" spans="1:10" ht="15" thickBot="1" x14ac:dyDescent="0.35">
      <c r="A33" s="104"/>
      <c r="B33" s="105" t="s">
        <v>89</v>
      </c>
      <c r="C33" s="105" t="s">
        <v>150</v>
      </c>
      <c r="D33" s="119" t="s">
        <v>90</v>
      </c>
      <c r="E33" s="114" t="s">
        <v>148</v>
      </c>
      <c r="F33" s="105" t="s">
        <v>125</v>
      </c>
      <c r="G33" s="119" t="s">
        <v>149</v>
      </c>
      <c r="H33" s="114" t="s">
        <v>175</v>
      </c>
      <c r="I33" s="105" t="s">
        <v>124</v>
      </c>
      <c r="J33" s="106" t="s">
        <v>131</v>
      </c>
    </row>
    <row r="34" spans="1:10" ht="15.6" thickTop="1" thickBot="1" x14ac:dyDescent="0.35">
      <c r="A34" s="101">
        <v>17</v>
      </c>
      <c r="B34" s="103" t="s">
        <v>13</v>
      </c>
      <c r="C34" s="103" t="s">
        <v>14</v>
      </c>
      <c r="D34" s="120" t="s">
        <v>15</v>
      </c>
      <c r="E34" s="115" t="s">
        <v>13</v>
      </c>
      <c r="F34" s="103" t="s">
        <v>15</v>
      </c>
      <c r="G34" s="120" t="s">
        <v>14</v>
      </c>
      <c r="H34" s="115" t="s">
        <v>15</v>
      </c>
      <c r="I34" s="103" t="s">
        <v>13</v>
      </c>
      <c r="J34" s="103" t="s">
        <v>14</v>
      </c>
    </row>
    <row r="35" spans="1:10" ht="15" thickBot="1" x14ac:dyDescent="0.35">
      <c r="A35" s="94"/>
      <c r="B35" s="95" t="s">
        <v>150</v>
      </c>
      <c r="C35" s="95" t="s">
        <v>148</v>
      </c>
      <c r="D35" s="118" t="s">
        <v>89</v>
      </c>
      <c r="E35" s="113" t="s">
        <v>149</v>
      </c>
      <c r="F35" s="95" t="s">
        <v>90</v>
      </c>
      <c r="G35" s="118" t="s">
        <v>124</v>
      </c>
      <c r="H35" s="113" t="s">
        <v>125</v>
      </c>
      <c r="I35" s="95" t="s">
        <v>175</v>
      </c>
      <c r="J35" s="96" t="s">
        <v>131</v>
      </c>
    </row>
    <row r="36" spans="1:10" ht="15" thickBot="1" x14ac:dyDescent="0.35">
      <c r="A36" s="92">
        <v>18</v>
      </c>
      <c r="B36" s="93" t="s">
        <v>15</v>
      </c>
      <c r="C36" s="93" t="s">
        <v>14</v>
      </c>
      <c r="D36" s="117" t="s">
        <v>13</v>
      </c>
      <c r="E36" s="112" t="s">
        <v>14</v>
      </c>
      <c r="F36" s="93" t="s">
        <v>15</v>
      </c>
      <c r="G36" s="117" t="s">
        <v>13</v>
      </c>
      <c r="H36" s="112" t="s">
        <v>14</v>
      </c>
      <c r="I36" s="93" t="s">
        <v>13</v>
      </c>
      <c r="J36" s="93" t="s">
        <v>15</v>
      </c>
    </row>
    <row r="37" spans="1:10" ht="15" thickBot="1" x14ac:dyDescent="0.35">
      <c r="A37" s="94"/>
      <c r="B37" s="95" t="s">
        <v>148</v>
      </c>
      <c r="C37" s="95" t="s">
        <v>149</v>
      </c>
      <c r="D37" s="118" t="s">
        <v>150</v>
      </c>
      <c r="E37" s="113" t="s">
        <v>124</v>
      </c>
      <c r="F37" s="95" t="s">
        <v>89</v>
      </c>
      <c r="G37" s="118" t="s">
        <v>175</v>
      </c>
      <c r="H37" s="113" t="s">
        <v>90</v>
      </c>
      <c r="I37" s="95" t="s">
        <v>125</v>
      </c>
      <c r="J37" s="96" t="s">
        <v>131</v>
      </c>
    </row>
    <row r="38" spans="1:10" ht="15" thickBot="1" x14ac:dyDescent="0.35">
      <c r="A38" s="92">
        <v>19</v>
      </c>
      <c r="B38" s="93" t="s">
        <v>13</v>
      </c>
      <c r="C38" s="93" t="s">
        <v>14</v>
      </c>
      <c r="D38" s="117" t="s">
        <v>15</v>
      </c>
      <c r="E38" s="112" t="s">
        <v>13</v>
      </c>
      <c r="F38" s="93" t="s">
        <v>15</v>
      </c>
      <c r="G38" s="117" t="s">
        <v>14</v>
      </c>
      <c r="H38" s="112" t="s">
        <v>15</v>
      </c>
      <c r="I38" s="93"/>
      <c r="J38" s="93" t="s">
        <v>14</v>
      </c>
    </row>
    <row r="39" spans="1:10" ht="15" thickBot="1" x14ac:dyDescent="0.35">
      <c r="A39" s="94"/>
      <c r="B39" s="95" t="s">
        <v>149</v>
      </c>
      <c r="C39" s="95" t="s">
        <v>124</v>
      </c>
      <c r="D39" s="118" t="s">
        <v>148</v>
      </c>
      <c r="E39" s="113" t="s">
        <v>175</v>
      </c>
      <c r="F39" s="95" t="s">
        <v>150</v>
      </c>
      <c r="G39" s="118" t="s">
        <v>125</v>
      </c>
      <c r="H39" s="113" t="s">
        <v>89</v>
      </c>
      <c r="I39" s="95" t="s">
        <v>90</v>
      </c>
      <c r="J39" s="96" t="s">
        <v>131</v>
      </c>
    </row>
    <row r="40" spans="1:10" ht="15" thickBot="1" x14ac:dyDescent="0.35">
      <c r="A40" s="92">
        <v>20</v>
      </c>
      <c r="B40" s="93" t="s">
        <v>15</v>
      </c>
      <c r="C40" s="93" t="s">
        <v>14</v>
      </c>
      <c r="D40" s="117" t="s">
        <v>13</v>
      </c>
      <c r="E40" s="112" t="s">
        <v>14</v>
      </c>
      <c r="F40" s="93" t="s">
        <v>15</v>
      </c>
      <c r="G40" s="117" t="s">
        <v>13</v>
      </c>
      <c r="H40" s="112" t="s">
        <v>14</v>
      </c>
      <c r="I40" s="93"/>
      <c r="J40" s="93" t="s">
        <v>15</v>
      </c>
    </row>
    <row r="41" spans="1:10" ht="15" thickBot="1" x14ac:dyDescent="0.35">
      <c r="A41" s="94"/>
      <c r="B41" s="95" t="s">
        <v>124</v>
      </c>
      <c r="C41" s="95" t="s">
        <v>175</v>
      </c>
      <c r="D41" s="118" t="s">
        <v>149</v>
      </c>
      <c r="E41" s="113" t="s">
        <v>125</v>
      </c>
      <c r="F41" s="95" t="s">
        <v>148</v>
      </c>
      <c r="G41" s="118" t="s">
        <v>90</v>
      </c>
      <c r="H41" s="113" t="s">
        <v>150</v>
      </c>
      <c r="I41" s="95" t="s">
        <v>89</v>
      </c>
      <c r="J41" s="96" t="s">
        <v>131</v>
      </c>
    </row>
    <row r="42" spans="1:10" ht="15" thickBot="1" x14ac:dyDescent="0.35">
      <c r="A42" s="92">
        <v>21</v>
      </c>
      <c r="B42" s="93" t="s">
        <v>13</v>
      </c>
      <c r="C42" s="93" t="s">
        <v>14</v>
      </c>
      <c r="D42" s="117" t="s">
        <v>15</v>
      </c>
      <c r="E42" s="112" t="s">
        <v>13</v>
      </c>
      <c r="F42" s="93" t="s">
        <v>15</v>
      </c>
      <c r="G42" s="117" t="s">
        <v>14</v>
      </c>
      <c r="H42" s="112" t="s">
        <v>15</v>
      </c>
      <c r="I42" s="93" t="s">
        <v>13</v>
      </c>
      <c r="J42" s="93" t="s">
        <v>14</v>
      </c>
    </row>
    <row r="43" spans="1:10" ht="15" thickBot="1" x14ac:dyDescent="0.35">
      <c r="A43" s="94"/>
      <c r="B43" s="95" t="s">
        <v>175</v>
      </c>
      <c r="C43" s="95" t="s">
        <v>125</v>
      </c>
      <c r="D43" s="118" t="s">
        <v>124</v>
      </c>
      <c r="E43" s="113" t="s">
        <v>90</v>
      </c>
      <c r="F43" s="95" t="s">
        <v>149</v>
      </c>
      <c r="G43" s="118" t="s">
        <v>89</v>
      </c>
      <c r="H43" s="113" t="s">
        <v>148</v>
      </c>
      <c r="I43" s="95" t="s">
        <v>150</v>
      </c>
      <c r="J43" s="96" t="s">
        <v>131</v>
      </c>
    </row>
    <row r="44" spans="1:10" ht="15" thickBot="1" x14ac:dyDescent="0.35">
      <c r="A44" s="92">
        <v>22</v>
      </c>
      <c r="B44" s="93" t="s">
        <v>15</v>
      </c>
      <c r="C44" s="93" t="s">
        <v>14</v>
      </c>
      <c r="D44" s="117" t="s">
        <v>13</v>
      </c>
      <c r="E44" s="112" t="s">
        <v>14</v>
      </c>
      <c r="F44" s="93" t="s">
        <v>15</v>
      </c>
      <c r="G44" s="117" t="s">
        <v>13</v>
      </c>
      <c r="H44" s="112" t="s">
        <v>14</v>
      </c>
      <c r="I44" s="93" t="s">
        <v>13</v>
      </c>
      <c r="J44" s="93" t="s">
        <v>15</v>
      </c>
    </row>
    <row r="45" spans="1:10" ht="15" thickBot="1" x14ac:dyDescent="0.35">
      <c r="A45" s="94"/>
      <c r="B45" s="95" t="s">
        <v>125</v>
      </c>
      <c r="C45" s="95" t="s">
        <v>90</v>
      </c>
      <c r="D45" s="118" t="s">
        <v>175</v>
      </c>
      <c r="E45" s="113" t="s">
        <v>89</v>
      </c>
      <c r="F45" s="95" t="s">
        <v>124</v>
      </c>
      <c r="G45" s="118" t="s">
        <v>150</v>
      </c>
      <c r="H45" s="113" t="s">
        <v>149</v>
      </c>
      <c r="I45" s="95" t="s">
        <v>148</v>
      </c>
      <c r="J45" s="96" t="s">
        <v>131</v>
      </c>
    </row>
    <row r="46" spans="1:10" ht="15" thickBot="1" x14ac:dyDescent="0.35">
      <c r="A46" s="92">
        <v>23</v>
      </c>
      <c r="B46" s="93" t="s">
        <v>13</v>
      </c>
      <c r="C46" s="93" t="s">
        <v>14</v>
      </c>
      <c r="D46" s="117" t="s">
        <v>15</v>
      </c>
      <c r="E46" s="112" t="s">
        <v>13</v>
      </c>
      <c r="F46" s="93" t="s">
        <v>15</v>
      </c>
      <c r="G46" s="117" t="s">
        <v>14</v>
      </c>
      <c r="H46" s="112" t="s">
        <v>15</v>
      </c>
      <c r="I46" s="93" t="s">
        <v>13</v>
      </c>
      <c r="J46" s="93" t="s">
        <v>14</v>
      </c>
    </row>
    <row r="47" spans="1:10" ht="15" thickBot="1" x14ac:dyDescent="0.35">
      <c r="A47" s="94"/>
      <c r="B47" s="95" t="s">
        <v>90</v>
      </c>
      <c r="C47" s="95" t="s">
        <v>89</v>
      </c>
      <c r="D47" s="118" t="s">
        <v>125</v>
      </c>
      <c r="E47" s="113" t="s">
        <v>150</v>
      </c>
      <c r="F47" s="95" t="s">
        <v>174</v>
      </c>
      <c r="G47" s="118" t="s">
        <v>148</v>
      </c>
      <c r="H47" s="113" t="s">
        <v>124</v>
      </c>
      <c r="I47" s="95" t="s">
        <v>149</v>
      </c>
      <c r="J47" s="96" t="s">
        <v>131</v>
      </c>
    </row>
    <row r="48" spans="1:10" ht="15" thickBot="1" x14ac:dyDescent="0.35">
      <c r="A48" s="92">
        <v>24</v>
      </c>
      <c r="B48" s="93" t="s">
        <v>15</v>
      </c>
      <c r="C48" s="93" t="s">
        <v>14</v>
      </c>
      <c r="D48" s="117" t="s">
        <v>13</v>
      </c>
      <c r="E48" s="112" t="s">
        <v>14</v>
      </c>
      <c r="F48" s="93" t="s">
        <v>15</v>
      </c>
      <c r="G48" s="117" t="s">
        <v>13</v>
      </c>
      <c r="H48" s="112" t="s">
        <v>14</v>
      </c>
      <c r="I48" s="93" t="s">
        <v>13</v>
      </c>
      <c r="J48" s="93" t="s">
        <v>15</v>
      </c>
    </row>
    <row r="49" spans="1:10" ht="15" thickBot="1" x14ac:dyDescent="0.35">
      <c r="A49" s="104"/>
      <c r="B49" s="105" t="s">
        <v>89</v>
      </c>
      <c r="C49" s="105" t="s">
        <v>150</v>
      </c>
      <c r="D49" s="119" t="s">
        <v>90</v>
      </c>
      <c r="E49" s="114" t="s">
        <v>148</v>
      </c>
      <c r="F49" s="105" t="s">
        <v>125</v>
      </c>
      <c r="G49" s="119" t="s">
        <v>149</v>
      </c>
      <c r="H49" s="114" t="s">
        <v>174</v>
      </c>
      <c r="I49" s="105" t="s">
        <v>124</v>
      </c>
      <c r="J49" s="106" t="s">
        <v>131</v>
      </c>
    </row>
    <row r="50" spans="1:10" ht="15.6" thickTop="1" thickBot="1" x14ac:dyDescent="0.35">
      <c r="A50" s="101">
        <v>25</v>
      </c>
      <c r="B50" s="103" t="s">
        <v>13</v>
      </c>
      <c r="C50" s="103" t="s">
        <v>14</v>
      </c>
      <c r="D50" s="120" t="s">
        <v>15</v>
      </c>
      <c r="E50" s="115" t="s">
        <v>13</v>
      </c>
      <c r="F50" s="103" t="s">
        <v>15</v>
      </c>
      <c r="G50" s="120" t="s">
        <v>14</v>
      </c>
      <c r="H50" s="115" t="s">
        <v>15</v>
      </c>
      <c r="I50" s="103" t="s">
        <v>13</v>
      </c>
      <c r="J50" s="103" t="s">
        <v>14</v>
      </c>
    </row>
    <row r="51" spans="1:10" ht="15" thickBot="1" x14ac:dyDescent="0.35">
      <c r="A51" s="94"/>
      <c r="B51" s="95" t="s">
        <v>150</v>
      </c>
      <c r="C51" s="95" t="s">
        <v>148</v>
      </c>
      <c r="D51" s="118" t="s">
        <v>89</v>
      </c>
      <c r="E51" s="113" t="s">
        <v>149</v>
      </c>
      <c r="F51" s="95" t="s">
        <v>90</v>
      </c>
      <c r="G51" s="118" t="s">
        <v>124</v>
      </c>
      <c r="H51" s="113" t="s">
        <v>125</v>
      </c>
      <c r="I51" s="95" t="s">
        <v>174</v>
      </c>
      <c r="J51" s="96" t="s">
        <v>131</v>
      </c>
    </row>
    <row r="52" spans="1:10" ht="15" thickBot="1" x14ac:dyDescent="0.35">
      <c r="A52" s="92">
        <v>26</v>
      </c>
      <c r="B52" s="93" t="s">
        <v>15</v>
      </c>
      <c r="C52" s="93" t="s">
        <v>14</v>
      </c>
      <c r="D52" s="117" t="s">
        <v>13</v>
      </c>
      <c r="E52" s="112" t="s">
        <v>14</v>
      </c>
      <c r="F52" s="93" t="s">
        <v>15</v>
      </c>
      <c r="G52" s="117" t="s">
        <v>13</v>
      </c>
      <c r="H52" s="112" t="s">
        <v>14</v>
      </c>
      <c r="I52" s="93" t="s">
        <v>13</v>
      </c>
      <c r="J52" s="93" t="s">
        <v>15</v>
      </c>
    </row>
    <row r="53" spans="1:10" ht="15" thickBot="1" x14ac:dyDescent="0.35">
      <c r="A53" s="94"/>
      <c r="B53" s="95" t="s">
        <v>148</v>
      </c>
      <c r="C53" s="95" t="s">
        <v>149</v>
      </c>
      <c r="D53" s="118" t="s">
        <v>150</v>
      </c>
      <c r="E53" s="113" t="s">
        <v>124</v>
      </c>
      <c r="F53" s="95" t="s">
        <v>89</v>
      </c>
      <c r="G53" s="118" t="s">
        <v>174</v>
      </c>
      <c r="H53" s="113" t="s">
        <v>90</v>
      </c>
      <c r="I53" s="95" t="s">
        <v>125</v>
      </c>
      <c r="J53" s="96" t="s">
        <v>131</v>
      </c>
    </row>
    <row r="54" spans="1:10" ht="15" thickBot="1" x14ac:dyDescent="0.35">
      <c r="A54" s="92">
        <v>27</v>
      </c>
      <c r="B54" s="93" t="s">
        <v>13</v>
      </c>
      <c r="C54" s="93" t="s">
        <v>14</v>
      </c>
      <c r="D54" s="117" t="s">
        <v>15</v>
      </c>
      <c r="E54" s="112" t="s">
        <v>13</v>
      </c>
      <c r="F54" s="93" t="s">
        <v>15</v>
      </c>
      <c r="G54" s="117" t="s">
        <v>14</v>
      </c>
      <c r="H54" s="112" t="s">
        <v>15</v>
      </c>
      <c r="I54" s="93"/>
      <c r="J54" s="93" t="s">
        <v>14</v>
      </c>
    </row>
    <row r="55" spans="1:10" ht="15" thickBot="1" x14ac:dyDescent="0.35">
      <c r="A55" s="94"/>
      <c r="B55" s="95" t="s">
        <v>149</v>
      </c>
      <c r="C55" s="95" t="s">
        <v>124</v>
      </c>
      <c r="D55" s="118" t="s">
        <v>148</v>
      </c>
      <c r="E55" s="113" t="s">
        <v>174</v>
      </c>
      <c r="F55" s="95" t="s">
        <v>150</v>
      </c>
      <c r="G55" s="118" t="s">
        <v>125</v>
      </c>
      <c r="H55" s="113" t="s">
        <v>89</v>
      </c>
      <c r="I55" s="95" t="s">
        <v>90</v>
      </c>
      <c r="J55" s="96" t="s">
        <v>131</v>
      </c>
    </row>
    <row r="56" spans="1:10" ht="15" thickBot="1" x14ac:dyDescent="0.35">
      <c r="A56" s="92">
        <v>28</v>
      </c>
      <c r="B56" s="93" t="s">
        <v>15</v>
      </c>
      <c r="C56" s="93" t="s">
        <v>14</v>
      </c>
      <c r="D56" s="117" t="s">
        <v>13</v>
      </c>
      <c r="E56" s="112" t="s">
        <v>14</v>
      </c>
      <c r="F56" s="93" t="s">
        <v>15</v>
      </c>
      <c r="G56" s="117" t="s">
        <v>13</v>
      </c>
      <c r="H56" s="112" t="s">
        <v>14</v>
      </c>
      <c r="I56" s="93"/>
      <c r="J56" s="93" t="s">
        <v>15</v>
      </c>
    </row>
    <row r="57" spans="1:10" ht="15" thickBot="1" x14ac:dyDescent="0.35">
      <c r="A57" s="94"/>
      <c r="B57" s="95" t="s">
        <v>124</v>
      </c>
      <c r="C57" s="95" t="s">
        <v>174</v>
      </c>
      <c r="D57" s="118" t="s">
        <v>149</v>
      </c>
      <c r="E57" s="113" t="s">
        <v>125</v>
      </c>
      <c r="F57" s="95" t="s">
        <v>148</v>
      </c>
      <c r="G57" s="118" t="s">
        <v>90</v>
      </c>
      <c r="H57" s="113" t="s">
        <v>150</v>
      </c>
      <c r="I57" s="95" t="s">
        <v>89</v>
      </c>
      <c r="J57" s="96" t="s">
        <v>131</v>
      </c>
    </row>
    <row r="58" spans="1:10" ht="15" thickBot="1" x14ac:dyDescent="0.35">
      <c r="A58" s="97">
        <v>29</v>
      </c>
      <c r="B58" s="93" t="s">
        <v>13</v>
      </c>
      <c r="C58" s="93" t="s">
        <v>14</v>
      </c>
      <c r="D58" s="117" t="s">
        <v>15</v>
      </c>
      <c r="E58" s="112" t="s">
        <v>13</v>
      </c>
      <c r="F58" s="93" t="s">
        <v>15</v>
      </c>
      <c r="G58" s="117" t="s">
        <v>14</v>
      </c>
      <c r="H58" s="112" t="s">
        <v>15</v>
      </c>
      <c r="I58" s="93" t="s">
        <v>13</v>
      </c>
      <c r="J58" s="93" t="s">
        <v>14</v>
      </c>
    </row>
    <row r="59" spans="1:10" ht="15" thickBot="1" x14ac:dyDescent="0.35">
      <c r="A59" s="98"/>
      <c r="B59" s="95" t="s">
        <v>174</v>
      </c>
      <c r="C59" s="95" t="s">
        <v>125</v>
      </c>
      <c r="D59" s="118" t="s">
        <v>124</v>
      </c>
      <c r="E59" s="113" t="s">
        <v>90</v>
      </c>
      <c r="F59" s="95" t="s">
        <v>149</v>
      </c>
      <c r="G59" s="118" t="s">
        <v>89</v>
      </c>
      <c r="H59" s="113" t="s">
        <v>148</v>
      </c>
      <c r="I59" s="95" t="s">
        <v>150</v>
      </c>
      <c r="J59" s="96" t="s">
        <v>131</v>
      </c>
    </row>
    <row r="60" spans="1:10" ht="15" thickBot="1" x14ac:dyDescent="0.35">
      <c r="A60" s="97">
        <v>30</v>
      </c>
      <c r="B60" s="93" t="s">
        <v>15</v>
      </c>
      <c r="C60" s="93" t="s">
        <v>14</v>
      </c>
      <c r="D60" s="117" t="s">
        <v>13</v>
      </c>
      <c r="E60" s="112" t="s">
        <v>14</v>
      </c>
      <c r="F60" s="93" t="s">
        <v>15</v>
      </c>
      <c r="G60" s="117" t="s">
        <v>13</v>
      </c>
      <c r="H60" s="112" t="s">
        <v>14</v>
      </c>
      <c r="I60" s="93" t="s">
        <v>13</v>
      </c>
      <c r="J60" s="93" t="s">
        <v>15</v>
      </c>
    </row>
    <row r="61" spans="1:10" ht="15" thickBot="1" x14ac:dyDescent="0.35">
      <c r="A61" s="98"/>
      <c r="B61" s="95" t="s">
        <v>125</v>
      </c>
      <c r="C61" s="95" t="s">
        <v>90</v>
      </c>
      <c r="D61" s="118" t="s">
        <v>174</v>
      </c>
      <c r="E61" s="113" t="s">
        <v>89</v>
      </c>
      <c r="F61" s="95" t="s">
        <v>124</v>
      </c>
      <c r="G61" s="118" t="s">
        <v>150</v>
      </c>
      <c r="H61" s="113" t="s">
        <v>149</v>
      </c>
      <c r="I61" s="95" t="s">
        <v>148</v>
      </c>
      <c r="J61" s="96" t="s">
        <v>131</v>
      </c>
    </row>
    <row r="62" spans="1:10" ht="15" thickBot="1" x14ac:dyDescent="0.35">
      <c r="A62" s="97">
        <v>31</v>
      </c>
      <c r="B62" s="93" t="s">
        <v>13</v>
      </c>
      <c r="C62" s="93" t="s">
        <v>14</v>
      </c>
      <c r="D62" s="117" t="s">
        <v>15</v>
      </c>
      <c r="E62" s="112" t="s">
        <v>13</v>
      </c>
      <c r="F62" s="93" t="s">
        <v>15</v>
      </c>
      <c r="G62" s="117" t="s">
        <v>14</v>
      </c>
      <c r="H62" s="112" t="s">
        <v>15</v>
      </c>
      <c r="I62" s="93" t="s">
        <v>13</v>
      </c>
      <c r="J62" s="93" t="s">
        <v>14</v>
      </c>
    </row>
    <row r="63" spans="1:10" ht="15" thickBot="1" x14ac:dyDescent="0.35">
      <c r="A63" s="98"/>
      <c r="B63" s="95" t="s">
        <v>90</v>
      </c>
      <c r="C63" s="95" t="s">
        <v>89</v>
      </c>
      <c r="D63" s="118" t="s">
        <v>125</v>
      </c>
      <c r="E63" s="113" t="s">
        <v>150</v>
      </c>
      <c r="F63" s="95" t="s">
        <v>174</v>
      </c>
      <c r="G63" s="118" t="s">
        <v>148</v>
      </c>
      <c r="H63" s="113" t="s">
        <v>124</v>
      </c>
      <c r="I63" s="95" t="s">
        <v>149</v>
      </c>
      <c r="J63" s="96" t="s">
        <v>131</v>
      </c>
    </row>
    <row r="64" spans="1:10" ht="15" thickBot="1" x14ac:dyDescent="0.35">
      <c r="A64" s="97">
        <v>32</v>
      </c>
      <c r="B64" s="93" t="s">
        <v>15</v>
      </c>
      <c r="C64" s="93" t="s">
        <v>14</v>
      </c>
      <c r="D64" s="117" t="s">
        <v>13</v>
      </c>
      <c r="E64" s="112" t="s">
        <v>14</v>
      </c>
      <c r="F64" s="93" t="s">
        <v>15</v>
      </c>
      <c r="G64" s="117" t="s">
        <v>13</v>
      </c>
      <c r="H64" s="112" t="s">
        <v>14</v>
      </c>
      <c r="I64" s="93" t="s">
        <v>13</v>
      </c>
      <c r="J64" s="93" t="s">
        <v>15</v>
      </c>
    </row>
    <row r="65" spans="1:10" ht="15" thickBot="1" x14ac:dyDescent="0.35">
      <c r="A65" s="108"/>
      <c r="B65" s="105" t="s">
        <v>89</v>
      </c>
      <c r="C65" s="105" t="s">
        <v>150</v>
      </c>
      <c r="D65" s="119" t="s">
        <v>90</v>
      </c>
      <c r="E65" s="114" t="s">
        <v>148</v>
      </c>
      <c r="F65" s="105" t="s">
        <v>125</v>
      </c>
      <c r="G65" s="119" t="s">
        <v>149</v>
      </c>
      <c r="H65" s="114" t="s">
        <v>174</v>
      </c>
      <c r="I65" s="105" t="s">
        <v>124</v>
      </c>
      <c r="J65" s="106" t="s">
        <v>131</v>
      </c>
    </row>
    <row r="66" spans="1:10" ht="15.6" thickTop="1" thickBot="1" x14ac:dyDescent="0.35">
      <c r="A66" s="107">
        <v>33</v>
      </c>
      <c r="B66" s="103" t="s">
        <v>13</v>
      </c>
      <c r="C66" s="103" t="s">
        <v>14</v>
      </c>
      <c r="D66" s="120" t="s">
        <v>15</v>
      </c>
      <c r="E66" s="115" t="s">
        <v>13</v>
      </c>
      <c r="F66" s="103" t="s">
        <v>15</v>
      </c>
      <c r="G66" s="120" t="s">
        <v>14</v>
      </c>
      <c r="H66" s="115" t="s">
        <v>15</v>
      </c>
      <c r="I66" s="103" t="s">
        <v>13</v>
      </c>
      <c r="J66" s="103" t="s">
        <v>14</v>
      </c>
    </row>
    <row r="67" spans="1:10" ht="15" thickBot="1" x14ac:dyDescent="0.35">
      <c r="A67" s="98"/>
      <c r="B67" s="95" t="s">
        <v>150</v>
      </c>
      <c r="C67" s="95" t="s">
        <v>148</v>
      </c>
      <c r="D67" s="118" t="s">
        <v>89</v>
      </c>
      <c r="E67" s="113" t="s">
        <v>149</v>
      </c>
      <c r="F67" s="95" t="s">
        <v>90</v>
      </c>
      <c r="G67" s="118" t="s">
        <v>124</v>
      </c>
      <c r="H67" s="113" t="s">
        <v>125</v>
      </c>
      <c r="I67" s="95" t="s">
        <v>174</v>
      </c>
      <c r="J67" s="96" t="s">
        <v>131</v>
      </c>
    </row>
    <row r="68" spans="1:10" ht="15" thickBot="1" x14ac:dyDescent="0.35">
      <c r="A68" s="97">
        <v>34</v>
      </c>
      <c r="B68" s="93" t="s">
        <v>15</v>
      </c>
      <c r="C68" s="93" t="s">
        <v>14</v>
      </c>
      <c r="D68" s="117" t="s">
        <v>13</v>
      </c>
      <c r="E68" s="112" t="s">
        <v>14</v>
      </c>
      <c r="F68" s="93" t="s">
        <v>15</v>
      </c>
      <c r="G68" s="117" t="s">
        <v>13</v>
      </c>
      <c r="H68" s="112" t="s">
        <v>14</v>
      </c>
      <c r="I68" s="93" t="s">
        <v>13</v>
      </c>
      <c r="J68" s="93" t="s">
        <v>15</v>
      </c>
    </row>
    <row r="69" spans="1:10" ht="15" thickBot="1" x14ac:dyDescent="0.35">
      <c r="A69" s="98"/>
      <c r="B69" s="95" t="s">
        <v>148</v>
      </c>
      <c r="C69" s="95" t="s">
        <v>149</v>
      </c>
      <c r="D69" s="118" t="s">
        <v>150</v>
      </c>
      <c r="E69" s="113" t="s">
        <v>124</v>
      </c>
      <c r="F69" s="95" t="s">
        <v>89</v>
      </c>
      <c r="G69" s="118" t="s">
        <v>174</v>
      </c>
      <c r="H69" s="113" t="s">
        <v>90</v>
      </c>
      <c r="I69" s="95" t="s">
        <v>125</v>
      </c>
      <c r="J69" s="96" t="s">
        <v>131</v>
      </c>
    </row>
    <row r="70" spans="1:10" ht="15" thickBot="1" x14ac:dyDescent="0.35">
      <c r="A70" s="97">
        <v>35</v>
      </c>
      <c r="B70" s="93" t="s">
        <v>13</v>
      </c>
      <c r="C70" s="93" t="s">
        <v>14</v>
      </c>
      <c r="D70" s="117" t="s">
        <v>15</v>
      </c>
      <c r="E70" s="112" t="s">
        <v>13</v>
      </c>
      <c r="F70" s="93" t="s">
        <v>15</v>
      </c>
      <c r="G70" s="117" t="s">
        <v>14</v>
      </c>
      <c r="H70" s="112" t="s">
        <v>15</v>
      </c>
      <c r="I70" s="93"/>
      <c r="J70" s="93" t="s">
        <v>14</v>
      </c>
    </row>
    <row r="71" spans="1:10" ht="15" thickBot="1" x14ac:dyDescent="0.35">
      <c r="A71" s="98"/>
      <c r="B71" s="95" t="s">
        <v>149</v>
      </c>
      <c r="C71" s="95" t="s">
        <v>124</v>
      </c>
      <c r="D71" s="118" t="s">
        <v>148</v>
      </c>
      <c r="E71" s="113" t="s">
        <v>174</v>
      </c>
      <c r="F71" s="95" t="s">
        <v>150</v>
      </c>
      <c r="G71" s="118" t="s">
        <v>125</v>
      </c>
      <c r="H71" s="113" t="s">
        <v>89</v>
      </c>
      <c r="I71" s="95" t="s">
        <v>90</v>
      </c>
      <c r="J71" s="96" t="s">
        <v>131</v>
      </c>
    </row>
    <row r="72" spans="1:10" ht="15" thickBot="1" x14ac:dyDescent="0.35">
      <c r="A72" s="97">
        <v>36</v>
      </c>
      <c r="B72" s="93" t="s">
        <v>15</v>
      </c>
      <c r="C72" s="93" t="s">
        <v>14</v>
      </c>
      <c r="D72" s="117" t="s">
        <v>13</v>
      </c>
      <c r="E72" s="112" t="s">
        <v>14</v>
      </c>
      <c r="F72" s="93" t="s">
        <v>15</v>
      </c>
      <c r="G72" s="117" t="s">
        <v>13</v>
      </c>
      <c r="H72" s="112" t="s">
        <v>14</v>
      </c>
      <c r="I72" s="93"/>
      <c r="J72" s="93" t="s">
        <v>15</v>
      </c>
    </row>
    <row r="73" spans="1:10" ht="15" thickBot="1" x14ac:dyDescent="0.35">
      <c r="A73" s="98"/>
      <c r="B73" s="95" t="s">
        <v>124</v>
      </c>
      <c r="C73" s="95" t="s">
        <v>174</v>
      </c>
      <c r="D73" s="118" t="s">
        <v>149</v>
      </c>
      <c r="E73" s="113" t="s">
        <v>125</v>
      </c>
      <c r="F73" s="95" t="s">
        <v>148</v>
      </c>
      <c r="G73" s="118" t="s">
        <v>90</v>
      </c>
      <c r="H73" s="113" t="s">
        <v>150</v>
      </c>
      <c r="I73" s="95" t="s">
        <v>89</v>
      </c>
      <c r="J73" s="96" t="s">
        <v>131</v>
      </c>
    </row>
    <row r="74" spans="1:10" ht="15" thickBot="1" x14ac:dyDescent="0.35">
      <c r="A74" s="99">
        <v>37</v>
      </c>
      <c r="B74" s="93" t="s">
        <v>13</v>
      </c>
      <c r="C74" s="93" t="s">
        <v>14</v>
      </c>
      <c r="D74" s="117" t="s">
        <v>15</v>
      </c>
      <c r="E74" s="112" t="s">
        <v>13</v>
      </c>
      <c r="F74" s="93" t="s">
        <v>15</v>
      </c>
      <c r="G74" s="117" t="s">
        <v>14</v>
      </c>
      <c r="H74" s="112" t="s">
        <v>15</v>
      </c>
      <c r="I74" s="93" t="s">
        <v>13</v>
      </c>
      <c r="J74" s="93" t="s">
        <v>14</v>
      </c>
    </row>
    <row r="75" spans="1:10" ht="15" thickBot="1" x14ac:dyDescent="0.35">
      <c r="A75" s="100"/>
      <c r="B75" s="95" t="s">
        <v>174</v>
      </c>
      <c r="C75" s="95" t="s">
        <v>125</v>
      </c>
      <c r="D75" s="118" t="s">
        <v>124</v>
      </c>
      <c r="E75" s="113" t="s">
        <v>90</v>
      </c>
      <c r="F75" s="95" t="s">
        <v>149</v>
      </c>
      <c r="G75" s="118" t="s">
        <v>89</v>
      </c>
      <c r="H75" s="113" t="s">
        <v>148</v>
      </c>
      <c r="I75" s="95" t="s">
        <v>150</v>
      </c>
      <c r="J75" s="96" t="s">
        <v>131</v>
      </c>
    </row>
    <row r="76" spans="1:10" ht="15" thickBot="1" x14ac:dyDescent="0.35">
      <c r="A76" s="99">
        <v>38</v>
      </c>
      <c r="B76" s="93" t="s">
        <v>15</v>
      </c>
      <c r="C76" s="93" t="s">
        <v>14</v>
      </c>
      <c r="D76" s="117" t="s">
        <v>13</v>
      </c>
      <c r="E76" s="112" t="s">
        <v>14</v>
      </c>
      <c r="F76" s="93" t="s">
        <v>15</v>
      </c>
      <c r="G76" s="117" t="s">
        <v>13</v>
      </c>
      <c r="H76" s="112" t="s">
        <v>14</v>
      </c>
      <c r="I76" s="93" t="s">
        <v>13</v>
      </c>
      <c r="J76" s="93" t="s">
        <v>15</v>
      </c>
    </row>
    <row r="77" spans="1:10" ht="15" thickBot="1" x14ac:dyDescent="0.35">
      <c r="A77" s="100"/>
      <c r="B77" s="95" t="s">
        <v>125</v>
      </c>
      <c r="C77" s="95" t="s">
        <v>90</v>
      </c>
      <c r="D77" s="118" t="s">
        <v>174</v>
      </c>
      <c r="E77" s="113" t="s">
        <v>89</v>
      </c>
      <c r="F77" s="95" t="s">
        <v>124</v>
      </c>
      <c r="G77" s="118" t="s">
        <v>150</v>
      </c>
      <c r="H77" s="113" t="s">
        <v>149</v>
      </c>
      <c r="I77" s="95" t="s">
        <v>148</v>
      </c>
      <c r="J77" s="96" t="s">
        <v>131</v>
      </c>
    </row>
    <row r="78" spans="1:10" ht="15" thickBot="1" x14ac:dyDescent="0.35">
      <c r="A78" s="99">
        <v>39</v>
      </c>
      <c r="B78" s="93" t="s">
        <v>13</v>
      </c>
      <c r="C78" s="93" t="s">
        <v>14</v>
      </c>
      <c r="D78" s="117" t="s">
        <v>15</v>
      </c>
      <c r="E78" s="112" t="s">
        <v>13</v>
      </c>
      <c r="F78" s="93" t="s">
        <v>15</v>
      </c>
      <c r="G78" s="117" t="s">
        <v>14</v>
      </c>
      <c r="H78" s="112" t="s">
        <v>15</v>
      </c>
      <c r="I78" s="93" t="s">
        <v>13</v>
      </c>
      <c r="J78" s="93" t="s">
        <v>14</v>
      </c>
    </row>
    <row r="79" spans="1:10" ht="15" thickBot="1" x14ac:dyDescent="0.35">
      <c r="A79" s="100"/>
      <c r="B79" s="95" t="s">
        <v>90</v>
      </c>
      <c r="C79" s="95" t="s">
        <v>89</v>
      </c>
      <c r="D79" s="118" t="s">
        <v>125</v>
      </c>
      <c r="E79" s="113" t="s">
        <v>150</v>
      </c>
      <c r="F79" s="95" t="s">
        <v>174</v>
      </c>
      <c r="G79" s="118" t="s">
        <v>148</v>
      </c>
      <c r="H79" s="113" t="s">
        <v>124</v>
      </c>
      <c r="I79" s="95" t="s">
        <v>149</v>
      </c>
      <c r="J79" s="96" t="s">
        <v>131</v>
      </c>
    </row>
    <row r="80" spans="1:10" ht="15" thickBot="1" x14ac:dyDescent="0.35">
      <c r="A80" s="99">
        <v>40</v>
      </c>
      <c r="B80" s="93" t="s">
        <v>15</v>
      </c>
      <c r="C80" s="93" t="s">
        <v>14</v>
      </c>
      <c r="D80" s="117" t="s">
        <v>13</v>
      </c>
      <c r="E80" s="112" t="s">
        <v>14</v>
      </c>
      <c r="F80" s="93" t="s">
        <v>15</v>
      </c>
      <c r="G80" s="117" t="s">
        <v>13</v>
      </c>
      <c r="H80" s="112" t="s">
        <v>14</v>
      </c>
      <c r="I80" s="93" t="s">
        <v>13</v>
      </c>
      <c r="J80" s="93" t="s">
        <v>15</v>
      </c>
    </row>
    <row r="81" spans="1:10" ht="15" thickBot="1" x14ac:dyDescent="0.35">
      <c r="A81" s="110"/>
      <c r="B81" s="105" t="s">
        <v>89</v>
      </c>
      <c r="C81" s="105" t="s">
        <v>150</v>
      </c>
      <c r="D81" s="119" t="s">
        <v>90</v>
      </c>
      <c r="E81" s="114" t="s">
        <v>148</v>
      </c>
      <c r="F81" s="105" t="s">
        <v>125</v>
      </c>
      <c r="G81" s="119" t="s">
        <v>149</v>
      </c>
      <c r="H81" s="114" t="s">
        <v>174</v>
      </c>
      <c r="I81" s="105" t="s">
        <v>124</v>
      </c>
      <c r="J81" s="106" t="s">
        <v>131</v>
      </c>
    </row>
    <row r="82" spans="1:10" ht="15.6" thickTop="1" thickBot="1" x14ac:dyDescent="0.35">
      <c r="A82" s="109">
        <v>41</v>
      </c>
      <c r="B82" s="103" t="s">
        <v>13</v>
      </c>
      <c r="C82" s="103" t="s">
        <v>14</v>
      </c>
      <c r="D82" s="120" t="s">
        <v>15</v>
      </c>
      <c r="E82" s="115" t="s">
        <v>13</v>
      </c>
      <c r="F82" s="103" t="s">
        <v>15</v>
      </c>
      <c r="G82" s="120" t="s">
        <v>14</v>
      </c>
      <c r="H82" s="115" t="s">
        <v>15</v>
      </c>
      <c r="I82" s="103" t="s">
        <v>13</v>
      </c>
      <c r="J82" s="103" t="s">
        <v>14</v>
      </c>
    </row>
    <row r="83" spans="1:10" ht="15" thickBot="1" x14ac:dyDescent="0.35">
      <c r="A83" s="100"/>
      <c r="B83" s="95" t="s">
        <v>150</v>
      </c>
      <c r="C83" s="95" t="s">
        <v>148</v>
      </c>
      <c r="D83" s="118" t="s">
        <v>89</v>
      </c>
      <c r="E83" s="113" t="s">
        <v>149</v>
      </c>
      <c r="F83" s="95" t="s">
        <v>90</v>
      </c>
      <c r="G83" s="118" t="s">
        <v>124</v>
      </c>
      <c r="H83" s="113" t="s">
        <v>125</v>
      </c>
      <c r="I83" s="95" t="s">
        <v>174</v>
      </c>
      <c r="J83" s="96" t="s">
        <v>131</v>
      </c>
    </row>
    <row r="84" spans="1:10" ht="15" thickBot="1" x14ac:dyDescent="0.35">
      <c r="A84" s="99">
        <v>42</v>
      </c>
      <c r="B84" s="93" t="s">
        <v>15</v>
      </c>
      <c r="C84" s="93" t="s">
        <v>14</v>
      </c>
      <c r="D84" s="117" t="s">
        <v>13</v>
      </c>
      <c r="E84" s="112" t="s">
        <v>14</v>
      </c>
      <c r="F84" s="93" t="s">
        <v>15</v>
      </c>
      <c r="G84" s="117" t="s">
        <v>13</v>
      </c>
      <c r="H84" s="112" t="s">
        <v>14</v>
      </c>
      <c r="I84" s="93" t="s">
        <v>13</v>
      </c>
      <c r="J84" s="93" t="s">
        <v>15</v>
      </c>
    </row>
    <row r="85" spans="1:10" ht="15" thickBot="1" x14ac:dyDescent="0.35">
      <c r="A85" s="100"/>
      <c r="B85" s="95" t="s">
        <v>148</v>
      </c>
      <c r="C85" s="95" t="s">
        <v>149</v>
      </c>
      <c r="D85" s="118" t="s">
        <v>150</v>
      </c>
      <c r="E85" s="113" t="s">
        <v>124</v>
      </c>
      <c r="F85" s="95" t="s">
        <v>89</v>
      </c>
      <c r="G85" s="118" t="s">
        <v>174</v>
      </c>
      <c r="H85" s="113" t="s">
        <v>90</v>
      </c>
      <c r="I85" s="95" t="s">
        <v>125</v>
      </c>
      <c r="J85" s="96" t="s">
        <v>131</v>
      </c>
    </row>
    <row r="86" spans="1:10" ht="15" thickBot="1" x14ac:dyDescent="0.35">
      <c r="A86" s="99">
        <v>43</v>
      </c>
      <c r="B86" s="93" t="s">
        <v>13</v>
      </c>
      <c r="C86" s="93" t="s">
        <v>14</v>
      </c>
      <c r="D86" s="117" t="s">
        <v>15</v>
      </c>
      <c r="E86" s="112" t="s">
        <v>13</v>
      </c>
      <c r="F86" s="93" t="s">
        <v>15</v>
      </c>
      <c r="G86" s="117" t="s">
        <v>14</v>
      </c>
      <c r="H86" s="112" t="s">
        <v>15</v>
      </c>
      <c r="I86" s="93"/>
      <c r="J86" s="93" t="s">
        <v>14</v>
      </c>
    </row>
    <row r="87" spans="1:10" ht="15" thickBot="1" x14ac:dyDescent="0.35">
      <c r="A87" s="100"/>
      <c r="B87" s="95" t="s">
        <v>149</v>
      </c>
      <c r="C87" s="95" t="s">
        <v>124</v>
      </c>
      <c r="D87" s="118" t="s">
        <v>148</v>
      </c>
      <c r="E87" s="113" t="s">
        <v>174</v>
      </c>
      <c r="F87" s="95" t="s">
        <v>150</v>
      </c>
      <c r="G87" s="118" t="s">
        <v>125</v>
      </c>
      <c r="H87" s="113" t="s">
        <v>89</v>
      </c>
      <c r="I87" s="95" t="s">
        <v>90</v>
      </c>
      <c r="J87" s="96" t="s">
        <v>131</v>
      </c>
    </row>
    <row r="88" spans="1:10" ht="15" thickBot="1" x14ac:dyDescent="0.35">
      <c r="A88" s="99">
        <v>44</v>
      </c>
      <c r="B88" s="93" t="s">
        <v>15</v>
      </c>
      <c r="C88" s="93" t="s">
        <v>14</v>
      </c>
      <c r="D88" s="117" t="s">
        <v>13</v>
      </c>
      <c r="E88" s="112" t="s">
        <v>14</v>
      </c>
      <c r="F88" s="93" t="s">
        <v>15</v>
      </c>
      <c r="G88" s="117" t="s">
        <v>13</v>
      </c>
      <c r="H88" s="112" t="s">
        <v>14</v>
      </c>
      <c r="I88" s="93"/>
      <c r="J88" s="93" t="s">
        <v>15</v>
      </c>
    </row>
    <row r="89" spans="1:10" ht="15" thickBot="1" x14ac:dyDescent="0.35">
      <c r="A89" s="100"/>
      <c r="B89" s="95" t="s">
        <v>124</v>
      </c>
      <c r="C89" s="95" t="s">
        <v>174</v>
      </c>
      <c r="D89" s="118" t="s">
        <v>149</v>
      </c>
      <c r="E89" s="113" t="s">
        <v>125</v>
      </c>
      <c r="F89" s="95" t="s">
        <v>148</v>
      </c>
      <c r="G89" s="118" t="s">
        <v>90</v>
      </c>
      <c r="H89" s="113" t="s">
        <v>150</v>
      </c>
      <c r="I89" s="95" t="s">
        <v>89</v>
      </c>
      <c r="J89" s="96" t="s">
        <v>131</v>
      </c>
    </row>
    <row r="90" spans="1:10" ht="15" thickBot="1" x14ac:dyDescent="0.35">
      <c r="A90" s="99">
        <v>45</v>
      </c>
      <c r="B90" s="93" t="s">
        <v>13</v>
      </c>
      <c r="C90" s="93" t="s">
        <v>14</v>
      </c>
      <c r="D90" s="117" t="s">
        <v>15</v>
      </c>
      <c r="E90" s="112" t="s">
        <v>13</v>
      </c>
      <c r="F90" s="93" t="s">
        <v>15</v>
      </c>
      <c r="G90" s="117" t="s">
        <v>14</v>
      </c>
      <c r="H90" s="112" t="s">
        <v>15</v>
      </c>
      <c r="I90" s="93" t="s">
        <v>13</v>
      </c>
      <c r="J90" s="93" t="s">
        <v>14</v>
      </c>
    </row>
    <row r="91" spans="1:10" ht="15" thickBot="1" x14ac:dyDescent="0.35">
      <c r="A91" s="100"/>
      <c r="B91" s="95" t="s">
        <v>174</v>
      </c>
      <c r="C91" s="95" t="s">
        <v>125</v>
      </c>
      <c r="D91" s="118" t="s">
        <v>124</v>
      </c>
      <c r="E91" s="113" t="s">
        <v>90</v>
      </c>
      <c r="F91" s="95" t="s">
        <v>149</v>
      </c>
      <c r="G91" s="118" t="s">
        <v>89</v>
      </c>
      <c r="H91" s="113" t="s">
        <v>148</v>
      </c>
      <c r="I91" s="95" t="s">
        <v>150</v>
      </c>
      <c r="J91" s="96" t="s">
        <v>131</v>
      </c>
    </row>
    <row r="92" spans="1:10" ht="15" thickBot="1" x14ac:dyDescent="0.35">
      <c r="A92" s="99">
        <v>46</v>
      </c>
      <c r="B92" s="93" t="s">
        <v>15</v>
      </c>
      <c r="C92" s="93" t="s">
        <v>14</v>
      </c>
      <c r="D92" s="117" t="s">
        <v>13</v>
      </c>
      <c r="E92" s="112" t="s">
        <v>14</v>
      </c>
      <c r="F92" s="93" t="s">
        <v>15</v>
      </c>
      <c r="G92" s="117" t="s">
        <v>13</v>
      </c>
      <c r="H92" s="112" t="s">
        <v>14</v>
      </c>
      <c r="I92" s="93" t="s">
        <v>13</v>
      </c>
      <c r="J92" s="93" t="s">
        <v>15</v>
      </c>
    </row>
    <row r="93" spans="1:10" ht="15" thickBot="1" x14ac:dyDescent="0.35">
      <c r="A93" s="100"/>
      <c r="B93" s="95" t="s">
        <v>125</v>
      </c>
      <c r="C93" s="95" t="s">
        <v>90</v>
      </c>
      <c r="D93" s="118" t="s">
        <v>174</v>
      </c>
      <c r="E93" s="113" t="s">
        <v>89</v>
      </c>
      <c r="F93" s="95" t="s">
        <v>124</v>
      </c>
      <c r="G93" s="118" t="s">
        <v>150</v>
      </c>
      <c r="H93" s="113" t="s">
        <v>149</v>
      </c>
      <c r="I93" s="95" t="s">
        <v>148</v>
      </c>
      <c r="J93" s="96" t="s">
        <v>131</v>
      </c>
    </row>
    <row r="94" spans="1:10" ht="15" thickBot="1" x14ac:dyDescent="0.35">
      <c r="A94" s="99">
        <v>47</v>
      </c>
      <c r="B94" s="93" t="s">
        <v>13</v>
      </c>
      <c r="C94" s="93" t="s">
        <v>14</v>
      </c>
      <c r="D94" s="117" t="s">
        <v>15</v>
      </c>
      <c r="E94" s="112" t="s">
        <v>13</v>
      </c>
      <c r="F94" s="93" t="s">
        <v>15</v>
      </c>
      <c r="G94" s="117" t="s">
        <v>14</v>
      </c>
      <c r="H94" s="112" t="s">
        <v>15</v>
      </c>
      <c r="I94" s="93" t="s">
        <v>13</v>
      </c>
      <c r="J94" s="93" t="s">
        <v>14</v>
      </c>
    </row>
    <row r="95" spans="1:10" ht="15" thickBot="1" x14ac:dyDescent="0.35">
      <c r="A95" s="100"/>
      <c r="B95" s="95" t="s">
        <v>90</v>
      </c>
      <c r="C95" s="95" t="s">
        <v>89</v>
      </c>
      <c r="D95" s="118" t="s">
        <v>125</v>
      </c>
      <c r="E95" s="113" t="s">
        <v>150</v>
      </c>
      <c r="F95" s="95" t="s">
        <v>174</v>
      </c>
      <c r="G95" s="118" t="s">
        <v>148</v>
      </c>
      <c r="H95" s="113" t="s">
        <v>124</v>
      </c>
      <c r="I95" s="95" t="s">
        <v>149</v>
      </c>
      <c r="J95" s="96" t="s">
        <v>131</v>
      </c>
    </row>
    <row r="96" spans="1:10" ht="15" thickBot="1" x14ac:dyDescent="0.35">
      <c r="A96" s="99">
        <v>48</v>
      </c>
      <c r="B96" s="93" t="s">
        <v>15</v>
      </c>
      <c r="C96" s="93" t="s">
        <v>14</v>
      </c>
      <c r="D96" s="117" t="s">
        <v>13</v>
      </c>
      <c r="E96" s="112" t="s">
        <v>14</v>
      </c>
      <c r="F96" s="93" t="s">
        <v>15</v>
      </c>
      <c r="G96" s="117" t="s">
        <v>13</v>
      </c>
      <c r="H96" s="112" t="s">
        <v>14</v>
      </c>
      <c r="I96" s="93" t="s">
        <v>13</v>
      </c>
      <c r="J96" s="93" t="s">
        <v>15</v>
      </c>
    </row>
    <row r="97" spans="1:21" ht="15" thickBot="1" x14ac:dyDescent="0.35">
      <c r="A97" s="110"/>
      <c r="B97" s="105" t="s">
        <v>89</v>
      </c>
      <c r="C97" s="105" t="s">
        <v>150</v>
      </c>
      <c r="D97" s="119" t="s">
        <v>90</v>
      </c>
      <c r="E97" s="114" t="s">
        <v>148</v>
      </c>
      <c r="F97" s="105" t="s">
        <v>125</v>
      </c>
      <c r="G97" s="119" t="s">
        <v>149</v>
      </c>
      <c r="H97" s="114" t="s">
        <v>174</v>
      </c>
      <c r="I97" s="105" t="s">
        <v>124</v>
      </c>
      <c r="J97" s="106" t="s">
        <v>131</v>
      </c>
    </row>
    <row r="98" spans="1:21" ht="15.6" thickTop="1" thickBot="1" x14ac:dyDescent="0.35">
      <c r="A98" s="109">
        <v>49</v>
      </c>
      <c r="B98" s="103" t="s">
        <v>13</v>
      </c>
      <c r="C98" s="103" t="s">
        <v>14</v>
      </c>
      <c r="D98" s="120" t="s">
        <v>15</v>
      </c>
      <c r="E98" s="115" t="s">
        <v>13</v>
      </c>
      <c r="F98" s="103" t="s">
        <v>15</v>
      </c>
      <c r="G98" s="120" t="s">
        <v>14</v>
      </c>
      <c r="H98" s="115" t="s">
        <v>15</v>
      </c>
      <c r="I98" s="103" t="s">
        <v>13</v>
      </c>
      <c r="J98" s="103" t="s">
        <v>14</v>
      </c>
    </row>
    <row r="99" spans="1:21" ht="15" thickBot="1" x14ac:dyDescent="0.35">
      <c r="A99" s="100"/>
      <c r="B99" s="95" t="s">
        <v>150</v>
      </c>
      <c r="C99" s="95" t="s">
        <v>148</v>
      </c>
      <c r="D99" s="118" t="s">
        <v>89</v>
      </c>
      <c r="E99" s="113" t="s">
        <v>149</v>
      </c>
      <c r="F99" s="95" t="s">
        <v>90</v>
      </c>
      <c r="G99" s="118" t="s">
        <v>124</v>
      </c>
      <c r="H99" s="113" t="s">
        <v>125</v>
      </c>
      <c r="I99" s="95" t="s">
        <v>174</v>
      </c>
      <c r="J99" s="96" t="s">
        <v>131</v>
      </c>
    </row>
    <row r="100" spans="1:21" ht="15" thickBot="1" x14ac:dyDescent="0.35">
      <c r="A100" s="99">
        <v>50</v>
      </c>
      <c r="B100" s="93" t="s">
        <v>15</v>
      </c>
      <c r="C100" s="93" t="s">
        <v>14</v>
      </c>
      <c r="D100" s="117" t="s">
        <v>13</v>
      </c>
      <c r="E100" s="112" t="s">
        <v>14</v>
      </c>
      <c r="F100" s="93" t="s">
        <v>15</v>
      </c>
      <c r="G100" s="117" t="s">
        <v>13</v>
      </c>
      <c r="H100" s="112" t="s">
        <v>14</v>
      </c>
      <c r="I100" s="93" t="s">
        <v>13</v>
      </c>
      <c r="J100" s="93" t="s">
        <v>15</v>
      </c>
    </row>
    <row r="101" spans="1:21" ht="15" thickBot="1" x14ac:dyDescent="0.35">
      <c r="A101" s="100"/>
      <c r="B101" s="95" t="s">
        <v>148</v>
      </c>
      <c r="C101" s="95" t="s">
        <v>149</v>
      </c>
      <c r="D101" s="118" t="s">
        <v>150</v>
      </c>
      <c r="E101" s="113" t="s">
        <v>124</v>
      </c>
      <c r="F101" s="95" t="s">
        <v>89</v>
      </c>
      <c r="G101" s="118" t="s">
        <v>174</v>
      </c>
      <c r="H101" s="113" t="s">
        <v>90</v>
      </c>
      <c r="I101" s="95" t="s">
        <v>125</v>
      </c>
      <c r="J101" s="96" t="s">
        <v>131</v>
      </c>
    </row>
    <row r="102" spans="1:21" ht="15" thickBot="1" x14ac:dyDescent="0.35">
      <c r="A102" s="90">
        <v>51</v>
      </c>
      <c r="B102" s="93" t="s">
        <v>13</v>
      </c>
      <c r="C102" s="93" t="s">
        <v>14</v>
      </c>
      <c r="D102" s="117" t="s">
        <v>15</v>
      </c>
      <c r="E102" s="112" t="s">
        <v>13</v>
      </c>
      <c r="F102" s="93" t="s">
        <v>15</v>
      </c>
      <c r="G102" s="117" t="s">
        <v>14</v>
      </c>
      <c r="H102" s="112" t="s">
        <v>15</v>
      </c>
      <c r="I102" s="93"/>
      <c r="J102" s="93" t="s">
        <v>14</v>
      </c>
    </row>
    <row r="103" spans="1:21" ht="15" thickBot="1" x14ac:dyDescent="0.35">
      <c r="B103" s="95" t="s">
        <v>149</v>
      </c>
      <c r="C103" s="95" t="s">
        <v>124</v>
      </c>
      <c r="D103" s="118" t="s">
        <v>148</v>
      </c>
      <c r="E103" s="113" t="s">
        <v>174</v>
      </c>
      <c r="F103" s="95" t="s">
        <v>150</v>
      </c>
      <c r="G103" s="118" t="s">
        <v>125</v>
      </c>
      <c r="H103" s="113" t="s">
        <v>89</v>
      </c>
      <c r="I103" s="95" t="s">
        <v>90</v>
      </c>
      <c r="J103" s="96" t="s">
        <v>131</v>
      </c>
    </row>
    <row r="104" spans="1:21" ht="15" thickBot="1" x14ac:dyDescent="0.35">
      <c r="A104" s="92">
        <v>52</v>
      </c>
      <c r="B104" s="93" t="s">
        <v>15</v>
      </c>
      <c r="C104" s="93" t="s">
        <v>14</v>
      </c>
      <c r="D104" s="117" t="s">
        <v>13</v>
      </c>
      <c r="E104" s="112" t="s">
        <v>14</v>
      </c>
      <c r="F104" s="93" t="s">
        <v>15</v>
      </c>
      <c r="G104" s="117" t="s">
        <v>13</v>
      </c>
      <c r="H104" s="112" t="s">
        <v>14</v>
      </c>
      <c r="I104" s="93"/>
      <c r="J104" s="93" t="s">
        <v>15</v>
      </c>
    </row>
    <row r="105" spans="1:21" ht="15" thickBot="1" x14ac:dyDescent="0.35">
      <c r="A105" s="94"/>
      <c r="B105" s="95" t="s">
        <v>124</v>
      </c>
      <c r="C105" s="95" t="s">
        <v>174</v>
      </c>
      <c r="D105" s="118" t="s">
        <v>149</v>
      </c>
      <c r="E105" s="113" t="s">
        <v>125</v>
      </c>
      <c r="F105" s="95" t="s">
        <v>148</v>
      </c>
      <c r="G105" s="118" t="s">
        <v>90</v>
      </c>
      <c r="H105" s="113" t="s">
        <v>150</v>
      </c>
      <c r="I105" s="95" t="s">
        <v>89</v>
      </c>
      <c r="J105" s="96" t="s">
        <v>131</v>
      </c>
    </row>
    <row r="106" spans="1:21" s="55" customFormat="1" ht="15" thickBot="1" x14ac:dyDescent="0.35">
      <c r="A106" s="97">
        <v>53</v>
      </c>
      <c r="B106" s="93" t="s">
        <v>13</v>
      </c>
      <c r="C106" s="93" t="s">
        <v>14</v>
      </c>
      <c r="D106" s="117" t="s">
        <v>15</v>
      </c>
      <c r="E106" s="112" t="s">
        <v>13</v>
      </c>
      <c r="F106" s="93" t="s">
        <v>15</v>
      </c>
      <c r="G106" s="117" t="s">
        <v>14</v>
      </c>
      <c r="H106" s="112" t="s">
        <v>15</v>
      </c>
      <c r="I106" s="93" t="s">
        <v>13</v>
      </c>
      <c r="J106" s="93" t="s">
        <v>14</v>
      </c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1:21" s="55" customFormat="1" ht="15" thickBot="1" x14ac:dyDescent="0.35">
      <c r="A107" s="98"/>
      <c r="B107" s="95" t="s">
        <v>174</v>
      </c>
      <c r="C107" s="95" t="s">
        <v>125</v>
      </c>
      <c r="D107" s="118" t="s">
        <v>124</v>
      </c>
      <c r="E107" s="113" t="s">
        <v>90</v>
      </c>
      <c r="F107" s="95" t="s">
        <v>149</v>
      </c>
      <c r="G107" s="118" t="s">
        <v>89</v>
      </c>
      <c r="H107" s="113" t="s">
        <v>148</v>
      </c>
      <c r="I107" s="95" t="s">
        <v>150</v>
      </c>
      <c r="J107" s="96" t="s">
        <v>131</v>
      </c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1:21" s="55" customFormat="1" ht="15" thickBot="1" x14ac:dyDescent="0.35">
      <c r="A108" s="97">
        <v>54</v>
      </c>
      <c r="B108" s="93" t="s">
        <v>15</v>
      </c>
      <c r="C108" s="93" t="s">
        <v>14</v>
      </c>
      <c r="D108" s="117" t="s">
        <v>13</v>
      </c>
      <c r="E108" s="112" t="s">
        <v>14</v>
      </c>
      <c r="F108" s="93" t="s">
        <v>15</v>
      </c>
      <c r="G108" s="117" t="s">
        <v>13</v>
      </c>
      <c r="H108" s="112" t="s">
        <v>14</v>
      </c>
      <c r="I108" s="93" t="s">
        <v>13</v>
      </c>
      <c r="J108" s="93" t="s">
        <v>15</v>
      </c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1:21" s="55" customFormat="1" ht="15" thickBot="1" x14ac:dyDescent="0.35">
      <c r="A109" s="98"/>
      <c r="B109" s="95" t="s">
        <v>125</v>
      </c>
      <c r="C109" s="95" t="s">
        <v>90</v>
      </c>
      <c r="D109" s="118" t="s">
        <v>174</v>
      </c>
      <c r="E109" s="113" t="s">
        <v>89</v>
      </c>
      <c r="F109" s="95" t="s">
        <v>124</v>
      </c>
      <c r="G109" s="118" t="s">
        <v>150</v>
      </c>
      <c r="H109" s="113" t="s">
        <v>149</v>
      </c>
      <c r="I109" s="95" t="s">
        <v>148</v>
      </c>
      <c r="J109" s="96" t="s">
        <v>131</v>
      </c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1:21" s="55" customFormat="1" ht="15" thickBot="1" x14ac:dyDescent="0.35">
      <c r="A110" s="97">
        <v>55</v>
      </c>
      <c r="B110" s="93" t="s">
        <v>13</v>
      </c>
      <c r="C110" s="93" t="s">
        <v>14</v>
      </c>
      <c r="D110" s="117" t="s">
        <v>15</v>
      </c>
      <c r="E110" s="112" t="s">
        <v>13</v>
      </c>
      <c r="F110" s="93" t="s">
        <v>15</v>
      </c>
      <c r="G110" s="117" t="s">
        <v>14</v>
      </c>
      <c r="H110" s="112" t="s">
        <v>15</v>
      </c>
      <c r="I110" s="93" t="s">
        <v>13</v>
      </c>
      <c r="J110" s="93" t="s">
        <v>14</v>
      </c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1:21" s="55" customFormat="1" ht="15" thickBot="1" x14ac:dyDescent="0.35">
      <c r="A111" s="98"/>
      <c r="B111" s="95" t="s">
        <v>90</v>
      </c>
      <c r="C111" s="95" t="s">
        <v>89</v>
      </c>
      <c r="D111" s="118" t="s">
        <v>125</v>
      </c>
      <c r="E111" s="113" t="s">
        <v>150</v>
      </c>
      <c r="F111" s="95" t="s">
        <v>174</v>
      </c>
      <c r="G111" s="118" t="s">
        <v>148</v>
      </c>
      <c r="H111" s="113" t="s">
        <v>124</v>
      </c>
      <c r="I111" s="95" t="s">
        <v>149</v>
      </c>
      <c r="J111" s="96" t="s">
        <v>131</v>
      </c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1:21" s="55" customFormat="1" ht="15" thickBot="1" x14ac:dyDescent="0.35">
      <c r="A112" s="97">
        <v>56</v>
      </c>
      <c r="B112" s="93" t="s">
        <v>15</v>
      </c>
      <c r="C112" s="93" t="s">
        <v>14</v>
      </c>
      <c r="D112" s="117" t="s">
        <v>13</v>
      </c>
      <c r="E112" s="112" t="s">
        <v>14</v>
      </c>
      <c r="F112" s="93" t="s">
        <v>15</v>
      </c>
      <c r="G112" s="117" t="s">
        <v>13</v>
      </c>
      <c r="H112" s="112" t="s">
        <v>14</v>
      </c>
      <c r="I112" s="93" t="s">
        <v>13</v>
      </c>
      <c r="J112" s="93" t="s">
        <v>15</v>
      </c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1:21" s="55" customFormat="1" ht="15" thickBot="1" x14ac:dyDescent="0.35">
      <c r="A113" s="98"/>
      <c r="B113" s="95" t="s">
        <v>89</v>
      </c>
      <c r="C113" s="95" t="s">
        <v>150</v>
      </c>
      <c r="D113" s="118" t="s">
        <v>90</v>
      </c>
      <c r="E113" s="113" t="s">
        <v>148</v>
      </c>
      <c r="F113" s="95" t="s">
        <v>125</v>
      </c>
      <c r="G113" s="118" t="s">
        <v>149</v>
      </c>
      <c r="H113" s="113" t="s">
        <v>174</v>
      </c>
      <c r="I113" s="95" t="s">
        <v>124</v>
      </c>
      <c r="J113" s="96" t="s">
        <v>131</v>
      </c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1:21" s="55" customFormat="1" x14ac:dyDescent="0.3">
      <c r="A114" s="101"/>
      <c r="B114" s="102"/>
      <c r="C114" s="102"/>
      <c r="D114" s="102"/>
      <c r="E114" s="102"/>
      <c r="F114" s="102"/>
      <c r="G114" s="102"/>
      <c r="H114" s="102"/>
      <c r="I114" s="102"/>
      <c r="J114" s="102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1:21" s="55" customFormat="1" x14ac:dyDescent="0.3">
      <c r="A115" s="101"/>
      <c r="B115" s="102"/>
      <c r="C115" s="102"/>
      <c r="D115" s="102"/>
      <c r="E115" s="102"/>
      <c r="F115" s="102"/>
      <c r="G115" s="102"/>
      <c r="H115" s="102"/>
      <c r="I115" s="102"/>
      <c r="J115" s="102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1:21" s="55" customFormat="1" x14ac:dyDescent="0.3">
      <c r="A116" s="101"/>
      <c r="B116" s="102"/>
      <c r="C116" s="102"/>
      <c r="D116" s="102"/>
      <c r="E116" s="102"/>
      <c r="F116" s="102"/>
      <c r="G116" s="102"/>
      <c r="H116" s="102"/>
      <c r="I116" s="102"/>
      <c r="J116" s="102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1:21" s="55" customFormat="1" x14ac:dyDescent="0.3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1:21" s="55" customFormat="1" x14ac:dyDescent="0.3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1:21" s="55" customFormat="1" x14ac:dyDescent="0.3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1:21" s="55" customFormat="1" x14ac:dyDescent="0.3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1:21" s="55" customFormat="1" x14ac:dyDescent="0.3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1:21" s="55" customFormat="1" x14ac:dyDescent="0.3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1:21" s="55" customFormat="1" x14ac:dyDescent="0.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1:21" s="55" customFormat="1" x14ac:dyDescent="0.3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1:21" s="55" customFormat="1" x14ac:dyDescent="0.3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1:21" s="55" customFormat="1" x14ac:dyDescent="0.3">
      <c r="A126" s="101"/>
      <c r="B126" s="102"/>
      <c r="C126" s="102"/>
      <c r="D126" s="102"/>
      <c r="E126" s="102"/>
      <c r="F126" s="102"/>
      <c r="G126" s="102"/>
      <c r="H126" s="102"/>
      <c r="I126" s="102"/>
      <c r="J126" s="102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1:21" s="55" customFormat="1" x14ac:dyDescent="0.3">
      <c r="A127" s="101"/>
      <c r="B127" s="102"/>
      <c r="C127" s="102"/>
      <c r="D127" s="102"/>
      <c r="E127" s="102"/>
      <c r="F127" s="102"/>
      <c r="G127" s="102"/>
      <c r="H127" s="102"/>
      <c r="I127" s="102"/>
      <c r="J127" s="102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1:21" s="55" customFormat="1" x14ac:dyDescent="0.3">
      <c r="A128" s="101"/>
      <c r="B128" s="102"/>
      <c r="C128" s="102"/>
      <c r="D128" s="102"/>
      <c r="E128" s="102"/>
      <c r="F128" s="102"/>
      <c r="G128" s="102"/>
      <c r="H128" s="102"/>
      <c r="I128" s="102"/>
      <c r="J128" s="102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1:21" s="55" customFormat="1" x14ac:dyDescent="0.3">
      <c r="A129" s="101"/>
      <c r="B129" s="102"/>
      <c r="C129" s="102"/>
      <c r="D129" s="102"/>
      <c r="E129" s="102"/>
      <c r="F129" s="102"/>
      <c r="G129" s="102"/>
      <c r="H129" s="102"/>
      <c r="I129" s="102"/>
      <c r="J129" s="102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1:21" s="55" customFormat="1" x14ac:dyDescent="0.3">
      <c r="A130" s="101"/>
      <c r="B130" s="102"/>
      <c r="C130" s="102"/>
      <c r="D130" s="102"/>
      <c r="E130" s="102"/>
      <c r="F130" s="102"/>
      <c r="G130" s="102"/>
      <c r="H130" s="102"/>
      <c r="I130" s="102"/>
      <c r="J130" s="102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1:21" s="55" customFormat="1" x14ac:dyDescent="0.3">
      <c r="A131" s="101"/>
      <c r="B131" s="102"/>
      <c r="C131" s="102"/>
      <c r="D131" s="102"/>
      <c r="E131" s="102"/>
      <c r="F131" s="102"/>
      <c r="G131" s="102"/>
      <c r="H131" s="102"/>
      <c r="I131" s="102"/>
      <c r="J131" s="102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1:21" s="55" customFormat="1" x14ac:dyDescent="0.3">
      <c r="A132" s="101"/>
      <c r="B132" s="102"/>
      <c r="C132" s="102"/>
      <c r="D132" s="102"/>
      <c r="E132" s="102"/>
      <c r="F132" s="102"/>
      <c r="G132" s="102"/>
      <c r="H132" s="102"/>
      <c r="I132" s="102"/>
      <c r="J132" s="102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1:21" s="55" customFormat="1" x14ac:dyDescent="0.3">
      <c r="A133" s="101"/>
      <c r="B133" s="102"/>
      <c r="C133" s="102"/>
      <c r="D133" s="102"/>
      <c r="E133" s="102"/>
      <c r="F133" s="102"/>
      <c r="G133" s="102"/>
      <c r="H133" s="102"/>
      <c r="I133" s="102"/>
      <c r="J133" s="102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1:21" s="55" customFormat="1" x14ac:dyDescent="0.3">
      <c r="A134" s="101"/>
      <c r="B134" s="102"/>
      <c r="C134" s="102"/>
      <c r="D134" s="102"/>
      <c r="E134" s="102"/>
      <c r="F134" s="102"/>
      <c r="G134" s="102"/>
      <c r="H134" s="102"/>
      <c r="I134" s="102"/>
      <c r="J134" s="102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1:21" s="55" customFormat="1" x14ac:dyDescent="0.3">
      <c r="A135" s="101"/>
      <c r="B135" s="102"/>
      <c r="C135" s="102"/>
      <c r="D135" s="102"/>
      <c r="E135" s="102"/>
      <c r="F135" s="102"/>
      <c r="G135" s="102"/>
      <c r="H135" s="102"/>
      <c r="I135" s="102"/>
      <c r="J135" s="102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1:21" s="55" customFormat="1" x14ac:dyDescent="0.3">
      <c r="A136" s="101"/>
      <c r="B136" s="102"/>
      <c r="C136" s="102"/>
      <c r="D136" s="102"/>
      <c r="E136" s="102"/>
      <c r="F136" s="102"/>
      <c r="G136" s="102"/>
      <c r="H136" s="102"/>
      <c r="I136" s="102"/>
      <c r="J136" s="102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1:21" s="55" customFormat="1" x14ac:dyDescent="0.3">
      <c r="A137" s="101"/>
      <c r="B137" s="102"/>
      <c r="C137" s="102"/>
      <c r="D137" s="102"/>
      <c r="E137" s="102"/>
      <c r="F137" s="102"/>
      <c r="G137" s="102"/>
      <c r="H137" s="102"/>
      <c r="I137" s="102"/>
      <c r="J137" s="102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1:21" s="55" customFormat="1" x14ac:dyDescent="0.3">
      <c r="A138" s="101"/>
      <c r="B138" s="102"/>
      <c r="C138" s="102"/>
      <c r="D138" s="102"/>
      <c r="E138" s="102"/>
      <c r="F138" s="102"/>
      <c r="G138" s="102"/>
      <c r="H138" s="102"/>
      <c r="I138" s="102"/>
      <c r="J138" s="102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1:21" s="55" customFormat="1" x14ac:dyDescent="0.3">
      <c r="A139" s="101"/>
      <c r="B139" s="102"/>
      <c r="C139" s="102"/>
      <c r="D139" s="102"/>
      <c r="E139" s="102"/>
      <c r="F139" s="102"/>
      <c r="G139" s="102"/>
      <c r="H139" s="102"/>
      <c r="I139" s="102"/>
      <c r="J139" s="102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1:21" s="55" customFormat="1" x14ac:dyDescent="0.3">
      <c r="A140" s="101"/>
      <c r="B140" s="102"/>
      <c r="C140" s="102"/>
      <c r="D140" s="102"/>
      <c r="E140" s="102"/>
      <c r="F140" s="102"/>
      <c r="G140" s="102"/>
      <c r="H140" s="102"/>
      <c r="I140" s="102"/>
      <c r="J140" s="102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1:21" s="55" customFormat="1" x14ac:dyDescent="0.3">
      <c r="A141" s="101"/>
      <c r="B141" s="102"/>
      <c r="C141" s="102"/>
      <c r="D141" s="102"/>
      <c r="E141" s="102"/>
      <c r="F141" s="102"/>
      <c r="G141" s="102"/>
      <c r="H141" s="102"/>
      <c r="I141" s="102"/>
      <c r="J141" s="102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1:21" s="55" customFormat="1" x14ac:dyDescent="0.3">
      <c r="A142" s="101"/>
      <c r="B142" s="102"/>
      <c r="C142" s="102"/>
      <c r="D142" s="102"/>
      <c r="E142" s="102"/>
      <c r="F142" s="102"/>
      <c r="G142" s="102"/>
      <c r="H142" s="102"/>
      <c r="I142" s="102"/>
      <c r="J142" s="102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1:21" s="55" customFormat="1" x14ac:dyDescent="0.3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1:21" s="55" customFormat="1" x14ac:dyDescent="0.3">
      <c r="A144" s="101"/>
      <c r="B144" s="102"/>
      <c r="C144" s="102"/>
      <c r="D144" s="102"/>
      <c r="E144" s="102"/>
      <c r="F144" s="102"/>
      <c r="G144" s="102"/>
      <c r="H144" s="102"/>
      <c r="I144" s="102"/>
      <c r="J144" s="102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1:21" s="55" customFormat="1" x14ac:dyDescent="0.3">
      <c r="A145" s="101"/>
      <c r="B145" s="102"/>
      <c r="C145" s="102"/>
      <c r="D145" s="102"/>
      <c r="E145" s="102"/>
      <c r="F145" s="102"/>
      <c r="G145" s="102"/>
      <c r="H145" s="102"/>
      <c r="I145" s="102"/>
      <c r="J145" s="102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1:21" s="55" customFormat="1" x14ac:dyDescent="0.3">
      <c r="A146" s="101"/>
      <c r="B146" s="102"/>
      <c r="C146" s="102"/>
      <c r="D146" s="102"/>
      <c r="E146" s="102"/>
      <c r="F146" s="102"/>
      <c r="G146" s="102"/>
      <c r="H146" s="102"/>
      <c r="I146" s="102"/>
      <c r="J146" s="102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1:21" s="55" customFormat="1" x14ac:dyDescent="0.3">
      <c r="A147" s="101"/>
      <c r="B147" s="102"/>
      <c r="C147" s="102"/>
      <c r="D147" s="102"/>
      <c r="E147" s="102"/>
      <c r="F147" s="102"/>
      <c r="G147" s="102"/>
      <c r="H147" s="102"/>
      <c r="I147" s="102"/>
      <c r="J147" s="102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1:21" s="55" customFormat="1" x14ac:dyDescent="0.3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1:21" s="55" customFormat="1" x14ac:dyDescent="0.3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1:21" s="55" customFormat="1" x14ac:dyDescent="0.3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1:21" s="55" customFormat="1" x14ac:dyDescent="0.3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1:21" s="55" customFormat="1" x14ac:dyDescent="0.3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1:21" s="55" customFormat="1" x14ac:dyDescent="0.3">
      <c r="A153" s="101"/>
      <c r="B153" s="102"/>
      <c r="C153" s="102"/>
      <c r="D153" s="102"/>
      <c r="E153" s="102"/>
      <c r="F153" s="102"/>
      <c r="G153" s="102"/>
      <c r="H153" s="102"/>
      <c r="I153" s="102"/>
      <c r="J153" s="102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1:21" s="55" customFormat="1" x14ac:dyDescent="0.3">
      <c r="A154" s="101"/>
      <c r="B154" s="102"/>
      <c r="C154" s="102"/>
      <c r="D154" s="102"/>
      <c r="E154" s="102"/>
      <c r="F154" s="102"/>
      <c r="G154" s="102"/>
      <c r="H154" s="102"/>
      <c r="I154" s="102"/>
      <c r="J154" s="102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1:21" s="55" customFormat="1" x14ac:dyDescent="0.3">
      <c r="A155" s="101"/>
      <c r="B155" s="102"/>
      <c r="C155" s="102"/>
      <c r="D155" s="102"/>
      <c r="E155" s="102"/>
      <c r="F155" s="102"/>
      <c r="G155" s="102"/>
      <c r="H155" s="102"/>
      <c r="I155" s="102"/>
      <c r="J155" s="102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1:21" s="55" customFormat="1" x14ac:dyDescent="0.3">
      <c r="A156" s="101"/>
      <c r="B156" s="102"/>
      <c r="C156" s="102"/>
      <c r="D156" s="102"/>
      <c r="E156" s="102"/>
      <c r="F156" s="102"/>
      <c r="G156" s="102"/>
      <c r="H156" s="102"/>
      <c r="I156" s="102"/>
      <c r="J156" s="102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1:21" s="55" customFormat="1" x14ac:dyDescent="0.3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1:21" s="55" customFormat="1" x14ac:dyDescent="0.3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1:21" s="55" customFormat="1" x14ac:dyDescent="0.3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1:21" s="55" customFormat="1" x14ac:dyDescent="0.3">
      <c r="A160" s="101"/>
      <c r="B160" s="102"/>
      <c r="C160" s="102"/>
      <c r="D160" s="102"/>
      <c r="E160" s="102"/>
      <c r="F160" s="102"/>
      <c r="G160" s="102"/>
      <c r="H160" s="102"/>
      <c r="I160" s="102"/>
      <c r="J160" s="102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1:21" s="55" customFormat="1" x14ac:dyDescent="0.3">
      <c r="A161" s="101"/>
      <c r="B161" s="102"/>
      <c r="C161" s="102"/>
      <c r="D161" s="102"/>
      <c r="E161" s="102"/>
      <c r="F161" s="102"/>
      <c r="G161" s="102"/>
      <c r="H161" s="102"/>
      <c r="I161" s="102"/>
      <c r="J161" s="102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1:21" s="55" customFormat="1" x14ac:dyDescent="0.3">
      <c r="A162" s="101"/>
      <c r="B162" s="102"/>
      <c r="C162" s="102"/>
      <c r="D162" s="102"/>
      <c r="E162" s="102"/>
      <c r="F162" s="102"/>
      <c r="G162" s="102"/>
      <c r="H162" s="102"/>
      <c r="I162" s="102"/>
      <c r="J162" s="102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1:21" s="55" customFormat="1" x14ac:dyDescent="0.3">
      <c r="A163" s="101"/>
      <c r="B163" s="102"/>
      <c r="C163" s="102"/>
      <c r="D163" s="102"/>
      <c r="E163" s="102"/>
      <c r="F163" s="102"/>
      <c r="G163" s="102"/>
      <c r="H163" s="102"/>
      <c r="I163" s="102"/>
      <c r="J163" s="102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1:21" s="55" customFormat="1" x14ac:dyDescent="0.3">
      <c r="A164" s="101"/>
      <c r="B164" s="102"/>
      <c r="C164" s="102"/>
      <c r="D164" s="102"/>
      <c r="E164" s="102"/>
      <c r="F164" s="102"/>
      <c r="G164" s="102"/>
      <c r="H164" s="102"/>
      <c r="I164" s="102"/>
      <c r="J164" s="102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1:21" s="55" customFormat="1" x14ac:dyDescent="0.3">
      <c r="A165" s="101"/>
      <c r="B165" s="102"/>
      <c r="C165" s="102"/>
      <c r="D165" s="102"/>
      <c r="E165" s="102"/>
      <c r="F165" s="102"/>
      <c r="G165" s="102"/>
      <c r="H165" s="102"/>
      <c r="I165" s="102"/>
      <c r="J165" s="102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1:21" s="55" customFormat="1" x14ac:dyDescent="0.3">
      <c r="A166" s="101"/>
      <c r="B166" s="102"/>
      <c r="C166" s="102"/>
      <c r="D166" s="102"/>
      <c r="E166" s="102"/>
      <c r="F166" s="102"/>
      <c r="G166" s="102"/>
      <c r="H166" s="102"/>
      <c r="I166" s="102"/>
      <c r="J166" s="102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1:21" s="55" customFormat="1" x14ac:dyDescent="0.3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1:21" s="55" customFormat="1" x14ac:dyDescent="0.3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1:21" s="55" customFormat="1" x14ac:dyDescent="0.3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1:21" s="55" customFormat="1" x14ac:dyDescent="0.3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1:21" s="55" customFormat="1" x14ac:dyDescent="0.3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1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5" customFormat="1" ht="28.8" x14ac:dyDescent="0.3">
      <c r="A1" s="90" t="s">
        <v>147</v>
      </c>
      <c r="B1" s="91" t="s">
        <v>145</v>
      </c>
      <c r="C1" s="128" t="s">
        <v>145</v>
      </c>
      <c r="D1" s="91" t="s">
        <v>145</v>
      </c>
      <c r="E1" s="91" t="s">
        <v>145</v>
      </c>
      <c r="F1" s="91" t="s">
        <v>145</v>
      </c>
      <c r="G1" s="133" t="s">
        <v>145</v>
      </c>
      <c r="H1" s="133" t="s">
        <v>145</v>
      </c>
      <c r="I1" s="11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s="3" customFormat="1" ht="15" thickBot="1" x14ac:dyDescent="0.35">
      <c r="A2" s="92">
        <v>1</v>
      </c>
      <c r="B2" s="93" t="s">
        <v>13</v>
      </c>
      <c r="C2" s="129" t="s">
        <v>14</v>
      </c>
      <c r="D2" s="93" t="s">
        <v>14</v>
      </c>
      <c r="E2" s="93" t="s">
        <v>13</v>
      </c>
      <c r="F2" s="93" t="s">
        <v>13</v>
      </c>
      <c r="G2" s="135" t="s">
        <v>14</v>
      </c>
      <c r="H2" s="135" t="s">
        <v>14</v>
      </c>
      <c r="I2" s="112" t="s">
        <v>13</v>
      </c>
      <c r="J2" s="112" t="s">
        <v>13</v>
      </c>
      <c r="L2" s="76" t="s">
        <v>146</v>
      </c>
      <c r="M2" s="13"/>
      <c r="N2" s="13"/>
      <c r="O2" s="80" t="s">
        <v>156</v>
      </c>
      <c r="P2" s="13"/>
      <c r="Q2" s="13"/>
      <c r="R2" s="13"/>
      <c r="S2" s="80" t="s">
        <v>171</v>
      </c>
      <c r="T2" s="13"/>
      <c r="U2" s="13"/>
    </row>
    <row r="3" spans="1:22" s="3" customFormat="1" ht="15" thickBot="1" x14ac:dyDescent="0.35">
      <c r="A3" s="94"/>
      <c r="B3" s="95" t="s">
        <v>150</v>
      </c>
      <c r="C3" s="130" t="s">
        <v>148</v>
      </c>
      <c r="D3" s="95" t="s">
        <v>89</v>
      </c>
      <c r="E3" s="95" t="s">
        <v>149</v>
      </c>
      <c r="F3" s="95" t="s">
        <v>90</v>
      </c>
      <c r="G3" s="136" t="s">
        <v>124</v>
      </c>
      <c r="H3" s="136" t="s">
        <v>125</v>
      </c>
      <c r="I3" s="113" t="s">
        <v>174</v>
      </c>
      <c r="J3" s="134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s="3" customFormat="1" ht="15" thickBot="1" x14ac:dyDescent="0.35">
      <c r="A4" s="92">
        <v>2</v>
      </c>
      <c r="B4" s="93" t="s">
        <v>13</v>
      </c>
      <c r="C4" s="129" t="s">
        <v>15</v>
      </c>
      <c r="D4" s="93" t="s">
        <v>15</v>
      </c>
      <c r="E4" s="93" t="s">
        <v>13</v>
      </c>
      <c r="F4" s="93" t="s">
        <v>13</v>
      </c>
      <c r="G4" s="135" t="s">
        <v>15</v>
      </c>
      <c r="H4" s="135" t="s">
        <v>15</v>
      </c>
      <c r="I4" s="112" t="s">
        <v>13</v>
      </c>
      <c r="J4" s="112" t="s">
        <v>13</v>
      </c>
      <c r="L4" s="13" t="s">
        <v>133</v>
      </c>
      <c r="M4" s="81" t="s">
        <v>150</v>
      </c>
      <c r="N4" s="84" t="s">
        <v>158</v>
      </c>
      <c r="O4" s="78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4"/>
      <c r="B5" s="95" t="s">
        <v>148</v>
      </c>
      <c r="C5" s="130" t="s">
        <v>149</v>
      </c>
      <c r="D5" s="95" t="s">
        <v>150</v>
      </c>
      <c r="E5" s="95" t="s">
        <v>124</v>
      </c>
      <c r="F5" s="95" t="s">
        <v>89</v>
      </c>
      <c r="G5" s="136" t="s">
        <v>174</v>
      </c>
      <c r="H5" s="136" t="s">
        <v>90</v>
      </c>
      <c r="I5" s="113" t="s">
        <v>125</v>
      </c>
      <c r="J5" s="134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2">
        <v>3</v>
      </c>
      <c r="B6" s="93" t="s">
        <v>14</v>
      </c>
      <c r="C6" s="129" t="s">
        <v>15</v>
      </c>
      <c r="D6" s="93" t="s">
        <v>15</v>
      </c>
      <c r="E6" s="93" t="s">
        <v>14</v>
      </c>
      <c r="F6" s="93" t="s">
        <v>14</v>
      </c>
      <c r="G6" s="135" t="s">
        <v>15</v>
      </c>
      <c r="H6" s="135" t="s">
        <v>15</v>
      </c>
      <c r="I6" s="112" t="s">
        <v>14</v>
      </c>
      <c r="J6" s="112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4"/>
      <c r="B7" s="95" t="s">
        <v>149</v>
      </c>
      <c r="C7" s="130" t="s">
        <v>124</v>
      </c>
      <c r="D7" s="95" t="s">
        <v>148</v>
      </c>
      <c r="E7" s="95" t="s">
        <v>174</v>
      </c>
      <c r="F7" s="95" t="s">
        <v>150</v>
      </c>
      <c r="G7" s="136" t="s">
        <v>125</v>
      </c>
      <c r="H7" s="136" t="s">
        <v>89</v>
      </c>
      <c r="I7" s="113" t="s">
        <v>90</v>
      </c>
      <c r="J7" s="137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55"/>
      <c r="L8" s="13" t="s">
        <v>137</v>
      </c>
      <c r="M8" s="82" t="s">
        <v>124</v>
      </c>
      <c r="N8" s="84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1"/>
      <c r="B9" s="102"/>
      <c r="C9" s="102"/>
      <c r="D9" s="102"/>
      <c r="E9" s="102"/>
      <c r="F9" s="102"/>
      <c r="G9" s="102"/>
      <c r="H9" s="102"/>
      <c r="I9" s="102"/>
      <c r="J9" s="132"/>
      <c r="K9" s="55"/>
      <c r="L9" s="13" t="s">
        <v>138</v>
      </c>
      <c r="M9" s="83" t="s">
        <v>149</v>
      </c>
      <c r="N9" s="84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55"/>
      <c r="L10" s="13" t="s">
        <v>139</v>
      </c>
      <c r="M10" s="83" t="s">
        <v>174</v>
      </c>
      <c r="N10" s="84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1"/>
      <c r="B11" s="102"/>
      <c r="C11" s="102"/>
      <c r="D11" s="102"/>
      <c r="E11" s="102"/>
      <c r="F11" s="102"/>
      <c r="G11" s="102"/>
      <c r="H11" s="102"/>
      <c r="I11" s="102"/>
      <c r="J11" s="132"/>
      <c r="K11" s="55"/>
      <c r="L11" s="13" t="s">
        <v>140</v>
      </c>
      <c r="M11" s="83" t="s">
        <v>125</v>
      </c>
      <c r="N11" s="84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55"/>
      <c r="L12" s="80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1"/>
      <c r="B13" s="102"/>
      <c r="C13" s="102"/>
      <c r="D13" s="102"/>
      <c r="E13" s="102"/>
      <c r="F13" s="102"/>
      <c r="G13" s="102"/>
      <c r="H13" s="102"/>
      <c r="I13" s="102"/>
      <c r="J13" s="132"/>
      <c r="K13" s="55"/>
      <c r="L13" s="13" t="s">
        <v>142</v>
      </c>
      <c r="M13" s="13"/>
      <c r="N13" s="13"/>
      <c r="O13" s="13"/>
      <c r="P13" s="80"/>
      <c r="Q13" s="13"/>
      <c r="R13" s="13"/>
      <c r="S13" s="13"/>
      <c r="T13" s="13"/>
      <c r="U13" s="13"/>
    </row>
    <row r="14" spans="1:22" s="3" customFormat="1" x14ac:dyDescent="0.3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1"/>
      <c r="B15" s="102"/>
      <c r="C15" s="102"/>
      <c r="D15" s="102"/>
      <c r="E15" s="102"/>
      <c r="F15" s="102"/>
      <c r="G15" s="102"/>
      <c r="H15" s="102"/>
      <c r="I15" s="102"/>
      <c r="J15" s="132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1"/>
      <c r="B17" s="102"/>
      <c r="C17" s="102"/>
      <c r="D17" s="102"/>
      <c r="E17" s="102"/>
      <c r="F17" s="102"/>
      <c r="G17" s="102"/>
      <c r="H17" s="102"/>
      <c r="I17" s="102"/>
      <c r="J17" s="132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1"/>
      <c r="B19" s="102"/>
      <c r="C19" s="102"/>
      <c r="D19" s="102"/>
      <c r="E19" s="102"/>
      <c r="F19" s="102"/>
      <c r="G19" s="102"/>
      <c r="H19" s="102"/>
      <c r="I19" s="102"/>
      <c r="J19" s="132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1"/>
      <c r="B21" s="102"/>
      <c r="C21" s="102"/>
      <c r="D21" s="102"/>
      <c r="E21" s="102"/>
      <c r="F21" s="102"/>
      <c r="G21" s="102"/>
      <c r="H21" s="102"/>
      <c r="I21" s="102"/>
      <c r="J21" s="132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1"/>
      <c r="B23" s="102"/>
      <c r="C23" s="102"/>
      <c r="D23" s="102"/>
      <c r="E23" s="102"/>
      <c r="F23" s="102"/>
      <c r="G23" s="102"/>
      <c r="H23" s="102"/>
      <c r="I23" s="102"/>
      <c r="J23" s="132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1"/>
      <c r="B25" s="102"/>
      <c r="C25" s="102"/>
      <c r="D25" s="102"/>
      <c r="E25" s="102"/>
      <c r="F25" s="102"/>
      <c r="G25" s="102"/>
      <c r="H25" s="102"/>
      <c r="I25" s="102"/>
      <c r="J25" s="132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1"/>
      <c r="B27" s="102"/>
      <c r="C27" s="102"/>
      <c r="D27" s="102"/>
      <c r="E27" s="102"/>
      <c r="F27" s="102"/>
      <c r="G27" s="102"/>
      <c r="H27" s="102"/>
      <c r="I27" s="102"/>
      <c r="J27" s="132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1"/>
      <c r="B29" s="102"/>
      <c r="C29" s="102"/>
      <c r="D29" s="102"/>
      <c r="E29" s="102"/>
      <c r="F29" s="102"/>
      <c r="G29" s="102"/>
      <c r="H29" s="102"/>
      <c r="I29" s="102"/>
      <c r="J29" s="132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1"/>
      <c r="B31" s="102"/>
      <c r="C31" s="102"/>
      <c r="D31" s="102"/>
      <c r="E31" s="102"/>
      <c r="F31" s="102"/>
      <c r="G31" s="102"/>
      <c r="H31" s="102"/>
      <c r="I31" s="102"/>
      <c r="J31" s="132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1"/>
      <c r="B33" s="102"/>
      <c r="C33" s="102"/>
      <c r="D33" s="102"/>
      <c r="E33" s="102"/>
      <c r="F33" s="102"/>
      <c r="G33" s="102"/>
      <c r="H33" s="102"/>
      <c r="I33" s="102"/>
      <c r="J33" s="132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2021-07-27T17:51:43Z</dcterms:modified>
  <dc:language>de-DE</dc:language>
</cp:coreProperties>
</file>