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42fezo\Desktop\"/>
    </mc:Choice>
  </mc:AlternateContent>
  <xr:revisionPtr revIDLastSave="0" documentId="13_ncr:1_{73E43953-0DBC-49A5-B8A8-C9B91AC3975F}" xr6:coauthVersionLast="36" xr6:coauthVersionMax="43" xr10:uidLastSave="{00000000-0000-0000-0000-000000000000}"/>
  <bookViews>
    <workbookView xWindow="-120" yWindow="-120" windowWidth="20730" windowHeight="11160" tabRatio="661" activeTab="2" xr2:uid="{00000000-000D-0000-FFFF-FFFF00000000}"/>
  </bookViews>
  <sheets>
    <sheet name="subject_list" sheetId="8" r:id="rId1"/>
    <sheet name="items" sheetId="11" r:id="rId2"/>
    <sheet name="Counerbalancing" sheetId="10" r:id="rId3"/>
    <sheet name="Videolabels" sheetId="9" r:id="rId4"/>
  </sheets>
  <definedNames>
    <definedName name="_xlnm._FilterDatabase" localSheetId="0" hidden="1">subject_list!$A$1:$AA$77</definedName>
  </definedNames>
  <calcPr calcId="191029"/>
</workbook>
</file>

<file path=xl/calcChain.xml><?xml version="1.0" encoding="utf-8"?>
<calcChain xmlns="http://schemas.openxmlformats.org/spreadsheetml/2006/main">
  <c r="Z13" i="8" l="1"/>
  <c r="Z12" i="8"/>
  <c r="Z11" i="8"/>
  <c r="Z10" i="8"/>
  <c r="Z9" i="8"/>
  <c r="Z8" i="8"/>
  <c r="Z7" i="8"/>
  <c r="Z6" i="8"/>
  <c r="Z5" i="8"/>
  <c r="Z4" i="8"/>
  <c r="Z3" i="8"/>
  <c r="Z2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65" i="8"/>
  <c r="U16" i="8"/>
  <c r="Q16" i="8"/>
  <c r="V16" i="8" s="1"/>
  <c r="U42" i="8"/>
  <c r="Q42" i="8"/>
  <c r="W42" i="8" s="1"/>
  <c r="U65" i="8"/>
  <c r="Q65" i="8"/>
  <c r="W65" i="8" s="1"/>
  <c r="U64" i="8"/>
  <c r="Q64" i="8"/>
  <c r="V64" i="8" s="1"/>
  <c r="U63" i="8"/>
  <c r="Q63" i="8"/>
  <c r="U62" i="8"/>
  <c r="W62" i="8" s="1"/>
  <c r="Q62" i="8"/>
  <c r="U61" i="8"/>
  <c r="Q61" i="8"/>
  <c r="V61" i="8" s="1"/>
  <c r="U60" i="8"/>
  <c r="Q60" i="8"/>
  <c r="U59" i="8"/>
  <c r="Q59" i="8"/>
  <c r="U58" i="8"/>
  <c r="Q58" i="8"/>
  <c r="U57" i="8"/>
  <c r="Q57" i="8"/>
  <c r="W57" i="8" s="1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Q49" i="8"/>
  <c r="U48" i="8"/>
  <c r="Q48" i="8"/>
  <c r="W48" i="8" s="1"/>
  <c r="U47" i="8"/>
  <c r="Q47" i="8"/>
  <c r="W47" i="8" s="1"/>
  <c r="U46" i="8"/>
  <c r="Q46" i="8"/>
  <c r="U45" i="8"/>
  <c r="Q45" i="8"/>
  <c r="V45" i="8" s="1"/>
  <c r="U44" i="8"/>
  <c r="Q44" i="8"/>
  <c r="U43" i="8"/>
  <c r="Q43" i="8"/>
  <c r="W43" i="8" s="1"/>
  <c r="U39" i="8"/>
  <c r="Q39" i="8"/>
  <c r="W39" i="8" s="1"/>
  <c r="U38" i="8"/>
  <c r="Q38" i="8"/>
  <c r="W38" i="8" s="1"/>
  <c r="U37" i="8"/>
  <c r="Q37" i="8"/>
  <c r="U36" i="8"/>
  <c r="Q36" i="8"/>
  <c r="U35" i="8"/>
  <c r="Q35" i="8"/>
  <c r="W35" i="8" s="1"/>
  <c r="U34" i="8"/>
  <c r="Q34" i="8"/>
  <c r="U33" i="8"/>
  <c r="Q33" i="8"/>
  <c r="U32" i="8"/>
  <c r="Q32" i="8"/>
  <c r="U31" i="8"/>
  <c r="Q31" i="8"/>
  <c r="U30" i="8"/>
  <c r="Q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Q21" i="8"/>
  <c r="U20" i="8"/>
  <c r="Q20" i="8"/>
  <c r="U19" i="8"/>
  <c r="Q19" i="8"/>
  <c r="U18" i="8"/>
  <c r="Q18" i="8"/>
  <c r="U17" i="8"/>
  <c r="Q17" i="8"/>
  <c r="U13" i="8"/>
  <c r="Q13" i="8"/>
  <c r="U12" i="8"/>
  <c r="Q12" i="8"/>
  <c r="U11" i="8"/>
  <c r="Q11" i="8"/>
  <c r="U10" i="8"/>
  <c r="Q10" i="8"/>
  <c r="U9" i="8"/>
  <c r="Q9" i="8"/>
  <c r="U8" i="8"/>
  <c r="Q8" i="8"/>
  <c r="U7" i="8"/>
  <c r="Q7" i="8"/>
  <c r="W34" i="8" l="1"/>
  <c r="W53" i="8"/>
  <c r="W54" i="8"/>
  <c r="W61" i="8"/>
  <c r="W55" i="8"/>
  <c r="V56" i="8"/>
  <c r="W19" i="8"/>
  <c r="W23" i="8"/>
  <c r="W49" i="8"/>
  <c r="V53" i="8"/>
  <c r="W16" i="8"/>
  <c r="V42" i="8"/>
  <c r="W36" i="8"/>
  <c r="V59" i="8"/>
  <c r="V48" i="8"/>
  <c r="V50" i="8"/>
  <c r="V21" i="8"/>
  <c r="V29" i="8"/>
  <c r="W37" i="8"/>
  <c r="W44" i="8"/>
  <c r="W46" i="8"/>
  <c r="V57" i="8"/>
  <c r="W60" i="8"/>
  <c r="V62" i="8"/>
  <c r="W64" i="8"/>
  <c r="W32" i="8"/>
  <c r="V51" i="8"/>
  <c r="W58" i="8"/>
  <c r="W63" i="8"/>
  <c r="W17" i="8"/>
  <c r="W25" i="8"/>
  <c r="W33" i="8"/>
  <c r="V43" i="8"/>
  <c r="W45" i="8"/>
  <c r="V49" i="8"/>
  <c r="W52" i="8"/>
  <c r="V54" i="8"/>
  <c r="W56" i="8"/>
  <c r="W51" i="8"/>
  <c r="W59" i="8"/>
  <c r="V58" i="8"/>
  <c r="V47" i="8"/>
  <c r="W50" i="8"/>
  <c r="V55" i="8"/>
  <c r="V63" i="8"/>
  <c r="V44" i="8"/>
  <c r="V52" i="8"/>
  <c r="V60" i="8"/>
  <c r="V65" i="8"/>
  <c r="V46" i="8"/>
  <c r="V39" i="8"/>
  <c r="V38" i="8"/>
  <c r="V37" i="8"/>
  <c r="V36" i="8"/>
  <c r="V35" i="8"/>
  <c r="W30" i="8"/>
  <c r="W28" i="8"/>
  <c r="W20" i="8"/>
  <c r="V18" i="8"/>
  <c r="W26" i="8"/>
  <c r="W31" i="8"/>
  <c r="W24" i="8"/>
  <c r="V33" i="8"/>
  <c r="V17" i="8"/>
  <c r="W29" i="8"/>
  <c r="V26" i="8"/>
  <c r="V20" i="8"/>
  <c r="V22" i="8"/>
  <c r="W27" i="8"/>
  <c r="V25" i="8"/>
  <c r="V28" i="8"/>
  <c r="V30" i="8"/>
  <c r="W22" i="8"/>
  <c r="V27" i="8"/>
  <c r="V19" i="8"/>
  <c r="V24" i="8"/>
  <c r="V32" i="8"/>
  <c r="V34" i="8"/>
  <c r="W21" i="8"/>
  <c r="W18" i="8"/>
  <c r="V23" i="8"/>
  <c r="V31" i="8"/>
  <c r="Q3" i="8"/>
  <c r="U3" i="8"/>
  <c r="Q4" i="8"/>
  <c r="U4" i="8"/>
  <c r="Q5" i="8"/>
  <c r="U5" i="8"/>
  <c r="Q6" i="8"/>
  <c r="U6" i="8"/>
  <c r="W10" i="8"/>
  <c r="U2" i="8"/>
  <c r="Q2" i="8"/>
  <c r="W13" i="8" l="1"/>
  <c r="W8" i="8"/>
  <c r="V12" i="8"/>
  <c r="V5" i="8"/>
  <c r="W7" i="8"/>
  <c r="W9" i="8"/>
  <c r="V6" i="8"/>
  <c r="W5" i="8"/>
  <c r="W4" i="8"/>
  <c r="V11" i="8"/>
  <c r="V3" i="8"/>
  <c r="V7" i="8"/>
  <c r="W11" i="8"/>
  <c r="V9" i="8"/>
  <c r="V13" i="8"/>
  <c r="W6" i="8"/>
  <c r="V4" i="8"/>
  <c r="W3" i="8"/>
  <c r="V8" i="8"/>
  <c r="W12" i="8"/>
  <c r="V10" i="8"/>
  <c r="W2" i="8"/>
  <c r="V2" i="8"/>
</calcChain>
</file>

<file path=xl/sharedStrings.xml><?xml version="1.0" encoding="utf-8"?>
<sst xmlns="http://schemas.openxmlformats.org/spreadsheetml/2006/main" count="952" uniqueCount="97">
  <si>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</si>
  <si>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</si>
  <si>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</si>
  <si>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</si>
  <si>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</si>
  <si>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</si>
  <si>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</si>
  <si>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</si>
  <si>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</si>
  <si>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</si>
  <si>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</si>
  <si>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</si>
  <si>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</si>
  <si>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comments</t>
  </si>
  <si>
    <t>na</t>
  </si>
  <si>
    <t>condition</t>
  </si>
  <si>
    <t>sex</t>
  </si>
  <si>
    <t>ongoing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</si>
  <si>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</si>
  <si>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</si>
  <si>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</si>
  <si>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</si>
  <si>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</si>
  <si>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</si>
  <si>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</si>
  <si>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</si>
  <si>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</si>
  <si>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</si>
  <si>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</si>
  <si>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</si>
  <si>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</si>
  <si>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</si>
  <si>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experimenter</t>
  </si>
  <si>
    <t>Study1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</si>
  <si>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</si>
  <si>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</si>
  <si>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</si>
  <si>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</si>
  <si>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</si>
  <si>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</si>
  <si>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</si>
  <si>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</si>
  <si>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</si>
  <si>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</si>
  <si>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</si>
  <si>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</si>
  <si>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</si>
  <si>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</si>
  <si>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</si>
  <si>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</si>
  <si>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05</t>
  </si>
  <si>
    <t>06</t>
  </si>
  <si>
    <t>et</t>
  </si>
  <si>
    <t>07</t>
  </si>
  <si>
    <t>08</t>
  </si>
  <si>
    <t>09</t>
  </si>
  <si>
    <t>10</t>
  </si>
  <si>
    <t>11</t>
  </si>
  <si>
    <t>12</t>
  </si>
  <si>
    <t>schooltype</t>
  </si>
  <si>
    <t>gs</t>
  </si>
  <si>
    <t>gym</t>
  </si>
  <si>
    <t>hs</t>
  </si>
  <si>
    <t>fs</t>
  </si>
  <si>
    <t>schoolsubject</t>
  </si>
  <si>
    <t>spanish</t>
  </si>
  <si>
    <t>english</t>
  </si>
  <si>
    <t>yearsexp</t>
  </si>
  <si>
    <t>order</t>
  </si>
  <si>
    <t>active</t>
  </si>
  <si>
    <t>passive</t>
  </si>
  <si>
    <t>handy</t>
  </si>
  <si>
    <t>sleep</t>
  </si>
  <si>
    <t>drawing</t>
  </si>
  <si>
    <t>standwalk</t>
  </si>
  <si>
    <t>chitchat</t>
  </si>
  <si>
    <t>question</t>
  </si>
  <si>
    <t>teach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</si>
  <si>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</si>
  <si>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</si>
  <si>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</si>
  <si>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</si>
  <si>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</si>
  <si>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</si>
  <si>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</si>
  <si>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</si>
  <si>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</si>
  <si>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</si>
  <si>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</si>
  <si>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</si>
  <si>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self</t>
  </si>
  <si>
    <t>other</t>
  </si>
  <si>
    <t>thema</t>
  </si>
  <si>
    <t>itemtext</t>
  </si>
  <si>
    <t>scale</t>
  </si>
  <si>
    <t>itemid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</si>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</sst>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7" borderId="0" xfId="0" applyFont="1" applyFill="1" applyAlignment="1">
      <alignment horizontal="center"/>
    </xf>
    <xf numFmtId="0" fontId="3" fillId="7" borderId="0" xfId="0" applyFont="1" applyFill="1"/>
    <xf numFmtId="0" fontId="0" fillId="8" borderId="0" xfId="0" applyFill="1"/>
    <xf numFmtId="0" fontId="3" fillId="3" borderId="0" xfId="0" applyFont="1" applyFill="1"/>
    <xf numFmtId="0" fontId="3" fillId="9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8C5C-2C44-425F-8C32-C37BD87DD9AE}">
  <dimension ref="A1:AA77"/>
  <sheetViews>
    <sheetView zoomScaleNormal="100" workbookViewId="0">
      <selection activeCell="J2" sqref="J2:J13"/>
    </sheetView>
  </sheetViews>
  <sheetFormatPr baseColWidth="10" defaultRowHeight="15" x14ac:dyDescent="0.25"/>
  <cols>
    <col min="1" max="1" width="9.7109375" customWidth="1"/>
    <col min="2" max="2" width="12.42578125" bestFit="1" customWidth="1"/>
    <col min="3" max="3" width="10" customWidth="1"/>
    <col min="4" max="4" width="13.28515625" style="11" customWidth="1"/>
    <col min="5" max="5" width="14" customWidth="1"/>
    <col min="6" max="6" width="4.140625" bestFit="1" customWidth="1"/>
    <col min="7" max="9" width="14.5703125" customWidth="1"/>
    <col min="10" max="10" width="14.7109375" customWidth="1"/>
    <col min="11" max="11" width="10.85546875" customWidth="1"/>
    <col min="12" max="12" width="14.5703125" customWidth="1"/>
    <col min="13" max="13" width="13.28515625" customWidth="1"/>
    <col min="14" max="14" width="5.5703125" bestFit="1" customWidth="1"/>
    <col min="15" max="15" width="6.42578125" bestFit="1" customWidth="1"/>
    <col min="16" max="16" width="6.85546875" bestFit="1" customWidth="1"/>
    <col min="18" max="18" width="5" bestFit="1" customWidth="1"/>
    <col min="19" max="20" width="5.85546875" bestFit="1" customWidth="1"/>
    <col min="22" max="23" width="19" customWidth="1"/>
    <col min="24" max="24" width="12.85546875" customWidth="1"/>
    <col min="25" max="25" width="11.140625" customWidth="1"/>
    <col min="26" max="26" width="55" customWidth="1"/>
    <col min="27" max="27" width="65.85546875" customWidth="1"/>
  </cols>
  <sheetData>
    <row r="1" spans="1:27" s="1" customFormat="1" ht="16.5" thickBot="1" x14ac:dyDescent="0.3">
      <c r="A1" s="4" t="s">
        <v>19</v>
      </c>
      <c r="B1" s="4" t="s">
        <v>0</v>
      </c>
      <c r="C1" s="4" t="s">
        <v>1</v>
      </c>
      <c r="D1" s="8" t="s">
        <v>35</v>
      </c>
      <c r="E1" s="4" t="s">
        <v>15</v>
      </c>
      <c r="F1" s="4" t="s">
        <v>16</v>
      </c>
      <c r="G1" s="4" t="s">
        <v>59</v>
      </c>
      <c r="H1" s="4" t="s">
        <v>64</v>
      </c>
      <c r="I1" s="4" t="s">
        <v>67</v>
      </c>
      <c r="J1" s="4" t="s">
        <v>18</v>
      </c>
      <c r="K1" s="4" t="s">
        <v>40</v>
      </c>
      <c r="L1" s="4" t="s">
        <v>32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43</v>
      </c>
      <c r="Y1" s="4" t="s">
        <v>52</v>
      </c>
      <c r="Z1" s="4" t="s">
        <v>42</v>
      </c>
      <c r="AA1" s="4" t="s">
        <v>20</v>
      </c>
    </row>
    <row r="2" spans="1:27" s="2" customFormat="1" ht="15.75" x14ac:dyDescent="0.25">
      <c r="A2" s="3">
        <v>1</v>
      </c>
      <c r="B2" s="3" t="s">
        <v>33</v>
      </c>
      <c r="C2" s="3" t="s">
        <v>47</v>
      </c>
      <c r="D2" s="9" t="s">
        <v>45</v>
      </c>
      <c r="E2" s="12" t="s">
        <v>34</v>
      </c>
      <c r="F2" s="7">
        <v>1</v>
      </c>
      <c r="G2" s="3" t="s">
        <v>60</v>
      </c>
      <c r="H2" s="3" t="s">
        <v>66</v>
      </c>
      <c r="I2" s="3">
        <v>15</v>
      </c>
      <c r="J2" s="3" t="s">
        <v>36</v>
      </c>
      <c r="K2" s="3" t="s">
        <v>31</v>
      </c>
      <c r="L2" s="3" t="s">
        <v>41</v>
      </c>
      <c r="M2" s="3" t="s">
        <v>14</v>
      </c>
      <c r="N2" s="3">
        <v>20</v>
      </c>
      <c r="O2" s="3">
        <v>4</v>
      </c>
      <c r="P2" s="3">
        <v>2020</v>
      </c>
      <c r="Q2" s="3" t="str">
        <f t="shared" ref="Q2" si="0">N2&amp;"/"&amp;O2&amp;"/"&amp;P2</f>
        <v>20/4/2020</v>
      </c>
      <c r="R2" s="3">
        <v>19</v>
      </c>
      <c r="S2" s="3">
        <v>8</v>
      </c>
      <c r="T2" s="3">
        <v>2020</v>
      </c>
      <c r="U2" s="3" t="str">
        <f t="shared" ref="U2" si="1">R2&amp;"/"&amp;S2&amp;"/"&amp;T2</f>
        <v>19/8/2020</v>
      </c>
      <c r="V2" s="3">
        <f t="shared" ref="V2" si="2">DATEDIF(Q2, U2, "m")</f>
        <v>3</v>
      </c>
      <c r="W2" s="3">
        <f t="shared" ref="W2" si="3">DATEDIF(Q2, U2, "d")</f>
        <v>121</v>
      </c>
      <c r="X2" s="3">
        <v>1</v>
      </c>
      <c r="Y2" s="3">
        <v>1</v>
      </c>
      <c r="Z2" s="3" t="str">
        <f t="shared" ref="Z2:Z13" si="4">CONCATENATE(B2,"_",C2,D2,"_",E2)</f>
        <v>Study1_pilot01_expert</v>
      </c>
      <c r="AA2" s="3" t="s">
        <v>13</v>
      </c>
    </row>
    <row r="3" spans="1:27" s="2" customFormat="1" ht="15.75" x14ac:dyDescent="0.25">
      <c r="A3" s="3">
        <v>2</v>
      </c>
      <c r="B3" s="3" t="s">
        <v>33</v>
      </c>
      <c r="C3" s="3" t="s">
        <v>47</v>
      </c>
      <c r="D3" s="9" t="s">
        <v>45</v>
      </c>
      <c r="E3" s="12" t="s">
        <v>34</v>
      </c>
      <c r="F3" s="5">
        <v>0</v>
      </c>
      <c r="G3" s="3" t="s">
        <v>61</v>
      </c>
      <c r="H3" s="3" t="s">
        <v>66</v>
      </c>
      <c r="I3" s="3">
        <v>9</v>
      </c>
      <c r="J3" s="3" t="s">
        <v>37</v>
      </c>
      <c r="K3" s="3" t="s">
        <v>31</v>
      </c>
      <c r="L3" s="3" t="s">
        <v>41</v>
      </c>
      <c r="M3" s="3" t="s">
        <v>14</v>
      </c>
      <c r="N3" s="3">
        <v>1</v>
      </c>
      <c r="O3" s="3">
        <v>1</v>
      </c>
      <c r="P3" s="3">
        <v>2000</v>
      </c>
      <c r="Q3" s="3" t="str">
        <f t="shared" ref="Q3:Q6" si="5">N3&amp;"/"&amp;O3&amp;"/"&amp;P3</f>
        <v>1/1/2000</v>
      </c>
      <c r="R3" s="3">
        <v>1</v>
      </c>
      <c r="S3" s="3">
        <v>1</v>
      </c>
      <c r="T3" s="3">
        <v>2020</v>
      </c>
      <c r="U3" s="3" t="str">
        <f t="shared" ref="U3:U6" si="6">R3&amp;"/"&amp;S3&amp;"/"&amp;T3</f>
        <v>1/1/2020</v>
      </c>
      <c r="V3" s="3">
        <f t="shared" ref="V3:V13" si="7">DATEDIF(Q3, U3, "m")</f>
        <v>240</v>
      </c>
      <c r="W3" s="3">
        <f t="shared" ref="W3:W13" si="8">DATEDIF(Q3, U3, "d")</f>
        <v>7305</v>
      </c>
      <c r="X3" s="3">
        <v>1</v>
      </c>
      <c r="Y3" s="3">
        <v>1</v>
      </c>
      <c r="Z3" s="3" t="str">
        <f t="shared" si="4"/>
        <v>Study1_pilot01_expert</v>
      </c>
      <c r="AA3" s="3" t="s">
        <v>13</v>
      </c>
    </row>
    <row r="4" spans="1:27" s="2" customFormat="1" ht="15.75" x14ac:dyDescent="0.25">
      <c r="A4" s="3">
        <v>3</v>
      </c>
      <c r="B4" s="3" t="s">
        <v>33</v>
      </c>
      <c r="C4" s="3" t="s">
        <v>47</v>
      </c>
      <c r="D4" s="9" t="s">
        <v>45</v>
      </c>
      <c r="E4" s="12" t="s">
        <v>34</v>
      </c>
      <c r="F4" s="5">
        <v>0</v>
      </c>
      <c r="G4" s="3" t="s">
        <v>61</v>
      </c>
      <c r="H4" s="3" t="s">
        <v>66</v>
      </c>
      <c r="I4" s="3">
        <v>12</v>
      </c>
      <c r="J4" s="3" t="s">
        <v>38</v>
      </c>
      <c r="K4" s="3" t="s">
        <v>31</v>
      </c>
      <c r="L4" s="3" t="s">
        <v>41</v>
      </c>
      <c r="M4" s="3" t="s">
        <v>14</v>
      </c>
      <c r="N4" s="3">
        <v>1</v>
      </c>
      <c r="O4" s="3">
        <v>1</v>
      </c>
      <c r="P4" s="3">
        <v>2000</v>
      </c>
      <c r="Q4" s="3" t="str">
        <f t="shared" si="5"/>
        <v>1/1/2000</v>
      </c>
      <c r="R4" s="3">
        <v>1</v>
      </c>
      <c r="S4" s="3">
        <v>1</v>
      </c>
      <c r="T4" s="3">
        <v>2020</v>
      </c>
      <c r="U4" s="3" t="str">
        <f t="shared" si="6"/>
        <v>1/1/2020</v>
      </c>
      <c r="V4" s="3">
        <f t="shared" si="7"/>
        <v>240</v>
      </c>
      <c r="W4" s="3">
        <f t="shared" si="8"/>
        <v>7305</v>
      </c>
      <c r="X4" s="3">
        <v>1</v>
      </c>
      <c r="Y4" s="3">
        <v>1</v>
      </c>
      <c r="Z4" s="3" t="str">
        <f t="shared" si="4"/>
        <v>Study1_pilot01_expert</v>
      </c>
      <c r="AA4" s="3" t="s">
        <v>13</v>
      </c>
    </row>
    <row r="5" spans="1:27" s="2" customFormat="1" ht="15.75" x14ac:dyDescent="0.25">
      <c r="A5" s="3">
        <v>4</v>
      </c>
      <c r="B5" s="3" t="s">
        <v>33</v>
      </c>
      <c r="C5" s="3" t="s">
        <v>47</v>
      </c>
      <c r="D5" s="9" t="s">
        <v>45</v>
      </c>
      <c r="E5" s="12" t="s">
        <v>34</v>
      </c>
      <c r="F5" s="7">
        <v>1</v>
      </c>
      <c r="G5" s="3" t="s">
        <v>61</v>
      </c>
      <c r="H5" s="3" t="s">
        <v>66</v>
      </c>
      <c r="I5" s="3">
        <v>14</v>
      </c>
      <c r="J5" s="3" t="s">
        <v>39</v>
      </c>
      <c r="K5" s="3" t="s">
        <v>31</v>
      </c>
      <c r="L5" s="3" t="s">
        <v>41</v>
      </c>
      <c r="M5" s="3" t="s">
        <v>14</v>
      </c>
      <c r="N5" s="3">
        <v>1</v>
      </c>
      <c r="O5" s="3">
        <v>1</v>
      </c>
      <c r="P5" s="3">
        <v>2000</v>
      </c>
      <c r="Q5" s="3" t="str">
        <f t="shared" si="5"/>
        <v>1/1/2000</v>
      </c>
      <c r="R5" s="3">
        <v>1</v>
      </c>
      <c r="S5" s="3">
        <v>1</v>
      </c>
      <c r="T5" s="3">
        <v>2020</v>
      </c>
      <c r="U5" s="3" t="str">
        <f t="shared" si="6"/>
        <v>1/1/2020</v>
      </c>
      <c r="V5" s="3">
        <f t="shared" si="7"/>
        <v>240</v>
      </c>
      <c r="W5" s="3">
        <f t="shared" si="8"/>
        <v>7305</v>
      </c>
      <c r="X5" s="3">
        <v>1</v>
      </c>
      <c r="Y5" s="3">
        <v>1</v>
      </c>
      <c r="Z5" s="3" t="str">
        <f t="shared" si="4"/>
        <v>Study1_pilot01_expert</v>
      </c>
      <c r="AA5" s="3" t="s">
        <v>13</v>
      </c>
    </row>
    <row r="6" spans="1:27" s="2" customFormat="1" ht="15.75" x14ac:dyDescent="0.25">
      <c r="A6" s="3">
        <v>5</v>
      </c>
      <c r="B6" s="3" t="s">
        <v>33</v>
      </c>
      <c r="C6" s="3" t="s">
        <v>47</v>
      </c>
      <c r="D6" s="9" t="s">
        <v>46</v>
      </c>
      <c r="E6" s="6" t="s">
        <v>44</v>
      </c>
      <c r="F6" s="7">
        <v>1</v>
      </c>
      <c r="G6" s="3" t="s">
        <v>62</v>
      </c>
      <c r="H6" s="3" t="s">
        <v>65</v>
      </c>
      <c r="I6" s="3">
        <v>0</v>
      </c>
      <c r="J6" s="3" t="s">
        <v>36</v>
      </c>
      <c r="K6" s="3" t="s">
        <v>31</v>
      </c>
      <c r="L6" s="3" t="s">
        <v>14</v>
      </c>
      <c r="M6" s="3" t="s">
        <v>14</v>
      </c>
      <c r="N6" s="3">
        <v>1</v>
      </c>
      <c r="O6" s="3">
        <v>1</v>
      </c>
      <c r="P6" s="3">
        <v>2000</v>
      </c>
      <c r="Q6" s="3" t="str">
        <f t="shared" si="5"/>
        <v>1/1/2000</v>
      </c>
      <c r="R6" s="3">
        <v>1</v>
      </c>
      <c r="S6" s="3">
        <v>1</v>
      </c>
      <c r="T6" s="3">
        <v>2020</v>
      </c>
      <c r="U6" s="3" t="str">
        <f t="shared" si="6"/>
        <v>1/1/2020</v>
      </c>
      <c r="V6" s="3">
        <f t="shared" si="7"/>
        <v>240</v>
      </c>
      <c r="W6" s="3">
        <f t="shared" si="8"/>
        <v>7305</v>
      </c>
      <c r="X6" s="3" t="s">
        <v>14</v>
      </c>
      <c r="Y6" s="3" t="s">
        <v>14</v>
      </c>
      <c r="Z6" s="3" t="str">
        <f t="shared" si="4"/>
        <v>Study1_pilot02_novice</v>
      </c>
      <c r="AA6" s="3" t="s">
        <v>13</v>
      </c>
    </row>
    <row r="7" spans="1:27" s="2" customFormat="1" ht="15.75" x14ac:dyDescent="0.25">
      <c r="A7" s="3">
        <v>6</v>
      </c>
      <c r="B7" s="3" t="s">
        <v>33</v>
      </c>
      <c r="C7" s="3" t="s">
        <v>47</v>
      </c>
      <c r="D7" s="9" t="s">
        <v>46</v>
      </c>
      <c r="E7" s="6" t="s">
        <v>44</v>
      </c>
      <c r="F7" s="5">
        <v>0</v>
      </c>
      <c r="G7" s="3" t="s">
        <v>62</v>
      </c>
      <c r="H7" s="3" t="s">
        <v>65</v>
      </c>
      <c r="I7" s="3">
        <v>0</v>
      </c>
      <c r="J7" s="3" t="s">
        <v>37</v>
      </c>
      <c r="K7" s="3" t="s">
        <v>31</v>
      </c>
      <c r="L7" s="3" t="s">
        <v>14</v>
      </c>
      <c r="M7" s="3" t="s">
        <v>14</v>
      </c>
      <c r="N7" s="3">
        <v>1</v>
      </c>
      <c r="O7" s="3">
        <v>1</v>
      </c>
      <c r="P7" s="3">
        <v>2000</v>
      </c>
      <c r="Q7" s="3" t="str">
        <f t="shared" ref="Q7:Q13" si="9">N7&amp;"/"&amp;O7&amp;"/"&amp;P7</f>
        <v>1/1/2000</v>
      </c>
      <c r="R7" s="3">
        <v>1</v>
      </c>
      <c r="S7" s="3">
        <v>1</v>
      </c>
      <c r="T7" s="3">
        <v>2020</v>
      </c>
      <c r="U7" s="3" t="str">
        <f t="shared" ref="U7:U13" si="10">R7&amp;"/"&amp;S7&amp;"/"&amp;T7</f>
        <v>1/1/2020</v>
      </c>
      <c r="V7" s="3">
        <f t="shared" si="7"/>
        <v>240</v>
      </c>
      <c r="W7" s="3">
        <f t="shared" si="8"/>
        <v>7305</v>
      </c>
      <c r="X7" s="3" t="s">
        <v>14</v>
      </c>
      <c r="Y7" s="3" t="s">
        <v>14</v>
      </c>
      <c r="Z7" s="3" t="str">
        <f t="shared" si="4"/>
        <v>Study1_pilot02_novice</v>
      </c>
      <c r="AA7" s="3" t="s">
        <v>13</v>
      </c>
    </row>
    <row r="8" spans="1:27" s="2" customFormat="1" ht="15.75" x14ac:dyDescent="0.25">
      <c r="A8" s="3">
        <v>7</v>
      </c>
      <c r="B8" s="3" t="s">
        <v>33</v>
      </c>
      <c r="C8" s="3" t="s">
        <v>47</v>
      </c>
      <c r="D8" s="9" t="s">
        <v>46</v>
      </c>
      <c r="E8" s="6" t="s">
        <v>44</v>
      </c>
      <c r="F8" s="5">
        <v>0</v>
      </c>
      <c r="G8" s="3" t="s">
        <v>62</v>
      </c>
      <c r="H8" s="3" t="s">
        <v>65</v>
      </c>
      <c r="I8" s="3">
        <v>0</v>
      </c>
      <c r="J8" s="3" t="s">
        <v>38</v>
      </c>
      <c r="K8" s="3" t="s">
        <v>31</v>
      </c>
      <c r="L8" s="3" t="s">
        <v>14</v>
      </c>
      <c r="M8" s="3" t="s">
        <v>14</v>
      </c>
      <c r="N8" s="3">
        <v>1</v>
      </c>
      <c r="O8" s="3">
        <v>1</v>
      </c>
      <c r="P8" s="3">
        <v>2000</v>
      </c>
      <c r="Q8" s="3" t="str">
        <f t="shared" si="9"/>
        <v>1/1/2000</v>
      </c>
      <c r="R8" s="3">
        <v>1</v>
      </c>
      <c r="S8" s="3">
        <v>1</v>
      </c>
      <c r="T8" s="3">
        <v>2020</v>
      </c>
      <c r="U8" s="3" t="str">
        <f t="shared" si="10"/>
        <v>1/1/2020</v>
      </c>
      <c r="V8" s="3">
        <f t="shared" si="7"/>
        <v>240</v>
      </c>
      <c r="W8" s="3">
        <f t="shared" si="8"/>
        <v>7305</v>
      </c>
      <c r="X8" s="3" t="s">
        <v>14</v>
      </c>
      <c r="Y8" s="3" t="s">
        <v>14</v>
      </c>
      <c r="Z8" s="3" t="str">
        <f t="shared" si="4"/>
        <v>Study1_pilot02_novice</v>
      </c>
      <c r="AA8" s="3" t="s">
        <v>13</v>
      </c>
    </row>
    <row r="9" spans="1:27" s="2" customFormat="1" ht="15.75" x14ac:dyDescent="0.25">
      <c r="A9" s="3">
        <v>8</v>
      </c>
      <c r="B9" s="3" t="s">
        <v>33</v>
      </c>
      <c r="C9" s="3" t="s">
        <v>47</v>
      </c>
      <c r="D9" s="9" t="s">
        <v>46</v>
      </c>
      <c r="E9" s="6" t="s">
        <v>44</v>
      </c>
      <c r="F9" s="7">
        <v>1</v>
      </c>
      <c r="G9" s="3" t="s">
        <v>62</v>
      </c>
      <c r="H9" s="3" t="s">
        <v>65</v>
      </c>
      <c r="I9" s="3">
        <v>0</v>
      </c>
      <c r="J9" s="3" t="s">
        <v>39</v>
      </c>
      <c r="K9" s="3" t="s">
        <v>31</v>
      </c>
      <c r="L9" s="3" t="s">
        <v>14</v>
      </c>
      <c r="M9" s="3" t="s">
        <v>14</v>
      </c>
      <c r="N9" s="3">
        <v>1</v>
      </c>
      <c r="O9" s="3">
        <v>1</v>
      </c>
      <c r="P9" s="3">
        <v>2000</v>
      </c>
      <c r="Q9" s="3" t="str">
        <f t="shared" si="9"/>
        <v>1/1/2000</v>
      </c>
      <c r="R9" s="3">
        <v>1</v>
      </c>
      <c r="S9" s="3">
        <v>1</v>
      </c>
      <c r="T9" s="3">
        <v>2020</v>
      </c>
      <c r="U9" s="3" t="str">
        <f t="shared" si="10"/>
        <v>1/1/2020</v>
      </c>
      <c r="V9" s="3">
        <f t="shared" si="7"/>
        <v>240</v>
      </c>
      <c r="W9" s="3">
        <f t="shared" si="8"/>
        <v>7305</v>
      </c>
      <c r="X9" s="3" t="s">
        <v>14</v>
      </c>
      <c r="Y9" s="3" t="s">
        <v>14</v>
      </c>
      <c r="Z9" s="3" t="str">
        <f t="shared" si="4"/>
        <v>Study1_pilot02_novice</v>
      </c>
      <c r="AA9" s="3" t="s">
        <v>13</v>
      </c>
    </row>
    <row r="10" spans="1:27" s="2" customFormat="1" ht="15.75" x14ac:dyDescent="0.25">
      <c r="A10" s="3">
        <v>9</v>
      </c>
      <c r="B10" s="3" t="s">
        <v>33</v>
      </c>
      <c r="C10" s="3" t="s">
        <v>47</v>
      </c>
      <c r="D10" s="9" t="s">
        <v>48</v>
      </c>
      <c r="E10" s="6" t="s">
        <v>44</v>
      </c>
      <c r="F10" s="5">
        <v>0</v>
      </c>
      <c r="G10" s="3" t="s">
        <v>63</v>
      </c>
      <c r="H10" s="3" t="s">
        <v>65</v>
      </c>
      <c r="I10" s="3">
        <v>1</v>
      </c>
      <c r="J10" s="3" t="s">
        <v>36</v>
      </c>
      <c r="K10" s="3" t="s">
        <v>31</v>
      </c>
      <c r="L10" s="3" t="s">
        <v>14</v>
      </c>
      <c r="M10" s="3" t="s">
        <v>14</v>
      </c>
      <c r="N10" s="3">
        <v>1</v>
      </c>
      <c r="O10" s="3">
        <v>1</v>
      </c>
      <c r="P10" s="3">
        <v>2000</v>
      </c>
      <c r="Q10" s="3" t="str">
        <f t="shared" si="9"/>
        <v>1/1/2000</v>
      </c>
      <c r="R10" s="3">
        <v>1</v>
      </c>
      <c r="S10" s="3">
        <v>1</v>
      </c>
      <c r="T10" s="3">
        <v>2020</v>
      </c>
      <c r="U10" s="3" t="str">
        <f t="shared" si="10"/>
        <v>1/1/2020</v>
      </c>
      <c r="V10" s="3">
        <f t="shared" si="7"/>
        <v>240</v>
      </c>
      <c r="W10" s="3">
        <f t="shared" si="8"/>
        <v>7305</v>
      </c>
      <c r="X10" s="3" t="s">
        <v>14</v>
      </c>
      <c r="Y10" s="3" t="s">
        <v>14</v>
      </c>
      <c r="Z10" s="3" t="str">
        <f t="shared" si="4"/>
        <v>Study1_pilot03_novice</v>
      </c>
      <c r="AA10" s="3" t="s">
        <v>13</v>
      </c>
    </row>
    <row r="11" spans="1:27" s="2" customFormat="1" ht="15.75" x14ac:dyDescent="0.25">
      <c r="A11" s="3">
        <v>10</v>
      </c>
      <c r="B11" s="3" t="s">
        <v>33</v>
      </c>
      <c r="C11" s="3" t="s">
        <v>47</v>
      </c>
      <c r="D11" s="9" t="s">
        <v>48</v>
      </c>
      <c r="E11" s="6" t="s">
        <v>44</v>
      </c>
      <c r="F11" s="7">
        <v>1</v>
      </c>
      <c r="G11" s="3" t="s">
        <v>61</v>
      </c>
      <c r="H11" s="3" t="s">
        <v>65</v>
      </c>
      <c r="I11" s="3">
        <v>1</v>
      </c>
      <c r="J11" s="3" t="s">
        <v>37</v>
      </c>
      <c r="K11" s="3" t="s">
        <v>31</v>
      </c>
      <c r="L11" s="3" t="s">
        <v>14</v>
      </c>
      <c r="M11" s="3" t="s">
        <v>14</v>
      </c>
      <c r="N11" s="3">
        <v>1</v>
      </c>
      <c r="O11" s="3">
        <v>1</v>
      </c>
      <c r="P11" s="3">
        <v>2000</v>
      </c>
      <c r="Q11" s="3" t="str">
        <f t="shared" si="9"/>
        <v>1/1/2000</v>
      </c>
      <c r="R11" s="3">
        <v>1</v>
      </c>
      <c r="S11" s="3">
        <v>1</v>
      </c>
      <c r="T11" s="3">
        <v>2020</v>
      </c>
      <c r="U11" s="3" t="str">
        <f t="shared" si="10"/>
        <v>1/1/2020</v>
      </c>
      <c r="V11" s="3">
        <f t="shared" si="7"/>
        <v>240</v>
      </c>
      <c r="W11" s="3">
        <f t="shared" si="8"/>
        <v>7305</v>
      </c>
      <c r="X11" s="3" t="s">
        <v>14</v>
      </c>
      <c r="Y11" s="3" t="s">
        <v>14</v>
      </c>
      <c r="Z11" s="3" t="str">
        <f t="shared" si="4"/>
        <v>Study1_pilot03_novice</v>
      </c>
      <c r="AA11" s="3" t="s">
        <v>13</v>
      </c>
    </row>
    <row r="12" spans="1:27" s="2" customFormat="1" ht="15.75" x14ac:dyDescent="0.25">
      <c r="A12" s="3">
        <v>11</v>
      </c>
      <c r="B12" s="3" t="s">
        <v>33</v>
      </c>
      <c r="C12" s="3" t="s">
        <v>47</v>
      </c>
      <c r="D12" s="9" t="s">
        <v>48</v>
      </c>
      <c r="E12" s="6" t="s">
        <v>44</v>
      </c>
      <c r="F12" s="5">
        <v>0</v>
      </c>
      <c r="G12" s="3" t="s">
        <v>61</v>
      </c>
      <c r="H12" s="3" t="s">
        <v>65</v>
      </c>
      <c r="I12" s="3">
        <v>2</v>
      </c>
      <c r="J12" s="3" t="s">
        <v>38</v>
      </c>
      <c r="K12" s="3" t="s">
        <v>31</v>
      </c>
      <c r="L12" s="3" t="s">
        <v>14</v>
      </c>
      <c r="M12" s="3" t="s">
        <v>14</v>
      </c>
      <c r="N12" s="3">
        <v>1</v>
      </c>
      <c r="O12" s="3">
        <v>1</v>
      </c>
      <c r="P12" s="3">
        <v>2000</v>
      </c>
      <c r="Q12" s="3" t="str">
        <f t="shared" si="9"/>
        <v>1/1/2000</v>
      </c>
      <c r="R12" s="3">
        <v>1</v>
      </c>
      <c r="S12" s="3">
        <v>1</v>
      </c>
      <c r="T12" s="3">
        <v>2020</v>
      </c>
      <c r="U12" s="3" t="str">
        <f t="shared" si="10"/>
        <v>1/1/2020</v>
      </c>
      <c r="V12" s="3">
        <f t="shared" si="7"/>
        <v>240</v>
      </c>
      <c r="W12" s="3">
        <f t="shared" si="8"/>
        <v>7305</v>
      </c>
      <c r="X12" s="3" t="s">
        <v>14</v>
      </c>
      <c r="Y12" s="3" t="s">
        <v>14</v>
      </c>
      <c r="Z12" s="3" t="str">
        <f t="shared" si="4"/>
        <v>Study1_pilot03_novice</v>
      </c>
      <c r="AA12" s="3" t="s">
        <v>13</v>
      </c>
    </row>
    <row r="13" spans="1:27" s="2" customFormat="1" ht="15.75" x14ac:dyDescent="0.25">
      <c r="A13" s="3">
        <v>12</v>
      </c>
      <c r="B13" s="3" t="s">
        <v>33</v>
      </c>
      <c r="C13" s="3" t="s">
        <v>47</v>
      </c>
      <c r="D13" s="9" t="s">
        <v>48</v>
      </c>
      <c r="E13" s="6" t="s">
        <v>44</v>
      </c>
      <c r="F13" s="5">
        <v>0</v>
      </c>
      <c r="G13" s="3" t="s">
        <v>61</v>
      </c>
      <c r="H13" s="3" t="s">
        <v>65</v>
      </c>
      <c r="I13" s="3">
        <v>3</v>
      </c>
      <c r="J13" s="3" t="s">
        <v>39</v>
      </c>
      <c r="K13" s="3" t="s">
        <v>31</v>
      </c>
      <c r="L13" s="3" t="s">
        <v>14</v>
      </c>
      <c r="M13" s="3" t="s">
        <v>14</v>
      </c>
      <c r="N13" s="3">
        <v>1</v>
      </c>
      <c r="O13" s="3">
        <v>1</v>
      </c>
      <c r="P13" s="3">
        <v>2000</v>
      </c>
      <c r="Q13" s="3" t="str">
        <f t="shared" si="9"/>
        <v>1/1/2000</v>
      </c>
      <c r="R13" s="3">
        <v>1</v>
      </c>
      <c r="S13" s="3">
        <v>1</v>
      </c>
      <c r="T13" s="3">
        <v>2020</v>
      </c>
      <c r="U13" s="3" t="str">
        <f t="shared" si="10"/>
        <v>1/1/2020</v>
      </c>
      <c r="V13" s="3">
        <f t="shared" si="7"/>
        <v>240</v>
      </c>
      <c r="W13" s="3">
        <f t="shared" si="8"/>
        <v>7305</v>
      </c>
      <c r="X13" s="3" t="s">
        <v>14</v>
      </c>
      <c r="Y13" s="3" t="s">
        <v>14</v>
      </c>
      <c r="Z13" s="3" t="str">
        <f t="shared" si="4"/>
        <v>Study1_pilot03_novice</v>
      </c>
      <c r="AA13" s="3" t="s">
        <v>13</v>
      </c>
    </row>
    <row r="14" spans="1:27" s="2" customFormat="1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s="2" customFormat="1" ht="15.7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2" customFormat="1" ht="15.75" x14ac:dyDescent="0.25">
      <c r="A16" s="3">
        <v>1</v>
      </c>
      <c r="B16" s="3" t="s">
        <v>33</v>
      </c>
      <c r="C16" s="3" t="s">
        <v>17</v>
      </c>
      <c r="D16" s="9" t="s">
        <v>45</v>
      </c>
      <c r="E16" s="12" t="s">
        <v>34</v>
      </c>
      <c r="F16" s="5">
        <v>0</v>
      </c>
      <c r="G16" s="3" t="s">
        <v>14</v>
      </c>
      <c r="H16" s="3" t="s">
        <v>14</v>
      </c>
      <c r="I16" s="3" t="s">
        <v>14</v>
      </c>
      <c r="J16" s="3" t="s">
        <v>36</v>
      </c>
      <c r="K16" s="3" t="s">
        <v>14</v>
      </c>
      <c r="L16" s="3" t="s">
        <v>14</v>
      </c>
      <c r="M16" s="3" t="s">
        <v>14</v>
      </c>
      <c r="N16" s="3">
        <v>1</v>
      </c>
      <c r="O16" s="3">
        <v>1</v>
      </c>
      <c r="P16" s="3">
        <v>2000</v>
      </c>
      <c r="Q16" s="3" t="str">
        <f t="shared" ref="Q16" si="11">N16&amp;"/"&amp;O16&amp;"/"&amp;P16</f>
        <v>1/1/2000</v>
      </c>
      <c r="R16" s="3">
        <v>1</v>
      </c>
      <c r="S16" s="3">
        <v>1</v>
      </c>
      <c r="T16" s="3">
        <v>2020</v>
      </c>
      <c r="U16" s="3" t="str">
        <f t="shared" ref="U16" si="12">R16&amp;"/"&amp;S16&amp;"/"&amp;T16</f>
        <v>1/1/2020</v>
      </c>
      <c r="V16" s="3">
        <f t="shared" ref="V16" si="13">DATEDIF(Q16, U16, "m")</f>
        <v>240</v>
      </c>
      <c r="W16" s="3">
        <f t="shared" ref="W16" si="14">DATEDIF(Q16, U16, "d")</f>
        <v>7305</v>
      </c>
      <c r="X16" s="3" t="s">
        <v>14</v>
      </c>
      <c r="Y16" s="3" t="s">
        <v>14</v>
      </c>
      <c r="Z16" s="3" t="str">
        <f t="shared" ref="Z16:Z39" si="15">CONCATENATE(B16,"_",C16,D16,"_",E16)</f>
        <v>Study1_ongoing01_expert</v>
      </c>
      <c r="AA16" s="3" t="s">
        <v>13</v>
      </c>
    </row>
    <row r="17" spans="1:27" s="2" customFormat="1" ht="15.75" x14ac:dyDescent="0.25">
      <c r="A17" s="3">
        <v>2</v>
      </c>
      <c r="B17" s="3" t="s">
        <v>33</v>
      </c>
      <c r="C17" s="3" t="s">
        <v>17</v>
      </c>
      <c r="D17" s="9" t="s">
        <v>45</v>
      </c>
      <c r="E17" s="12" t="s">
        <v>34</v>
      </c>
      <c r="F17" s="7">
        <v>1</v>
      </c>
      <c r="G17" s="3" t="s">
        <v>14</v>
      </c>
      <c r="H17" s="3" t="s">
        <v>14</v>
      </c>
      <c r="I17" s="3" t="s">
        <v>14</v>
      </c>
      <c r="J17" s="3" t="s">
        <v>37</v>
      </c>
      <c r="K17" s="3" t="s">
        <v>14</v>
      </c>
      <c r="L17" s="3" t="s">
        <v>14</v>
      </c>
      <c r="M17" s="3" t="s">
        <v>14</v>
      </c>
      <c r="N17" s="3">
        <v>1</v>
      </c>
      <c r="O17" s="3">
        <v>1</v>
      </c>
      <c r="P17" s="3">
        <v>2000</v>
      </c>
      <c r="Q17" s="3" t="str">
        <f t="shared" ref="Q17:Q34" si="16">N17&amp;"/"&amp;O17&amp;"/"&amp;P17</f>
        <v>1/1/2000</v>
      </c>
      <c r="R17" s="3">
        <v>1</v>
      </c>
      <c r="S17" s="3">
        <v>1</v>
      </c>
      <c r="T17" s="3">
        <v>2020</v>
      </c>
      <c r="U17" s="3" t="str">
        <f t="shared" ref="U17:U34" si="17">R17&amp;"/"&amp;S17&amp;"/"&amp;T17</f>
        <v>1/1/2020</v>
      </c>
      <c r="V17" s="3">
        <f t="shared" ref="V17:V34" si="18">DATEDIF(Q17, U17, "m")</f>
        <v>240</v>
      </c>
      <c r="W17" s="3">
        <f t="shared" ref="W17:W34" si="19">DATEDIF(Q17, U17, "d")</f>
        <v>7305</v>
      </c>
      <c r="X17" s="3" t="s">
        <v>14</v>
      </c>
      <c r="Y17" s="3" t="s">
        <v>14</v>
      </c>
      <c r="Z17" s="3" t="str">
        <f t="shared" si="15"/>
        <v>Study1_ongoing01_expert</v>
      </c>
      <c r="AA17" s="3" t="s">
        <v>13</v>
      </c>
    </row>
    <row r="18" spans="1:27" s="2" customFormat="1" ht="15.75" x14ac:dyDescent="0.25">
      <c r="A18" s="3">
        <v>3</v>
      </c>
      <c r="B18" s="3" t="s">
        <v>33</v>
      </c>
      <c r="C18" s="3" t="s">
        <v>17</v>
      </c>
      <c r="D18" s="9" t="s">
        <v>45</v>
      </c>
      <c r="E18" s="12" t="s">
        <v>34</v>
      </c>
      <c r="F18" s="5">
        <v>0</v>
      </c>
      <c r="G18" s="3" t="s">
        <v>14</v>
      </c>
      <c r="H18" s="3" t="s">
        <v>14</v>
      </c>
      <c r="I18" s="3" t="s">
        <v>14</v>
      </c>
      <c r="J18" s="3" t="s">
        <v>38</v>
      </c>
      <c r="K18" s="3" t="s">
        <v>14</v>
      </c>
      <c r="L18" s="3" t="s">
        <v>14</v>
      </c>
      <c r="M18" s="3" t="s">
        <v>14</v>
      </c>
      <c r="N18" s="3">
        <v>1</v>
      </c>
      <c r="O18" s="3">
        <v>1</v>
      </c>
      <c r="P18" s="3">
        <v>2000</v>
      </c>
      <c r="Q18" s="3" t="str">
        <f t="shared" si="16"/>
        <v>1/1/2000</v>
      </c>
      <c r="R18" s="3">
        <v>1</v>
      </c>
      <c r="S18" s="3">
        <v>1</v>
      </c>
      <c r="T18" s="3">
        <v>2020</v>
      </c>
      <c r="U18" s="3" t="str">
        <f t="shared" si="17"/>
        <v>1/1/2020</v>
      </c>
      <c r="V18" s="3">
        <f t="shared" si="18"/>
        <v>240</v>
      </c>
      <c r="W18" s="3">
        <f t="shared" si="19"/>
        <v>7305</v>
      </c>
      <c r="X18" s="3" t="s">
        <v>14</v>
      </c>
      <c r="Y18" s="3" t="s">
        <v>14</v>
      </c>
      <c r="Z18" s="3" t="str">
        <f t="shared" si="15"/>
        <v>Study1_ongoing01_expert</v>
      </c>
      <c r="AA18" s="3" t="s">
        <v>13</v>
      </c>
    </row>
    <row r="19" spans="1:27" s="2" customFormat="1" ht="15.75" x14ac:dyDescent="0.25">
      <c r="A19" s="3">
        <v>4</v>
      </c>
      <c r="B19" s="3" t="s">
        <v>33</v>
      </c>
      <c r="C19" s="3" t="s">
        <v>17</v>
      </c>
      <c r="D19" s="9" t="s">
        <v>45</v>
      </c>
      <c r="E19" s="12" t="s">
        <v>34</v>
      </c>
      <c r="F19" s="7">
        <v>1</v>
      </c>
      <c r="G19" s="3" t="s">
        <v>14</v>
      </c>
      <c r="H19" s="3" t="s">
        <v>14</v>
      </c>
      <c r="I19" s="3" t="s">
        <v>14</v>
      </c>
      <c r="J19" s="3" t="s">
        <v>39</v>
      </c>
      <c r="K19" s="3" t="s">
        <v>14</v>
      </c>
      <c r="L19" s="3" t="s">
        <v>14</v>
      </c>
      <c r="M19" s="3" t="s">
        <v>14</v>
      </c>
      <c r="N19" s="3">
        <v>1</v>
      </c>
      <c r="O19" s="3">
        <v>1</v>
      </c>
      <c r="P19" s="3">
        <v>2000</v>
      </c>
      <c r="Q19" s="3" t="str">
        <f t="shared" si="16"/>
        <v>1/1/2000</v>
      </c>
      <c r="R19" s="3">
        <v>1</v>
      </c>
      <c r="S19" s="3">
        <v>1</v>
      </c>
      <c r="T19" s="3">
        <v>2020</v>
      </c>
      <c r="U19" s="3" t="str">
        <f t="shared" si="17"/>
        <v>1/1/2020</v>
      </c>
      <c r="V19" s="3">
        <f t="shared" si="18"/>
        <v>240</v>
      </c>
      <c r="W19" s="3">
        <f t="shared" si="19"/>
        <v>7305</v>
      </c>
      <c r="X19" s="3" t="s">
        <v>14</v>
      </c>
      <c r="Y19" s="3" t="s">
        <v>14</v>
      </c>
      <c r="Z19" s="3" t="str">
        <f t="shared" si="15"/>
        <v>Study1_ongoing01_expert</v>
      </c>
      <c r="AA19" s="3" t="s">
        <v>13</v>
      </c>
    </row>
    <row r="20" spans="1:27" s="2" customFormat="1" ht="15.75" x14ac:dyDescent="0.25">
      <c r="A20" s="3">
        <v>5</v>
      </c>
      <c r="B20" s="3" t="s">
        <v>33</v>
      </c>
      <c r="C20" s="3" t="s">
        <v>17</v>
      </c>
      <c r="D20" s="9" t="s">
        <v>46</v>
      </c>
      <c r="E20" s="12" t="s">
        <v>34</v>
      </c>
      <c r="F20" s="5">
        <v>0</v>
      </c>
      <c r="G20" s="3" t="s">
        <v>14</v>
      </c>
      <c r="H20" s="3" t="s">
        <v>14</v>
      </c>
      <c r="I20" s="3" t="s">
        <v>14</v>
      </c>
      <c r="J20" s="3" t="s">
        <v>36</v>
      </c>
      <c r="K20" s="3" t="s">
        <v>14</v>
      </c>
      <c r="L20" s="3" t="s">
        <v>14</v>
      </c>
      <c r="M20" s="3" t="s">
        <v>14</v>
      </c>
      <c r="N20" s="3">
        <v>1</v>
      </c>
      <c r="O20" s="3">
        <v>1</v>
      </c>
      <c r="P20" s="3">
        <v>2000</v>
      </c>
      <c r="Q20" s="3" t="str">
        <f t="shared" si="16"/>
        <v>1/1/2000</v>
      </c>
      <c r="R20" s="3">
        <v>1</v>
      </c>
      <c r="S20" s="3">
        <v>1</v>
      </c>
      <c r="T20" s="3">
        <v>2020</v>
      </c>
      <c r="U20" s="3" t="str">
        <f t="shared" si="17"/>
        <v>1/1/2020</v>
      </c>
      <c r="V20" s="3">
        <f t="shared" si="18"/>
        <v>240</v>
      </c>
      <c r="W20" s="3">
        <f t="shared" si="19"/>
        <v>7305</v>
      </c>
      <c r="X20" s="3" t="s">
        <v>14</v>
      </c>
      <c r="Y20" s="3" t="s">
        <v>14</v>
      </c>
      <c r="Z20" s="3" t="str">
        <f t="shared" si="15"/>
        <v>Study1_ongoing02_expert</v>
      </c>
      <c r="AA20" s="3" t="s">
        <v>13</v>
      </c>
    </row>
    <row r="21" spans="1:27" s="2" customFormat="1" ht="15.75" x14ac:dyDescent="0.25">
      <c r="A21" s="3">
        <v>6</v>
      </c>
      <c r="B21" s="3" t="s">
        <v>33</v>
      </c>
      <c r="C21" s="3" t="s">
        <v>17</v>
      </c>
      <c r="D21" s="9" t="s">
        <v>46</v>
      </c>
      <c r="E21" s="12" t="s">
        <v>34</v>
      </c>
      <c r="F21" s="7">
        <v>1</v>
      </c>
      <c r="G21" s="3" t="s">
        <v>14</v>
      </c>
      <c r="H21" s="3" t="s">
        <v>14</v>
      </c>
      <c r="I21" s="3" t="s">
        <v>14</v>
      </c>
      <c r="J21" s="3" t="s">
        <v>37</v>
      </c>
      <c r="K21" s="3" t="s">
        <v>14</v>
      </c>
      <c r="L21" s="3" t="s">
        <v>14</v>
      </c>
      <c r="M21" s="3" t="s">
        <v>14</v>
      </c>
      <c r="N21" s="3">
        <v>1</v>
      </c>
      <c r="O21" s="3">
        <v>1</v>
      </c>
      <c r="P21" s="3">
        <v>2000</v>
      </c>
      <c r="Q21" s="3" t="str">
        <f t="shared" si="16"/>
        <v>1/1/2000</v>
      </c>
      <c r="R21" s="3">
        <v>1</v>
      </c>
      <c r="S21" s="3">
        <v>1</v>
      </c>
      <c r="T21" s="3">
        <v>2020</v>
      </c>
      <c r="U21" s="3" t="str">
        <f t="shared" si="17"/>
        <v>1/1/2020</v>
      </c>
      <c r="V21" s="3">
        <f t="shared" si="18"/>
        <v>240</v>
      </c>
      <c r="W21" s="3">
        <f t="shared" si="19"/>
        <v>7305</v>
      </c>
      <c r="X21" s="3" t="s">
        <v>14</v>
      </c>
      <c r="Y21" s="3" t="s">
        <v>14</v>
      </c>
      <c r="Z21" s="3" t="str">
        <f t="shared" si="15"/>
        <v>Study1_ongoing02_expert</v>
      </c>
      <c r="AA21" s="3" t="s">
        <v>13</v>
      </c>
    </row>
    <row r="22" spans="1:27" s="2" customFormat="1" ht="15.75" x14ac:dyDescent="0.25">
      <c r="A22" s="3">
        <v>7</v>
      </c>
      <c r="B22" s="3" t="s">
        <v>33</v>
      </c>
      <c r="C22" s="3" t="s">
        <v>17</v>
      </c>
      <c r="D22" s="9" t="s">
        <v>46</v>
      </c>
      <c r="E22" s="12" t="s">
        <v>34</v>
      </c>
      <c r="F22" s="5">
        <v>0</v>
      </c>
      <c r="G22" s="3" t="s">
        <v>14</v>
      </c>
      <c r="H22" s="3" t="s">
        <v>14</v>
      </c>
      <c r="I22" s="3" t="s">
        <v>14</v>
      </c>
      <c r="J22" s="3" t="s">
        <v>38</v>
      </c>
      <c r="K22" s="3" t="s">
        <v>14</v>
      </c>
      <c r="L22" s="3" t="s">
        <v>14</v>
      </c>
      <c r="M22" s="3" t="s">
        <v>14</v>
      </c>
      <c r="N22" s="3">
        <v>1</v>
      </c>
      <c r="O22" s="3">
        <v>1</v>
      </c>
      <c r="P22" s="3">
        <v>2000</v>
      </c>
      <c r="Q22" s="3" t="str">
        <f t="shared" si="16"/>
        <v>1/1/2000</v>
      </c>
      <c r="R22" s="3">
        <v>1</v>
      </c>
      <c r="S22" s="3">
        <v>1</v>
      </c>
      <c r="T22" s="3">
        <v>2020</v>
      </c>
      <c r="U22" s="3" t="str">
        <f t="shared" si="17"/>
        <v>1/1/2020</v>
      </c>
      <c r="V22" s="3">
        <f t="shared" si="18"/>
        <v>240</v>
      </c>
      <c r="W22" s="3">
        <f t="shared" si="19"/>
        <v>7305</v>
      </c>
      <c r="X22" s="3" t="s">
        <v>14</v>
      </c>
      <c r="Y22" s="3" t="s">
        <v>14</v>
      </c>
      <c r="Z22" s="3" t="str">
        <f t="shared" si="15"/>
        <v>Study1_ongoing02_expert</v>
      </c>
      <c r="AA22" s="3" t="s">
        <v>13</v>
      </c>
    </row>
    <row r="23" spans="1:27" s="2" customFormat="1" ht="15.75" x14ac:dyDescent="0.25">
      <c r="A23" s="3">
        <v>8</v>
      </c>
      <c r="B23" s="3" t="s">
        <v>33</v>
      </c>
      <c r="C23" s="3" t="s">
        <v>17</v>
      </c>
      <c r="D23" s="9" t="s">
        <v>46</v>
      </c>
      <c r="E23" s="12" t="s">
        <v>34</v>
      </c>
      <c r="F23" s="7">
        <v>1</v>
      </c>
      <c r="G23" s="3" t="s">
        <v>14</v>
      </c>
      <c r="H23" s="3" t="s">
        <v>14</v>
      </c>
      <c r="I23" s="3" t="s">
        <v>14</v>
      </c>
      <c r="J23" s="3" t="s">
        <v>39</v>
      </c>
      <c r="K23" s="3" t="s">
        <v>14</v>
      </c>
      <c r="L23" s="3" t="s">
        <v>14</v>
      </c>
      <c r="M23" s="3" t="s">
        <v>14</v>
      </c>
      <c r="N23" s="3">
        <v>1</v>
      </c>
      <c r="O23" s="3">
        <v>1</v>
      </c>
      <c r="P23" s="3">
        <v>2000</v>
      </c>
      <c r="Q23" s="3" t="str">
        <f t="shared" si="16"/>
        <v>1/1/2000</v>
      </c>
      <c r="R23" s="3">
        <v>1</v>
      </c>
      <c r="S23" s="3">
        <v>1</v>
      </c>
      <c r="T23" s="3">
        <v>2020</v>
      </c>
      <c r="U23" s="3" t="str">
        <f t="shared" si="17"/>
        <v>1/1/2020</v>
      </c>
      <c r="V23" s="3">
        <f t="shared" si="18"/>
        <v>240</v>
      </c>
      <c r="W23" s="3">
        <f t="shared" si="19"/>
        <v>7305</v>
      </c>
      <c r="X23" s="3" t="s">
        <v>14</v>
      </c>
      <c r="Y23" s="3" t="s">
        <v>14</v>
      </c>
      <c r="Z23" s="3" t="str">
        <f t="shared" si="15"/>
        <v>Study1_ongoing02_expert</v>
      </c>
      <c r="AA23" s="3" t="s">
        <v>13</v>
      </c>
    </row>
    <row r="24" spans="1:27" s="2" customFormat="1" ht="15.75" x14ac:dyDescent="0.25">
      <c r="A24" s="3">
        <v>9</v>
      </c>
      <c r="B24" s="3" t="s">
        <v>33</v>
      </c>
      <c r="C24" s="3" t="s">
        <v>17</v>
      </c>
      <c r="D24" s="9" t="s">
        <v>48</v>
      </c>
      <c r="E24" s="12" t="s">
        <v>34</v>
      </c>
      <c r="F24" s="5">
        <v>0</v>
      </c>
      <c r="G24" s="3" t="s">
        <v>14</v>
      </c>
      <c r="H24" s="3" t="s">
        <v>14</v>
      </c>
      <c r="I24" s="3" t="s">
        <v>14</v>
      </c>
      <c r="J24" s="3" t="s">
        <v>36</v>
      </c>
      <c r="K24" s="3" t="s">
        <v>14</v>
      </c>
      <c r="L24" s="3" t="s">
        <v>14</v>
      </c>
      <c r="M24" s="3" t="s">
        <v>14</v>
      </c>
      <c r="N24" s="3">
        <v>1</v>
      </c>
      <c r="O24" s="3">
        <v>1</v>
      </c>
      <c r="P24" s="3">
        <v>2000</v>
      </c>
      <c r="Q24" s="3" t="str">
        <f t="shared" si="16"/>
        <v>1/1/2000</v>
      </c>
      <c r="R24" s="3">
        <v>1</v>
      </c>
      <c r="S24" s="3">
        <v>1</v>
      </c>
      <c r="T24" s="3">
        <v>2020</v>
      </c>
      <c r="U24" s="3" t="str">
        <f t="shared" si="17"/>
        <v>1/1/2020</v>
      </c>
      <c r="V24" s="3">
        <f t="shared" si="18"/>
        <v>240</v>
      </c>
      <c r="W24" s="3">
        <f t="shared" si="19"/>
        <v>7305</v>
      </c>
      <c r="X24" s="3" t="s">
        <v>14</v>
      </c>
      <c r="Y24" s="3" t="s">
        <v>14</v>
      </c>
      <c r="Z24" s="3" t="str">
        <f t="shared" si="15"/>
        <v>Study1_ongoing03_expert</v>
      </c>
      <c r="AA24" s="3" t="s">
        <v>13</v>
      </c>
    </row>
    <row r="25" spans="1:27" s="2" customFormat="1" ht="15.75" x14ac:dyDescent="0.25">
      <c r="A25" s="3">
        <v>10</v>
      </c>
      <c r="B25" s="3" t="s">
        <v>33</v>
      </c>
      <c r="C25" s="3" t="s">
        <v>17</v>
      </c>
      <c r="D25" s="9" t="s">
        <v>48</v>
      </c>
      <c r="E25" s="12" t="s">
        <v>34</v>
      </c>
      <c r="F25" s="7">
        <v>1</v>
      </c>
      <c r="G25" s="3" t="s">
        <v>14</v>
      </c>
      <c r="H25" s="3" t="s">
        <v>14</v>
      </c>
      <c r="I25" s="3" t="s">
        <v>14</v>
      </c>
      <c r="J25" s="3" t="s">
        <v>37</v>
      </c>
      <c r="K25" s="3" t="s">
        <v>14</v>
      </c>
      <c r="L25" s="3" t="s">
        <v>14</v>
      </c>
      <c r="M25" s="3" t="s">
        <v>14</v>
      </c>
      <c r="N25" s="3">
        <v>1</v>
      </c>
      <c r="O25" s="3">
        <v>1</v>
      </c>
      <c r="P25" s="3">
        <v>2000</v>
      </c>
      <c r="Q25" s="3" t="str">
        <f t="shared" si="16"/>
        <v>1/1/2000</v>
      </c>
      <c r="R25" s="3">
        <v>1</v>
      </c>
      <c r="S25" s="3">
        <v>1</v>
      </c>
      <c r="T25" s="3">
        <v>2020</v>
      </c>
      <c r="U25" s="3" t="str">
        <f t="shared" si="17"/>
        <v>1/1/2020</v>
      </c>
      <c r="V25" s="3">
        <f t="shared" si="18"/>
        <v>240</v>
      </c>
      <c r="W25" s="3">
        <f t="shared" si="19"/>
        <v>7305</v>
      </c>
      <c r="X25" s="3" t="s">
        <v>14</v>
      </c>
      <c r="Y25" s="3" t="s">
        <v>14</v>
      </c>
      <c r="Z25" s="3" t="str">
        <f t="shared" si="15"/>
        <v>Study1_ongoing03_expert</v>
      </c>
      <c r="AA25" s="3" t="s">
        <v>13</v>
      </c>
    </row>
    <row r="26" spans="1:27" s="2" customFormat="1" ht="15.75" x14ac:dyDescent="0.25">
      <c r="A26" s="3">
        <v>11</v>
      </c>
      <c r="B26" s="3" t="s">
        <v>33</v>
      </c>
      <c r="C26" s="3" t="s">
        <v>17</v>
      </c>
      <c r="D26" s="9" t="s">
        <v>48</v>
      </c>
      <c r="E26" s="12" t="s">
        <v>34</v>
      </c>
      <c r="F26" s="5">
        <v>0</v>
      </c>
      <c r="G26" s="3" t="s">
        <v>14</v>
      </c>
      <c r="H26" s="3" t="s">
        <v>14</v>
      </c>
      <c r="I26" s="3" t="s">
        <v>14</v>
      </c>
      <c r="J26" s="3" t="s">
        <v>38</v>
      </c>
      <c r="K26" s="3" t="s">
        <v>14</v>
      </c>
      <c r="L26" s="3" t="s">
        <v>14</v>
      </c>
      <c r="M26" s="3" t="s">
        <v>14</v>
      </c>
      <c r="N26" s="3">
        <v>1</v>
      </c>
      <c r="O26" s="3">
        <v>1</v>
      </c>
      <c r="P26" s="3">
        <v>2000</v>
      </c>
      <c r="Q26" s="3" t="str">
        <f t="shared" si="16"/>
        <v>1/1/2000</v>
      </c>
      <c r="R26" s="3">
        <v>1</v>
      </c>
      <c r="S26" s="3">
        <v>1</v>
      </c>
      <c r="T26" s="3">
        <v>2020</v>
      </c>
      <c r="U26" s="3" t="str">
        <f t="shared" si="17"/>
        <v>1/1/2020</v>
      </c>
      <c r="V26" s="3">
        <f t="shared" si="18"/>
        <v>240</v>
      </c>
      <c r="W26" s="3">
        <f t="shared" si="19"/>
        <v>7305</v>
      </c>
      <c r="X26" s="3" t="s">
        <v>14</v>
      </c>
      <c r="Y26" s="3" t="s">
        <v>14</v>
      </c>
      <c r="Z26" s="3" t="str">
        <f t="shared" si="15"/>
        <v>Study1_ongoing03_expert</v>
      </c>
      <c r="AA26" s="3" t="s">
        <v>13</v>
      </c>
    </row>
    <row r="27" spans="1:27" ht="15.75" x14ac:dyDescent="0.25">
      <c r="A27" s="3">
        <v>12</v>
      </c>
      <c r="B27" s="3" t="s">
        <v>33</v>
      </c>
      <c r="C27" s="3" t="s">
        <v>17</v>
      </c>
      <c r="D27" s="9" t="s">
        <v>48</v>
      </c>
      <c r="E27" s="12" t="s">
        <v>34</v>
      </c>
      <c r="F27" s="7">
        <v>1</v>
      </c>
      <c r="G27" s="3" t="s">
        <v>14</v>
      </c>
      <c r="H27" s="3" t="s">
        <v>14</v>
      </c>
      <c r="I27" s="3" t="s">
        <v>14</v>
      </c>
      <c r="J27" s="3" t="s">
        <v>39</v>
      </c>
      <c r="K27" s="3" t="s">
        <v>14</v>
      </c>
      <c r="L27" s="3" t="s">
        <v>14</v>
      </c>
      <c r="M27" s="3" t="s">
        <v>14</v>
      </c>
      <c r="N27" s="3">
        <v>1</v>
      </c>
      <c r="O27" s="3">
        <v>1</v>
      </c>
      <c r="P27" s="3">
        <v>2000</v>
      </c>
      <c r="Q27" s="3" t="str">
        <f t="shared" si="16"/>
        <v>1/1/2000</v>
      </c>
      <c r="R27" s="3">
        <v>1</v>
      </c>
      <c r="S27" s="3">
        <v>1</v>
      </c>
      <c r="T27" s="3">
        <v>2020</v>
      </c>
      <c r="U27" s="3" t="str">
        <f t="shared" si="17"/>
        <v>1/1/2020</v>
      </c>
      <c r="V27" s="3">
        <f t="shared" si="18"/>
        <v>240</v>
      </c>
      <c r="W27" s="3">
        <f t="shared" si="19"/>
        <v>7305</v>
      </c>
      <c r="X27" s="3" t="s">
        <v>14</v>
      </c>
      <c r="Y27" s="3" t="s">
        <v>14</v>
      </c>
      <c r="Z27" s="3" t="str">
        <f t="shared" si="15"/>
        <v>Study1_ongoing03_expert</v>
      </c>
      <c r="AA27" s="3" t="s">
        <v>13</v>
      </c>
    </row>
    <row r="28" spans="1:27" ht="15.75" x14ac:dyDescent="0.25">
      <c r="A28" s="3">
        <v>13</v>
      </c>
      <c r="B28" s="3" t="s">
        <v>33</v>
      </c>
      <c r="C28" s="3" t="s">
        <v>17</v>
      </c>
      <c r="D28" s="9" t="s">
        <v>49</v>
      </c>
      <c r="E28" s="12" t="s">
        <v>34</v>
      </c>
      <c r="F28" s="5">
        <v>0</v>
      </c>
      <c r="G28" s="3" t="s">
        <v>14</v>
      </c>
      <c r="H28" s="3" t="s">
        <v>14</v>
      </c>
      <c r="I28" s="3" t="s">
        <v>14</v>
      </c>
      <c r="J28" s="3" t="s">
        <v>36</v>
      </c>
      <c r="K28" s="3" t="s">
        <v>14</v>
      </c>
      <c r="L28" s="3" t="s">
        <v>14</v>
      </c>
      <c r="M28" s="3" t="s">
        <v>14</v>
      </c>
      <c r="N28" s="3">
        <v>1</v>
      </c>
      <c r="O28" s="3">
        <v>1</v>
      </c>
      <c r="P28" s="3">
        <v>2000</v>
      </c>
      <c r="Q28" s="3" t="str">
        <f t="shared" si="16"/>
        <v>1/1/2000</v>
      </c>
      <c r="R28" s="3">
        <v>1</v>
      </c>
      <c r="S28" s="3">
        <v>1</v>
      </c>
      <c r="T28" s="3">
        <v>2020</v>
      </c>
      <c r="U28" s="3" t="str">
        <f t="shared" si="17"/>
        <v>1/1/2020</v>
      </c>
      <c r="V28" s="3">
        <f t="shared" si="18"/>
        <v>240</v>
      </c>
      <c r="W28" s="3">
        <f t="shared" si="19"/>
        <v>7305</v>
      </c>
      <c r="X28" s="3" t="s">
        <v>14</v>
      </c>
      <c r="Y28" s="3" t="s">
        <v>14</v>
      </c>
      <c r="Z28" s="3" t="str">
        <f t="shared" si="15"/>
        <v>Study1_ongoing04_expert</v>
      </c>
      <c r="AA28" s="3" t="s">
        <v>13</v>
      </c>
    </row>
    <row r="29" spans="1:27" ht="15.75" x14ac:dyDescent="0.25">
      <c r="A29" s="3">
        <v>14</v>
      </c>
      <c r="B29" s="3" t="s">
        <v>33</v>
      </c>
      <c r="C29" s="3" t="s">
        <v>17</v>
      </c>
      <c r="D29" s="9" t="s">
        <v>49</v>
      </c>
      <c r="E29" s="12" t="s">
        <v>34</v>
      </c>
      <c r="F29" s="7">
        <v>1</v>
      </c>
      <c r="G29" s="3" t="s">
        <v>14</v>
      </c>
      <c r="H29" s="3" t="s">
        <v>14</v>
      </c>
      <c r="I29" s="3" t="s">
        <v>14</v>
      </c>
      <c r="J29" s="3" t="s">
        <v>37</v>
      </c>
      <c r="K29" s="3" t="s">
        <v>14</v>
      </c>
      <c r="L29" s="3" t="s">
        <v>14</v>
      </c>
      <c r="M29" s="3" t="s">
        <v>14</v>
      </c>
      <c r="N29" s="3">
        <v>1</v>
      </c>
      <c r="O29" s="3">
        <v>1</v>
      </c>
      <c r="P29" s="3">
        <v>2000</v>
      </c>
      <c r="Q29" s="3" t="str">
        <f t="shared" si="16"/>
        <v>1/1/2000</v>
      </c>
      <c r="R29" s="3">
        <v>1</v>
      </c>
      <c r="S29" s="3">
        <v>1</v>
      </c>
      <c r="T29" s="3">
        <v>2020</v>
      </c>
      <c r="U29" s="3" t="str">
        <f t="shared" si="17"/>
        <v>1/1/2020</v>
      </c>
      <c r="V29" s="3">
        <f t="shared" si="18"/>
        <v>240</v>
      </c>
      <c r="W29" s="3">
        <f t="shared" si="19"/>
        <v>7305</v>
      </c>
      <c r="X29" s="3" t="s">
        <v>14</v>
      </c>
      <c r="Y29" s="3" t="s">
        <v>14</v>
      </c>
      <c r="Z29" s="3" t="str">
        <f t="shared" si="15"/>
        <v>Study1_ongoing04_expert</v>
      </c>
      <c r="AA29" s="3" t="s">
        <v>13</v>
      </c>
    </row>
    <row r="30" spans="1:27" ht="15.75" x14ac:dyDescent="0.25">
      <c r="A30" s="3">
        <v>15</v>
      </c>
      <c r="B30" s="3" t="s">
        <v>33</v>
      </c>
      <c r="C30" s="3" t="s">
        <v>17</v>
      </c>
      <c r="D30" s="9" t="s">
        <v>49</v>
      </c>
      <c r="E30" s="12" t="s">
        <v>34</v>
      </c>
      <c r="F30" s="5">
        <v>0</v>
      </c>
      <c r="G30" s="3" t="s">
        <v>14</v>
      </c>
      <c r="H30" s="3" t="s">
        <v>14</v>
      </c>
      <c r="I30" s="3" t="s">
        <v>14</v>
      </c>
      <c r="J30" s="3" t="s">
        <v>38</v>
      </c>
      <c r="K30" s="3" t="s">
        <v>14</v>
      </c>
      <c r="L30" s="3" t="s">
        <v>14</v>
      </c>
      <c r="M30" s="3" t="s">
        <v>14</v>
      </c>
      <c r="N30" s="3">
        <v>1</v>
      </c>
      <c r="O30" s="3">
        <v>1</v>
      </c>
      <c r="P30" s="3">
        <v>2000</v>
      </c>
      <c r="Q30" s="3" t="str">
        <f t="shared" si="16"/>
        <v>1/1/2000</v>
      </c>
      <c r="R30" s="3">
        <v>1</v>
      </c>
      <c r="S30" s="3">
        <v>1</v>
      </c>
      <c r="T30" s="3">
        <v>2020</v>
      </c>
      <c r="U30" s="3" t="str">
        <f t="shared" si="17"/>
        <v>1/1/2020</v>
      </c>
      <c r="V30" s="3">
        <f t="shared" si="18"/>
        <v>240</v>
      </c>
      <c r="W30" s="3">
        <f t="shared" si="19"/>
        <v>7305</v>
      </c>
      <c r="X30" s="3" t="s">
        <v>14</v>
      </c>
      <c r="Y30" s="3" t="s">
        <v>14</v>
      </c>
      <c r="Z30" s="3" t="str">
        <f t="shared" si="15"/>
        <v>Study1_ongoing04_expert</v>
      </c>
      <c r="AA30" s="3" t="s">
        <v>13</v>
      </c>
    </row>
    <row r="31" spans="1:27" ht="15.75" x14ac:dyDescent="0.25">
      <c r="A31" s="3">
        <v>16</v>
      </c>
      <c r="B31" s="3" t="s">
        <v>33</v>
      </c>
      <c r="C31" s="3" t="s">
        <v>17</v>
      </c>
      <c r="D31" s="9" t="s">
        <v>49</v>
      </c>
      <c r="E31" s="12" t="s">
        <v>34</v>
      </c>
      <c r="F31" s="7">
        <v>1</v>
      </c>
      <c r="G31" s="3" t="s">
        <v>14</v>
      </c>
      <c r="H31" s="3" t="s">
        <v>14</v>
      </c>
      <c r="I31" s="3" t="s">
        <v>14</v>
      </c>
      <c r="J31" s="3" t="s">
        <v>39</v>
      </c>
      <c r="K31" s="3" t="s">
        <v>14</v>
      </c>
      <c r="L31" s="3" t="s">
        <v>14</v>
      </c>
      <c r="M31" s="3" t="s">
        <v>14</v>
      </c>
      <c r="N31" s="3">
        <v>1</v>
      </c>
      <c r="O31" s="3">
        <v>1</v>
      </c>
      <c r="P31" s="3">
        <v>2000</v>
      </c>
      <c r="Q31" s="3" t="str">
        <f t="shared" si="16"/>
        <v>1/1/2000</v>
      </c>
      <c r="R31" s="3">
        <v>1</v>
      </c>
      <c r="S31" s="3">
        <v>1</v>
      </c>
      <c r="T31" s="3">
        <v>2020</v>
      </c>
      <c r="U31" s="3" t="str">
        <f t="shared" si="17"/>
        <v>1/1/2020</v>
      </c>
      <c r="V31" s="3">
        <f t="shared" si="18"/>
        <v>240</v>
      </c>
      <c r="W31" s="3">
        <f t="shared" si="19"/>
        <v>7305</v>
      </c>
      <c r="X31" s="3" t="s">
        <v>14</v>
      </c>
      <c r="Y31" s="3" t="s">
        <v>14</v>
      </c>
      <c r="Z31" s="3" t="str">
        <f t="shared" si="15"/>
        <v>Study1_ongoing04_expert</v>
      </c>
      <c r="AA31" s="3" t="s">
        <v>13</v>
      </c>
    </row>
    <row r="32" spans="1:27" ht="15.75" x14ac:dyDescent="0.25">
      <c r="A32" s="3">
        <v>17</v>
      </c>
      <c r="B32" s="3" t="s">
        <v>33</v>
      </c>
      <c r="C32" s="3" t="s">
        <v>17</v>
      </c>
      <c r="D32" s="9" t="s">
        <v>50</v>
      </c>
      <c r="E32" s="12" t="s">
        <v>34</v>
      </c>
      <c r="F32" s="5">
        <v>0</v>
      </c>
      <c r="G32" s="3" t="s">
        <v>14</v>
      </c>
      <c r="H32" s="3" t="s">
        <v>14</v>
      </c>
      <c r="I32" s="3" t="s">
        <v>14</v>
      </c>
      <c r="J32" s="3" t="s">
        <v>36</v>
      </c>
      <c r="K32" s="3" t="s">
        <v>14</v>
      </c>
      <c r="L32" s="3" t="s">
        <v>14</v>
      </c>
      <c r="M32" s="3" t="s">
        <v>14</v>
      </c>
      <c r="N32" s="3">
        <v>1</v>
      </c>
      <c r="O32" s="3">
        <v>1</v>
      </c>
      <c r="P32" s="3">
        <v>2000</v>
      </c>
      <c r="Q32" s="3" t="str">
        <f t="shared" si="16"/>
        <v>1/1/2000</v>
      </c>
      <c r="R32" s="3">
        <v>1</v>
      </c>
      <c r="S32" s="3">
        <v>1</v>
      </c>
      <c r="T32" s="3">
        <v>2020</v>
      </c>
      <c r="U32" s="3" t="str">
        <f t="shared" si="17"/>
        <v>1/1/2020</v>
      </c>
      <c r="V32" s="3">
        <f t="shared" si="18"/>
        <v>240</v>
      </c>
      <c r="W32" s="3">
        <f t="shared" si="19"/>
        <v>7305</v>
      </c>
      <c r="X32" s="3" t="s">
        <v>14</v>
      </c>
      <c r="Y32" s="3" t="s">
        <v>14</v>
      </c>
      <c r="Z32" s="3" t="str">
        <f t="shared" si="15"/>
        <v>Study1_ongoing05_expert</v>
      </c>
      <c r="AA32" s="3" t="s">
        <v>13</v>
      </c>
    </row>
    <row r="33" spans="1:27" ht="15.75" x14ac:dyDescent="0.25">
      <c r="A33" s="3">
        <v>18</v>
      </c>
      <c r="B33" s="3" t="s">
        <v>33</v>
      </c>
      <c r="C33" s="3" t="s">
        <v>17</v>
      </c>
      <c r="D33" s="9" t="s">
        <v>50</v>
      </c>
      <c r="E33" s="12" t="s">
        <v>34</v>
      </c>
      <c r="F33" s="5">
        <v>0</v>
      </c>
      <c r="G33" s="3" t="s">
        <v>14</v>
      </c>
      <c r="H33" s="3" t="s">
        <v>14</v>
      </c>
      <c r="I33" s="3" t="s">
        <v>14</v>
      </c>
      <c r="J33" s="3" t="s">
        <v>37</v>
      </c>
      <c r="K33" s="3" t="s">
        <v>14</v>
      </c>
      <c r="L33" s="3" t="s">
        <v>14</v>
      </c>
      <c r="M33" s="3" t="s">
        <v>14</v>
      </c>
      <c r="N33" s="3">
        <v>1</v>
      </c>
      <c r="O33" s="3">
        <v>1</v>
      </c>
      <c r="P33" s="3">
        <v>2000</v>
      </c>
      <c r="Q33" s="3" t="str">
        <f t="shared" si="16"/>
        <v>1/1/2000</v>
      </c>
      <c r="R33" s="3">
        <v>1</v>
      </c>
      <c r="S33" s="3">
        <v>1</v>
      </c>
      <c r="T33" s="3">
        <v>2020</v>
      </c>
      <c r="U33" s="3" t="str">
        <f t="shared" si="17"/>
        <v>1/1/2020</v>
      </c>
      <c r="V33" s="3">
        <f t="shared" si="18"/>
        <v>240</v>
      </c>
      <c r="W33" s="3">
        <f t="shared" si="19"/>
        <v>7305</v>
      </c>
      <c r="X33" s="3" t="s">
        <v>14</v>
      </c>
      <c r="Y33" s="3" t="s">
        <v>14</v>
      </c>
      <c r="Z33" s="3" t="str">
        <f t="shared" si="15"/>
        <v>Study1_ongoing05_expert</v>
      </c>
      <c r="AA33" s="3" t="s">
        <v>13</v>
      </c>
    </row>
    <row r="34" spans="1:27" ht="15.75" x14ac:dyDescent="0.25">
      <c r="A34" s="3">
        <v>19</v>
      </c>
      <c r="B34" s="3" t="s">
        <v>33</v>
      </c>
      <c r="C34" s="3" t="s">
        <v>17</v>
      </c>
      <c r="D34" s="9" t="s">
        <v>50</v>
      </c>
      <c r="E34" s="12" t="s">
        <v>34</v>
      </c>
      <c r="F34" s="5">
        <v>0</v>
      </c>
      <c r="G34" s="3" t="s">
        <v>14</v>
      </c>
      <c r="H34" s="3" t="s">
        <v>14</v>
      </c>
      <c r="I34" s="3" t="s">
        <v>14</v>
      </c>
      <c r="J34" s="3" t="s">
        <v>38</v>
      </c>
      <c r="K34" s="3" t="s">
        <v>14</v>
      </c>
      <c r="L34" s="3" t="s">
        <v>14</v>
      </c>
      <c r="M34" s="3" t="s">
        <v>14</v>
      </c>
      <c r="N34" s="3">
        <v>1</v>
      </c>
      <c r="O34" s="3">
        <v>1</v>
      </c>
      <c r="P34" s="3">
        <v>2000</v>
      </c>
      <c r="Q34" s="3" t="str">
        <f t="shared" si="16"/>
        <v>1/1/2000</v>
      </c>
      <c r="R34" s="3">
        <v>1</v>
      </c>
      <c r="S34" s="3">
        <v>1</v>
      </c>
      <c r="T34" s="3">
        <v>2020</v>
      </c>
      <c r="U34" s="3" t="str">
        <f t="shared" si="17"/>
        <v>1/1/2020</v>
      </c>
      <c r="V34" s="3">
        <f t="shared" si="18"/>
        <v>240</v>
      </c>
      <c r="W34" s="3">
        <f t="shared" si="19"/>
        <v>7305</v>
      </c>
      <c r="X34" s="3" t="s">
        <v>14</v>
      </c>
      <c r="Y34" s="3" t="s">
        <v>14</v>
      </c>
      <c r="Z34" s="3" t="str">
        <f t="shared" si="15"/>
        <v>Study1_ongoing05_expert</v>
      </c>
      <c r="AA34" s="3" t="s">
        <v>13</v>
      </c>
    </row>
    <row r="35" spans="1:27" ht="15.75" x14ac:dyDescent="0.25">
      <c r="A35" s="3">
        <v>20</v>
      </c>
      <c r="B35" s="3" t="s">
        <v>33</v>
      </c>
      <c r="C35" s="3" t="s">
        <v>17</v>
      </c>
      <c r="D35" s="9" t="s">
        <v>50</v>
      </c>
      <c r="E35" s="12" t="s">
        <v>34</v>
      </c>
      <c r="F35" s="7">
        <v>1</v>
      </c>
      <c r="G35" s="3" t="s">
        <v>14</v>
      </c>
      <c r="H35" s="3" t="s">
        <v>14</v>
      </c>
      <c r="I35" s="3" t="s">
        <v>14</v>
      </c>
      <c r="J35" s="3" t="s">
        <v>39</v>
      </c>
      <c r="K35" s="3" t="s">
        <v>14</v>
      </c>
      <c r="L35" s="3" t="s">
        <v>14</v>
      </c>
      <c r="M35" s="3" t="s">
        <v>14</v>
      </c>
      <c r="N35" s="3">
        <v>1</v>
      </c>
      <c r="O35" s="3">
        <v>1</v>
      </c>
      <c r="P35" s="3">
        <v>2000</v>
      </c>
      <c r="Q35" s="3" t="str">
        <f t="shared" ref="Q35:Q39" si="20">N35&amp;"/"&amp;O35&amp;"/"&amp;P35</f>
        <v>1/1/2000</v>
      </c>
      <c r="R35" s="3">
        <v>1</v>
      </c>
      <c r="S35" s="3">
        <v>1</v>
      </c>
      <c r="T35" s="3">
        <v>2020</v>
      </c>
      <c r="U35" s="3" t="str">
        <f t="shared" ref="U35:U39" si="21">R35&amp;"/"&amp;S35&amp;"/"&amp;T35</f>
        <v>1/1/2020</v>
      </c>
      <c r="V35" s="3">
        <f t="shared" ref="V35:V39" si="22">DATEDIF(Q35, U35, "m")</f>
        <v>240</v>
      </c>
      <c r="W35" s="3">
        <f t="shared" ref="W35:W39" si="23">DATEDIF(Q35, U35, "d")</f>
        <v>7305</v>
      </c>
      <c r="X35" s="3" t="s">
        <v>14</v>
      </c>
      <c r="Y35" s="3" t="s">
        <v>14</v>
      </c>
      <c r="Z35" s="3" t="str">
        <f t="shared" si="15"/>
        <v>Study1_ongoing05_expert</v>
      </c>
      <c r="AA35" s="3" t="s">
        <v>13</v>
      </c>
    </row>
    <row r="36" spans="1:27" ht="15.75" x14ac:dyDescent="0.25">
      <c r="A36" s="3">
        <v>21</v>
      </c>
      <c r="B36" s="3" t="s">
        <v>33</v>
      </c>
      <c r="C36" s="3" t="s">
        <v>17</v>
      </c>
      <c r="D36" s="9" t="s">
        <v>51</v>
      </c>
      <c r="E36" s="12" t="s">
        <v>34</v>
      </c>
      <c r="F36" s="7">
        <v>1</v>
      </c>
      <c r="G36" s="3" t="s">
        <v>14</v>
      </c>
      <c r="H36" s="3" t="s">
        <v>14</v>
      </c>
      <c r="I36" s="3" t="s">
        <v>14</v>
      </c>
      <c r="J36" s="3" t="s">
        <v>36</v>
      </c>
      <c r="K36" s="3" t="s">
        <v>14</v>
      </c>
      <c r="L36" s="3" t="s">
        <v>14</v>
      </c>
      <c r="M36" s="3" t="s">
        <v>14</v>
      </c>
      <c r="N36" s="3">
        <v>1</v>
      </c>
      <c r="O36" s="3">
        <v>1</v>
      </c>
      <c r="P36" s="3">
        <v>2000</v>
      </c>
      <c r="Q36" s="3" t="str">
        <f t="shared" si="20"/>
        <v>1/1/2000</v>
      </c>
      <c r="R36" s="3">
        <v>1</v>
      </c>
      <c r="S36" s="3">
        <v>1</v>
      </c>
      <c r="T36" s="3">
        <v>2020</v>
      </c>
      <c r="U36" s="3" t="str">
        <f t="shared" si="21"/>
        <v>1/1/2020</v>
      </c>
      <c r="V36" s="3">
        <f t="shared" si="22"/>
        <v>240</v>
      </c>
      <c r="W36" s="3">
        <f t="shared" si="23"/>
        <v>7305</v>
      </c>
      <c r="X36" s="3" t="s">
        <v>14</v>
      </c>
      <c r="Y36" s="3" t="s">
        <v>14</v>
      </c>
      <c r="Z36" s="3" t="str">
        <f t="shared" si="15"/>
        <v>Study1_ongoing06_expert</v>
      </c>
      <c r="AA36" s="3" t="s">
        <v>13</v>
      </c>
    </row>
    <row r="37" spans="1:27" ht="15.75" x14ac:dyDescent="0.25">
      <c r="A37" s="3">
        <v>22</v>
      </c>
      <c r="B37" s="3" t="s">
        <v>33</v>
      </c>
      <c r="C37" s="3" t="s">
        <v>17</v>
      </c>
      <c r="D37" s="9" t="s">
        <v>51</v>
      </c>
      <c r="E37" s="12" t="s">
        <v>34</v>
      </c>
      <c r="F37" s="7">
        <v>1</v>
      </c>
      <c r="G37" s="3" t="s">
        <v>14</v>
      </c>
      <c r="H37" s="3" t="s">
        <v>14</v>
      </c>
      <c r="I37" s="3" t="s">
        <v>14</v>
      </c>
      <c r="J37" s="3" t="s">
        <v>37</v>
      </c>
      <c r="K37" s="3" t="s">
        <v>14</v>
      </c>
      <c r="L37" s="3" t="s">
        <v>14</v>
      </c>
      <c r="M37" s="3" t="s">
        <v>14</v>
      </c>
      <c r="N37" s="3">
        <v>1</v>
      </c>
      <c r="O37" s="3">
        <v>1</v>
      </c>
      <c r="P37" s="3">
        <v>2000</v>
      </c>
      <c r="Q37" s="3" t="str">
        <f t="shared" si="20"/>
        <v>1/1/2000</v>
      </c>
      <c r="R37" s="3">
        <v>1</v>
      </c>
      <c r="S37" s="3">
        <v>1</v>
      </c>
      <c r="T37" s="3">
        <v>2020</v>
      </c>
      <c r="U37" s="3" t="str">
        <f t="shared" si="21"/>
        <v>1/1/2020</v>
      </c>
      <c r="V37" s="3">
        <f t="shared" si="22"/>
        <v>240</v>
      </c>
      <c r="W37" s="3">
        <f t="shared" si="23"/>
        <v>7305</v>
      </c>
      <c r="X37" s="3" t="s">
        <v>14</v>
      </c>
      <c r="Y37" s="3" t="s">
        <v>14</v>
      </c>
      <c r="Z37" s="3" t="str">
        <f t="shared" si="15"/>
        <v>Study1_ongoing06_expert</v>
      </c>
      <c r="AA37" s="3" t="s">
        <v>13</v>
      </c>
    </row>
    <row r="38" spans="1:27" ht="15.75" x14ac:dyDescent="0.25">
      <c r="A38" s="3">
        <v>23</v>
      </c>
      <c r="B38" s="3" t="s">
        <v>33</v>
      </c>
      <c r="C38" s="3" t="s">
        <v>17</v>
      </c>
      <c r="D38" s="9" t="s">
        <v>51</v>
      </c>
      <c r="E38" s="12" t="s">
        <v>34</v>
      </c>
      <c r="F38" s="7">
        <v>1</v>
      </c>
      <c r="G38" s="3" t="s">
        <v>14</v>
      </c>
      <c r="H38" s="3" t="s">
        <v>14</v>
      </c>
      <c r="I38" s="3" t="s">
        <v>14</v>
      </c>
      <c r="J38" s="3" t="s">
        <v>38</v>
      </c>
      <c r="K38" s="3" t="s">
        <v>14</v>
      </c>
      <c r="L38" s="3" t="s">
        <v>14</v>
      </c>
      <c r="M38" s="3" t="s">
        <v>14</v>
      </c>
      <c r="N38" s="3">
        <v>1</v>
      </c>
      <c r="O38" s="3">
        <v>1</v>
      </c>
      <c r="P38" s="3">
        <v>2000</v>
      </c>
      <c r="Q38" s="3" t="str">
        <f t="shared" si="20"/>
        <v>1/1/2000</v>
      </c>
      <c r="R38" s="3">
        <v>1</v>
      </c>
      <c r="S38" s="3">
        <v>1</v>
      </c>
      <c r="T38" s="3">
        <v>2020</v>
      </c>
      <c r="U38" s="3" t="str">
        <f t="shared" si="21"/>
        <v>1/1/2020</v>
      </c>
      <c r="V38" s="3">
        <f t="shared" si="22"/>
        <v>240</v>
      </c>
      <c r="W38" s="3">
        <f t="shared" si="23"/>
        <v>7305</v>
      </c>
      <c r="X38" s="3" t="s">
        <v>14</v>
      </c>
      <c r="Y38" s="3" t="s">
        <v>14</v>
      </c>
      <c r="Z38" s="3" t="str">
        <f t="shared" si="15"/>
        <v>Study1_ongoing06_expert</v>
      </c>
      <c r="AA38" s="3" t="s">
        <v>13</v>
      </c>
    </row>
    <row r="39" spans="1:27" ht="15.75" x14ac:dyDescent="0.25">
      <c r="A39" s="3">
        <v>24</v>
      </c>
      <c r="B39" s="3" t="s">
        <v>33</v>
      </c>
      <c r="C39" s="3" t="s">
        <v>17</v>
      </c>
      <c r="D39" s="9" t="s">
        <v>51</v>
      </c>
      <c r="E39" s="12" t="s">
        <v>34</v>
      </c>
      <c r="F39" s="5">
        <v>0</v>
      </c>
      <c r="G39" s="3" t="s">
        <v>14</v>
      </c>
      <c r="H39" s="3" t="s">
        <v>14</v>
      </c>
      <c r="I39" s="3" t="s">
        <v>14</v>
      </c>
      <c r="J39" s="3" t="s">
        <v>39</v>
      </c>
      <c r="K39" s="3" t="s">
        <v>14</v>
      </c>
      <c r="L39" s="3" t="s">
        <v>14</v>
      </c>
      <c r="M39" s="3" t="s">
        <v>14</v>
      </c>
      <c r="N39" s="3">
        <v>1</v>
      </c>
      <c r="O39" s="3">
        <v>1</v>
      </c>
      <c r="P39" s="3">
        <v>2000</v>
      </c>
      <c r="Q39" s="3" t="str">
        <f t="shared" si="20"/>
        <v>1/1/2000</v>
      </c>
      <c r="R39" s="3">
        <v>1</v>
      </c>
      <c r="S39" s="3">
        <v>1</v>
      </c>
      <c r="T39" s="3">
        <v>2020</v>
      </c>
      <c r="U39" s="3" t="str">
        <f t="shared" si="21"/>
        <v>1/1/2020</v>
      </c>
      <c r="V39" s="3">
        <f t="shared" si="22"/>
        <v>240</v>
      </c>
      <c r="W39" s="3">
        <f t="shared" si="23"/>
        <v>7305</v>
      </c>
      <c r="X39" s="3" t="s">
        <v>14</v>
      </c>
      <c r="Y39" s="3" t="s">
        <v>14</v>
      </c>
      <c r="Z39" s="3" t="str">
        <f t="shared" si="15"/>
        <v>Study1_ongoing06_expert</v>
      </c>
      <c r="AA39" s="3" t="s">
        <v>13</v>
      </c>
    </row>
    <row r="40" spans="1:27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2" customFormat="1" ht="15.75" x14ac:dyDescent="0.25">
      <c r="A42" s="3">
        <v>1</v>
      </c>
      <c r="B42" s="3" t="s">
        <v>33</v>
      </c>
      <c r="C42" s="3" t="s">
        <v>17</v>
      </c>
      <c r="D42" s="9" t="s">
        <v>53</v>
      </c>
      <c r="E42" s="6" t="s">
        <v>44</v>
      </c>
      <c r="F42" s="5">
        <v>0</v>
      </c>
      <c r="G42" s="3" t="s">
        <v>41</v>
      </c>
      <c r="H42" s="3" t="s">
        <v>41</v>
      </c>
      <c r="I42" s="3" t="s">
        <v>14</v>
      </c>
      <c r="J42" s="3" t="s">
        <v>36</v>
      </c>
      <c r="K42" s="3" t="s">
        <v>31</v>
      </c>
      <c r="L42" s="3" t="s">
        <v>41</v>
      </c>
      <c r="M42" s="3" t="s">
        <v>14</v>
      </c>
      <c r="N42" s="3">
        <v>1</v>
      </c>
      <c r="O42" s="3">
        <v>1</v>
      </c>
      <c r="P42" s="3">
        <v>2000</v>
      </c>
      <c r="Q42" s="3" t="str">
        <f t="shared" ref="Q42" si="24">N42&amp;"/"&amp;O42&amp;"/"&amp;P42</f>
        <v>1/1/2000</v>
      </c>
      <c r="R42" s="3">
        <v>1</v>
      </c>
      <c r="S42" s="3">
        <v>1</v>
      </c>
      <c r="T42" s="3">
        <v>2020</v>
      </c>
      <c r="U42" s="3" t="str">
        <f t="shared" ref="U42" si="25">R42&amp;"/"&amp;S42&amp;"/"&amp;T42</f>
        <v>1/1/2020</v>
      </c>
      <c r="V42" s="3">
        <f t="shared" ref="V42" si="26">DATEDIF(Q42, U42, "m")</f>
        <v>240</v>
      </c>
      <c r="W42" s="3">
        <f t="shared" ref="W42" si="27">DATEDIF(Q42, U42, "d")</f>
        <v>7305</v>
      </c>
      <c r="X42" s="3" t="s">
        <v>14</v>
      </c>
      <c r="Y42" s="3" t="s">
        <v>14</v>
      </c>
      <c r="Z42" s="3" t="str">
        <f t="shared" ref="Z42:Z64" si="28">CONCATENATE(B42,"_",C42,D42,"_",E42)</f>
        <v>Study1_ongoing07_novice</v>
      </c>
      <c r="AA42" s="3" t="s">
        <v>13</v>
      </c>
    </row>
    <row r="43" spans="1:27" s="2" customFormat="1" ht="15.75" x14ac:dyDescent="0.25">
      <c r="A43" s="3">
        <v>2</v>
      </c>
      <c r="B43" s="3" t="s">
        <v>33</v>
      </c>
      <c r="C43" s="3" t="s">
        <v>17</v>
      </c>
      <c r="D43" s="9" t="s">
        <v>53</v>
      </c>
      <c r="E43" s="6" t="s">
        <v>44</v>
      </c>
      <c r="F43" s="7">
        <v>1</v>
      </c>
      <c r="G43" s="3" t="s">
        <v>41</v>
      </c>
      <c r="H43" s="3" t="s">
        <v>41</v>
      </c>
      <c r="I43" s="3" t="s">
        <v>14</v>
      </c>
      <c r="J43" s="3" t="s">
        <v>37</v>
      </c>
      <c r="K43" s="3" t="s">
        <v>31</v>
      </c>
      <c r="L43" s="3" t="s">
        <v>41</v>
      </c>
      <c r="M43" s="3" t="s">
        <v>14</v>
      </c>
      <c r="N43" s="3">
        <v>1</v>
      </c>
      <c r="O43" s="3">
        <v>1</v>
      </c>
      <c r="P43" s="3">
        <v>2000</v>
      </c>
      <c r="Q43" s="3" t="str">
        <f t="shared" ref="Q43:Q65" si="29">N43&amp;"/"&amp;O43&amp;"/"&amp;P43</f>
        <v>1/1/2000</v>
      </c>
      <c r="R43" s="3">
        <v>1</v>
      </c>
      <c r="S43" s="3">
        <v>1</v>
      </c>
      <c r="T43" s="3">
        <v>2020</v>
      </c>
      <c r="U43" s="3" t="str">
        <f t="shared" ref="U43:U65" si="30">R43&amp;"/"&amp;S43&amp;"/"&amp;T43</f>
        <v>1/1/2020</v>
      </c>
      <c r="V43" s="3">
        <f t="shared" ref="V43:V65" si="31">DATEDIF(Q43, U43, "m")</f>
        <v>240</v>
      </c>
      <c r="W43" s="3">
        <f t="shared" ref="W43:W65" si="32">DATEDIF(Q43, U43, "d")</f>
        <v>7305</v>
      </c>
      <c r="X43" s="3" t="s">
        <v>14</v>
      </c>
      <c r="Y43" s="3" t="s">
        <v>14</v>
      </c>
      <c r="Z43" s="3" t="str">
        <f t="shared" si="28"/>
        <v>Study1_ongoing07_novice</v>
      </c>
      <c r="AA43" s="3" t="s">
        <v>13</v>
      </c>
    </row>
    <row r="44" spans="1:27" s="2" customFormat="1" ht="15.75" x14ac:dyDescent="0.25">
      <c r="A44" s="3">
        <v>3</v>
      </c>
      <c r="B44" s="3" t="s">
        <v>33</v>
      </c>
      <c r="C44" s="3" t="s">
        <v>17</v>
      </c>
      <c r="D44" s="9" t="s">
        <v>53</v>
      </c>
      <c r="E44" s="6" t="s">
        <v>44</v>
      </c>
      <c r="F44" s="5">
        <v>0</v>
      </c>
      <c r="G44" s="3" t="s">
        <v>41</v>
      </c>
      <c r="H44" s="3" t="s">
        <v>41</v>
      </c>
      <c r="I44" s="3" t="s">
        <v>14</v>
      </c>
      <c r="J44" s="3" t="s">
        <v>38</v>
      </c>
      <c r="K44" s="3" t="s">
        <v>31</v>
      </c>
      <c r="L44" s="3" t="s">
        <v>41</v>
      </c>
      <c r="M44" s="3" t="s">
        <v>14</v>
      </c>
      <c r="N44" s="3">
        <v>1</v>
      </c>
      <c r="O44" s="3">
        <v>1</v>
      </c>
      <c r="P44" s="3">
        <v>2000</v>
      </c>
      <c r="Q44" s="3" t="str">
        <f t="shared" si="29"/>
        <v>1/1/2000</v>
      </c>
      <c r="R44" s="3">
        <v>1</v>
      </c>
      <c r="S44" s="3">
        <v>1</v>
      </c>
      <c r="T44" s="3">
        <v>2020</v>
      </c>
      <c r="U44" s="3" t="str">
        <f t="shared" si="30"/>
        <v>1/1/2020</v>
      </c>
      <c r="V44" s="3">
        <f t="shared" si="31"/>
        <v>240</v>
      </c>
      <c r="W44" s="3">
        <f t="shared" si="32"/>
        <v>7305</v>
      </c>
      <c r="X44" s="3" t="s">
        <v>14</v>
      </c>
      <c r="Y44" s="3" t="s">
        <v>14</v>
      </c>
      <c r="Z44" s="3" t="str">
        <f t="shared" si="28"/>
        <v>Study1_ongoing07_novice</v>
      </c>
      <c r="AA44" s="3" t="s">
        <v>13</v>
      </c>
    </row>
    <row r="45" spans="1:27" s="2" customFormat="1" ht="15.75" x14ac:dyDescent="0.25">
      <c r="A45" s="3">
        <v>4</v>
      </c>
      <c r="B45" s="3" t="s">
        <v>33</v>
      </c>
      <c r="C45" s="3" t="s">
        <v>17</v>
      </c>
      <c r="D45" s="9" t="s">
        <v>53</v>
      </c>
      <c r="E45" s="6" t="s">
        <v>44</v>
      </c>
      <c r="F45" s="7">
        <v>1</v>
      </c>
      <c r="G45" s="3" t="s">
        <v>41</v>
      </c>
      <c r="H45" s="3" t="s">
        <v>41</v>
      </c>
      <c r="I45" s="3" t="s">
        <v>14</v>
      </c>
      <c r="J45" s="3" t="s">
        <v>39</v>
      </c>
      <c r="K45" s="3" t="s">
        <v>31</v>
      </c>
      <c r="L45" s="3" t="s">
        <v>41</v>
      </c>
      <c r="M45" s="3" t="s">
        <v>14</v>
      </c>
      <c r="N45" s="3">
        <v>1</v>
      </c>
      <c r="O45" s="3">
        <v>1</v>
      </c>
      <c r="P45" s="3">
        <v>2000</v>
      </c>
      <c r="Q45" s="3" t="str">
        <f t="shared" si="29"/>
        <v>1/1/2000</v>
      </c>
      <c r="R45" s="3">
        <v>1</v>
      </c>
      <c r="S45" s="3">
        <v>1</v>
      </c>
      <c r="T45" s="3">
        <v>2020</v>
      </c>
      <c r="U45" s="3" t="str">
        <f t="shared" si="30"/>
        <v>1/1/2020</v>
      </c>
      <c r="V45" s="3">
        <f t="shared" si="31"/>
        <v>240</v>
      </c>
      <c r="W45" s="3">
        <f t="shared" si="32"/>
        <v>7305</v>
      </c>
      <c r="X45" s="3" t="s">
        <v>14</v>
      </c>
      <c r="Y45" s="3" t="s">
        <v>14</v>
      </c>
      <c r="Z45" s="3" t="str">
        <f t="shared" si="28"/>
        <v>Study1_ongoing07_novice</v>
      </c>
      <c r="AA45" s="3" t="s">
        <v>13</v>
      </c>
    </row>
    <row r="46" spans="1:27" s="2" customFormat="1" ht="15.75" x14ac:dyDescent="0.25">
      <c r="A46" s="3">
        <v>5</v>
      </c>
      <c r="B46" s="3" t="s">
        <v>33</v>
      </c>
      <c r="C46" s="3" t="s">
        <v>17</v>
      </c>
      <c r="D46" s="9" t="s">
        <v>54</v>
      </c>
      <c r="E46" s="6" t="s">
        <v>44</v>
      </c>
      <c r="F46" s="5">
        <v>0</v>
      </c>
      <c r="G46" s="3" t="s">
        <v>14</v>
      </c>
      <c r="H46" s="3" t="s">
        <v>14</v>
      </c>
      <c r="I46" s="3" t="s">
        <v>14</v>
      </c>
      <c r="J46" s="3" t="s">
        <v>36</v>
      </c>
      <c r="K46" s="3" t="s">
        <v>14</v>
      </c>
      <c r="L46" s="3" t="s">
        <v>14</v>
      </c>
      <c r="M46" s="3" t="s">
        <v>14</v>
      </c>
      <c r="N46" s="3">
        <v>1</v>
      </c>
      <c r="O46" s="3">
        <v>1</v>
      </c>
      <c r="P46" s="3">
        <v>2000</v>
      </c>
      <c r="Q46" s="3" t="str">
        <f t="shared" si="29"/>
        <v>1/1/2000</v>
      </c>
      <c r="R46" s="3">
        <v>1</v>
      </c>
      <c r="S46" s="3">
        <v>1</v>
      </c>
      <c r="T46" s="3">
        <v>2020</v>
      </c>
      <c r="U46" s="3" t="str">
        <f t="shared" si="30"/>
        <v>1/1/2020</v>
      </c>
      <c r="V46" s="3">
        <f t="shared" si="31"/>
        <v>240</v>
      </c>
      <c r="W46" s="3">
        <f t="shared" si="32"/>
        <v>7305</v>
      </c>
      <c r="X46" s="3" t="s">
        <v>14</v>
      </c>
      <c r="Y46" s="3" t="s">
        <v>14</v>
      </c>
      <c r="Z46" s="3" t="str">
        <f t="shared" si="28"/>
        <v>Study1_ongoing08_novice</v>
      </c>
      <c r="AA46" s="3" t="s">
        <v>13</v>
      </c>
    </row>
    <row r="47" spans="1:27" s="2" customFormat="1" ht="15.75" x14ac:dyDescent="0.25">
      <c r="A47" s="3">
        <v>6</v>
      </c>
      <c r="B47" s="3" t="s">
        <v>33</v>
      </c>
      <c r="C47" s="3" t="s">
        <v>17</v>
      </c>
      <c r="D47" s="9" t="s">
        <v>54</v>
      </c>
      <c r="E47" s="6" t="s">
        <v>44</v>
      </c>
      <c r="F47" s="7">
        <v>1</v>
      </c>
      <c r="G47" s="3" t="s">
        <v>14</v>
      </c>
      <c r="H47" s="3" t="s">
        <v>14</v>
      </c>
      <c r="I47" s="3" t="s">
        <v>14</v>
      </c>
      <c r="J47" s="3" t="s">
        <v>37</v>
      </c>
      <c r="K47" s="3" t="s">
        <v>14</v>
      </c>
      <c r="L47" s="3" t="s">
        <v>14</v>
      </c>
      <c r="M47" s="3" t="s">
        <v>14</v>
      </c>
      <c r="N47" s="3">
        <v>1</v>
      </c>
      <c r="O47" s="3">
        <v>1</v>
      </c>
      <c r="P47" s="3">
        <v>2000</v>
      </c>
      <c r="Q47" s="3" t="str">
        <f t="shared" si="29"/>
        <v>1/1/2000</v>
      </c>
      <c r="R47" s="3">
        <v>1</v>
      </c>
      <c r="S47" s="3">
        <v>1</v>
      </c>
      <c r="T47" s="3">
        <v>2020</v>
      </c>
      <c r="U47" s="3" t="str">
        <f t="shared" si="30"/>
        <v>1/1/2020</v>
      </c>
      <c r="V47" s="3">
        <f t="shared" si="31"/>
        <v>240</v>
      </c>
      <c r="W47" s="3">
        <f t="shared" si="32"/>
        <v>7305</v>
      </c>
      <c r="X47" s="3" t="s">
        <v>14</v>
      </c>
      <c r="Y47" s="3" t="s">
        <v>14</v>
      </c>
      <c r="Z47" s="3" t="str">
        <f t="shared" si="28"/>
        <v>Study1_ongoing08_novice</v>
      </c>
      <c r="AA47" s="3" t="s">
        <v>13</v>
      </c>
    </row>
    <row r="48" spans="1:27" s="2" customFormat="1" ht="15.75" x14ac:dyDescent="0.25">
      <c r="A48" s="3">
        <v>7</v>
      </c>
      <c r="B48" s="3" t="s">
        <v>33</v>
      </c>
      <c r="C48" s="3" t="s">
        <v>17</v>
      </c>
      <c r="D48" s="9" t="s">
        <v>54</v>
      </c>
      <c r="E48" s="6" t="s">
        <v>44</v>
      </c>
      <c r="F48" s="5">
        <v>0</v>
      </c>
      <c r="G48" s="3" t="s">
        <v>14</v>
      </c>
      <c r="H48" s="3" t="s">
        <v>14</v>
      </c>
      <c r="I48" s="3" t="s">
        <v>14</v>
      </c>
      <c r="J48" s="3" t="s">
        <v>38</v>
      </c>
      <c r="K48" s="3" t="s">
        <v>14</v>
      </c>
      <c r="L48" s="3" t="s">
        <v>14</v>
      </c>
      <c r="M48" s="3" t="s">
        <v>14</v>
      </c>
      <c r="N48" s="3">
        <v>1</v>
      </c>
      <c r="O48" s="3">
        <v>1</v>
      </c>
      <c r="P48" s="3">
        <v>2000</v>
      </c>
      <c r="Q48" s="3" t="str">
        <f t="shared" si="29"/>
        <v>1/1/2000</v>
      </c>
      <c r="R48" s="3">
        <v>1</v>
      </c>
      <c r="S48" s="3">
        <v>1</v>
      </c>
      <c r="T48" s="3">
        <v>2020</v>
      </c>
      <c r="U48" s="3" t="str">
        <f t="shared" si="30"/>
        <v>1/1/2020</v>
      </c>
      <c r="V48" s="3">
        <f t="shared" si="31"/>
        <v>240</v>
      </c>
      <c r="W48" s="3">
        <f t="shared" si="32"/>
        <v>7305</v>
      </c>
      <c r="X48" s="3" t="s">
        <v>14</v>
      </c>
      <c r="Y48" s="3" t="s">
        <v>14</v>
      </c>
      <c r="Z48" s="3" t="str">
        <f t="shared" si="28"/>
        <v>Study1_ongoing08_novice</v>
      </c>
      <c r="AA48" s="3" t="s">
        <v>13</v>
      </c>
    </row>
    <row r="49" spans="1:27" s="2" customFormat="1" ht="15.75" x14ac:dyDescent="0.25">
      <c r="A49" s="3">
        <v>8</v>
      </c>
      <c r="B49" s="3" t="s">
        <v>33</v>
      </c>
      <c r="C49" s="3" t="s">
        <v>17</v>
      </c>
      <c r="D49" s="9" t="s">
        <v>54</v>
      </c>
      <c r="E49" s="6" t="s">
        <v>44</v>
      </c>
      <c r="F49" s="7">
        <v>1</v>
      </c>
      <c r="G49" s="3" t="s">
        <v>14</v>
      </c>
      <c r="H49" s="3" t="s">
        <v>14</v>
      </c>
      <c r="I49" s="3" t="s">
        <v>14</v>
      </c>
      <c r="J49" s="3" t="s">
        <v>39</v>
      </c>
      <c r="K49" s="3" t="s">
        <v>14</v>
      </c>
      <c r="L49" s="3" t="s">
        <v>14</v>
      </c>
      <c r="M49" s="3" t="s">
        <v>14</v>
      </c>
      <c r="N49" s="3">
        <v>1</v>
      </c>
      <c r="O49" s="3">
        <v>1</v>
      </c>
      <c r="P49" s="3">
        <v>2000</v>
      </c>
      <c r="Q49" s="3" t="str">
        <f t="shared" si="29"/>
        <v>1/1/2000</v>
      </c>
      <c r="R49" s="3">
        <v>1</v>
      </c>
      <c r="S49" s="3">
        <v>1</v>
      </c>
      <c r="T49" s="3">
        <v>2020</v>
      </c>
      <c r="U49" s="3" t="str">
        <f t="shared" si="30"/>
        <v>1/1/2020</v>
      </c>
      <c r="V49" s="3">
        <f t="shared" si="31"/>
        <v>240</v>
      </c>
      <c r="W49" s="3">
        <f t="shared" si="32"/>
        <v>7305</v>
      </c>
      <c r="X49" s="3" t="s">
        <v>14</v>
      </c>
      <c r="Y49" s="3" t="s">
        <v>14</v>
      </c>
      <c r="Z49" s="3" t="str">
        <f t="shared" si="28"/>
        <v>Study1_ongoing08_novice</v>
      </c>
      <c r="AA49" s="3" t="s">
        <v>13</v>
      </c>
    </row>
    <row r="50" spans="1:27" s="2" customFormat="1" ht="15.75" x14ac:dyDescent="0.25">
      <c r="A50" s="3">
        <v>9</v>
      </c>
      <c r="B50" s="3" t="s">
        <v>33</v>
      </c>
      <c r="C50" s="3" t="s">
        <v>17</v>
      </c>
      <c r="D50" s="9" t="s">
        <v>55</v>
      </c>
      <c r="E50" s="6" t="s">
        <v>44</v>
      </c>
      <c r="F50" s="5">
        <v>0</v>
      </c>
      <c r="G50" s="3" t="s">
        <v>14</v>
      </c>
      <c r="H50" s="3" t="s">
        <v>14</v>
      </c>
      <c r="I50" s="3" t="s">
        <v>14</v>
      </c>
      <c r="J50" s="3" t="s">
        <v>36</v>
      </c>
      <c r="K50" s="3" t="s">
        <v>14</v>
      </c>
      <c r="L50" s="3" t="s">
        <v>14</v>
      </c>
      <c r="M50" s="3" t="s">
        <v>14</v>
      </c>
      <c r="N50" s="3">
        <v>1</v>
      </c>
      <c r="O50" s="3">
        <v>1</v>
      </c>
      <c r="P50" s="3">
        <v>2000</v>
      </c>
      <c r="Q50" s="3" t="str">
        <f t="shared" si="29"/>
        <v>1/1/2000</v>
      </c>
      <c r="R50" s="3">
        <v>1</v>
      </c>
      <c r="S50" s="3">
        <v>1</v>
      </c>
      <c r="T50" s="3">
        <v>2020</v>
      </c>
      <c r="U50" s="3" t="str">
        <f t="shared" si="30"/>
        <v>1/1/2020</v>
      </c>
      <c r="V50" s="3">
        <f t="shared" si="31"/>
        <v>240</v>
      </c>
      <c r="W50" s="3">
        <f t="shared" si="32"/>
        <v>7305</v>
      </c>
      <c r="X50" s="3" t="s">
        <v>14</v>
      </c>
      <c r="Y50" s="3" t="s">
        <v>14</v>
      </c>
      <c r="Z50" s="3" t="str">
        <f t="shared" si="28"/>
        <v>Study1_ongoing09_novice</v>
      </c>
      <c r="AA50" s="3" t="s">
        <v>13</v>
      </c>
    </row>
    <row r="51" spans="1:27" s="2" customFormat="1" ht="15.75" x14ac:dyDescent="0.25">
      <c r="A51" s="3">
        <v>10</v>
      </c>
      <c r="B51" s="3" t="s">
        <v>33</v>
      </c>
      <c r="C51" s="3" t="s">
        <v>17</v>
      </c>
      <c r="D51" s="9" t="s">
        <v>55</v>
      </c>
      <c r="E51" s="6" t="s">
        <v>44</v>
      </c>
      <c r="F51" s="7">
        <v>1</v>
      </c>
      <c r="G51" s="3" t="s">
        <v>14</v>
      </c>
      <c r="H51" s="3" t="s">
        <v>14</v>
      </c>
      <c r="I51" s="3" t="s">
        <v>14</v>
      </c>
      <c r="J51" s="3" t="s">
        <v>37</v>
      </c>
      <c r="K51" s="3" t="s">
        <v>14</v>
      </c>
      <c r="L51" s="3" t="s">
        <v>14</v>
      </c>
      <c r="M51" s="3" t="s">
        <v>14</v>
      </c>
      <c r="N51" s="3">
        <v>1</v>
      </c>
      <c r="O51" s="3">
        <v>1</v>
      </c>
      <c r="P51" s="3">
        <v>2000</v>
      </c>
      <c r="Q51" s="3" t="str">
        <f t="shared" si="29"/>
        <v>1/1/2000</v>
      </c>
      <c r="R51" s="3">
        <v>1</v>
      </c>
      <c r="S51" s="3">
        <v>1</v>
      </c>
      <c r="T51" s="3">
        <v>2020</v>
      </c>
      <c r="U51" s="3" t="str">
        <f t="shared" si="30"/>
        <v>1/1/2020</v>
      </c>
      <c r="V51" s="3">
        <f t="shared" si="31"/>
        <v>240</v>
      </c>
      <c r="W51" s="3">
        <f t="shared" si="32"/>
        <v>7305</v>
      </c>
      <c r="X51" s="3" t="s">
        <v>14</v>
      </c>
      <c r="Y51" s="3" t="s">
        <v>14</v>
      </c>
      <c r="Z51" s="3" t="str">
        <f t="shared" si="28"/>
        <v>Study1_ongoing09_novice</v>
      </c>
      <c r="AA51" s="3" t="s">
        <v>13</v>
      </c>
    </row>
    <row r="52" spans="1:27" s="2" customFormat="1" ht="15.75" x14ac:dyDescent="0.25">
      <c r="A52" s="3">
        <v>11</v>
      </c>
      <c r="B52" s="3" t="s">
        <v>33</v>
      </c>
      <c r="C52" s="3" t="s">
        <v>17</v>
      </c>
      <c r="D52" s="9" t="s">
        <v>55</v>
      </c>
      <c r="E52" s="6" t="s">
        <v>44</v>
      </c>
      <c r="F52" s="5">
        <v>0</v>
      </c>
      <c r="G52" s="3" t="s">
        <v>14</v>
      </c>
      <c r="H52" s="3" t="s">
        <v>14</v>
      </c>
      <c r="I52" s="3" t="s">
        <v>14</v>
      </c>
      <c r="J52" s="3" t="s">
        <v>38</v>
      </c>
      <c r="K52" s="3" t="s">
        <v>14</v>
      </c>
      <c r="L52" s="3" t="s">
        <v>14</v>
      </c>
      <c r="M52" s="3" t="s">
        <v>14</v>
      </c>
      <c r="N52" s="3">
        <v>1</v>
      </c>
      <c r="O52" s="3">
        <v>1</v>
      </c>
      <c r="P52" s="3">
        <v>2000</v>
      </c>
      <c r="Q52" s="3" t="str">
        <f t="shared" si="29"/>
        <v>1/1/2000</v>
      </c>
      <c r="R52" s="3">
        <v>1</v>
      </c>
      <c r="S52" s="3">
        <v>1</v>
      </c>
      <c r="T52" s="3">
        <v>2020</v>
      </c>
      <c r="U52" s="3" t="str">
        <f t="shared" si="30"/>
        <v>1/1/2020</v>
      </c>
      <c r="V52" s="3">
        <f t="shared" si="31"/>
        <v>240</v>
      </c>
      <c r="W52" s="3">
        <f t="shared" si="32"/>
        <v>7305</v>
      </c>
      <c r="X52" s="3" t="s">
        <v>14</v>
      </c>
      <c r="Y52" s="3" t="s">
        <v>14</v>
      </c>
      <c r="Z52" s="3" t="str">
        <f t="shared" si="28"/>
        <v>Study1_ongoing09_novice</v>
      </c>
      <c r="AA52" s="3" t="s">
        <v>13</v>
      </c>
    </row>
    <row r="53" spans="1:27" ht="15.75" x14ac:dyDescent="0.25">
      <c r="A53" s="3">
        <v>12</v>
      </c>
      <c r="B53" s="3" t="s">
        <v>33</v>
      </c>
      <c r="C53" s="3" t="s">
        <v>17</v>
      </c>
      <c r="D53" s="9" t="s">
        <v>55</v>
      </c>
      <c r="E53" s="6" t="s">
        <v>44</v>
      </c>
      <c r="F53" s="7">
        <v>1</v>
      </c>
      <c r="G53" s="3" t="s">
        <v>14</v>
      </c>
      <c r="H53" s="3" t="s">
        <v>14</v>
      </c>
      <c r="I53" s="3" t="s">
        <v>14</v>
      </c>
      <c r="J53" s="3" t="s">
        <v>39</v>
      </c>
      <c r="K53" s="3" t="s">
        <v>14</v>
      </c>
      <c r="L53" s="3" t="s">
        <v>14</v>
      </c>
      <c r="M53" s="3" t="s">
        <v>14</v>
      </c>
      <c r="N53" s="3">
        <v>1</v>
      </c>
      <c r="O53" s="3">
        <v>1</v>
      </c>
      <c r="P53" s="3">
        <v>2000</v>
      </c>
      <c r="Q53" s="3" t="str">
        <f t="shared" si="29"/>
        <v>1/1/2000</v>
      </c>
      <c r="R53" s="3">
        <v>1</v>
      </c>
      <c r="S53" s="3">
        <v>1</v>
      </c>
      <c r="T53" s="3">
        <v>2020</v>
      </c>
      <c r="U53" s="3" t="str">
        <f t="shared" si="30"/>
        <v>1/1/2020</v>
      </c>
      <c r="V53" s="3">
        <f t="shared" si="31"/>
        <v>240</v>
      </c>
      <c r="W53" s="3">
        <f t="shared" si="32"/>
        <v>7305</v>
      </c>
      <c r="X53" s="3" t="s">
        <v>14</v>
      </c>
      <c r="Y53" s="3" t="s">
        <v>14</v>
      </c>
      <c r="Z53" s="3" t="str">
        <f t="shared" si="28"/>
        <v>Study1_ongoing09_novice</v>
      </c>
      <c r="AA53" s="3" t="s">
        <v>13</v>
      </c>
    </row>
    <row r="54" spans="1:27" ht="15.75" x14ac:dyDescent="0.25">
      <c r="A54" s="3">
        <v>13</v>
      </c>
      <c r="B54" s="3" t="s">
        <v>33</v>
      </c>
      <c r="C54" s="3" t="s">
        <v>17</v>
      </c>
      <c r="D54" s="9" t="s">
        <v>56</v>
      </c>
      <c r="E54" s="6" t="s">
        <v>44</v>
      </c>
      <c r="F54" s="5">
        <v>0</v>
      </c>
      <c r="G54" s="3" t="s">
        <v>14</v>
      </c>
      <c r="H54" s="3" t="s">
        <v>14</v>
      </c>
      <c r="I54" s="3" t="s">
        <v>14</v>
      </c>
      <c r="J54" s="3" t="s">
        <v>36</v>
      </c>
      <c r="K54" s="3" t="s">
        <v>14</v>
      </c>
      <c r="L54" s="3" t="s">
        <v>14</v>
      </c>
      <c r="M54" s="3" t="s">
        <v>14</v>
      </c>
      <c r="N54" s="3">
        <v>1</v>
      </c>
      <c r="O54" s="3">
        <v>1</v>
      </c>
      <c r="P54" s="3">
        <v>2000</v>
      </c>
      <c r="Q54" s="3" t="str">
        <f t="shared" si="29"/>
        <v>1/1/2000</v>
      </c>
      <c r="R54" s="3">
        <v>1</v>
      </c>
      <c r="S54" s="3">
        <v>1</v>
      </c>
      <c r="T54" s="3">
        <v>2020</v>
      </c>
      <c r="U54" s="3" t="str">
        <f t="shared" si="30"/>
        <v>1/1/2020</v>
      </c>
      <c r="V54" s="3">
        <f t="shared" si="31"/>
        <v>240</v>
      </c>
      <c r="W54" s="3">
        <f t="shared" si="32"/>
        <v>7305</v>
      </c>
      <c r="X54" s="3" t="s">
        <v>14</v>
      </c>
      <c r="Y54" s="3" t="s">
        <v>14</v>
      </c>
      <c r="Z54" s="3" t="str">
        <f t="shared" si="28"/>
        <v>Study1_ongoing10_novice</v>
      </c>
      <c r="AA54" s="3" t="s">
        <v>13</v>
      </c>
    </row>
    <row r="55" spans="1:27" ht="15.75" x14ac:dyDescent="0.25">
      <c r="A55" s="3">
        <v>14</v>
      </c>
      <c r="B55" s="3" t="s">
        <v>33</v>
      </c>
      <c r="C55" s="3" t="s">
        <v>17</v>
      </c>
      <c r="D55" s="9" t="s">
        <v>56</v>
      </c>
      <c r="E55" s="6" t="s">
        <v>44</v>
      </c>
      <c r="F55" s="7">
        <v>1</v>
      </c>
      <c r="G55" s="3" t="s">
        <v>14</v>
      </c>
      <c r="H55" s="3" t="s">
        <v>14</v>
      </c>
      <c r="I55" s="3" t="s">
        <v>14</v>
      </c>
      <c r="J55" s="3" t="s">
        <v>37</v>
      </c>
      <c r="K55" s="3" t="s">
        <v>14</v>
      </c>
      <c r="L55" s="3" t="s">
        <v>14</v>
      </c>
      <c r="M55" s="3" t="s">
        <v>14</v>
      </c>
      <c r="N55" s="3">
        <v>1</v>
      </c>
      <c r="O55" s="3">
        <v>1</v>
      </c>
      <c r="P55" s="3">
        <v>2000</v>
      </c>
      <c r="Q55" s="3" t="str">
        <f t="shared" si="29"/>
        <v>1/1/2000</v>
      </c>
      <c r="R55" s="3">
        <v>1</v>
      </c>
      <c r="S55" s="3">
        <v>1</v>
      </c>
      <c r="T55" s="3">
        <v>2020</v>
      </c>
      <c r="U55" s="3" t="str">
        <f t="shared" si="30"/>
        <v>1/1/2020</v>
      </c>
      <c r="V55" s="3">
        <f t="shared" si="31"/>
        <v>240</v>
      </c>
      <c r="W55" s="3">
        <f t="shared" si="32"/>
        <v>7305</v>
      </c>
      <c r="X55" s="3" t="s">
        <v>14</v>
      </c>
      <c r="Y55" s="3" t="s">
        <v>14</v>
      </c>
      <c r="Z55" s="3" t="str">
        <f t="shared" si="28"/>
        <v>Study1_ongoing10_novice</v>
      </c>
      <c r="AA55" s="3" t="s">
        <v>13</v>
      </c>
    </row>
    <row r="56" spans="1:27" ht="15.75" x14ac:dyDescent="0.25">
      <c r="A56" s="3">
        <v>15</v>
      </c>
      <c r="B56" s="3" t="s">
        <v>33</v>
      </c>
      <c r="C56" s="3" t="s">
        <v>17</v>
      </c>
      <c r="D56" s="9" t="s">
        <v>56</v>
      </c>
      <c r="E56" s="6" t="s">
        <v>44</v>
      </c>
      <c r="F56" s="5">
        <v>0</v>
      </c>
      <c r="G56" s="3" t="s">
        <v>14</v>
      </c>
      <c r="H56" s="3" t="s">
        <v>14</v>
      </c>
      <c r="I56" s="3" t="s">
        <v>14</v>
      </c>
      <c r="J56" s="3" t="s">
        <v>38</v>
      </c>
      <c r="K56" s="3" t="s">
        <v>14</v>
      </c>
      <c r="L56" s="3" t="s">
        <v>14</v>
      </c>
      <c r="M56" s="3" t="s">
        <v>14</v>
      </c>
      <c r="N56" s="3">
        <v>1</v>
      </c>
      <c r="O56" s="3">
        <v>1</v>
      </c>
      <c r="P56" s="3">
        <v>2000</v>
      </c>
      <c r="Q56" s="3" t="str">
        <f t="shared" si="29"/>
        <v>1/1/2000</v>
      </c>
      <c r="R56" s="3">
        <v>1</v>
      </c>
      <c r="S56" s="3">
        <v>1</v>
      </c>
      <c r="T56" s="3">
        <v>2020</v>
      </c>
      <c r="U56" s="3" t="str">
        <f t="shared" si="30"/>
        <v>1/1/2020</v>
      </c>
      <c r="V56" s="3">
        <f t="shared" si="31"/>
        <v>240</v>
      </c>
      <c r="W56" s="3">
        <f t="shared" si="32"/>
        <v>7305</v>
      </c>
      <c r="X56" s="3" t="s">
        <v>14</v>
      </c>
      <c r="Y56" s="3" t="s">
        <v>14</v>
      </c>
      <c r="Z56" s="3" t="str">
        <f t="shared" si="28"/>
        <v>Study1_ongoing10_novice</v>
      </c>
      <c r="AA56" s="3" t="s">
        <v>13</v>
      </c>
    </row>
    <row r="57" spans="1:27" ht="15.75" x14ac:dyDescent="0.25">
      <c r="A57" s="3">
        <v>16</v>
      </c>
      <c r="B57" s="3" t="s">
        <v>33</v>
      </c>
      <c r="C57" s="3" t="s">
        <v>17</v>
      </c>
      <c r="D57" s="9" t="s">
        <v>56</v>
      </c>
      <c r="E57" s="6" t="s">
        <v>44</v>
      </c>
      <c r="F57" s="7">
        <v>1</v>
      </c>
      <c r="G57" s="3" t="s">
        <v>14</v>
      </c>
      <c r="H57" s="3" t="s">
        <v>14</v>
      </c>
      <c r="I57" s="3" t="s">
        <v>14</v>
      </c>
      <c r="J57" s="3" t="s">
        <v>39</v>
      </c>
      <c r="K57" s="3" t="s">
        <v>14</v>
      </c>
      <c r="L57" s="3" t="s">
        <v>14</v>
      </c>
      <c r="M57" s="3" t="s">
        <v>14</v>
      </c>
      <c r="N57" s="3">
        <v>1</v>
      </c>
      <c r="O57" s="3">
        <v>1</v>
      </c>
      <c r="P57" s="3">
        <v>2000</v>
      </c>
      <c r="Q57" s="3" t="str">
        <f t="shared" si="29"/>
        <v>1/1/2000</v>
      </c>
      <c r="R57" s="3">
        <v>1</v>
      </c>
      <c r="S57" s="3">
        <v>1</v>
      </c>
      <c r="T57" s="3">
        <v>2020</v>
      </c>
      <c r="U57" s="3" t="str">
        <f t="shared" si="30"/>
        <v>1/1/2020</v>
      </c>
      <c r="V57" s="3">
        <f t="shared" si="31"/>
        <v>240</v>
      </c>
      <c r="W57" s="3">
        <f t="shared" si="32"/>
        <v>7305</v>
      </c>
      <c r="X57" s="3" t="s">
        <v>14</v>
      </c>
      <c r="Y57" s="3" t="s">
        <v>14</v>
      </c>
      <c r="Z57" s="3" t="str">
        <f t="shared" si="28"/>
        <v>Study1_ongoing10_novice</v>
      </c>
      <c r="AA57" s="3" t="s">
        <v>13</v>
      </c>
    </row>
    <row r="58" spans="1:27" ht="15.75" x14ac:dyDescent="0.25">
      <c r="A58" s="3">
        <v>17</v>
      </c>
      <c r="B58" s="3" t="s">
        <v>33</v>
      </c>
      <c r="C58" s="3" t="s">
        <v>17</v>
      </c>
      <c r="D58" s="9" t="s">
        <v>57</v>
      </c>
      <c r="E58" s="6" t="s">
        <v>44</v>
      </c>
      <c r="F58" s="5">
        <v>0</v>
      </c>
      <c r="G58" s="3" t="s">
        <v>14</v>
      </c>
      <c r="H58" s="3" t="s">
        <v>14</v>
      </c>
      <c r="I58" s="3" t="s">
        <v>14</v>
      </c>
      <c r="J58" s="3" t="s">
        <v>36</v>
      </c>
      <c r="K58" s="3" t="s">
        <v>14</v>
      </c>
      <c r="L58" s="3" t="s">
        <v>14</v>
      </c>
      <c r="M58" s="3" t="s">
        <v>14</v>
      </c>
      <c r="N58" s="3">
        <v>1</v>
      </c>
      <c r="O58" s="3">
        <v>1</v>
      </c>
      <c r="P58" s="3">
        <v>2000</v>
      </c>
      <c r="Q58" s="3" t="str">
        <f t="shared" si="29"/>
        <v>1/1/2000</v>
      </c>
      <c r="R58" s="3">
        <v>1</v>
      </c>
      <c r="S58" s="3">
        <v>1</v>
      </c>
      <c r="T58" s="3">
        <v>2020</v>
      </c>
      <c r="U58" s="3" t="str">
        <f t="shared" si="30"/>
        <v>1/1/2020</v>
      </c>
      <c r="V58" s="3">
        <f t="shared" si="31"/>
        <v>240</v>
      </c>
      <c r="W58" s="3">
        <f t="shared" si="32"/>
        <v>7305</v>
      </c>
      <c r="X58" s="3" t="s">
        <v>14</v>
      </c>
      <c r="Y58" s="3" t="s">
        <v>14</v>
      </c>
      <c r="Z58" s="3" t="str">
        <f t="shared" si="28"/>
        <v>Study1_ongoing11_novice</v>
      </c>
      <c r="AA58" s="3" t="s">
        <v>13</v>
      </c>
    </row>
    <row r="59" spans="1:27" ht="15.75" x14ac:dyDescent="0.25">
      <c r="A59" s="3">
        <v>18</v>
      </c>
      <c r="B59" s="3" t="s">
        <v>33</v>
      </c>
      <c r="C59" s="3" t="s">
        <v>17</v>
      </c>
      <c r="D59" s="9" t="s">
        <v>57</v>
      </c>
      <c r="E59" s="6" t="s">
        <v>44</v>
      </c>
      <c r="F59" s="5">
        <v>0</v>
      </c>
      <c r="G59" s="3" t="s">
        <v>14</v>
      </c>
      <c r="H59" s="3" t="s">
        <v>14</v>
      </c>
      <c r="I59" s="3" t="s">
        <v>14</v>
      </c>
      <c r="J59" s="3" t="s">
        <v>37</v>
      </c>
      <c r="K59" s="3" t="s">
        <v>14</v>
      </c>
      <c r="L59" s="3" t="s">
        <v>14</v>
      </c>
      <c r="M59" s="3" t="s">
        <v>14</v>
      </c>
      <c r="N59" s="3">
        <v>1</v>
      </c>
      <c r="O59" s="3">
        <v>1</v>
      </c>
      <c r="P59" s="3">
        <v>2000</v>
      </c>
      <c r="Q59" s="3" t="str">
        <f t="shared" si="29"/>
        <v>1/1/2000</v>
      </c>
      <c r="R59" s="3">
        <v>1</v>
      </c>
      <c r="S59" s="3">
        <v>1</v>
      </c>
      <c r="T59" s="3">
        <v>2020</v>
      </c>
      <c r="U59" s="3" t="str">
        <f t="shared" si="30"/>
        <v>1/1/2020</v>
      </c>
      <c r="V59" s="3">
        <f t="shared" si="31"/>
        <v>240</v>
      </c>
      <c r="W59" s="3">
        <f t="shared" si="32"/>
        <v>7305</v>
      </c>
      <c r="X59" s="3" t="s">
        <v>14</v>
      </c>
      <c r="Y59" s="3" t="s">
        <v>14</v>
      </c>
      <c r="Z59" s="3" t="str">
        <f t="shared" si="28"/>
        <v>Study1_ongoing11_novice</v>
      </c>
      <c r="AA59" s="3" t="s">
        <v>13</v>
      </c>
    </row>
    <row r="60" spans="1:27" ht="15.75" x14ac:dyDescent="0.25">
      <c r="A60" s="3">
        <v>19</v>
      </c>
      <c r="B60" s="3" t="s">
        <v>33</v>
      </c>
      <c r="C60" s="3" t="s">
        <v>17</v>
      </c>
      <c r="D60" s="9" t="s">
        <v>57</v>
      </c>
      <c r="E60" s="6" t="s">
        <v>44</v>
      </c>
      <c r="F60" s="5">
        <v>0</v>
      </c>
      <c r="G60" s="3" t="s">
        <v>14</v>
      </c>
      <c r="H60" s="3" t="s">
        <v>14</v>
      </c>
      <c r="I60" s="3" t="s">
        <v>14</v>
      </c>
      <c r="J60" s="3" t="s">
        <v>38</v>
      </c>
      <c r="K60" s="3" t="s">
        <v>14</v>
      </c>
      <c r="L60" s="3" t="s">
        <v>14</v>
      </c>
      <c r="M60" s="3" t="s">
        <v>14</v>
      </c>
      <c r="N60" s="3">
        <v>1</v>
      </c>
      <c r="O60" s="3">
        <v>1</v>
      </c>
      <c r="P60" s="3">
        <v>2000</v>
      </c>
      <c r="Q60" s="3" t="str">
        <f t="shared" si="29"/>
        <v>1/1/2000</v>
      </c>
      <c r="R60" s="3">
        <v>1</v>
      </c>
      <c r="S60" s="3">
        <v>1</v>
      </c>
      <c r="T60" s="3">
        <v>2020</v>
      </c>
      <c r="U60" s="3" t="str">
        <f t="shared" si="30"/>
        <v>1/1/2020</v>
      </c>
      <c r="V60" s="3">
        <f t="shared" si="31"/>
        <v>240</v>
      </c>
      <c r="W60" s="3">
        <f t="shared" si="32"/>
        <v>7305</v>
      </c>
      <c r="X60" s="3" t="s">
        <v>14</v>
      </c>
      <c r="Y60" s="3" t="s">
        <v>14</v>
      </c>
      <c r="Z60" s="3" t="str">
        <f t="shared" si="28"/>
        <v>Study1_ongoing11_novice</v>
      </c>
      <c r="AA60" s="3" t="s">
        <v>13</v>
      </c>
    </row>
    <row r="61" spans="1:27" ht="15.75" x14ac:dyDescent="0.25">
      <c r="A61" s="3">
        <v>20</v>
      </c>
      <c r="B61" s="3" t="s">
        <v>33</v>
      </c>
      <c r="C61" s="3" t="s">
        <v>17</v>
      </c>
      <c r="D61" s="9" t="s">
        <v>57</v>
      </c>
      <c r="E61" s="6" t="s">
        <v>44</v>
      </c>
      <c r="F61" s="7">
        <v>1</v>
      </c>
      <c r="G61" s="3" t="s">
        <v>14</v>
      </c>
      <c r="H61" s="3" t="s">
        <v>14</v>
      </c>
      <c r="I61" s="3" t="s">
        <v>14</v>
      </c>
      <c r="J61" s="3" t="s">
        <v>39</v>
      </c>
      <c r="K61" s="3" t="s">
        <v>14</v>
      </c>
      <c r="L61" s="3" t="s">
        <v>14</v>
      </c>
      <c r="M61" s="3" t="s">
        <v>14</v>
      </c>
      <c r="N61" s="3">
        <v>1</v>
      </c>
      <c r="O61" s="3">
        <v>1</v>
      </c>
      <c r="P61" s="3">
        <v>2000</v>
      </c>
      <c r="Q61" s="3" t="str">
        <f t="shared" si="29"/>
        <v>1/1/2000</v>
      </c>
      <c r="R61" s="3">
        <v>1</v>
      </c>
      <c r="S61" s="3">
        <v>1</v>
      </c>
      <c r="T61" s="3">
        <v>2020</v>
      </c>
      <c r="U61" s="3" t="str">
        <f t="shared" si="30"/>
        <v>1/1/2020</v>
      </c>
      <c r="V61" s="3">
        <f t="shared" si="31"/>
        <v>240</v>
      </c>
      <c r="W61" s="3">
        <f t="shared" si="32"/>
        <v>7305</v>
      </c>
      <c r="X61" s="3" t="s">
        <v>14</v>
      </c>
      <c r="Y61" s="3" t="s">
        <v>14</v>
      </c>
      <c r="Z61" s="3" t="str">
        <f t="shared" si="28"/>
        <v>Study1_ongoing11_novice</v>
      </c>
      <c r="AA61" s="3" t="s">
        <v>13</v>
      </c>
    </row>
    <row r="62" spans="1:27" ht="15.75" x14ac:dyDescent="0.25">
      <c r="A62" s="3">
        <v>21</v>
      </c>
      <c r="B62" s="3" t="s">
        <v>33</v>
      </c>
      <c r="C62" s="3" t="s">
        <v>17</v>
      </c>
      <c r="D62" s="9" t="s">
        <v>58</v>
      </c>
      <c r="E62" s="6" t="s">
        <v>44</v>
      </c>
      <c r="F62" s="7">
        <v>1</v>
      </c>
      <c r="G62" s="3" t="s">
        <v>14</v>
      </c>
      <c r="H62" s="3" t="s">
        <v>14</v>
      </c>
      <c r="I62" s="3" t="s">
        <v>14</v>
      </c>
      <c r="J62" s="3" t="s">
        <v>36</v>
      </c>
      <c r="K62" s="3" t="s">
        <v>14</v>
      </c>
      <c r="L62" s="3" t="s">
        <v>14</v>
      </c>
      <c r="M62" s="3" t="s">
        <v>14</v>
      </c>
      <c r="N62" s="3">
        <v>1</v>
      </c>
      <c r="O62" s="3">
        <v>1</v>
      </c>
      <c r="P62" s="3">
        <v>2000</v>
      </c>
      <c r="Q62" s="3" t="str">
        <f t="shared" si="29"/>
        <v>1/1/2000</v>
      </c>
      <c r="R62" s="3">
        <v>1</v>
      </c>
      <c r="S62" s="3">
        <v>1</v>
      </c>
      <c r="T62" s="3">
        <v>2020</v>
      </c>
      <c r="U62" s="3" t="str">
        <f t="shared" si="30"/>
        <v>1/1/2020</v>
      </c>
      <c r="V62" s="3">
        <f t="shared" si="31"/>
        <v>240</v>
      </c>
      <c r="W62" s="3">
        <f t="shared" si="32"/>
        <v>7305</v>
      </c>
      <c r="X62" s="3" t="s">
        <v>14</v>
      </c>
      <c r="Y62" s="3" t="s">
        <v>14</v>
      </c>
      <c r="Z62" s="3" t="str">
        <f t="shared" si="28"/>
        <v>Study1_ongoing12_novice</v>
      </c>
      <c r="AA62" s="3" t="s">
        <v>13</v>
      </c>
    </row>
    <row r="63" spans="1:27" ht="15.75" x14ac:dyDescent="0.25">
      <c r="A63" s="3">
        <v>22</v>
      </c>
      <c r="B63" s="3" t="s">
        <v>33</v>
      </c>
      <c r="C63" s="3" t="s">
        <v>17</v>
      </c>
      <c r="D63" s="9" t="s">
        <v>58</v>
      </c>
      <c r="E63" s="6" t="s">
        <v>44</v>
      </c>
      <c r="F63" s="7">
        <v>1</v>
      </c>
      <c r="G63" s="3" t="s">
        <v>14</v>
      </c>
      <c r="H63" s="3" t="s">
        <v>14</v>
      </c>
      <c r="I63" s="3" t="s">
        <v>14</v>
      </c>
      <c r="J63" s="3" t="s">
        <v>37</v>
      </c>
      <c r="K63" s="3" t="s">
        <v>14</v>
      </c>
      <c r="L63" s="3" t="s">
        <v>14</v>
      </c>
      <c r="M63" s="3" t="s">
        <v>14</v>
      </c>
      <c r="N63" s="3">
        <v>1</v>
      </c>
      <c r="O63" s="3">
        <v>1</v>
      </c>
      <c r="P63" s="3">
        <v>2000</v>
      </c>
      <c r="Q63" s="3" t="str">
        <f t="shared" si="29"/>
        <v>1/1/2000</v>
      </c>
      <c r="R63" s="3">
        <v>1</v>
      </c>
      <c r="S63" s="3">
        <v>1</v>
      </c>
      <c r="T63" s="3">
        <v>2020</v>
      </c>
      <c r="U63" s="3" t="str">
        <f t="shared" si="30"/>
        <v>1/1/2020</v>
      </c>
      <c r="V63" s="3">
        <f t="shared" si="31"/>
        <v>240</v>
      </c>
      <c r="W63" s="3">
        <f t="shared" si="32"/>
        <v>7305</v>
      </c>
      <c r="X63" s="3" t="s">
        <v>14</v>
      </c>
      <c r="Y63" s="3" t="s">
        <v>14</v>
      </c>
      <c r="Z63" s="3" t="str">
        <f t="shared" si="28"/>
        <v>Study1_ongoing12_novice</v>
      </c>
      <c r="AA63" s="3" t="s">
        <v>13</v>
      </c>
    </row>
    <row r="64" spans="1:27" ht="15.75" x14ac:dyDescent="0.25">
      <c r="A64" s="3">
        <v>23</v>
      </c>
      <c r="B64" s="3" t="s">
        <v>33</v>
      </c>
      <c r="C64" s="3" t="s">
        <v>17</v>
      </c>
      <c r="D64" s="9" t="s">
        <v>58</v>
      </c>
      <c r="E64" s="6" t="s">
        <v>44</v>
      </c>
      <c r="F64" s="7">
        <v>1</v>
      </c>
      <c r="G64" s="3" t="s">
        <v>14</v>
      </c>
      <c r="H64" s="3" t="s">
        <v>14</v>
      </c>
      <c r="I64" s="3" t="s">
        <v>14</v>
      </c>
      <c r="J64" s="3" t="s">
        <v>38</v>
      </c>
      <c r="K64" s="3" t="s">
        <v>14</v>
      </c>
      <c r="L64" s="3" t="s">
        <v>14</v>
      </c>
      <c r="M64" s="3" t="s">
        <v>14</v>
      </c>
      <c r="N64" s="3">
        <v>1</v>
      </c>
      <c r="O64" s="3">
        <v>1</v>
      </c>
      <c r="P64" s="3">
        <v>2000</v>
      </c>
      <c r="Q64" s="3" t="str">
        <f t="shared" si="29"/>
        <v>1/1/2000</v>
      </c>
      <c r="R64" s="3">
        <v>1</v>
      </c>
      <c r="S64" s="3">
        <v>1</v>
      </c>
      <c r="T64" s="3">
        <v>2020</v>
      </c>
      <c r="U64" s="3" t="str">
        <f t="shared" si="30"/>
        <v>1/1/2020</v>
      </c>
      <c r="V64" s="3">
        <f t="shared" si="31"/>
        <v>240</v>
      </c>
      <c r="W64" s="3">
        <f t="shared" si="32"/>
        <v>7305</v>
      </c>
      <c r="X64" s="3" t="s">
        <v>14</v>
      </c>
      <c r="Y64" s="3" t="s">
        <v>14</v>
      </c>
      <c r="Z64" s="3" t="str">
        <f t="shared" si="28"/>
        <v>Study1_ongoing12_novice</v>
      </c>
      <c r="AA64" s="3" t="s">
        <v>13</v>
      </c>
    </row>
    <row r="65" spans="1:27" ht="15.75" x14ac:dyDescent="0.25">
      <c r="A65" s="3">
        <v>24</v>
      </c>
      <c r="B65" s="3" t="s">
        <v>33</v>
      </c>
      <c r="C65" s="3" t="s">
        <v>17</v>
      </c>
      <c r="D65" s="9" t="s">
        <v>58</v>
      </c>
      <c r="E65" s="6" t="s">
        <v>44</v>
      </c>
      <c r="F65" s="5">
        <v>0</v>
      </c>
      <c r="G65" s="3" t="s">
        <v>14</v>
      </c>
      <c r="H65" s="3" t="s">
        <v>14</v>
      </c>
      <c r="I65" s="3" t="s">
        <v>14</v>
      </c>
      <c r="J65" s="3" t="s">
        <v>39</v>
      </c>
      <c r="K65" s="3" t="s">
        <v>14</v>
      </c>
      <c r="L65" s="3" t="s">
        <v>14</v>
      </c>
      <c r="M65" s="3" t="s">
        <v>14</v>
      </c>
      <c r="N65" s="3">
        <v>1</v>
      </c>
      <c r="O65" s="3">
        <v>1</v>
      </c>
      <c r="P65" s="3">
        <v>2000</v>
      </c>
      <c r="Q65" s="3" t="str">
        <f t="shared" si="29"/>
        <v>1/1/2000</v>
      </c>
      <c r="R65" s="3">
        <v>1</v>
      </c>
      <c r="S65" s="3">
        <v>1</v>
      </c>
      <c r="T65" s="3">
        <v>2020</v>
      </c>
      <c r="U65" s="3" t="str">
        <f t="shared" si="30"/>
        <v>1/1/2020</v>
      </c>
      <c r="V65" s="3">
        <f t="shared" si="31"/>
        <v>240</v>
      </c>
      <c r="W65" s="3">
        <f t="shared" si="32"/>
        <v>7305</v>
      </c>
      <c r="X65" s="3" t="s">
        <v>14</v>
      </c>
      <c r="Y65" s="3" t="s">
        <v>14</v>
      </c>
      <c r="Z65" s="3" t="str">
        <f>CONCATENATE(B65,"_",C65,D65,"_",E65)</f>
        <v>Study1_ongoing12_novice</v>
      </c>
      <c r="AA65" s="3" t="s">
        <v>13</v>
      </c>
    </row>
    <row r="66" spans="1:27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x14ac:dyDescent="0.25">
      <c r="A68" s="5" t="s">
        <v>21</v>
      </c>
      <c r="B68" s="3"/>
      <c r="C68" s="3"/>
      <c r="D68" s="10"/>
      <c r="E68" s="3"/>
      <c r="G68" s="3"/>
      <c r="H68" s="3"/>
      <c r="I68" s="3"/>
      <c r="J68" s="3"/>
      <c r="K68" s="3"/>
      <c r="L68" s="3"/>
    </row>
    <row r="69" spans="1:27" ht="15.75" x14ac:dyDescent="0.25">
      <c r="A69" s="5" t="s">
        <v>22</v>
      </c>
      <c r="B69" s="3"/>
      <c r="C69" s="3"/>
      <c r="D69" s="10"/>
      <c r="E69" s="3"/>
      <c r="G69" s="3"/>
      <c r="H69" s="3"/>
      <c r="I69" s="3"/>
      <c r="J69" s="3"/>
      <c r="K69" s="3"/>
      <c r="L69" s="3"/>
    </row>
    <row r="70" spans="1:27" ht="15.75" x14ac:dyDescent="0.25">
      <c r="A70" s="5" t="s">
        <v>23</v>
      </c>
      <c r="B70" s="3"/>
      <c r="C70" s="3"/>
      <c r="D70" s="10"/>
      <c r="E70" s="3"/>
      <c r="G70" s="3"/>
      <c r="H70" s="3"/>
      <c r="I70" s="3"/>
      <c r="J70" s="3"/>
      <c r="K70" s="3"/>
      <c r="L70" s="3"/>
    </row>
    <row r="71" spans="1:27" ht="15.75" x14ac:dyDescent="0.25">
      <c r="A71" s="5" t="s">
        <v>24</v>
      </c>
      <c r="B71" s="3"/>
      <c r="C71" s="3"/>
      <c r="D71" s="10"/>
      <c r="E71" s="3"/>
      <c r="G71" s="3"/>
      <c r="H71" s="3"/>
      <c r="I71" s="3"/>
      <c r="J71" s="3"/>
      <c r="K71" s="3"/>
      <c r="L71" s="3"/>
    </row>
    <row r="72" spans="1:27" ht="15.75" x14ac:dyDescent="0.25">
      <c r="A72" s="5" t="s">
        <v>25</v>
      </c>
      <c r="B72" s="3"/>
      <c r="C72" s="3"/>
      <c r="D72" s="10"/>
      <c r="E72" s="3"/>
      <c r="G72" s="3"/>
      <c r="H72" s="3"/>
      <c r="I72" s="3"/>
      <c r="J72" s="3"/>
      <c r="K72" s="3"/>
      <c r="L72" s="3"/>
    </row>
    <row r="73" spans="1:27" ht="15.75" x14ac:dyDescent="0.25">
      <c r="A73" s="5" t="s">
        <v>26</v>
      </c>
      <c r="B73" s="3"/>
      <c r="C73" s="3"/>
      <c r="D73" s="10"/>
      <c r="E73" s="3"/>
      <c r="G73" s="3"/>
      <c r="H73" s="3"/>
      <c r="I73" s="3"/>
      <c r="J73" s="3"/>
      <c r="K73" s="3"/>
      <c r="L73" s="3"/>
    </row>
    <row r="74" spans="1:27" ht="15.75" x14ac:dyDescent="0.25">
      <c r="A74" s="5" t="s">
        <v>27</v>
      </c>
      <c r="B74" s="3"/>
      <c r="C74" s="3"/>
      <c r="D74" s="10"/>
      <c r="E74" s="3"/>
      <c r="G74" s="3"/>
      <c r="H74" s="3"/>
      <c r="I74" s="3"/>
      <c r="J74" s="3"/>
      <c r="K74" s="3"/>
      <c r="L74" s="3"/>
    </row>
    <row r="75" spans="1:27" ht="15.75" x14ac:dyDescent="0.25">
      <c r="A75" s="5" t="s">
        <v>28</v>
      </c>
      <c r="B75" s="3"/>
      <c r="C75" s="3"/>
      <c r="D75" s="10"/>
      <c r="E75" s="3"/>
      <c r="G75" s="3"/>
      <c r="H75" s="3"/>
      <c r="I75" s="3"/>
      <c r="J75" s="3"/>
      <c r="K75" s="3"/>
      <c r="L75" s="3"/>
    </row>
    <row r="76" spans="1:27" ht="15.75" x14ac:dyDescent="0.25">
      <c r="A76" s="5" t="s">
        <v>29</v>
      </c>
      <c r="B76" s="3"/>
      <c r="C76" s="3"/>
      <c r="D76" s="10"/>
      <c r="E76" s="3"/>
      <c r="G76" s="3"/>
      <c r="H76" s="3"/>
      <c r="I76" s="3"/>
      <c r="J76" s="3"/>
      <c r="K76" s="3"/>
      <c r="L76" s="3"/>
    </row>
    <row r="77" spans="1:27" ht="15.75" x14ac:dyDescent="0.25">
      <c r="A77" s="5" t="s">
        <v>30</v>
      </c>
      <c r="B77" s="3"/>
      <c r="C77" s="3"/>
      <c r="D77" s="10"/>
      <c r="E77" s="3"/>
      <c r="G77" s="3"/>
      <c r="H77" s="3"/>
      <c r="I77" s="3"/>
      <c r="J77" s="3"/>
      <c r="K77" s="3"/>
      <c r="L77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E0AF-DA5B-40E5-95D3-6E2BF13F316D}">
  <dimension ref="A1:F6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95</v>
      </c>
      <c r="C1" t="s">
        <v>92</v>
      </c>
      <c r="D1" t="s">
        <v>93</v>
      </c>
      <c r="E1" t="s">
        <v>94</v>
      </c>
      <c r="F1" t="s">
        <v>96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  <c r="B5" t="s">
        <v>90</v>
      </c>
    </row>
    <row r="6" spans="1:6" x14ac:dyDescent="0.25">
      <c r="B6" t="s">
        <v>91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FC2D-AFE2-4D06-B16B-F381ADB6C4BE}">
  <dimension ref="A1:Q35"/>
  <sheetViews>
    <sheetView tabSelected="1" workbookViewId="0">
      <selection activeCell="G23" sqref="G23"/>
    </sheetView>
  </sheetViews>
  <sheetFormatPr baseColWidth="10" defaultRowHeight="15" x14ac:dyDescent="0.25"/>
  <cols>
    <col min="5" max="5" width="12.7109375" bestFit="1" customWidth="1"/>
  </cols>
  <sheetData>
    <row r="1" spans="1:17" s="15" customFormat="1" x14ac:dyDescent="0.25">
      <c r="B1" s="15" t="s">
        <v>35</v>
      </c>
      <c r="C1" s="15" t="s">
        <v>68</v>
      </c>
      <c r="D1" s="15" t="s">
        <v>18</v>
      </c>
      <c r="E1" s="15" t="s">
        <v>89</v>
      </c>
      <c r="F1" s="16">
        <v>1</v>
      </c>
      <c r="G1" s="15" t="s">
        <v>69</v>
      </c>
      <c r="H1" s="15" t="s">
        <v>70</v>
      </c>
      <c r="I1" s="16">
        <v>2</v>
      </c>
      <c r="J1" s="15" t="s">
        <v>69</v>
      </c>
      <c r="K1" s="15" t="s">
        <v>70</v>
      </c>
      <c r="L1" s="16">
        <v>3</v>
      </c>
      <c r="M1" s="15" t="s">
        <v>69</v>
      </c>
      <c r="N1" s="15" t="s">
        <v>70</v>
      </c>
      <c r="O1" s="16">
        <v>4</v>
      </c>
      <c r="P1" s="15" t="s">
        <v>69</v>
      </c>
      <c r="Q1" s="15" t="s">
        <v>70</v>
      </c>
    </row>
    <row r="2" spans="1:17" x14ac:dyDescent="0.25">
      <c r="A2">
        <v>1</v>
      </c>
      <c r="B2">
        <v>1</v>
      </c>
      <c r="C2">
        <v>1</v>
      </c>
      <c r="D2" t="s">
        <v>36</v>
      </c>
      <c r="E2" t="s">
        <v>78</v>
      </c>
      <c r="G2" s="14" t="s">
        <v>77</v>
      </c>
      <c r="H2" s="14" t="s">
        <v>77</v>
      </c>
      <c r="J2" t="s">
        <v>74</v>
      </c>
      <c r="K2" t="s">
        <v>72</v>
      </c>
      <c r="M2" t="s">
        <v>75</v>
      </c>
      <c r="N2" t="s">
        <v>73</v>
      </c>
      <c r="P2" t="s">
        <v>76</v>
      </c>
      <c r="Q2" t="s">
        <v>71</v>
      </c>
    </row>
    <row r="3" spans="1:17" x14ac:dyDescent="0.25">
      <c r="A3">
        <v>2</v>
      </c>
      <c r="B3">
        <v>1</v>
      </c>
      <c r="C3">
        <v>2</v>
      </c>
      <c r="D3" t="s">
        <v>36</v>
      </c>
      <c r="E3" t="s">
        <v>79</v>
      </c>
      <c r="G3" t="s">
        <v>76</v>
      </c>
      <c r="H3" t="s">
        <v>71</v>
      </c>
      <c r="J3" s="14" t="s">
        <v>77</v>
      </c>
      <c r="K3" s="14" t="s">
        <v>77</v>
      </c>
      <c r="M3" t="s">
        <v>74</v>
      </c>
      <c r="N3" t="s">
        <v>72</v>
      </c>
      <c r="P3" t="s">
        <v>75</v>
      </c>
      <c r="Q3" t="s">
        <v>73</v>
      </c>
    </row>
    <row r="4" spans="1:17" x14ac:dyDescent="0.25">
      <c r="A4">
        <v>3</v>
      </c>
      <c r="B4">
        <v>1</v>
      </c>
      <c r="C4">
        <v>3</v>
      </c>
      <c r="D4" t="s">
        <v>36</v>
      </c>
      <c r="E4" t="s">
        <v>79</v>
      </c>
      <c r="G4" t="s">
        <v>75</v>
      </c>
      <c r="H4" t="s">
        <v>73</v>
      </c>
      <c r="J4" t="s">
        <v>76</v>
      </c>
      <c r="K4" t="s">
        <v>71</v>
      </c>
      <c r="M4" s="14" t="s">
        <v>77</v>
      </c>
      <c r="N4" s="14" t="s">
        <v>77</v>
      </c>
      <c r="P4" t="s">
        <v>74</v>
      </c>
      <c r="Q4" t="s">
        <v>72</v>
      </c>
    </row>
    <row r="5" spans="1:17" x14ac:dyDescent="0.25">
      <c r="A5">
        <v>4</v>
      </c>
      <c r="B5">
        <v>1</v>
      </c>
      <c r="C5">
        <v>4</v>
      </c>
      <c r="D5" t="s">
        <v>36</v>
      </c>
      <c r="E5" t="s">
        <v>80</v>
      </c>
      <c r="G5" t="s">
        <v>74</v>
      </c>
      <c r="H5" t="s">
        <v>72</v>
      </c>
      <c r="J5" t="s">
        <v>75</v>
      </c>
      <c r="K5" t="s">
        <v>73</v>
      </c>
      <c r="M5" t="s">
        <v>76</v>
      </c>
      <c r="N5" t="s">
        <v>71</v>
      </c>
      <c r="P5" s="14" t="s">
        <v>77</v>
      </c>
      <c r="Q5" s="14" t="s">
        <v>77</v>
      </c>
    </row>
    <row r="6" spans="1:17" x14ac:dyDescent="0.25">
      <c r="A6">
        <v>5</v>
      </c>
      <c r="B6">
        <v>2</v>
      </c>
      <c r="C6">
        <v>1</v>
      </c>
      <c r="D6" t="s">
        <v>37</v>
      </c>
      <c r="E6" t="s">
        <v>81</v>
      </c>
    </row>
    <row r="7" spans="1:17" x14ac:dyDescent="0.25">
      <c r="A7">
        <v>6</v>
      </c>
      <c r="B7">
        <v>2</v>
      </c>
      <c r="C7">
        <v>2</v>
      </c>
      <c r="D7" t="s">
        <v>37</v>
      </c>
      <c r="E7" t="s">
        <v>82</v>
      </c>
    </row>
    <row r="8" spans="1:17" x14ac:dyDescent="0.25">
      <c r="A8">
        <v>7</v>
      </c>
      <c r="B8">
        <v>2</v>
      </c>
      <c r="C8">
        <v>3</v>
      </c>
      <c r="D8" t="s">
        <v>37</v>
      </c>
      <c r="E8" t="s">
        <v>83</v>
      </c>
    </row>
    <row r="9" spans="1:17" x14ac:dyDescent="0.25">
      <c r="A9">
        <v>8</v>
      </c>
      <c r="B9">
        <v>2</v>
      </c>
      <c r="C9">
        <v>4</v>
      </c>
      <c r="D9" t="s">
        <v>37</v>
      </c>
      <c r="E9" t="s">
        <v>84</v>
      </c>
    </row>
    <row r="10" spans="1:17" x14ac:dyDescent="0.25">
      <c r="A10">
        <v>9</v>
      </c>
      <c r="B10">
        <v>3</v>
      </c>
      <c r="C10">
        <v>1</v>
      </c>
      <c r="D10" t="s">
        <v>38</v>
      </c>
      <c r="E10" t="s">
        <v>85</v>
      </c>
    </row>
    <row r="11" spans="1:17" x14ac:dyDescent="0.25">
      <c r="A11">
        <v>10</v>
      </c>
      <c r="B11">
        <v>3</v>
      </c>
      <c r="C11">
        <v>2</v>
      </c>
      <c r="D11" t="s">
        <v>38</v>
      </c>
      <c r="E11" t="s">
        <v>86</v>
      </c>
    </row>
    <row r="12" spans="1:17" x14ac:dyDescent="0.25">
      <c r="A12">
        <v>11</v>
      </c>
      <c r="B12">
        <v>3</v>
      </c>
      <c r="C12">
        <v>3</v>
      </c>
      <c r="D12" t="s">
        <v>38</v>
      </c>
      <c r="E12" t="s">
        <v>87</v>
      </c>
    </row>
    <row r="13" spans="1:17" x14ac:dyDescent="0.25">
      <c r="A13">
        <v>12</v>
      </c>
      <c r="B13">
        <v>3</v>
      </c>
      <c r="C13">
        <v>4</v>
      </c>
      <c r="D13" t="s">
        <v>38</v>
      </c>
      <c r="E13" t="s">
        <v>88</v>
      </c>
    </row>
    <row r="14" spans="1:17" x14ac:dyDescent="0.25">
      <c r="A14">
        <v>13</v>
      </c>
      <c r="B14">
        <v>4</v>
      </c>
      <c r="C14">
        <v>1</v>
      </c>
      <c r="E14" t="s">
        <v>78</v>
      </c>
    </row>
    <row r="15" spans="1:17" x14ac:dyDescent="0.25">
      <c r="A15">
        <v>14</v>
      </c>
      <c r="B15">
        <v>4</v>
      </c>
      <c r="C15">
        <v>2</v>
      </c>
      <c r="E15" t="s">
        <v>79</v>
      </c>
    </row>
    <row r="16" spans="1:17" x14ac:dyDescent="0.25">
      <c r="A16">
        <v>15</v>
      </c>
      <c r="B16">
        <v>4</v>
      </c>
      <c r="C16">
        <v>3</v>
      </c>
      <c r="E16" t="s">
        <v>79</v>
      </c>
    </row>
    <row r="17" spans="1:7" x14ac:dyDescent="0.25">
      <c r="A17">
        <v>16</v>
      </c>
      <c r="B17">
        <v>4</v>
      </c>
      <c r="C17">
        <v>4</v>
      </c>
      <c r="E17" t="s">
        <v>80</v>
      </c>
    </row>
    <row r="18" spans="1:7" x14ac:dyDescent="0.25">
      <c r="A18">
        <v>17</v>
      </c>
      <c r="B18">
        <v>5</v>
      </c>
      <c r="C18">
        <v>1</v>
      </c>
      <c r="E18" t="s">
        <v>81</v>
      </c>
    </row>
    <row r="19" spans="1:7" x14ac:dyDescent="0.25">
      <c r="A19">
        <v>18</v>
      </c>
      <c r="B19">
        <v>5</v>
      </c>
      <c r="C19">
        <v>2</v>
      </c>
      <c r="E19" t="s">
        <v>82</v>
      </c>
    </row>
    <row r="20" spans="1:7" x14ac:dyDescent="0.25">
      <c r="A20">
        <v>19</v>
      </c>
      <c r="B20">
        <v>5</v>
      </c>
      <c r="C20">
        <v>3</v>
      </c>
      <c r="E20" t="s">
        <v>83</v>
      </c>
    </row>
    <row r="21" spans="1:7" x14ac:dyDescent="0.25">
      <c r="A21">
        <v>20</v>
      </c>
      <c r="B21">
        <v>5</v>
      </c>
      <c r="C21">
        <v>4</v>
      </c>
      <c r="E21" t="s">
        <v>84</v>
      </c>
    </row>
    <row r="22" spans="1:7" x14ac:dyDescent="0.25">
      <c r="A22">
        <v>21</v>
      </c>
      <c r="B22">
        <v>6</v>
      </c>
      <c r="C22">
        <v>1</v>
      </c>
      <c r="E22" t="s">
        <v>85</v>
      </c>
    </row>
    <row r="23" spans="1:7" x14ac:dyDescent="0.25">
      <c r="A23">
        <v>22</v>
      </c>
      <c r="B23">
        <v>6</v>
      </c>
      <c r="C23">
        <v>2</v>
      </c>
      <c r="E23" t="s">
        <v>86</v>
      </c>
    </row>
    <row r="24" spans="1:7" x14ac:dyDescent="0.25">
      <c r="A24">
        <v>23</v>
      </c>
      <c r="B24">
        <v>6</v>
      </c>
      <c r="C24">
        <v>3</v>
      </c>
      <c r="E24" t="s">
        <v>87</v>
      </c>
    </row>
    <row r="25" spans="1:7" x14ac:dyDescent="0.25">
      <c r="A25">
        <v>24</v>
      </c>
      <c r="B25">
        <v>6</v>
      </c>
      <c r="C25">
        <v>4</v>
      </c>
      <c r="E25" t="s">
        <v>88</v>
      </c>
    </row>
    <row r="32" spans="1:7" x14ac:dyDescent="0.25">
      <c r="F32" s="13" t="s">
        <v>69</v>
      </c>
      <c r="G32" s="13" t="s">
        <v>70</v>
      </c>
    </row>
    <row r="33" spans="6:7" x14ac:dyDescent="0.25">
      <c r="F33" t="s">
        <v>74</v>
      </c>
      <c r="G33" t="s">
        <v>72</v>
      </c>
    </row>
    <row r="34" spans="6:7" x14ac:dyDescent="0.25">
      <c r="F34" t="s">
        <v>75</v>
      </c>
      <c r="G34" t="s">
        <v>73</v>
      </c>
    </row>
    <row r="35" spans="6:7" x14ac:dyDescent="0.25">
      <c r="F35" t="s">
        <v>76</v>
      </c>
      <c r="G35" t="s">
        <v>71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FC07-7656-468D-A6BC-261D242EE074}">
  <dimension ref="A1"/>
  <sheetViews>
    <sheetView workbookViewId="0">
      <selection activeCell="B4" sqref="B4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subject_list</vt:lpstr>
      <vt:lpstr>items</vt:lpstr>
      <vt:lpstr>Counerbalancing</vt:lpstr>
      <vt:lpstr>Videolabels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PC</cp:lastModifiedBy>
  <cp:revision>2</cp:revision>
  <dcterms:created xsi:type="dcterms:W3CDTF">2018-05-17T16:46:02Z</dcterms:created>
  <dcterms:modified xsi:type="dcterms:W3CDTF">2020-07-06T08:55:28Z</dcterms:modified>
  <dc:language>de-DE</dc:language>
</cp:coreProperties>
</file>