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ocuments\GitHub\Mandy-PhD\01_studies\01_Laborstudie ProVisioNET\"/>
    </mc:Choice>
  </mc:AlternateContent>
  <xr:revisionPtr revIDLastSave="0" documentId="13_ncr:1_{79BD1AA9-3BAC-482E-AE6F-B64F71C65CF3}" xr6:coauthVersionLast="47" xr6:coauthVersionMax="47" xr10:uidLastSave="{00000000-0000-0000-0000-000000000000}"/>
  <bookViews>
    <workbookView xWindow="-120" yWindow="-120" windowWidth="20640" windowHeight="11160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'subjectlist&amp;labels'!$A$1:$Z$117</definedName>
  </definedNames>
  <calcPr calcId="181029"/>
</workbook>
</file>

<file path=xl/calcChain.xml><?xml version="1.0" encoding="utf-8"?>
<calcChain xmlns="http://schemas.openxmlformats.org/spreadsheetml/2006/main">
  <c r="J149" i="8" l="1"/>
  <c r="J148" i="8"/>
  <c r="J147" i="8"/>
  <c r="J146" i="8"/>
  <c r="J145" i="8"/>
  <c r="J144" i="8"/>
  <c r="J143" i="8"/>
  <c r="J134" i="8"/>
  <c r="J133" i="8"/>
  <c r="J132" i="8"/>
  <c r="J131" i="8"/>
  <c r="J130" i="8"/>
  <c r="J129" i="8"/>
  <c r="J128" i="8"/>
  <c r="J127" i="8"/>
  <c r="J118" i="8"/>
  <c r="J117" i="8"/>
  <c r="J116" i="8"/>
  <c r="J115" i="8"/>
  <c r="J114" i="8"/>
  <c r="J113" i="8"/>
  <c r="J112" i="8"/>
  <c r="J111" i="8"/>
  <c r="J102" i="8"/>
  <c r="J101" i="8"/>
  <c r="J100" i="8"/>
  <c r="J99" i="8"/>
  <c r="J98" i="8"/>
  <c r="J97" i="8"/>
  <c r="J96" i="8"/>
  <c r="J95" i="8"/>
  <c r="J87" i="8"/>
  <c r="J86" i="8"/>
  <c r="J85" i="8"/>
  <c r="J84" i="8"/>
  <c r="J83" i="8"/>
  <c r="J82" i="8"/>
  <c r="J81" i="8"/>
  <c r="J72" i="8"/>
  <c r="J71" i="8"/>
  <c r="J70" i="8"/>
  <c r="J69" i="8"/>
  <c r="J68" i="8"/>
  <c r="J67" i="8"/>
  <c r="J58" i="8"/>
  <c r="J57" i="8"/>
  <c r="J56" i="8"/>
  <c r="J55" i="8"/>
  <c r="J54" i="8"/>
  <c r="J53" i="8"/>
  <c r="J44" i="8"/>
  <c r="J43" i="8"/>
  <c r="J42" i="8"/>
  <c r="J41" i="8"/>
  <c r="J40" i="8"/>
  <c r="J39" i="8"/>
  <c r="J30" i="8"/>
  <c r="J29" i="8"/>
  <c r="J28" i="8"/>
  <c r="J27" i="8"/>
  <c r="J26" i="8"/>
  <c r="J25" i="8"/>
  <c r="J16" i="8"/>
  <c r="J15" i="8"/>
  <c r="J14" i="8"/>
  <c r="J13" i="8"/>
  <c r="J12" i="8"/>
  <c r="G139" i="8" l="1"/>
  <c r="G141" i="8" s="1"/>
  <c r="G143" i="8" s="1"/>
  <c r="G144" i="8" s="1"/>
  <c r="G145" i="8" s="1"/>
  <c r="G138" i="8"/>
  <c r="G142" i="8" s="1"/>
  <c r="Y135" i="8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X135" i="8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W135" i="8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R135" i="8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9" i="8" s="1"/>
  <c r="Q135" i="8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9" i="8" s="1"/>
  <c r="M135" i="8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L135" i="8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F135" i="8"/>
  <c r="F136" i="8" s="1"/>
  <c r="F138" i="8" s="1"/>
  <c r="F140" i="8" s="1"/>
  <c r="F142" i="8" s="1"/>
  <c r="D135" i="8"/>
  <c r="D136" i="8" s="1"/>
  <c r="D138" i="8" s="1"/>
  <c r="D140" i="8" s="1"/>
  <c r="D142" i="8" s="1"/>
  <c r="C135" i="8"/>
  <c r="B135" i="8"/>
  <c r="B136" i="8" s="1"/>
  <c r="B137" i="8" s="1"/>
  <c r="B138" i="8" s="1"/>
  <c r="B139" i="8" s="1"/>
  <c r="B140" i="8" s="1"/>
  <c r="B141" i="8" s="1"/>
  <c r="B142" i="8" s="1"/>
  <c r="B143" i="8" s="1"/>
  <c r="Z134" i="8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V134" i="8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J135" i="8" l="1"/>
  <c r="B144" i="8"/>
  <c r="B145" i="8"/>
  <c r="B146" i="8" s="1"/>
  <c r="B147" i="8" s="1"/>
  <c r="L148" i="8"/>
  <c r="L149" i="8"/>
  <c r="W149" i="8"/>
  <c r="W148" i="8"/>
  <c r="Z149" i="8"/>
  <c r="Z148" i="8"/>
  <c r="X149" i="8"/>
  <c r="X148" i="8"/>
  <c r="Y149" i="8"/>
  <c r="Y148" i="8"/>
  <c r="D137" i="8"/>
  <c r="D139" i="8" s="1"/>
  <c r="D141" i="8" s="1"/>
  <c r="D143" i="8" s="1"/>
  <c r="D144" i="8" s="1"/>
  <c r="D145" i="8" s="1"/>
  <c r="D146" i="8" s="1"/>
  <c r="D147" i="8" s="1"/>
  <c r="C136" i="8"/>
  <c r="F137" i="8"/>
  <c r="F139" i="8" s="1"/>
  <c r="F141" i="8" s="1"/>
  <c r="F143" i="8" s="1"/>
  <c r="F144" i="8" s="1"/>
  <c r="F145" i="8" s="1"/>
  <c r="F146" i="8" s="1"/>
  <c r="F147" i="8" s="1"/>
  <c r="J11" i="8"/>
  <c r="J4" i="8"/>
  <c r="J5" i="8"/>
  <c r="J6" i="8"/>
  <c r="J7" i="8"/>
  <c r="J8" i="8"/>
  <c r="J9" i="8"/>
  <c r="J10" i="8"/>
  <c r="J17" i="8"/>
  <c r="J18" i="8"/>
  <c r="J19" i="8"/>
  <c r="J20" i="8"/>
  <c r="J21" i="8"/>
  <c r="J22" i="8"/>
  <c r="J23" i="8"/>
  <c r="J24" i="8"/>
  <c r="J31" i="8"/>
  <c r="J32" i="8"/>
  <c r="J33" i="8"/>
  <c r="J34" i="8"/>
  <c r="J35" i="8"/>
  <c r="J36" i="8"/>
  <c r="J37" i="8"/>
  <c r="J38" i="8"/>
  <c r="J45" i="8"/>
  <c r="J46" i="8"/>
  <c r="J47" i="8"/>
  <c r="J48" i="8"/>
  <c r="J49" i="8"/>
  <c r="J50" i="8"/>
  <c r="J51" i="8"/>
  <c r="J52" i="8"/>
  <c r="J59" i="8"/>
  <c r="J60" i="8"/>
  <c r="J61" i="8"/>
  <c r="J62" i="8"/>
  <c r="J63" i="8"/>
  <c r="J64" i="8"/>
  <c r="J65" i="8"/>
  <c r="J66" i="8"/>
  <c r="J73" i="8"/>
  <c r="J74" i="8"/>
  <c r="J75" i="8"/>
  <c r="J76" i="8"/>
  <c r="J77" i="8"/>
  <c r="J78" i="8"/>
  <c r="J79" i="8"/>
  <c r="J80" i="8"/>
  <c r="J88" i="8"/>
  <c r="J89" i="8"/>
  <c r="J90" i="8"/>
  <c r="J91" i="8"/>
  <c r="J92" i="8"/>
  <c r="J93" i="8"/>
  <c r="J94" i="8"/>
  <c r="J103" i="8"/>
  <c r="J104" i="8"/>
  <c r="J105" i="8"/>
  <c r="J106" i="8"/>
  <c r="J107" i="8"/>
  <c r="J108" i="8"/>
  <c r="J109" i="8"/>
  <c r="J110" i="8"/>
  <c r="J119" i="8"/>
  <c r="J120" i="8"/>
  <c r="J121" i="8"/>
  <c r="J122" i="8"/>
  <c r="J123" i="8"/>
  <c r="J124" i="8"/>
  <c r="J125" i="8"/>
  <c r="J126" i="8"/>
  <c r="J3" i="8"/>
  <c r="J2" i="8"/>
  <c r="F148" i="8" l="1"/>
  <c r="F149" i="8"/>
  <c r="D148" i="8"/>
  <c r="D149" i="8"/>
  <c r="J136" i="8"/>
  <c r="C137" i="8"/>
  <c r="B149" i="8"/>
  <c r="B148" i="8"/>
  <c r="V102" i="8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G122" i="8"/>
  <c r="G124" i="8" s="1"/>
  <c r="G126" i="8" s="1"/>
  <c r="G123" i="8"/>
  <c r="G125" i="8" s="1"/>
  <c r="G127" i="8" s="1"/>
  <c r="G128" i="8" s="1"/>
  <c r="G129" i="8" s="1"/>
  <c r="Y119" i="8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Z118" i="8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J137" i="8" l="1"/>
  <c r="C138" i="8"/>
  <c r="F121" i="8"/>
  <c r="F123" i="8" s="1"/>
  <c r="F125" i="8" s="1"/>
  <c r="F127" i="8" s="1"/>
  <c r="F128" i="8" s="1"/>
  <c r="F129" i="8" s="1"/>
  <c r="F130" i="8" s="1"/>
  <c r="F131" i="8" s="1"/>
  <c r="F132" i="8" s="1"/>
  <c r="L133" i="8"/>
  <c r="L132" i="8"/>
  <c r="D133" i="8"/>
  <c r="D132" i="8"/>
  <c r="X132" i="8"/>
  <c r="X133" i="8"/>
  <c r="Z133" i="8"/>
  <c r="Z132" i="8"/>
  <c r="Y133" i="8"/>
  <c r="Y132" i="8"/>
  <c r="B129" i="8"/>
  <c r="B130" i="8" s="1"/>
  <c r="B131" i="8" s="1"/>
  <c r="B128" i="8"/>
  <c r="W133" i="8"/>
  <c r="W132" i="8"/>
  <c r="D120" i="8"/>
  <c r="D122" i="8" s="1"/>
  <c r="D124" i="8" s="1"/>
  <c r="D126" i="8" s="1"/>
  <c r="C120" i="8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G105" i="8"/>
  <c r="G107" i="8" s="1"/>
  <c r="G109" i="8" s="1"/>
  <c r="G111" i="8" s="1"/>
  <c r="G112" i="8" s="1"/>
  <c r="G113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C104" i="8" s="1"/>
  <c r="B103" i="8"/>
  <c r="B104" i="8" s="1"/>
  <c r="B105" i="8" s="1"/>
  <c r="B106" i="8" s="1"/>
  <c r="B107" i="8" s="1"/>
  <c r="B108" i="8" s="1"/>
  <c r="B109" i="8" s="1"/>
  <c r="B110" i="8" s="1"/>
  <c r="B111" i="8" s="1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J138" i="8" l="1"/>
  <c r="C139" i="8"/>
  <c r="F133" i="8"/>
  <c r="B133" i="8"/>
  <c r="B132" i="8"/>
  <c r="C121" i="8"/>
  <c r="Z117" i="8"/>
  <c r="Z116" i="8"/>
  <c r="C105" i="8"/>
  <c r="L116" i="8"/>
  <c r="L117" i="8"/>
  <c r="W117" i="8"/>
  <c r="W116" i="8"/>
  <c r="D117" i="8"/>
  <c r="D116" i="8"/>
  <c r="Y117" i="8"/>
  <c r="Y116" i="8"/>
  <c r="X117" i="8"/>
  <c r="X116" i="8"/>
  <c r="B113" i="8"/>
  <c r="B114" i="8" s="1"/>
  <c r="B115" i="8" s="1"/>
  <c r="B112" i="8"/>
  <c r="D104" i="8"/>
  <c r="D106" i="8" s="1"/>
  <c r="D108" i="8" s="1"/>
  <c r="D110" i="8" s="1"/>
  <c r="G106" i="8"/>
  <c r="G108" i="8" s="1"/>
  <c r="G110" i="8" s="1"/>
  <c r="F105" i="8"/>
  <c r="F107" i="8" s="1"/>
  <c r="F109" i="8" s="1"/>
  <c r="F111" i="8" s="1"/>
  <c r="F112" i="8" s="1"/>
  <c r="F113" i="8" s="1"/>
  <c r="F114" i="8" s="1"/>
  <c r="F115" i="8" s="1"/>
  <c r="J139" i="8" l="1"/>
  <c r="C140" i="8"/>
  <c r="C122" i="8"/>
  <c r="B117" i="8"/>
  <c r="B116" i="8"/>
  <c r="F116" i="8"/>
  <c r="F117" i="8"/>
  <c r="C106" i="8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C88" i="8" s="1"/>
  <c r="C89" i="8" s="1"/>
  <c r="B87" i="8"/>
  <c r="B88" i="8" s="1"/>
  <c r="B89" i="8" s="1"/>
  <c r="B90" i="8" s="1"/>
  <c r="B91" i="8" s="1"/>
  <c r="B92" i="8" s="1"/>
  <c r="B93" i="8" s="1"/>
  <c r="B94" i="8" s="1"/>
  <c r="B95" i="8" s="1"/>
  <c r="J140" i="8" l="1"/>
  <c r="C141" i="8"/>
  <c r="C123" i="8"/>
  <c r="D101" i="8"/>
  <c r="D100" i="8"/>
  <c r="F101" i="8"/>
  <c r="F100" i="8"/>
  <c r="C107" i="8"/>
  <c r="D88" i="8"/>
  <c r="D90" i="8" s="1"/>
  <c r="D92" i="8" s="1"/>
  <c r="D94" i="8" s="1"/>
  <c r="F88" i="8"/>
  <c r="F90" i="8" s="1"/>
  <c r="F92" i="8" s="1"/>
  <c r="F94" i="8" s="1"/>
  <c r="G88" i="8"/>
  <c r="G90" i="8" s="1"/>
  <c r="G92" i="8" s="1"/>
  <c r="G94" i="8" s="1"/>
  <c r="C90" i="8"/>
  <c r="B97" i="8"/>
  <c r="B98" i="8" s="1"/>
  <c r="B99" i="8" s="1"/>
  <c r="B96" i="8"/>
  <c r="M74" i="8"/>
  <c r="M75" i="8" s="1"/>
  <c r="M76" i="8" s="1"/>
  <c r="P73" i="8"/>
  <c r="P74" i="8" s="1"/>
  <c r="P75" i="8" s="1"/>
  <c r="P76" i="8" s="1"/>
  <c r="P77" i="8" s="1"/>
  <c r="P81" i="8" s="1"/>
  <c r="P83" i="8" s="1"/>
  <c r="P84" i="8" s="1"/>
  <c r="P85" i="8" s="1"/>
  <c r="P59" i="8"/>
  <c r="P60" i="8" s="1"/>
  <c r="P61" i="8" s="1"/>
  <c r="P62" i="8" s="1"/>
  <c r="P63" i="8" s="1"/>
  <c r="P67" i="8" s="1"/>
  <c r="P69" i="8" s="1"/>
  <c r="P70" i="8" s="1"/>
  <c r="P71" i="8" s="1"/>
  <c r="Y73" i="8"/>
  <c r="Y75" i="8" s="1"/>
  <c r="X73" i="8"/>
  <c r="X75" i="8" s="1"/>
  <c r="W73" i="8"/>
  <c r="W74" i="8" s="1"/>
  <c r="U73" i="8"/>
  <c r="U74" i="8" s="1"/>
  <c r="T73" i="8"/>
  <c r="T74" i="8" s="1"/>
  <c r="S73" i="8"/>
  <c r="S74" i="8" s="1"/>
  <c r="R73" i="8"/>
  <c r="R74" i="8" s="1"/>
  <c r="Q73" i="8"/>
  <c r="Q74" i="8" s="1"/>
  <c r="Z72" i="8"/>
  <c r="Z73" i="8" s="1"/>
  <c r="V72" i="8"/>
  <c r="V73" i="8" s="1"/>
  <c r="V74" i="8" s="1"/>
  <c r="L73" i="8"/>
  <c r="L75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C74" i="8" s="1"/>
  <c r="C75" i="8" s="1"/>
  <c r="B73" i="8"/>
  <c r="B74" i="8" s="1"/>
  <c r="B75" i="8" s="1"/>
  <c r="B76" i="8" s="1"/>
  <c r="B77" i="8" s="1"/>
  <c r="B78" i="8" s="1"/>
  <c r="B79" i="8" s="1"/>
  <c r="B80" i="8" s="1"/>
  <c r="B81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B60" i="8" s="1"/>
  <c r="B61" i="8" s="1"/>
  <c r="B62" i="8" s="1"/>
  <c r="B63" i="8" s="1"/>
  <c r="B64" i="8" s="1"/>
  <c r="B65" i="8" s="1"/>
  <c r="B66" i="8" s="1"/>
  <c r="B67" i="8" s="1"/>
  <c r="J141" i="8" l="1"/>
  <c r="C142" i="8"/>
  <c r="C124" i="8"/>
  <c r="B101" i="8"/>
  <c r="B100" i="8"/>
  <c r="C108" i="8"/>
  <c r="D74" i="8"/>
  <c r="D76" i="8" s="1"/>
  <c r="D78" i="8" s="1"/>
  <c r="D80" i="8" s="1"/>
  <c r="C91" i="8"/>
  <c r="D60" i="8"/>
  <c r="D62" i="8" s="1"/>
  <c r="D64" i="8" s="1"/>
  <c r="D66" i="8" s="1"/>
  <c r="Y74" i="8"/>
  <c r="W75" i="8"/>
  <c r="W77" i="8" s="1"/>
  <c r="W79" i="8" s="1"/>
  <c r="M77" i="8"/>
  <c r="M78" i="8" s="1"/>
  <c r="M79" i="8" s="1"/>
  <c r="M80" i="8" s="1"/>
  <c r="M81" i="8" s="1"/>
  <c r="F60" i="8"/>
  <c r="F62" i="8" s="1"/>
  <c r="F64" i="8" s="1"/>
  <c r="F66" i="8" s="1"/>
  <c r="X74" i="8"/>
  <c r="Y77" i="8"/>
  <c r="Y76" i="8"/>
  <c r="Z75" i="8"/>
  <c r="Z74" i="8"/>
  <c r="X77" i="8"/>
  <c r="X76" i="8"/>
  <c r="S75" i="8"/>
  <c r="R75" i="8"/>
  <c r="T75" i="8"/>
  <c r="V75" i="8"/>
  <c r="Q75" i="8"/>
  <c r="U75" i="8"/>
  <c r="L77" i="8"/>
  <c r="L76" i="8"/>
  <c r="L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G60" i="8"/>
  <c r="G62" i="8" s="1"/>
  <c r="G64" i="8" s="1"/>
  <c r="G66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Q51" i="8"/>
  <c r="Q52" i="8" s="1"/>
  <c r="Q53" i="8" s="1"/>
  <c r="Q54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J142" i="8" l="1"/>
  <c r="C143" i="8"/>
  <c r="C125" i="8"/>
  <c r="C109" i="8"/>
  <c r="C92" i="8"/>
  <c r="W78" i="8"/>
  <c r="W76" i="8"/>
  <c r="Q76" i="8"/>
  <c r="Q77" i="8"/>
  <c r="T76" i="8"/>
  <c r="T77" i="8"/>
  <c r="S76" i="8"/>
  <c r="S77" i="8"/>
  <c r="V77" i="8"/>
  <c r="V76" i="8"/>
  <c r="R76" i="8"/>
  <c r="R77" i="8"/>
  <c r="X78" i="8"/>
  <c r="X79" i="8"/>
  <c r="U76" i="8"/>
  <c r="U77" i="8"/>
  <c r="Z77" i="8"/>
  <c r="Z76" i="8"/>
  <c r="W80" i="8"/>
  <c r="W81" i="8"/>
  <c r="W82" i="8" s="1"/>
  <c r="W83" i="8" s="1"/>
  <c r="W84" i="8" s="1"/>
  <c r="W85" i="8" s="1"/>
  <c r="Y79" i="8"/>
  <c r="Y78" i="8"/>
  <c r="L79" i="8"/>
  <c r="L78" i="8"/>
  <c r="C77" i="8"/>
  <c r="C62" i="8"/>
  <c r="D49" i="8"/>
  <c r="D46" i="8"/>
  <c r="G46" i="8"/>
  <c r="G48" i="8" s="1"/>
  <c r="G50" i="8" s="1"/>
  <c r="G52" i="8" s="1"/>
  <c r="F46" i="8"/>
  <c r="F48" i="8" s="1"/>
  <c r="F50" i="8" s="1"/>
  <c r="F52" i="8" s="1"/>
  <c r="M45" i="8"/>
  <c r="M46" i="8" s="1"/>
  <c r="M47" i="8" s="1"/>
  <c r="M48" i="8" s="1"/>
  <c r="M49" i="8" s="1"/>
  <c r="M59" i="8"/>
  <c r="M60" i="8" s="1"/>
  <c r="Y31" i="8"/>
  <c r="Y33" i="8" s="1"/>
  <c r="Y35" i="8" s="1"/>
  <c r="Y37" i="8" s="1"/>
  <c r="Y39" i="8" s="1"/>
  <c r="Y40" i="8" s="1"/>
  <c r="Y41" i="8" s="1"/>
  <c r="Y42" i="8" s="1"/>
  <c r="Y43" i="8" s="1"/>
  <c r="X31" i="8"/>
  <c r="X32" i="8" s="1"/>
  <c r="X34" i="8" s="1"/>
  <c r="X36" i="8" s="1"/>
  <c r="X38" i="8" s="1"/>
  <c r="W31" i="8"/>
  <c r="W33" i="8" s="1"/>
  <c r="W35" i="8" s="1"/>
  <c r="W37" i="8" s="1"/>
  <c r="W39" i="8" s="1"/>
  <c r="W40" i="8" s="1"/>
  <c r="W41" i="8" s="1"/>
  <c r="W42" i="8" s="1"/>
  <c r="W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2" i="8" s="1"/>
  <c r="S34" i="8" s="1"/>
  <c r="S36" i="8" s="1"/>
  <c r="S38" i="8" s="1"/>
  <c r="R31" i="8"/>
  <c r="R33" i="8" s="1"/>
  <c r="R35" i="8" s="1"/>
  <c r="R37" i="8" s="1"/>
  <c r="R39" i="8" s="1"/>
  <c r="R40" i="8" s="1"/>
  <c r="R41" i="8" s="1"/>
  <c r="R42" i="8" s="1"/>
  <c r="R43" i="8" s="1"/>
  <c r="Q31" i="8"/>
  <c r="Q33" i="8" s="1"/>
  <c r="Q35" i="8" s="1"/>
  <c r="Q37" i="8" s="1"/>
  <c r="Q39" i="8" s="1"/>
  <c r="Q40" i="8" s="1"/>
  <c r="Q41" i="8" s="1"/>
  <c r="Q42" i="8" s="1"/>
  <c r="Q43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V30" i="8"/>
  <c r="V31" i="8" s="1"/>
  <c r="V33" i="8" s="1"/>
  <c r="V35" i="8" s="1"/>
  <c r="V37" i="8" s="1"/>
  <c r="V39" i="8" s="1"/>
  <c r="V40" i="8" s="1"/>
  <c r="V41" i="8" s="1"/>
  <c r="V42" i="8" s="1"/>
  <c r="V43" i="8" s="1"/>
  <c r="Z30" i="8"/>
  <c r="Z31" i="8" s="1"/>
  <c r="Z33" i="8" s="1"/>
  <c r="Z35" i="8" s="1"/>
  <c r="Z37" i="8" s="1"/>
  <c r="L39" i="8"/>
  <c r="L40" i="8" s="1"/>
  <c r="L41" i="8" s="1"/>
  <c r="P39" i="8"/>
  <c r="P40" i="8" s="1"/>
  <c r="P41" i="8" s="1"/>
  <c r="P42" i="8" s="1"/>
  <c r="P43" i="8" s="1"/>
  <c r="V44" i="8"/>
  <c r="V45" i="8" s="1"/>
  <c r="V46" i="8" s="1"/>
  <c r="V47" i="8" s="1"/>
  <c r="Z44" i="8"/>
  <c r="Z45" i="8" s="1"/>
  <c r="Z46" i="8" s="1"/>
  <c r="Z47" i="8" s="1"/>
  <c r="B45" i="8"/>
  <c r="B46" i="8" s="1"/>
  <c r="B47" i="8" s="1"/>
  <c r="C45" i="8"/>
  <c r="C46" i="8" s="1"/>
  <c r="C47" i="8" s="1"/>
  <c r="L45" i="8"/>
  <c r="L46" i="8" s="1"/>
  <c r="L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W45" i="8"/>
  <c r="W46" i="8" s="1"/>
  <c r="W47" i="8" s="1"/>
  <c r="X45" i="8"/>
  <c r="X46" i="8" s="1"/>
  <c r="X47" i="8" s="1"/>
  <c r="Y45" i="8"/>
  <c r="Y46" i="8" s="1"/>
  <c r="Y47" i="8" s="1"/>
  <c r="C145" i="8" l="1"/>
  <c r="C144" i="8"/>
  <c r="C126" i="8"/>
  <c r="C110" i="8"/>
  <c r="C93" i="8"/>
  <c r="R32" i="8"/>
  <c r="R34" i="8" s="1"/>
  <c r="R36" i="8" s="1"/>
  <c r="R38" i="8" s="1"/>
  <c r="Z78" i="8"/>
  <c r="Z79" i="8"/>
  <c r="R79" i="8"/>
  <c r="R78" i="8"/>
  <c r="U79" i="8"/>
  <c r="U78" i="8"/>
  <c r="X80" i="8"/>
  <c r="X81" i="8"/>
  <c r="X82" i="8" s="1"/>
  <c r="X83" i="8" s="1"/>
  <c r="X84" i="8" s="1"/>
  <c r="X85" i="8" s="1"/>
  <c r="V79" i="8"/>
  <c r="V78" i="8"/>
  <c r="S79" i="8"/>
  <c r="S78" i="8"/>
  <c r="T79" i="8"/>
  <c r="T78" i="8"/>
  <c r="Y80" i="8"/>
  <c r="Y81" i="8"/>
  <c r="Y82" i="8" s="1"/>
  <c r="Y83" i="8" s="1"/>
  <c r="Y84" i="8" s="1"/>
  <c r="Y85" i="8" s="1"/>
  <c r="Q79" i="8"/>
  <c r="Q78" i="8"/>
  <c r="L81" i="8"/>
  <c r="L82" i="8" s="1"/>
  <c r="L83" i="8" s="1"/>
  <c r="L84" i="8" s="1"/>
  <c r="L85" i="8" s="1"/>
  <c r="L80" i="8"/>
  <c r="C78" i="8"/>
  <c r="C63" i="8"/>
  <c r="X33" i="8"/>
  <c r="X35" i="8" s="1"/>
  <c r="X37" i="8" s="1"/>
  <c r="X39" i="8" s="1"/>
  <c r="X40" i="8" s="1"/>
  <c r="X41" i="8" s="1"/>
  <c r="X42" i="8" s="1"/>
  <c r="X43" i="8" s="1"/>
  <c r="F33" i="8"/>
  <c r="F35" i="8" s="1"/>
  <c r="F37" i="8" s="1"/>
  <c r="F39" i="8" s="1"/>
  <c r="F40" i="8" s="1"/>
  <c r="F41" i="8" s="1"/>
  <c r="F42" i="8" s="1"/>
  <c r="F43" i="8" s="1"/>
  <c r="Y32" i="8"/>
  <c r="Y34" i="8" s="1"/>
  <c r="Y36" i="8" s="1"/>
  <c r="Y38" i="8" s="1"/>
  <c r="M50" i="8"/>
  <c r="M51" i="8" s="1"/>
  <c r="M52" i="8" s="1"/>
  <c r="M53" i="8" s="1"/>
  <c r="M54" i="8" s="1"/>
  <c r="M55" i="8" s="1"/>
  <c r="M56" i="8" s="1"/>
  <c r="M57" i="8" s="1"/>
  <c r="D48" i="8"/>
  <c r="D51" i="8"/>
  <c r="U32" i="8"/>
  <c r="U34" i="8" s="1"/>
  <c r="U36" i="8" s="1"/>
  <c r="U38" i="8" s="1"/>
  <c r="Q32" i="8"/>
  <c r="Q34" i="8" s="1"/>
  <c r="Q36" i="8" s="1"/>
  <c r="Q38" i="8" s="1"/>
  <c r="T32" i="8"/>
  <c r="T34" i="8" s="1"/>
  <c r="T36" i="8" s="1"/>
  <c r="T38" i="8" s="1"/>
  <c r="S33" i="8"/>
  <c r="S35" i="8" s="1"/>
  <c r="S37" i="8" s="1"/>
  <c r="S39" i="8" s="1"/>
  <c r="S40" i="8" s="1"/>
  <c r="S41" i="8" s="1"/>
  <c r="S42" i="8" s="1"/>
  <c r="S43" i="8" s="1"/>
  <c r="V32" i="8"/>
  <c r="V34" i="8" s="1"/>
  <c r="V36" i="8" s="1"/>
  <c r="V38" i="8" s="1"/>
  <c r="W32" i="8"/>
  <c r="W34" i="8" s="1"/>
  <c r="W36" i="8" s="1"/>
  <c r="W38" i="8" s="1"/>
  <c r="Z39" i="8"/>
  <c r="Z40" i="8" s="1"/>
  <c r="Z41" i="8" s="1"/>
  <c r="Z42" i="8" s="1"/>
  <c r="Z43" i="8" s="1"/>
  <c r="B32" i="8"/>
  <c r="B34" i="8" s="1"/>
  <c r="B36" i="8" s="1"/>
  <c r="B38" i="8" s="1"/>
  <c r="Z32" i="8"/>
  <c r="Z34" i="8" s="1"/>
  <c r="Z36" i="8" s="1"/>
  <c r="Z38" i="8" s="1"/>
  <c r="C32" i="8"/>
  <c r="D32" i="8"/>
  <c r="D34" i="8" s="1"/>
  <c r="D36" i="8" s="1"/>
  <c r="D38" i="8" s="1"/>
  <c r="C33" i="8"/>
  <c r="G32" i="8"/>
  <c r="G34" i="8" s="1"/>
  <c r="G36" i="8" s="1"/>
  <c r="G38" i="8" s="1"/>
  <c r="O79" i="8"/>
  <c r="O83" i="8" s="1"/>
  <c r="O84" i="8" s="1"/>
  <c r="O85" i="8" s="1"/>
  <c r="M73" i="8"/>
  <c r="M82" i="8" s="1"/>
  <c r="M83" i="8" s="1"/>
  <c r="M84" i="8" s="1"/>
  <c r="M85" i="8" s="1"/>
  <c r="Y59" i="8"/>
  <c r="X59" i="8"/>
  <c r="W59" i="8"/>
  <c r="U59" i="8"/>
  <c r="T59" i="8"/>
  <c r="S59" i="8"/>
  <c r="R59" i="8"/>
  <c r="Q59" i="8"/>
  <c r="M61" i="8"/>
  <c r="L59" i="8"/>
  <c r="Z58" i="8"/>
  <c r="Z59" i="8" s="1"/>
  <c r="V58" i="8"/>
  <c r="V59" i="8" s="1"/>
  <c r="Y48" i="8"/>
  <c r="Y49" i="8" s="1"/>
  <c r="Y56" i="8" s="1"/>
  <c r="Y57" i="8" s="1"/>
  <c r="X48" i="8"/>
  <c r="X49" i="8" s="1"/>
  <c r="X56" i="8" s="1"/>
  <c r="X57" i="8" s="1"/>
  <c r="W48" i="8"/>
  <c r="W49" i="8" s="1"/>
  <c r="W56" i="8" s="1"/>
  <c r="W57" i="8" s="1"/>
  <c r="U48" i="8"/>
  <c r="T48" i="8"/>
  <c r="S48" i="8"/>
  <c r="R48" i="8"/>
  <c r="R49" i="8" s="1"/>
  <c r="Q48" i="8"/>
  <c r="Q49" i="8" s="1"/>
  <c r="Q56" i="8" s="1"/>
  <c r="Q57" i="8" s="1"/>
  <c r="P48" i="8"/>
  <c r="P49" i="8" s="1"/>
  <c r="P53" i="8" s="1"/>
  <c r="P55" i="8" s="1"/>
  <c r="P56" i="8" s="1"/>
  <c r="P57" i="8" s="1"/>
  <c r="L48" i="8"/>
  <c r="L49" i="8" s="1"/>
  <c r="L56" i="8" s="1"/>
  <c r="L57" i="8" s="1"/>
  <c r="B48" i="8"/>
  <c r="B49" i="8" s="1"/>
  <c r="Z48" i="8"/>
  <c r="Z49" i="8" s="1"/>
  <c r="V48" i="8"/>
  <c r="V49" i="8" s="1"/>
  <c r="P25" i="8"/>
  <c r="P26" i="8" s="1"/>
  <c r="P27" i="8" s="1"/>
  <c r="P28" i="8" s="1"/>
  <c r="P29" i="8" s="1"/>
  <c r="M25" i="8"/>
  <c r="M26" i="8" s="1"/>
  <c r="M27" i="8" s="1"/>
  <c r="M28" i="8" s="1"/>
  <c r="M29" i="8" s="1"/>
  <c r="L25" i="8"/>
  <c r="L26" i="8" s="1"/>
  <c r="L27" i="8" s="1"/>
  <c r="Y17" i="8"/>
  <c r="Y19" i="8" s="1"/>
  <c r="Y21" i="8" s="1"/>
  <c r="Y23" i="8" s="1"/>
  <c r="X17" i="8"/>
  <c r="X18" i="8" s="1"/>
  <c r="X20" i="8" s="1"/>
  <c r="X22" i="8" s="1"/>
  <c r="X24" i="8" s="1"/>
  <c r="X25" i="8" s="1"/>
  <c r="X26" i="8" s="1"/>
  <c r="X27" i="8" s="1"/>
  <c r="X28" i="8" s="1"/>
  <c r="X29" i="8" s="1"/>
  <c r="W17" i="8"/>
  <c r="W19" i="8" s="1"/>
  <c r="W21" i="8" s="1"/>
  <c r="W23" i="8" s="1"/>
  <c r="U17" i="8"/>
  <c r="U19" i="8" s="1"/>
  <c r="U21" i="8" s="1"/>
  <c r="U23" i="8" s="1"/>
  <c r="T17" i="8"/>
  <c r="T19" i="8" s="1"/>
  <c r="T21" i="8" s="1"/>
  <c r="T23" i="8" s="1"/>
  <c r="S17" i="8"/>
  <c r="S18" i="8" s="1"/>
  <c r="S20" i="8" s="1"/>
  <c r="S22" i="8" s="1"/>
  <c r="S24" i="8" s="1"/>
  <c r="S25" i="8" s="1"/>
  <c r="S26" i="8" s="1"/>
  <c r="S27" i="8" s="1"/>
  <c r="S28" i="8" s="1"/>
  <c r="S29" i="8" s="1"/>
  <c r="R17" i="8"/>
  <c r="R19" i="8" s="1"/>
  <c r="R21" i="8" s="1"/>
  <c r="R23" i="8" s="1"/>
  <c r="Q17" i="8"/>
  <c r="Q19" i="8" s="1"/>
  <c r="Q21" i="8" s="1"/>
  <c r="Q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C146" i="8" l="1"/>
  <c r="C127" i="8"/>
  <c r="C111" i="8"/>
  <c r="C94" i="8"/>
  <c r="S81" i="8"/>
  <c r="S82" i="8" s="1"/>
  <c r="S83" i="8" s="1"/>
  <c r="S84" i="8" s="1"/>
  <c r="S85" i="8" s="1"/>
  <c r="S80" i="8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R81" i="8"/>
  <c r="R82" i="8" s="1"/>
  <c r="R83" i="8" s="1"/>
  <c r="R84" i="8" s="1"/>
  <c r="R85" i="8" s="1"/>
  <c r="R80" i="8"/>
  <c r="Z80" i="8"/>
  <c r="Z81" i="8"/>
  <c r="Z82" i="8" s="1"/>
  <c r="Z83" i="8" s="1"/>
  <c r="Z84" i="8" s="1"/>
  <c r="Z85" i="8" s="1"/>
  <c r="Q81" i="8"/>
  <c r="Q82" i="8" s="1"/>
  <c r="Q83" i="8" s="1"/>
  <c r="Q84" i="8" s="1"/>
  <c r="Q85" i="8" s="1"/>
  <c r="Q80" i="8"/>
  <c r="C79" i="8"/>
  <c r="V61" i="8"/>
  <c r="V60" i="8"/>
  <c r="L61" i="8"/>
  <c r="L60" i="8"/>
  <c r="M63" i="8"/>
  <c r="M64" i="8" s="1"/>
  <c r="M62" i="8"/>
  <c r="S61" i="8"/>
  <c r="S60" i="8"/>
  <c r="R61" i="8"/>
  <c r="R60" i="8"/>
  <c r="Z61" i="8"/>
  <c r="Z60" i="8"/>
  <c r="T61" i="8"/>
  <c r="T60" i="8"/>
  <c r="U61" i="8"/>
  <c r="U60" i="8"/>
  <c r="Q61" i="8"/>
  <c r="Q60" i="8"/>
  <c r="W61" i="8"/>
  <c r="W60" i="8"/>
  <c r="X61" i="8"/>
  <c r="X60" i="8"/>
  <c r="Y61" i="8"/>
  <c r="Y60" i="8"/>
  <c r="C64" i="8"/>
  <c r="B50" i="8"/>
  <c r="B51" i="8" s="1"/>
  <c r="B52" i="8" s="1"/>
  <c r="B53" i="8" s="1"/>
  <c r="B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Z50" i="8"/>
  <c r="Z51" i="8" s="1"/>
  <c r="Z52" i="8" s="1"/>
  <c r="Z53" i="8" s="1"/>
  <c r="Z54" i="8" s="1"/>
  <c r="Z55" i="8" s="1"/>
  <c r="Z56" i="8" s="1"/>
  <c r="Z57" i="8" s="1"/>
  <c r="V50" i="8"/>
  <c r="V51" i="8" s="1"/>
  <c r="V52" i="8" s="1"/>
  <c r="V53" i="8" s="1"/>
  <c r="V54" i="8" s="1"/>
  <c r="R50" i="8"/>
  <c r="R51" i="8" s="1"/>
  <c r="R52" i="8" s="1"/>
  <c r="R53" i="8" s="1"/>
  <c r="R54" i="8" s="1"/>
  <c r="R55" i="8" s="1"/>
  <c r="R56" i="8" s="1"/>
  <c r="R57" i="8" s="1"/>
  <c r="D53" i="8"/>
  <c r="D50" i="8"/>
  <c r="F19" i="8"/>
  <c r="C35" i="8"/>
  <c r="C34" i="8"/>
  <c r="F18" i="8"/>
  <c r="W18" i="8"/>
  <c r="W20" i="8" s="1"/>
  <c r="W22" i="8" s="1"/>
  <c r="W24" i="8" s="1"/>
  <c r="W25" i="8" s="1"/>
  <c r="W26" i="8" s="1"/>
  <c r="W27" i="8" s="1"/>
  <c r="W28" i="8" s="1"/>
  <c r="W29" i="8" s="1"/>
  <c r="S19" i="8"/>
  <c r="S21" i="8" s="1"/>
  <c r="S23" i="8" s="1"/>
  <c r="D19" i="8"/>
  <c r="D21" i="8" s="1"/>
  <c r="D23" i="8" s="1"/>
  <c r="C21" i="8"/>
  <c r="Q18" i="8"/>
  <c r="Q20" i="8" s="1"/>
  <c r="Q22" i="8" s="1"/>
  <c r="Q24" i="8" s="1"/>
  <c r="Q25" i="8" s="1"/>
  <c r="Q26" i="8" s="1"/>
  <c r="Q27" i="8" s="1"/>
  <c r="Q28" i="8" s="1"/>
  <c r="Q29" i="8" s="1"/>
  <c r="R18" i="8"/>
  <c r="R20" i="8" s="1"/>
  <c r="R22" i="8" s="1"/>
  <c r="R24" i="8" s="1"/>
  <c r="R25" i="8" s="1"/>
  <c r="R26" i="8" s="1"/>
  <c r="R27" i="8" s="1"/>
  <c r="R28" i="8" s="1"/>
  <c r="R29" i="8" s="1"/>
  <c r="T18" i="8"/>
  <c r="T20" i="8" s="1"/>
  <c r="T22" i="8" s="1"/>
  <c r="T24" i="8" s="1"/>
  <c r="T25" i="8" s="1"/>
  <c r="T26" i="8" s="1"/>
  <c r="T27" i="8" s="1"/>
  <c r="T28" i="8" s="1"/>
  <c r="T29" i="8" s="1"/>
  <c r="U18" i="8"/>
  <c r="U20" i="8" s="1"/>
  <c r="U22" i="8" s="1"/>
  <c r="U24" i="8" s="1"/>
  <c r="U25" i="8" s="1"/>
  <c r="U26" i="8" s="1"/>
  <c r="U27" i="8" s="1"/>
  <c r="U28" i="8" s="1"/>
  <c r="U29" i="8" s="1"/>
  <c r="Y18" i="8"/>
  <c r="Y20" i="8" s="1"/>
  <c r="Y22" i="8" s="1"/>
  <c r="Y24" i="8" s="1"/>
  <c r="Y25" i="8" s="1"/>
  <c r="Y26" i="8" s="1"/>
  <c r="Y27" i="8" s="1"/>
  <c r="Y28" i="8" s="1"/>
  <c r="Y29" i="8" s="1"/>
  <c r="X19" i="8"/>
  <c r="X21" i="8" s="1"/>
  <c r="X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C147" i="8" l="1"/>
  <c r="C129" i="8"/>
  <c r="C128" i="8"/>
  <c r="C113" i="8"/>
  <c r="C112" i="8"/>
  <c r="C95" i="8"/>
  <c r="M65" i="8"/>
  <c r="M66" i="8" s="1"/>
  <c r="C80" i="8"/>
  <c r="Z63" i="8"/>
  <c r="Z62" i="8"/>
  <c r="U63" i="8"/>
  <c r="U62" i="8"/>
  <c r="R63" i="8"/>
  <c r="R62" i="8"/>
  <c r="S63" i="8"/>
  <c r="S62" i="8"/>
  <c r="X63" i="8"/>
  <c r="X62" i="8"/>
  <c r="T63" i="8"/>
  <c r="T62" i="8"/>
  <c r="Y63" i="8"/>
  <c r="Y62" i="8"/>
  <c r="W63" i="8"/>
  <c r="W62" i="8"/>
  <c r="L63" i="8"/>
  <c r="L62" i="8"/>
  <c r="Q63" i="8"/>
  <c r="Q62" i="8"/>
  <c r="V63" i="8"/>
  <c r="V62" i="8"/>
  <c r="C65" i="8"/>
  <c r="T55" i="8"/>
  <c r="T56" i="8" s="1"/>
  <c r="T57" i="8" s="1"/>
  <c r="U55" i="8"/>
  <c r="U56" i="8" s="1"/>
  <c r="U57" i="8" s="1"/>
  <c r="S55" i="8"/>
  <c r="S56" i="8" s="1"/>
  <c r="S57" i="8" s="1"/>
  <c r="B55" i="8"/>
  <c r="B56" i="8" s="1"/>
  <c r="B57" i="8" s="1"/>
  <c r="V55" i="8"/>
  <c r="V56" i="8" s="1"/>
  <c r="V57" i="8" s="1"/>
  <c r="D52" i="8"/>
  <c r="D54" i="8"/>
  <c r="F20" i="8"/>
  <c r="F21" i="8"/>
  <c r="C37" i="8"/>
  <c r="C36" i="8"/>
  <c r="C20" i="8"/>
  <c r="C23" i="8"/>
  <c r="G3" i="8"/>
  <c r="C148" i="8" l="1"/>
  <c r="C149" i="8"/>
  <c r="C130" i="8"/>
  <c r="C114" i="8"/>
  <c r="M67" i="8"/>
  <c r="M68" i="8" s="1"/>
  <c r="M69" i="8" s="1"/>
  <c r="M70" i="8" s="1"/>
  <c r="M71" i="8" s="1"/>
  <c r="C97" i="8"/>
  <c r="C96" i="8"/>
  <c r="C81" i="8"/>
  <c r="T64" i="8"/>
  <c r="T65" i="8"/>
  <c r="X64" i="8"/>
  <c r="X65" i="8"/>
  <c r="V64" i="8"/>
  <c r="V65" i="8"/>
  <c r="S64" i="8"/>
  <c r="S65" i="8"/>
  <c r="Q64" i="8"/>
  <c r="Q65" i="8"/>
  <c r="R64" i="8"/>
  <c r="R65" i="8"/>
  <c r="L64" i="8"/>
  <c r="L65" i="8"/>
  <c r="U64" i="8"/>
  <c r="U65" i="8"/>
  <c r="Y64" i="8"/>
  <c r="Y65" i="8"/>
  <c r="W64" i="8"/>
  <c r="W65" i="8"/>
  <c r="Z64" i="8"/>
  <c r="Z65" i="8"/>
  <c r="C66" i="8"/>
  <c r="D55" i="8"/>
  <c r="F23" i="8"/>
  <c r="F22" i="8"/>
  <c r="C39" i="8"/>
  <c r="C38" i="8"/>
  <c r="C22" i="8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Z16" i="8"/>
  <c r="V16" i="8"/>
  <c r="Y3" i="8"/>
  <c r="X3" i="8"/>
  <c r="W3" i="8"/>
  <c r="U3" i="8"/>
  <c r="T3" i="8"/>
  <c r="S3" i="8"/>
  <c r="R3" i="8"/>
  <c r="Q3" i="8"/>
  <c r="F3" i="8"/>
  <c r="D3" i="8"/>
  <c r="C3" i="8"/>
  <c r="B3" i="8"/>
  <c r="Z2" i="8"/>
  <c r="Z3" i="8" s="1"/>
  <c r="V2" i="8"/>
  <c r="C131" i="8" l="1"/>
  <c r="C115" i="8"/>
  <c r="C98" i="8"/>
  <c r="C83" i="8"/>
  <c r="C82" i="8"/>
  <c r="R67" i="8"/>
  <c r="R68" i="8" s="1"/>
  <c r="R69" i="8" s="1"/>
  <c r="R70" i="8" s="1"/>
  <c r="R71" i="8" s="1"/>
  <c r="R66" i="8"/>
  <c r="Q66" i="8"/>
  <c r="Q67" i="8"/>
  <c r="Q68" i="8" s="1"/>
  <c r="Q69" i="8" s="1"/>
  <c r="Q70" i="8" s="1"/>
  <c r="Q71" i="8" s="1"/>
  <c r="U67" i="8"/>
  <c r="U68" i="8" s="1"/>
  <c r="U69" i="8" s="1"/>
  <c r="U70" i="8" s="1"/>
  <c r="U71" i="8" s="1"/>
  <c r="U66" i="8"/>
  <c r="S67" i="8"/>
  <c r="S68" i="8" s="1"/>
  <c r="S69" i="8" s="1"/>
  <c r="S70" i="8" s="1"/>
  <c r="S71" i="8" s="1"/>
  <c r="S66" i="8"/>
  <c r="L67" i="8"/>
  <c r="L68" i="8" s="1"/>
  <c r="L69" i="8" s="1"/>
  <c r="L70" i="8" s="1"/>
  <c r="L71" i="8" s="1"/>
  <c r="L66" i="8"/>
  <c r="Z67" i="8"/>
  <c r="Z68" i="8" s="1"/>
  <c r="Z69" i="8" s="1"/>
  <c r="Z70" i="8" s="1"/>
  <c r="Z71" i="8" s="1"/>
  <c r="Z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T67" i="8"/>
  <c r="T68" i="8" s="1"/>
  <c r="T69" i="8" s="1"/>
  <c r="T70" i="8" s="1"/>
  <c r="T71" i="8" s="1"/>
  <c r="T66" i="8"/>
  <c r="C67" i="8"/>
  <c r="C40" i="8"/>
  <c r="D56" i="8"/>
  <c r="F24" i="8"/>
  <c r="V17" i="8"/>
  <c r="Z17" i="8"/>
  <c r="C24" i="8"/>
  <c r="Z5" i="8"/>
  <c r="Z7" i="8" s="1"/>
  <c r="Z9" i="8" s="1"/>
  <c r="Z11" i="8" s="1"/>
  <c r="Z12" i="8" s="1"/>
  <c r="Z13" i="8" s="1"/>
  <c r="Z4" i="8"/>
  <c r="Z6" i="8" s="1"/>
  <c r="Z8" i="8" s="1"/>
  <c r="Z10" i="8" s="1"/>
  <c r="Q5" i="8"/>
  <c r="Q7" i="8" s="1"/>
  <c r="Q9" i="8" s="1"/>
  <c r="Q11" i="8" s="1"/>
  <c r="Q12" i="8" s="1"/>
  <c r="Q13" i="8" s="1"/>
  <c r="Q15" i="8" s="1"/>
  <c r="Q4" i="8"/>
  <c r="Q6" i="8" s="1"/>
  <c r="Q8" i="8" s="1"/>
  <c r="Q10" i="8" s="1"/>
  <c r="R5" i="8"/>
  <c r="R7" i="8" s="1"/>
  <c r="R9" i="8" s="1"/>
  <c r="R11" i="8" s="1"/>
  <c r="R12" i="8" s="1"/>
  <c r="R13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C4" i="8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W5" i="8"/>
  <c r="W7" i="8" s="1"/>
  <c r="W9" i="8" s="1"/>
  <c r="W11" i="8" s="1"/>
  <c r="W12" i="8" s="1"/>
  <c r="W13" i="8" s="1"/>
  <c r="W4" i="8"/>
  <c r="W6" i="8" s="1"/>
  <c r="W8" i="8" s="1"/>
  <c r="W10" i="8" s="1"/>
  <c r="X5" i="8"/>
  <c r="X7" i="8" s="1"/>
  <c r="X9" i="8" s="1"/>
  <c r="X11" i="8" s="1"/>
  <c r="X12" i="8" s="1"/>
  <c r="X13" i="8" s="1"/>
  <c r="X15" i="8" s="1"/>
  <c r="X4" i="8"/>
  <c r="X6" i="8" s="1"/>
  <c r="X8" i="8" s="1"/>
  <c r="X10" i="8" s="1"/>
  <c r="Y5" i="8"/>
  <c r="Y7" i="8" s="1"/>
  <c r="Y9" i="8" s="1"/>
  <c r="Y11" i="8" s="1"/>
  <c r="Y12" i="8" s="1"/>
  <c r="Y13" i="8" s="1"/>
  <c r="Y4" i="8"/>
  <c r="Y6" i="8" s="1"/>
  <c r="Y8" i="8" s="1"/>
  <c r="Y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C5" i="8"/>
  <c r="V3" i="8"/>
  <c r="F43" i="14"/>
  <c r="C132" i="8" l="1"/>
  <c r="C133" i="8"/>
  <c r="C117" i="8"/>
  <c r="C116" i="8"/>
  <c r="C99" i="8"/>
  <c r="C100" i="8" s="1"/>
  <c r="C84" i="8"/>
  <c r="C69" i="8"/>
  <c r="C68" i="8"/>
  <c r="C41" i="8"/>
  <c r="C42" i="8" s="1"/>
  <c r="D57" i="8"/>
  <c r="C6" i="8"/>
  <c r="F25" i="8"/>
  <c r="Z14" i="8"/>
  <c r="Z15" i="8" s="1"/>
  <c r="W14" i="8"/>
  <c r="W15" i="8" s="1"/>
  <c r="Y14" i="8"/>
  <c r="Y15" i="8" s="1"/>
  <c r="C25" i="8"/>
  <c r="Z19" i="8"/>
  <c r="Z21" i="8" s="1"/>
  <c r="Z23" i="8" s="1"/>
  <c r="Z18" i="8"/>
  <c r="Z20" i="8" s="1"/>
  <c r="Z22" i="8" s="1"/>
  <c r="Z24" i="8" s="1"/>
  <c r="Z25" i="8" s="1"/>
  <c r="Z26" i="8" s="1"/>
  <c r="Z27" i="8" s="1"/>
  <c r="Z28" i="8" s="1"/>
  <c r="Z29" i="8" s="1"/>
  <c r="V19" i="8"/>
  <c r="V21" i="8" s="1"/>
  <c r="V23" i="8" s="1"/>
  <c r="V18" i="8"/>
  <c r="V20" i="8" s="1"/>
  <c r="V22" i="8" s="1"/>
  <c r="V24" i="8" s="1"/>
  <c r="V25" i="8" s="1"/>
  <c r="V26" i="8" s="1"/>
  <c r="V27" i="8" s="1"/>
  <c r="V28" i="8" s="1"/>
  <c r="V29" i="8" s="1"/>
  <c r="V5" i="8"/>
  <c r="V7" i="8" s="1"/>
  <c r="V9" i="8" s="1"/>
  <c r="V11" i="8" s="1"/>
  <c r="V12" i="8" s="1"/>
  <c r="V13" i="8" s="1"/>
  <c r="V14" i="8" s="1"/>
  <c r="V15" i="8" s="1"/>
  <c r="V4" i="8"/>
  <c r="V6" i="8" s="1"/>
  <c r="V8" i="8" s="1"/>
  <c r="V10" i="8" s="1"/>
  <c r="C7" i="8"/>
  <c r="C101" i="8" l="1"/>
  <c r="C85" i="8"/>
  <c r="C70" i="8"/>
  <c r="C43" i="8"/>
  <c r="F26" i="8"/>
  <c r="C8" i="8"/>
  <c r="C26" i="8"/>
  <c r="C9" i="8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M87" i="8"/>
  <c r="M88" i="8" s="1"/>
  <c r="M89" i="8" s="1"/>
  <c r="M90" i="8" s="1"/>
  <c r="M91" i="8" s="1"/>
  <c r="M92" i="8" s="1"/>
  <c r="M93" i="8" s="1"/>
  <c r="M94" i="8" s="1"/>
  <c r="L87" i="8"/>
  <c r="L88" i="8" s="1"/>
  <c r="L89" i="8" s="1"/>
  <c r="L90" i="8" s="1"/>
  <c r="L91" i="8" s="1"/>
  <c r="L92" i="8" s="1"/>
  <c r="L93" i="8" s="1"/>
  <c r="L94" i="8" s="1"/>
  <c r="Z86" i="8"/>
  <c r="Z87" i="8" s="1"/>
  <c r="Z88" i="8" s="1"/>
  <c r="Z89" i="8" s="1"/>
  <c r="Z90" i="8" s="1"/>
  <c r="Z91" i="8" s="1"/>
  <c r="Z92" i="8" s="1"/>
  <c r="Z93" i="8" s="1"/>
  <c r="Z94" i="8" s="1"/>
  <c r="V86" i="8"/>
  <c r="C71" i="8" l="1"/>
  <c r="C10" i="8"/>
  <c r="F27" i="8"/>
  <c r="C27" i="8"/>
  <c r="C28" i="8" s="1"/>
  <c r="C11" i="8"/>
  <c r="R95" i="8"/>
  <c r="R96" i="8" s="1"/>
  <c r="R97" i="8" s="1"/>
  <c r="R98" i="8" s="1"/>
  <c r="R99" i="8" s="1"/>
  <c r="R101" i="8" s="1"/>
  <c r="Z95" i="8"/>
  <c r="Z96" i="8" s="1"/>
  <c r="Z97" i="8" s="1"/>
  <c r="Z98" i="8" s="1"/>
  <c r="Z99" i="8" s="1"/>
  <c r="U95" i="8"/>
  <c r="U96" i="8" s="1"/>
  <c r="U97" i="8" s="1"/>
  <c r="U98" i="8" s="1"/>
  <c r="U99" i="8" s="1"/>
  <c r="U100" i="8" s="1"/>
  <c r="U101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L95" i="8"/>
  <c r="L96" i="8" s="1"/>
  <c r="L97" i="8" s="1"/>
  <c r="L98" i="8" s="1"/>
  <c r="L99" i="8" s="1"/>
  <c r="M95" i="8"/>
  <c r="M96" i="8" s="1"/>
  <c r="M97" i="8" s="1"/>
  <c r="M98" i="8" s="1"/>
  <c r="M99" i="8" s="1"/>
  <c r="M100" i="8" s="1"/>
  <c r="Q95" i="8"/>
  <c r="Q96" i="8" s="1"/>
  <c r="Q97" i="8" s="1"/>
  <c r="Q98" i="8" s="1"/>
  <c r="Q99" i="8" s="1"/>
  <c r="Q101" i="8" s="1"/>
  <c r="S95" i="8"/>
  <c r="S96" i="8" s="1"/>
  <c r="S97" i="8" s="1"/>
  <c r="S98" i="8" s="1"/>
  <c r="S99" i="8" s="1"/>
  <c r="S100" i="8" s="1"/>
  <c r="S101" i="8" s="1"/>
  <c r="T95" i="8"/>
  <c r="T96" i="8" s="1"/>
  <c r="T97" i="8" s="1"/>
  <c r="T98" i="8" s="1"/>
  <c r="T99" i="8" s="1"/>
  <c r="T100" i="8" s="1"/>
  <c r="T101" i="8" s="1"/>
  <c r="V87" i="8"/>
  <c r="V88" i="8" s="1"/>
  <c r="V89" i="8" s="1"/>
  <c r="V90" i="8" s="1"/>
  <c r="V91" i="8" s="1"/>
  <c r="V92" i="8" s="1"/>
  <c r="V93" i="8" s="1"/>
  <c r="V94" i="8" s="1"/>
  <c r="L101" i="8" l="1"/>
  <c r="L100" i="8"/>
  <c r="X101" i="8"/>
  <c r="X100" i="8"/>
  <c r="Y101" i="8"/>
  <c r="Y100" i="8"/>
  <c r="W101" i="8"/>
  <c r="W100" i="8"/>
  <c r="Z101" i="8"/>
  <c r="Z100" i="8"/>
  <c r="C48" i="8"/>
  <c r="C29" i="8"/>
  <c r="C12" i="8"/>
  <c r="V95" i="8"/>
  <c r="V96" i="8" s="1"/>
  <c r="V97" i="8" s="1"/>
  <c r="V98" i="8" s="1"/>
  <c r="V99" i="8" s="1"/>
  <c r="V100" i="8" s="1"/>
  <c r="V101" i="8" s="1"/>
  <c r="C49" i="8" l="1"/>
  <c r="C13" i="8"/>
  <c r="C50" i="8" l="1"/>
  <c r="C14" i="8"/>
  <c r="F24" i="14"/>
  <c r="F61" i="14"/>
  <c r="F69" i="14"/>
  <c r="F55" i="14"/>
  <c r="C51" i="8" l="1"/>
  <c r="C15" i="8"/>
  <c r="F101" i="14"/>
  <c r="F100" i="14"/>
  <c r="F99" i="14"/>
  <c r="F98" i="14"/>
  <c r="F97" i="14"/>
  <c r="F96" i="14"/>
  <c r="C52" i="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C54" i="8" l="1"/>
  <c r="C55" i="8"/>
  <c r="C56" i="8" l="1"/>
  <c r="C57" i="8" l="1"/>
</calcChain>
</file>

<file path=xl/sharedStrings.xml><?xml version="1.0" encoding="utf-8"?>
<sst xmlns="http://schemas.openxmlformats.org/spreadsheetml/2006/main" count="2487" uniqueCount="208">
  <si>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</si>
  <si>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</si>
  <si>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</si>
  <si>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</si>
  <si>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</si>
  <si>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</si>
  <si>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</si>
  <si>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</si>
  <si>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</si>
  <si>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</si>
  <si>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</si>
  <si>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</si>
  <si>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</si>
  <si>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</si>
  <si>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</si>
  <si>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</si>
  <si>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</si>
  <si>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</si>
  <si>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</si>
  <si>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</si>
  <si>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</si>
  <si>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</si>
  <si>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</si>
  <si>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</si>
  <si>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</si>
  <si>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</si>
  <si>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</si>
  <si>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</si>
  <si>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</si>
  <si>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</si>
  <si>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</si>
  <si>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</si>
  <si>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</si>
  <si>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</si>
  <si>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</si>
  <si>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</si>
  <si>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</si>
  <si>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</si>
  <si>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</si>
  <si>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</si>
  <si>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</si>
  <si>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</si>
  <si>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</si>
  <si>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</si>
  <si>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</si>
  <si>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</si>
  <si>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</si>
  <si>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</si>
  <si>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</si>
  <si>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</si>
  <si>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</si>
  <si>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</si>
  <si>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</si>
  <si>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</si>
  <si>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</si>
  <si>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</si>
  <si>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</si>
  <si>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</si>
  <si>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</si>
  <si>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</si>
  <si>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</si>
  <si>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</si>
  <si>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</si>
  <si>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</si>
  <si>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</si>
  <si>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</si>
  <si>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</si>
  <si>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</si>
  <si>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</si>
  <si>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</si>
  <si>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</si>
  <si>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</si>
  <si>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</si>
  <si>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</si>
  <si>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</si>
  <si>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</si>
  <si>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</si>
  <si>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</si>
  <si>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</si>
  <si>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</si>
  <si>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</si>
  <si>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</si>
  <si>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</si>
  <si>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</si>
  <si>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</si>
  <si>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</si>
  <si>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</si>
  <si>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</si>
  <si>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</si>
  <si>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</si>
  <si>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</si>
  <si>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</si>
  <si>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</si>
  <si>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</si>
  <si>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</si>
  <si>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</si>
  <si>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</si>
  <si>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</si>
  <si>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</si>
  <si>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</si>
  <si>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</si>
  <si>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</si>
  <si>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</si>
  <si>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</si>
  <si>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</si>
  <si>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</si>
  <si>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</si>
  <si>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</si>
  <si>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</si>
  <si>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</si>
  <si>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</si>
  <si>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</si>
  <si>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</si>
  <si>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</si>
  <si>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</si>
  <si>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</si>
  <si>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</si>
  <si>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</si>
  <si>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</si>
  <si>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</si>
  <si>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</si>
  <si>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</si>
  <si>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</si>
  <si>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</si>
  <si>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</si>
  <si>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</si>
  <si>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</si>
  <si>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</si>
  <si>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</si>
  <si>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</si>
  <si>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</si>
  <si>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</si>
  <si>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</si>
  <si>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</si>
  <si>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</si>
  <si>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</si>
  <si>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</si>
  <si>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</si>
  <si>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</si>
  <si>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</si>
  <si>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</si>
  <si>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</si>
  <si>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</si>
  <si>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</si>
  <si>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</si>
  <si>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</si>
  <si>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</si>
  <si>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</si>
  <si>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</si>
  <si>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</si>
  <si>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</si>
  <si>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</si>
  <si>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</si>
  <si>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</si>
  <si>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</si>
  <si>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</si>
  <si>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</si>
  <si>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</si>
  <si>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</si>
  <si>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</si>
  <si>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</si>
  <si>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</si>
  <si>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</si>
  <si>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</si>
  <si>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</si>
  <si>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</si>
  <si>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</si>
  <si>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</si>
  <si>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</si>
  <si>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</si>
  <si>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</si>
  <si>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</si>
  <si>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</si>
  <si>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</si>
  <si>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</si>
  <si>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</si>
  <si>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</si>
  <si>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</si>
  <si>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</si>
  <si>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</si>
  <si>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</si>
  <si>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</si>
  <si>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</si>
  <si>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</si>
  <si>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</si>
  <si>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</si>
  <si>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</si>
  <si>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</si>
  <si>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</si>
  <si>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</si>
  <si>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</si>
  <si>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</si>
  <si>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</si>
  <si>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</si>
  <si>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</si>
  <si>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</si>
  <si>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</si>
  <si>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</si>
  <si>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</si>
  <si>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</si>
  <si>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</si>
  <si>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</si>
  <si>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</si>
  <si>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</si>
  <si>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</si>
  <si>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</si>
  <si>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</si>
  <si>
    <t>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</si>
</sst>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0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2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3" borderId="0" xfId="0" applyFont="1" applyFill="1"/>
    <xf numFmtId="0" fontId="29" fillId="13" borderId="0" xfId="0" applyFont="1" applyFill="1"/>
    <xf numFmtId="0" fontId="10" fillId="13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5" borderId="12" xfId="0" applyFont="1" applyFill="1" applyBorder="1" applyAlignment="1">
      <alignment horizontal="center"/>
    </xf>
    <xf numFmtId="49" fontId="40" fillId="15" borderId="12" xfId="0" applyNumberFormat="1" applyFont="1" applyFill="1" applyBorder="1" applyAlignment="1">
      <alignment horizontal="center"/>
    </xf>
    <xf numFmtId="0" fontId="40" fillId="16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  <xf numFmtId="0" fontId="46" fillId="3" borderId="0" xfId="0" applyFont="1" applyFill="1" applyBorder="1"/>
    <xf numFmtId="0" fontId="47" fillId="9" borderId="0" xfId="0" applyFont="1" applyFill="1" applyBorder="1" applyAlignment="1">
      <alignment horizontal="center"/>
    </xf>
    <xf numFmtId="49" fontId="47" fillId="9" borderId="0" xfId="0" applyNumberFormat="1" applyFont="1" applyFill="1" applyBorder="1" applyAlignment="1">
      <alignment horizontal="center"/>
    </xf>
    <xf numFmtId="49" fontId="47" fillId="3" borderId="0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5" borderId="0" xfId="0" applyFont="1" applyFill="1" applyBorder="1" applyAlignment="1">
      <alignment horizontal="center"/>
    </xf>
    <xf numFmtId="0" fontId="47" fillId="9" borderId="0" xfId="0" applyFont="1" applyFill="1" applyAlignment="1">
      <alignment horizontal="center"/>
    </xf>
    <xf numFmtId="0" fontId="46" fillId="0" borderId="0" xfId="0" applyFont="1"/>
    <xf numFmtId="0" fontId="46" fillId="0" borderId="0" xfId="0" applyFont="1" applyFill="1" applyBorder="1"/>
    <xf numFmtId="49" fontId="47" fillId="0" borderId="0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46" fillId="0" borderId="0" xfId="0" applyFont="1" applyFill="1"/>
    <xf numFmtId="0" fontId="48" fillId="0" borderId="0" xfId="0" applyFont="1" applyBorder="1" applyAlignment="1">
      <alignment horizontal="center"/>
    </xf>
    <xf numFmtId="0" fontId="46" fillId="0" borderId="2" xfId="0" applyFont="1" applyFill="1" applyBorder="1"/>
    <xf numFmtId="0" fontId="47" fillId="0" borderId="2" xfId="0" applyFont="1" applyFill="1" applyBorder="1" applyAlignment="1">
      <alignment horizontal="center"/>
    </xf>
    <xf numFmtId="49" fontId="47" fillId="0" borderId="2" xfId="0" applyNumberFormat="1" applyFont="1" applyFill="1" applyBorder="1" applyAlignment="1">
      <alignment horizontal="center"/>
    </xf>
    <xf numFmtId="0" fontId="48" fillId="0" borderId="2" xfId="0" applyFont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zoomScale="90" zoomScaleNormal="90" workbookViewId="0">
      <pane ySplit="1" topLeftCell="A2" activePane="bottomLeft" state="frozen"/>
      <selection pane="bottomLeft" activeCell="J150" sqref="J150"/>
    </sheetView>
  </sheetViews>
  <sheetFormatPr baseColWidth="10" defaultRowHeight="15" x14ac:dyDescent="0.25"/>
  <cols>
    <col min="1" max="1" width="5" bestFit="1" customWidth="1"/>
    <col min="2" max="2" width="7.42578125" bestFit="1" customWidth="1"/>
    <col min="3" max="3" width="10.42578125" bestFit="1" customWidth="1"/>
    <col min="4" max="4" width="9.42578125" bestFit="1" customWidth="1"/>
    <col min="5" max="5" width="9.42578125" customWidth="1"/>
    <col min="6" max="6" width="7.42578125" style="2" bestFit="1" customWidth="1"/>
    <col min="7" max="7" width="11" customWidth="1"/>
    <col min="8" max="8" width="11" bestFit="1" customWidth="1"/>
    <col min="9" max="9" width="11" customWidth="1"/>
    <col min="10" max="10" width="50" style="6" customWidth="1"/>
    <col min="11" max="11" width="33.7109375" style="3" customWidth="1"/>
    <col min="12" max="12" width="9.42578125" bestFit="1" customWidth="1"/>
    <col min="13" max="13" width="16.85546875" bestFit="1" customWidth="1"/>
    <col min="14" max="14" width="8.42578125" customWidth="1"/>
    <col min="15" max="15" width="12.28515625" customWidth="1"/>
    <col min="16" max="16" width="8.7109375" bestFit="1" customWidth="1"/>
    <col min="17" max="17" width="17.42578125" bestFit="1" customWidth="1"/>
    <col min="18" max="18" width="10.7109375" bestFit="1" customWidth="1"/>
    <col min="19" max="19" width="12.28515625" bestFit="1" customWidth="1"/>
    <col min="20" max="20" width="13" bestFit="1" customWidth="1"/>
    <col min="21" max="21" width="12.7109375" bestFit="1" customWidth="1"/>
    <col min="22" max="22" width="15.5703125" bestFit="1" customWidth="1"/>
    <col min="23" max="23" width="11.140625" customWidth="1"/>
    <col min="24" max="24" width="12.42578125" bestFit="1" customWidth="1"/>
    <col min="25" max="25" width="11.5703125" bestFit="1" customWidth="1"/>
    <col min="26" max="26" width="15.28515625" bestFit="1" customWidth="1"/>
  </cols>
  <sheetData>
    <row r="1" spans="1:26" s="73" customFormat="1" ht="16.5" thickBot="1" x14ac:dyDescent="0.3">
      <c r="A1" s="69" t="s">
        <v>101</v>
      </c>
      <c r="B1" s="70" t="s">
        <v>9</v>
      </c>
      <c r="C1" s="70" t="s">
        <v>0</v>
      </c>
      <c r="D1" s="70" t="s">
        <v>1</v>
      </c>
      <c r="E1" s="70" t="s">
        <v>126</v>
      </c>
      <c r="F1" s="71" t="s">
        <v>12</v>
      </c>
      <c r="G1" s="70" t="s">
        <v>178</v>
      </c>
      <c r="H1" s="70" t="s">
        <v>118</v>
      </c>
      <c r="I1" s="70" t="s">
        <v>182</v>
      </c>
      <c r="J1" s="120" t="s">
        <v>19</v>
      </c>
      <c r="K1" s="70" t="s">
        <v>10</v>
      </c>
      <c r="L1" s="72" t="s">
        <v>129</v>
      </c>
      <c r="M1" s="72" t="s">
        <v>24</v>
      </c>
      <c r="N1" s="72" t="s">
        <v>183</v>
      </c>
      <c r="O1" s="72" t="s">
        <v>25</v>
      </c>
      <c r="P1" s="72" t="s">
        <v>26</v>
      </c>
      <c r="Q1" s="72" t="s">
        <v>17</v>
      </c>
      <c r="R1" s="72" t="s">
        <v>123</v>
      </c>
      <c r="S1" s="72" t="s">
        <v>2</v>
      </c>
      <c r="T1" s="72" t="s">
        <v>3</v>
      </c>
      <c r="U1" s="72" t="s">
        <v>130</v>
      </c>
      <c r="V1" s="72" t="s">
        <v>4</v>
      </c>
      <c r="W1" s="72" t="s">
        <v>5</v>
      </c>
      <c r="X1" s="72" t="s">
        <v>6</v>
      </c>
      <c r="Y1" s="72" t="s">
        <v>7</v>
      </c>
      <c r="Z1" s="72" t="s">
        <v>8</v>
      </c>
    </row>
    <row r="2" spans="1:26" s="1" customFormat="1" ht="16.5" thickTop="1" x14ac:dyDescent="0.25">
      <c r="A2" s="64" t="s">
        <v>116</v>
      </c>
      <c r="B2" s="63">
        <v>1</v>
      </c>
      <c r="C2" s="63" t="s">
        <v>176</v>
      </c>
      <c r="D2" s="63" t="s">
        <v>177</v>
      </c>
      <c r="E2" s="124" t="s">
        <v>20</v>
      </c>
      <c r="F2" s="65" t="s">
        <v>20</v>
      </c>
      <c r="G2" s="63">
        <v>1</v>
      </c>
      <c r="H2" s="63" t="s">
        <v>117</v>
      </c>
      <c r="I2" s="63"/>
      <c r="J2" s="121" t="str">
        <f>CONCATENATE(C2,"_",D2,"_",E2,"_",F2)</f>
        <v>ProVisioNET_pilot_01_01</v>
      </c>
      <c r="K2" s="63" t="s">
        <v>115</v>
      </c>
      <c r="L2" s="66" t="s">
        <v>179</v>
      </c>
      <c r="M2" s="63" t="s">
        <v>184</v>
      </c>
      <c r="N2" s="63">
        <v>5</v>
      </c>
      <c r="O2" s="63" t="s">
        <v>186</v>
      </c>
      <c r="P2" s="63">
        <v>0</v>
      </c>
      <c r="Q2" s="56" t="s">
        <v>11</v>
      </c>
      <c r="R2" s="56" t="s">
        <v>18</v>
      </c>
      <c r="S2" s="56">
        <v>23</v>
      </c>
      <c r="T2" s="56">
        <v>7</v>
      </c>
      <c r="U2" s="56">
        <v>1998</v>
      </c>
      <c r="V2" s="56" t="str">
        <f>S2&amp;"/"&amp;T2&amp;"/"&amp;U2</f>
        <v>23/7/1998</v>
      </c>
      <c r="W2" s="56">
        <v>22</v>
      </c>
      <c r="X2" s="56">
        <v>6</v>
      </c>
      <c r="Y2" s="56">
        <v>2021</v>
      </c>
      <c r="Z2" s="56" t="str">
        <f>W2&amp;"/"&amp;X2&amp;"/"&amp;Y2</f>
        <v>22/6/2021</v>
      </c>
    </row>
    <row r="3" spans="1:26" s="57" customFormat="1" ht="15.75" x14ac:dyDescent="0.25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5" t="s">
        <v>20</v>
      </c>
      <c r="F3" s="62" t="str">
        <f t="shared" ref="F3:F4" si="1">F2</f>
        <v>01</v>
      </c>
      <c r="G3" s="62">
        <f t="shared" ref="G3:G15" si="2">G2</f>
        <v>1</v>
      </c>
      <c r="H3" s="62" t="s">
        <v>119</v>
      </c>
      <c r="I3" s="62">
        <v>1</v>
      </c>
      <c r="J3" s="62" t="str">
        <f>CONCATENATE(C3,"_",D3,"_",E3,"_",F3,"_",H3,"_",I3)</f>
        <v>ProVisioNET_pilot_01_01_cam1_1</v>
      </c>
      <c r="K3" s="136" t="s">
        <v>189</v>
      </c>
      <c r="L3" s="62" t="s">
        <v>179</v>
      </c>
      <c r="M3" s="62" t="s">
        <v>184</v>
      </c>
      <c r="N3" s="62">
        <v>5</v>
      </c>
      <c r="O3" s="62" t="s">
        <v>186</v>
      </c>
      <c r="P3" s="62">
        <v>0</v>
      </c>
      <c r="Q3" s="58" t="str">
        <f t="shared" ref="Q3:R13" si="3">Q2</f>
        <v>lab</v>
      </c>
      <c r="R3" s="58" t="str">
        <f t="shared" si="3"/>
        <v>MK</v>
      </c>
      <c r="S3" s="58">
        <f t="shared" ref="S3:Z15" si="4">S2</f>
        <v>23</v>
      </c>
      <c r="T3" s="58">
        <f t="shared" si="4"/>
        <v>7</v>
      </c>
      <c r="U3" s="58">
        <f t="shared" si="4"/>
        <v>1998</v>
      </c>
      <c r="V3" s="58" t="str">
        <f t="shared" si="4"/>
        <v>23/7/1998</v>
      </c>
      <c r="W3" s="58">
        <f t="shared" si="4"/>
        <v>22</v>
      </c>
      <c r="X3" s="58">
        <f t="shared" si="4"/>
        <v>6</v>
      </c>
      <c r="Y3" s="58">
        <f t="shared" si="4"/>
        <v>2021</v>
      </c>
      <c r="Z3" s="58" t="str">
        <f t="shared" si="4"/>
        <v>22/6/2021</v>
      </c>
    </row>
    <row r="4" spans="1:26" s="57" customFormat="1" ht="15.75" x14ac:dyDescent="0.25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5" t="s">
        <v>20</v>
      </c>
      <c r="F4" s="62" t="str">
        <f t="shared" si="1"/>
        <v>01</v>
      </c>
      <c r="G4" s="62">
        <f t="shared" si="2"/>
        <v>1</v>
      </c>
      <c r="H4" s="62" t="s">
        <v>119</v>
      </c>
      <c r="I4" s="62">
        <v>2</v>
      </c>
      <c r="J4" s="62" t="str">
        <f t="shared" ref="J4:J67" si="5">CONCATENATE(C4,"_",D4,"_",E4,"_",F4,"_",H4,"_",I4)</f>
        <v>ProVisioNET_pilot_01_01_cam1_2</v>
      </c>
      <c r="K4" s="136" t="s">
        <v>189</v>
      </c>
      <c r="L4" s="62" t="s">
        <v>179</v>
      </c>
      <c r="M4" s="62" t="s">
        <v>184</v>
      </c>
      <c r="N4" s="62">
        <v>5</v>
      </c>
      <c r="O4" s="62" t="s">
        <v>186</v>
      </c>
      <c r="P4" s="62">
        <v>0</v>
      </c>
      <c r="Q4" s="58" t="str">
        <f t="shared" si="3"/>
        <v>lab</v>
      </c>
      <c r="R4" s="58" t="str">
        <f t="shared" si="3"/>
        <v>MK</v>
      </c>
      <c r="S4" s="58">
        <f t="shared" si="4"/>
        <v>23</v>
      </c>
      <c r="T4" s="58">
        <f t="shared" si="4"/>
        <v>7</v>
      </c>
      <c r="U4" s="58">
        <f t="shared" si="4"/>
        <v>1998</v>
      </c>
      <c r="V4" s="58" t="str">
        <f t="shared" si="4"/>
        <v>23/7/1998</v>
      </c>
      <c r="W4" s="58">
        <f t="shared" si="4"/>
        <v>22</v>
      </c>
      <c r="X4" s="58">
        <f t="shared" si="4"/>
        <v>6</v>
      </c>
      <c r="Y4" s="58">
        <f t="shared" si="4"/>
        <v>2021</v>
      </c>
      <c r="Z4" s="58" t="str">
        <f t="shared" si="4"/>
        <v>22/6/2021</v>
      </c>
    </row>
    <row r="5" spans="1:26" s="57" customFormat="1" ht="15.75" x14ac:dyDescent="0.25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5" t="s">
        <v>20</v>
      </c>
      <c r="F5" s="62" t="str">
        <f t="shared" ref="F5:F6" si="7">F3</f>
        <v>01</v>
      </c>
      <c r="G5" s="62">
        <f t="shared" ref="G5:G11" si="8">G3</f>
        <v>1</v>
      </c>
      <c r="H5" s="62" t="s">
        <v>31</v>
      </c>
      <c r="I5" s="62">
        <v>1</v>
      </c>
      <c r="J5" s="62" t="str">
        <f t="shared" si="5"/>
        <v>ProVisioNET_pilot_01_01_cam2_1</v>
      </c>
      <c r="K5" s="136" t="s">
        <v>189</v>
      </c>
      <c r="L5" s="62" t="s">
        <v>179</v>
      </c>
      <c r="M5" s="62" t="s">
        <v>184</v>
      </c>
      <c r="N5" s="62">
        <v>5</v>
      </c>
      <c r="O5" s="62" t="s">
        <v>186</v>
      </c>
      <c r="P5" s="62">
        <v>0</v>
      </c>
      <c r="Q5" s="58" t="str">
        <f t="shared" ref="Q5:Z5" si="9">Q3</f>
        <v>lab</v>
      </c>
      <c r="R5" s="58" t="str">
        <f t="shared" si="9"/>
        <v>MK</v>
      </c>
      <c r="S5" s="58">
        <f t="shared" si="9"/>
        <v>23</v>
      </c>
      <c r="T5" s="58">
        <f t="shared" si="9"/>
        <v>7</v>
      </c>
      <c r="U5" s="58">
        <f t="shared" si="9"/>
        <v>1998</v>
      </c>
      <c r="V5" s="58" t="str">
        <f t="shared" si="9"/>
        <v>23/7/1998</v>
      </c>
      <c r="W5" s="58">
        <f t="shared" si="9"/>
        <v>22</v>
      </c>
      <c r="X5" s="58">
        <f t="shared" si="9"/>
        <v>6</v>
      </c>
      <c r="Y5" s="58">
        <f t="shared" si="9"/>
        <v>2021</v>
      </c>
      <c r="Z5" s="58" t="str">
        <f t="shared" si="9"/>
        <v>22/6/2021</v>
      </c>
    </row>
    <row r="6" spans="1:26" s="57" customFormat="1" ht="15.75" x14ac:dyDescent="0.25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5" t="s">
        <v>20</v>
      </c>
      <c r="F6" s="62" t="str">
        <f t="shared" si="7"/>
        <v>01</v>
      </c>
      <c r="G6" s="62">
        <f t="shared" si="8"/>
        <v>1</v>
      </c>
      <c r="H6" s="62" t="s">
        <v>31</v>
      </c>
      <c r="I6" s="62">
        <v>2</v>
      </c>
      <c r="J6" s="62" t="str">
        <f t="shared" si="5"/>
        <v>ProVisioNET_pilot_01_01_cam2_2</v>
      </c>
      <c r="K6" s="136" t="s">
        <v>189</v>
      </c>
      <c r="L6" s="62" t="s">
        <v>179</v>
      </c>
      <c r="M6" s="62" t="s">
        <v>184</v>
      </c>
      <c r="N6" s="62">
        <v>5</v>
      </c>
      <c r="O6" s="62" t="s">
        <v>186</v>
      </c>
      <c r="P6" s="62">
        <v>0</v>
      </c>
      <c r="Q6" s="58" t="str">
        <f t="shared" ref="Q6:Z6" si="10">Q4</f>
        <v>lab</v>
      </c>
      <c r="R6" s="58" t="str">
        <f t="shared" si="10"/>
        <v>MK</v>
      </c>
      <c r="S6" s="58">
        <f t="shared" si="10"/>
        <v>23</v>
      </c>
      <c r="T6" s="58">
        <f t="shared" si="10"/>
        <v>7</v>
      </c>
      <c r="U6" s="58">
        <f t="shared" si="10"/>
        <v>1998</v>
      </c>
      <c r="V6" s="58" t="str">
        <f t="shared" si="10"/>
        <v>23/7/1998</v>
      </c>
      <c r="W6" s="58">
        <f t="shared" si="10"/>
        <v>22</v>
      </c>
      <c r="X6" s="58">
        <f t="shared" si="10"/>
        <v>6</v>
      </c>
      <c r="Y6" s="58">
        <f t="shared" si="10"/>
        <v>2021</v>
      </c>
      <c r="Z6" s="58" t="str">
        <f t="shared" si="10"/>
        <v>22/6/2021</v>
      </c>
    </row>
    <row r="7" spans="1:26" s="57" customFormat="1" ht="15.75" x14ac:dyDescent="0.25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5" t="s">
        <v>20</v>
      </c>
      <c r="F7" s="62" t="str">
        <f t="shared" ref="F7:F8" si="11">F5</f>
        <v>01</v>
      </c>
      <c r="G7" s="62">
        <f t="shared" si="8"/>
        <v>1</v>
      </c>
      <c r="H7" s="62" t="s">
        <v>32</v>
      </c>
      <c r="I7" s="62">
        <v>1</v>
      </c>
      <c r="J7" s="62" t="str">
        <f t="shared" si="5"/>
        <v>ProVisioNET_pilot_01_01_cam3_1</v>
      </c>
      <c r="K7" s="136" t="s">
        <v>189</v>
      </c>
      <c r="L7" s="62" t="s">
        <v>179</v>
      </c>
      <c r="M7" s="62" t="s">
        <v>184</v>
      </c>
      <c r="N7" s="62">
        <v>5</v>
      </c>
      <c r="O7" s="62" t="s">
        <v>186</v>
      </c>
      <c r="P7" s="62">
        <v>0</v>
      </c>
      <c r="Q7" s="58" t="str">
        <f t="shared" ref="Q7:Z7" si="12">Q5</f>
        <v>lab</v>
      </c>
      <c r="R7" s="58" t="str">
        <f t="shared" si="12"/>
        <v>MK</v>
      </c>
      <c r="S7" s="58">
        <f t="shared" si="12"/>
        <v>23</v>
      </c>
      <c r="T7" s="58">
        <f t="shared" si="12"/>
        <v>7</v>
      </c>
      <c r="U7" s="58">
        <f t="shared" si="12"/>
        <v>1998</v>
      </c>
      <c r="V7" s="58" t="str">
        <f t="shared" si="12"/>
        <v>23/7/1998</v>
      </c>
      <c r="W7" s="58">
        <f t="shared" si="12"/>
        <v>22</v>
      </c>
      <c r="X7" s="58">
        <f t="shared" si="12"/>
        <v>6</v>
      </c>
      <c r="Y7" s="58">
        <f t="shared" si="12"/>
        <v>2021</v>
      </c>
      <c r="Z7" s="58" t="str">
        <f t="shared" si="12"/>
        <v>22/6/2021</v>
      </c>
    </row>
    <row r="8" spans="1:26" s="57" customFormat="1" ht="15.75" x14ac:dyDescent="0.25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5" t="s">
        <v>20</v>
      </c>
      <c r="F8" s="62" t="str">
        <f t="shared" si="11"/>
        <v>01</v>
      </c>
      <c r="G8" s="62">
        <f t="shared" si="8"/>
        <v>1</v>
      </c>
      <c r="H8" s="62" t="s">
        <v>32</v>
      </c>
      <c r="I8" s="62">
        <v>2</v>
      </c>
      <c r="J8" s="62" t="str">
        <f t="shared" si="5"/>
        <v>ProVisioNET_pilot_01_01_cam3_2</v>
      </c>
      <c r="K8" s="136" t="s">
        <v>189</v>
      </c>
      <c r="L8" s="62" t="s">
        <v>179</v>
      </c>
      <c r="M8" s="62" t="s">
        <v>184</v>
      </c>
      <c r="N8" s="62">
        <v>5</v>
      </c>
      <c r="O8" s="62" t="s">
        <v>186</v>
      </c>
      <c r="P8" s="62">
        <v>0</v>
      </c>
      <c r="Q8" s="58" t="str">
        <f t="shared" ref="Q8:Z8" si="13">Q6</f>
        <v>lab</v>
      </c>
      <c r="R8" s="58" t="str">
        <f t="shared" si="13"/>
        <v>MK</v>
      </c>
      <c r="S8" s="58">
        <f t="shared" si="13"/>
        <v>23</v>
      </c>
      <c r="T8" s="58">
        <f t="shared" si="13"/>
        <v>7</v>
      </c>
      <c r="U8" s="58">
        <f t="shared" si="13"/>
        <v>1998</v>
      </c>
      <c r="V8" s="58" t="str">
        <f t="shared" si="13"/>
        <v>23/7/1998</v>
      </c>
      <c r="W8" s="58">
        <f t="shared" si="13"/>
        <v>22</v>
      </c>
      <c r="X8" s="58">
        <f t="shared" si="13"/>
        <v>6</v>
      </c>
      <c r="Y8" s="58">
        <f t="shared" si="13"/>
        <v>2021</v>
      </c>
      <c r="Z8" s="58" t="str">
        <f t="shared" si="13"/>
        <v>22/6/2021</v>
      </c>
    </row>
    <row r="9" spans="1:26" s="57" customFormat="1" ht="15.75" x14ac:dyDescent="0.25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5" t="s">
        <v>20</v>
      </c>
      <c r="F9" s="62" t="str">
        <f t="shared" ref="F9:F10" si="14">F7</f>
        <v>01</v>
      </c>
      <c r="G9" s="62">
        <f t="shared" si="8"/>
        <v>1</v>
      </c>
      <c r="H9" s="62" t="s">
        <v>33</v>
      </c>
      <c r="I9" s="62">
        <v>1</v>
      </c>
      <c r="J9" s="62" t="str">
        <f t="shared" si="5"/>
        <v>ProVisioNET_pilot_01_01_cam4_1</v>
      </c>
      <c r="K9" s="136" t="s">
        <v>189</v>
      </c>
      <c r="L9" s="62" t="s">
        <v>179</v>
      </c>
      <c r="M9" s="62" t="s">
        <v>184</v>
      </c>
      <c r="N9" s="62">
        <v>5</v>
      </c>
      <c r="O9" s="62" t="s">
        <v>186</v>
      </c>
      <c r="P9" s="62">
        <v>0</v>
      </c>
      <c r="Q9" s="58" t="str">
        <f t="shared" ref="Q9:Z9" si="15">Q7</f>
        <v>lab</v>
      </c>
      <c r="R9" s="58" t="str">
        <f t="shared" si="15"/>
        <v>MK</v>
      </c>
      <c r="S9" s="58">
        <f t="shared" si="15"/>
        <v>23</v>
      </c>
      <c r="T9" s="58">
        <f t="shared" si="15"/>
        <v>7</v>
      </c>
      <c r="U9" s="58">
        <f t="shared" si="15"/>
        <v>1998</v>
      </c>
      <c r="V9" s="58" t="str">
        <f t="shared" si="15"/>
        <v>23/7/1998</v>
      </c>
      <c r="W9" s="58">
        <f t="shared" si="15"/>
        <v>22</v>
      </c>
      <c r="X9" s="58">
        <f t="shared" si="15"/>
        <v>6</v>
      </c>
      <c r="Y9" s="58">
        <f t="shared" si="15"/>
        <v>2021</v>
      </c>
      <c r="Z9" s="58" t="str">
        <f t="shared" si="15"/>
        <v>22/6/2021</v>
      </c>
    </row>
    <row r="10" spans="1:26" s="57" customFormat="1" ht="15.75" x14ac:dyDescent="0.25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5" t="s">
        <v>20</v>
      </c>
      <c r="F10" s="62" t="str">
        <f t="shared" si="14"/>
        <v>01</v>
      </c>
      <c r="G10" s="62">
        <f t="shared" si="8"/>
        <v>1</v>
      </c>
      <c r="H10" s="62" t="s">
        <v>33</v>
      </c>
      <c r="I10" s="62">
        <v>2</v>
      </c>
      <c r="J10" s="62" t="str">
        <f t="shared" si="5"/>
        <v>ProVisioNET_pilot_01_01_cam4_2</v>
      </c>
      <c r="K10" s="136" t="s">
        <v>189</v>
      </c>
      <c r="L10" s="62" t="s">
        <v>179</v>
      </c>
      <c r="M10" s="62" t="s">
        <v>184</v>
      </c>
      <c r="N10" s="62">
        <v>5</v>
      </c>
      <c r="O10" s="62" t="s">
        <v>186</v>
      </c>
      <c r="P10" s="62">
        <v>0</v>
      </c>
      <c r="Q10" s="58" t="str">
        <f t="shared" ref="Q10:Z10" si="16">Q8</f>
        <v>lab</v>
      </c>
      <c r="R10" s="58" t="str">
        <f t="shared" si="16"/>
        <v>MK</v>
      </c>
      <c r="S10" s="58">
        <f t="shared" si="16"/>
        <v>23</v>
      </c>
      <c r="T10" s="58">
        <f t="shared" si="16"/>
        <v>7</v>
      </c>
      <c r="U10" s="58">
        <f t="shared" si="16"/>
        <v>1998</v>
      </c>
      <c r="V10" s="58" t="str">
        <f t="shared" si="16"/>
        <v>23/7/1998</v>
      </c>
      <c r="W10" s="58">
        <f t="shared" si="16"/>
        <v>22</v>
      </c>
      <c r="X10" s="58">
        <f t="shared" si="16"/>
        <v>6</v>
      </c>
      <c r="Y10" s="58">
        <f t="shared" si="16"/>
        <v>2021</v>
      </c>
      <c r="Z10" s="58" t="str">
        <f t="shared" si="16"/>
        <v>22/6/2021</v>
      </c>
    </row>
    <row r="11" spans="1:26" s="57" customFormat="1" ht="15.75" x14ac:dyDescent="0.25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5" t="s">
        <v>20</v>
      </c>
      <c r="F11" s="62" t="str">
        <f t="shared" ref="F11" si="17">F9</f>
        <v>01</v>
      </c>
      <c r="G11" s="62">
        <f t="shared" si="8"/>
        <v>1</v>
      </c>
      <c r="H11" s="62" t="s">
        <v>120</v>
      </c>
      <c r="I11" s="62"/>
      <c r="J11" s="62" t="str">
        <f>CONCATENATE(C11,"_",D11,"_",E11,"_",F11,"_",H11)</f>
        <v>ProVisioNET_pilot_01_01_glasses</v>
      </c>
      <c r="K11" s="136" t="s">
        <v>189</v>
      </c>
      <c r="L11" s="62" t="s">
        <v>179</v>
      </c>
      <c r="M11" s="62" t="s">
        <v>184</v>
      </c>
      <c r="N11" s="62">
        <v>5</v>
      </c>
      <c r="O11" s="62" t="s">
        <v>186</v>
      </c>
      <c r="P11" s="62">
        <v>0</v>
      </c>
      <c r="Q11" s="58" t="str">
        <f t="shared" ref="Q11:Z11" si="18">Q9</f>
        <v>lab</v>
      </c>
      <c r="R11" s="58" t="str">
        <f t="shared" si="18"/>
        <v>MK</v>
      </c>
      <c r="S11" s="58">
        <f t="shared" si="18"/>
        <v>23</v>
      </c>
      <c r="T11" s="58">
        <f t="shared" si="18"/>
        <v>7</v>
      </c>
      <c r="U11" s="58">
        <f t="shared" si="18"/>
        <v>1998</v>
      </c>
      <c r="V11" s="58" t="str">
        <f t="shared" si="18"/>
        <v>23/7/1998</v>
      </c>
      <c r="W11" s="58">
        <f t="shared" si="18"/>
        <v>22</v>
      </c>
      <c r="X11" s="58">
        <f t="shared" si="18"/>
        <v>6</v>
      </c>
      <c r="Y11" s="58">
        <f t="shared" si="18"/>
        <v>2021</v>
      </c>
      <c r="Z11" s="58" t="str">
        <f t="shared" si="18"/>
        <v>22/6/2021</v>
      </c>
    </row>
    <row r="12" spans="1:26" s="57" customFormat="1" ht="15.75" x14ac:dyDescent="0.25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5" t="s">
        <v>20</v>
      </c>
      <c r="F12" s="62" t="str">
        <f t="shared" ref="F12" si="19">F11</f>
        <v>01</v>
      </c>
      <c r="G12" s="62">
        <f t="shared" si="2"/>
        <v>1</v>
      </c>
      <c r="H12" s="62" t="s">
        <v>121</v>
      </c>
      <c r="I12" s="62"/>
      <c r="J12" s="62" t="str">
        <f>CONCATENATE(C12,"_",D12,"_",E12,"_",F12,"_",H12)</f>
        <v>ProVisioNET_pilot_01_01_ambient</v>
      </c>
      <c r="K12" s="136" t="s">
        <v>189</v>
      </c>
      <c r="L12" s="62" t="s">
        <v>179</v>
      </c>
      <c r="M12" s="62" t="s">
        <v>184</v>
      </c>
      <c r="N12" s="62">
        <v>5</v>
      </c>
      <c r="O12" s="62" t="s">
        <v>186</v>
      </c>
      <c r="P12" s="62">
        <v>0</v>
      </c>
      <c r="Q12" s="58" t="str">
        <f t="shared" si="3"/>
        <v>lab</v>
      </c>
      <c r="R12" s="58" t="str">
        <f t="shared" si="3"/>
        <v>MK</v>
      </c>
      <c r="S12" s="58">
        <f t="shared" si="4"/>
        <v>23</v>
      </c>
      <c r="T12" s="58">
        <f t="shared" si="4"/>
        <v>7</v>
      </c>
      <c r="U12" s="58">
        <f t="shared" si="4"/>
        <v>1998</v>
      </c>
      <c r="V12" s="58" t="str">
        <f t="shared" si="4"/>
        <v>23/7/1998</v>
      </c>
      <c r="W12" s="58">
        <f t="shared" si="4"/>
        <v>22</v>
      </c>
      <c r="X12" s="58">
        <f t="shared" si="4"/>
        <v>6</v>
      </c>
      <c r="Y12" s="58">
        <f t="shared" si="4"/>
        <v>2021</v>
      </c>
      <c r="Z12" s="58" t="str">
        <f t="shared" si="4"/>
        <v>22/6/2021</v>
      </c>
    </row>
    <row r="13" spans="1:26" s="57" customFormat="1" ht="15.75" x14ac:dyDescent="0.25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5" t="s">
        <v>20</v>
      </c>
      <c r="F13" s="62" t="str">
        <f t="shared" ref="F13" si="20">F12</f>
        <v>01</v>
      </c>
      <c r="G13" s="62">
        <f t="shared" si="2"/>
        <v>1</v>
      </c>
      <c r="H13" s="62" t="s">
        <v>122</v>
      </c>
      <c r="I13" s="62"/>
      <c r="J13" s="62" t="str">
        <f>CONCATENATE(C13,"_",D13,"_",E13,"_",F13,"_",H13)</f>
        <v>ProVisioNET_pilot_01_01_ETrawdata</v>
      </c>
      <c r="K13" s="136" t="s">
        <v>189</v>
      </c>
      <c r="L13" s="62" t="s">
        <v>179</v>
      </c>
      <c r="M13" s="62" t="s">
        <v>184</v>
      </c>
      <c r="N13" s="62">
        <v>5</v>
      </c>
      <c r="O13" s="62" t="s">
        <v>186</v>
      </c>
      <c r="P13" s="62">
        <v>0</v>
      </c>
      <c r="Q13" s="58" t="str">
        <f t="shared" si="3"/>
        <v>lab</v>
      </c>
      <c r="R13" s="58" t="str">
        <f t="shared" si="3"/>
        <v>MK</v>
      </c>
      <c r="S13" s="58">
        <f t="shared" si="4"/>
        <v>23</v>
      </c>
      <c r="T13" s="58">
        <f t="shared" si="4"/>
        <v>7</v>
      </c>
      <c r="U13" s="58">
        <f t="shared" si="4"/>
        <v>1998</v>
      </c>
      <c r="V13" s="58" t="str">
        <f t="shared" si="4"/>
        <v>23/7/1998</v>
      </c>
      <c r="W13" s="58">
        <f t="shared" si="4"/>
        <v>22</v>
      </c>
      <c r="X13" s="58">
        <f t="shared" si="4"/>
        <v>6</v>
      </c>
      <c r="Y13" s="58">
        <f t="shared" si="4"/>
        <v>2021</v>
      </c>
      <c r="Z13" s="58" t="str">
        <f t="shared" si="4"/>
        <v>22/6/2021</v>
      </c>
    </row>
    <row r="14" spans="1:26" s="57" customFormat="1" ht="15.75" x14ac:dyDescent="0.25">
      <c r="A14" s="61" t="s">
        <v>117</v>
      </c>
      <c r="B14" s="62">
        <f t="shared" ref="B14:D14" si="21">B13</f>
        <v>1</v>
      </c>
      <c r="C14" s="62" t="str">
        <f t="shared" si="21"/>
        <v>ProVisioNET</v>
      </c>
      <c r="D14" s="62" t="str">
        <f t="shared" si="21"/>
        <v>pilot</v>
      </c>
      <c r="E14" s="125" t="s">
        <v>20</v>
      </c>
      <c r="F14" s="62" t="str">
        <f t="shared" ref="F14" si="22">F13</f>
        <v>01</v>
      </c>
      <c r="G14" s="62">
        <f t="shared" si="2"/>
        <v>1</v>
      </c>
      <c r="H14" s="62" t="s">
        <v>180</v>
      </c>
      <c r="I14" s="62"/>
      <c r="J14" s="62" t="str">
        <f>CONCATENATE(C14,"_",D14,"_",E14,"_",F14,"_",H14)</f>
        <v>ProVisioNET_pilot_01_01_sri_cam4</v>
      </c>
      <c r="K14" s="62" t="s">
        <v>188</v>
      </c>
      <c r="L14" s="62" t="s">
        <v>179</v>
      </c>
      <c r="M14" s="62" t="s">
        <v>184</v>
      </c>
      <c r="N14" s="62">
        <v>5</v>
      </c>
      <c r="O14" s="62" t="s">
        <v>186</v>
      </c>
      <c r="P14" s="62">
        <v>0</v>
      </c>
      <c r="Q14" s="58" t="s">
        <v>11</v>
      </c>
      <c r="R14" s="58" t="s">
        <v>18</v>
      </c>
      <c r="S14" s="58">
        <v>23</v>
      </c>
      <c r="T14" s="58">
        <v>7</v>
      </c>
      <c r="U14" s="58">
        <v>1998</v>
      </c>
      <c r="V14" s="58" t="str">
        <f t="shared" si="4"/>
        <v>23/7/1998</v>
      </c>
      <c r="W14" s="58">
        <f t="shared" si="4"/>
        <v>22</v>
      </c>
      <c r="X14" s="58">
        <v>6</v>
      </c>
      <c r="Y14" s="58">
        <f t="shared" si="4"/>
        <v>2021</v>
      </c>
      <c r="Z14" s="58" t="str">
        <f t="shared" si="4"/>
        <v>22/6/2021</v>
      </c>
    </row>
    <row r="15" spans="1:26" s="57" customFormat="1" ht="15.75" x14ac:dyDescent="0.25">
      <c r="A15" s="61" t="s">
        <v>117</v>
      </c>
      <c r="B15" s="62">
        <f t="shared" ref="B15:D15" si="23">B14</f>
        <v>1</v>
      </c>
      <c r="C15" s="62" t="str">
        <f t="shared" si="23"/>
        <v>ProVisioNET</v>
      </c>
      <c r="D15" s="62" t="str">
        <f t="shared" si="23"/>
        <v>pilot</v>
      </c>
      <c r="E15" s="125" t="s">
        <v>20</v>
      </c>
      <c r="F15" s="62" t="str">
        <f t="shared" ref="F15" si="24">F14</f>
        <v>01</v>
      </c>
      <c r="G15" s="62">
        <f t="shared" si="2"/>
        <v>1</v>
      </c>
      <c r="H15" s="62" t="s">
        <v>181</v>
      </c>
      <c r="I15" s="62"/>
      <c r="J15" s="62" t="str">
        <f>CONCATENATE(C15,"_",D15,"_",E15,"_",F15,"_",H15)</f>
        <v>ProVisioNET_pilot_01_01_sri_ambient</v>
      </c>
      <c r="K15" s="136" t="s">
        <v>189</v>
      </c>
      <c r="L15" s="62" t="s">
        <v>179</v>
      </c>
      <c r="M15" s="62" t="s">
        <v>184</v>
      </c>
      <c r="N15" s="62">
        <v>5</v>
      </c>
      <c r="O15" s="62" t="s">
        <v>186</v>
      </c>
      <c r="P15" s="62">
        <v>0</v>
      </c>
      <c r="Q15" s="58" t="str">
        <f t="shared" ref="Q15:Z15" si="25">Q14</f>
        <v>lab</v>
      </c>
      <c r="R15" s="58" t="s">
        <v>18</v>
      </c>
      <c r="S15" s="58">
        <f t="shared" si="25"/>
        <v>23</v>
      </c>
      <c r="T15" s="58">
        <f t="shared" si="25"/>
        <v>7</v>
      </c>
      <c r="U15" s="58">
        <f t="shared" si="25"/>
        <v>1998</v>
      </c>
      <c r="V15" s="58" t="str">
        <f t="shared" si="4"/>
        <v>23/7/1998</v>
      </c>
      <c r="W15" s="58">
        <f t="shared" si="25"/>
        <v>22</v>
      </c>
      <c r="X15" s="58">
        <f t="shared" si="25"/>
        <v>6</v>
      </c>
      <c r="Y15" s="58">
        <f t="shared" si="25"/>
        <v>2021</v>
      </c>
      <c r="Z15" s="58" t="str">
        <f t="shared" si="25"/>
        <v>22/6/2021</v>
      </c>
    </row>
    <row r="16" spans="1:26" s="1" customFormat="1" ht="15.75" x14ac:dyDescent="0.25">
      <c r="A16" s="64" t="s">
        <v>116</v>
      </c>
      <c r="B16" s="63">
        <v>2</v>
      </c>
      <c r="C16" s="63" t="s">
        <v>176</v>
      </c>
      <c r="D16" s="63" t="s">
        <v>177</v>
      </c>
      <c r="E16" s="124" t="s">
        <v>21</v>
      </c>
      <c r="F16" s="65" t="s">
        <v>21</v>
      </c>
      <c r="G16" s="63">
        <v>2</v>
      </c>
      <c r="H16" s="63" t="s">
        <v>117</v>
      </c>
      <c r="I16" s="63"/>
      <c r="J16" s="62" t="str">
        <f>CONCATENATE(C16,"_",D16,"_",E16,"_",F16,"_",H16)</f>
        <v>ProVisioNET_pilot_02_02_label</v>
      </c>
      <c r="K16" s="63" t="s">
        <v>115</v>
      </c>
      <c r="L16" s="66" t="s">
        <v>179</v>
      </c>
      <c r="M16" s="63" t="s">
        <v>184</v>
      </c>
      <c r="N16" s="63">
        <v>12</v>
      </c>
      <c r="O16" s="63" t="s">
        <v>185</v>
      </c>
      <c r="P16" s="63">
        <v>0</v>
      </c>
      <c r="Q16" s="56" t="s">
        <v>11</v>
      </c>
      <c r="R16" s="56" t="s">
        <v>18</v>
      </c>
      <c r="S16" s="56">
        <v>7</v>
      </c>
      <c r="T16" s="56">
        <v>9</v>
      </c>
      <c r="U16" s="56">
        <v>1998</v>
      </c>
      <c r="V16" s="56" t="str">
        <f>S16&amp;"/"&amp;T16&amp;"/"&amp;U16</f>
        <v>7/9/1998</v>
      </c>
      <c r="W16" s="56">
        <v>25</v>
      </c>
      <c r="X16" s="56">
        <v>6</v>
      </c>
      <c r="Y16" s="56">
        <v>2021</v>
      </c>
      <c r="Z16" s="56" t="str">
        <f>W16&amp;"/"&amp;X16&amp;"/"&amp;Y16</f>
        <v>25/6/2021</v>
      </c>
    </row>
    <row r="17" spans="1:26" s="57" customFormat="1" ht="15.75" x14ac:dyDescent="0.25">
      <c r="A17" s="61" t="s">
        <v>117</v>
      </c>
      <c r="B17" s="62">
        <f t="shared" ref="B17:D17" si="26">B16</f>
        <v>2</v>
      </c>
      <c r="C17" s="62" t="str">
        <f t="shared" si="26"/>
        <v>ProVisioNET</v>
      </c>
      <c r="D17" s="62" t="str">
        <f t="shared" si="26"/>
        <v>pilot</v>
      </c>
      <c r="E17" s="125" t="s">
        <v>21</v>
      </c>
      <c r="F17" s="62" t="str">
        <f t="shared" ref="F17:G18" si="27">F16</f>
        <v>02</v>
      </c>
      <c r="G17" s="62">
        <f t="shared" si="27"/>
        <v>2</v>
      </c>
      <c r="H17" s="62" t="s">
        <v>119</v>
      </c>
      <c r="I17" s="62">
        <v>1</v>
      </c>
      <c r="J17" s="62" t="str">
        <f t="shared" si="5"/>
        <v>ProVisioNET_pilot_02_02_cam1_1</v>
      </c>
      <c r="K17" s="136" t="s">
        <v>189</v>
      </c>
      <c r="L17" s="62" t="s">
        <v>179</v>
      </c>
      <c r="M17" s="62" t="s">
        <v>184</v>
      </c>
      <c r="N17" s="62">
        <v>12</v>
      </c>
      <c r="O17" s="62" t="s">
        <v>185</v>
      </c>
      <c r="P17" s="62">
        <v>0</v>
      </c>
      <c r="Q17" s="58" t="str">
        <f t="shared" ref="Q17:Z17" si="28">Q16</f>
        <v>lab</v>
      </c>
      <c r="R17" s="58" t="str">
        <f t="shared" si="28"/>
        <v>MK</v>
      </c>
      <c r="S17" s="58">
        <f t="shared" si="28"/>
        <v>7</v>
      </c>
      <c r="T17" s="58">
        <f t="shared" si="28"/>
        <v>9</v>
      </c>
      <c r="U17" s="58">
        <f t="shared" si="28"/>
        <v>1998</v>
      </c>
      <c r="V17" s="58" t="str">
        <f t="shared" si="28"/>
        <v>7/9/1998</v>
      </c>
      <c r="W17" s="58">
        <f t="shared" si="28"/>
        <v>25</v>
      </c>
      <c r="X17" s="58">
        <f t="shared" si="28"/>
        <v>6</v>
      </c>
      <c r="Y17" s="58">
        <f t="shared" si="28"/>
        <v>2021</v>
      </c>
      <c r="Z17" s="58" t="str">
        <f t="shared" si="28"/>
        <v>25/6/2021</v>
      </c>
    </row>
    <row r="18" spans="1:26" s="57" customFormat="1" ht="15.75" x14ac:dyDescent="0.25">
      <c r="A18" s="61" t="s">
        <v>117</v>
      </c>
      <c r="B18" s="62">
        <f t="shared" ref="B18:D18" si="29">B17</f>
        <v>2</v>
      </c>
      <c r="C18" s="62" t="str">
        <f t="shared" si="29"/>
        <v>ProVisioNET</v>
      </c>
      <c r="D18" s="62" t="str">
        <f t="shared" si="29"/>
        <v>pilot</v>
      </c>
      <c r="E18" s="125" t="s">
        <v>21</v>
      </c>
      <c r="F18" s="62" t="str">
        <f t="shared" ref="F18" si="30">F17</f>
        <v>02</v>
      </c>
      <c r="G18" s="62">
        <f t="shared" si="27"/>
        <v>2</v>
      </c>
      <c r="H18" s="62" t="s">
        <v>119</v>
      </c>
      <c r="I18" s="62">
        <v>2</v>
      </c>
      <c r="J18" s="62" t="str">
        <f t="shared" si="5"/>
        <v>ProVisioNET_pilot_02_02_cam1_2</v>
      </c>
      <c r="K18" s="136" t="s">
        <v>189</v>
      </c>
      <c r="L18" s="62" t="s">
        <v>179</v>
      </c>
      <c r="M18" s="62" t="s">
        <v>184</v>
      </c>
      <c r="N18" s="62">
        <v>12</v>
      </c>
      <c r="O18" s="62" t="s">
        <v>185</v>
      </c>
      <c r="P18" s="62">
        <v>0</v>
      </c>
      <c r="Q18" s="58" t="str">
        <f t="shared" ref="Q18:Z18" si="31">Q17</f>
        <v>lab</v>
      </c>
      <c r="R18" s="58" t="str">
        <f t="shared" si="31"/>
        <v>MK</v>
      </c>
      <c r="S18" s="58">
        <f t="shared" si="31"/>
        <v>7</v>
      </c>
      <c r="T18" s="58">
        <f t="shared" si="31"/>
        <v>9</v>
      </c>
      <c r="U18" s="58">
        <f t="shared" si="31"/>
        <v>1998</v>
      </c>
      <c r="V18" s="58" t="str">
        <f t="shared" si="31"/>
        <v>7/9/1998</v>
      </c>
      <c r="W18" s="58">
        <f t="shared" si="31"/>
        <v>25</v>
      </c>
      <c r="X18" s="58">
        <f t="shared" si="31"/>
        <v>6</v>
      </c>
      <c r="Y18" s="58">
        <f t="shared" si="31"/>
        <v>2021</v>
      </c>
      <c r="Z18" s="58" t="str">
        <f t="shared" si="31"/>
        <v>25/6/2021</v>
      </c>
    </row>
    <row r="19" spans="1:26" s="57" customFormat="1" ht="15.75" x14ac:dyDescent="0.25">
      <c r="A19" s="61" t="s">
        <v>117</v>
      </c>
      <c r="B19" s="62">
        <f t="shared" ref="B19:D19" si="32">B17</f>
        <v>2</v>
      </c>
      <c r="C19" s="62" t="str">
        <f t="shared" si="32"/>
        <v>ProVisioNET</v>
      </c>
      <c r="D19" s="62" t="str">
        <f t="shared" si="32"/>
        <v>pilot</v>
      </c>
      <c r="E19" s="125" t="s">
        <v>21</v>
      </c>
      <c r="F19" s="62" t="str">
        <f t="shared" ref="F19:G24" si="33">F17</f>
        <v>02</v>
      </c>
      <c r="G19" s="62">
        <f t="shared" si="33"/>
        <v>2</v>
      </c>
      <c r="H19" s="62" t="s">
        <v>31</v>
      </c>
      <c r="I19" s="62">
        <v>1</v>
      </c>
      <c r="J19" s="62" t="str">
        <f t="shared" si="5"/>
        <v>ProVisioNET_pilot_02_02_cam2_1</v>
      </c>
      <c r="K19" s="136" t="s">
        <v>189</v>
      </c>
      <c r="L19" s="62" t="s">
        <v>179</v>
      </c>
      <c r="M19" s="62" t="s">
        <v>184</v>
      </c>
      <c r="N19" s="62">
        <v>12</v>
      </c>
      <c r="O19" s="62" t="s">
        <v>185</v>
      </c>
      <c r="P19" s="62">
        <v>0</v>
      </c>
      <c r="Q19" s="58" t="str">
        <f t="shared" ref="Q19:Z19" si="34">Q17</f>
        <v>lab</v>
      </c>
      <c r="R19" s="58" t="str">
        <f t="shared" si="34"/>
        <v>MK</v>
      </c>
      <c r="S19" s="58">
        <f t="shared" si="34"/>
        <v>7</v>
      </c>
      <c r="T19" s="58">
        <f t="shared" si="34"/>
        <v>9</v>
      </c>
      <c r="U19" s="58">
        <f t="shared" si="34"/>
        <v>1998</v>
      </c>
      <c r="V19" s="58" t="str">
        <f t="shared" si="34"/>
        <v>7/9/1998</v>
      </c>
      <c r="W19" s="58">
        <f t="shared" si="34"/>
        <v>25</v>
      </c>
      <c r="X19" s="58">
        <f t="shared" si="34"/>
        <v>6</v>
      </c>
      <c r="Y19" s="58">
        <f t="shared" si="34"/>
        <v>2021</v>
      </c>
      <c r="Z19" s="58" t="str">
        <f t="shared" si="34"/>
        <v>25/6/2021</v>
      </c>
    </row>
    <row r="20" spans="1:26" s="57" customFormat="1" ht="15.75" x14ac:dyDescent="0.25">
      <c r="A20" s="61" t="s">
        <v>117</v>
      </c>
      <c r="B20" s="62">
        <f t="shared" ref="B20:D20" si="35">B18</f>
        <v>2</v>
      </c>
      <c r="C20" s="62" t="str">
        <f t="shared" si="35"/>
        <v>ProVisioNET</v>
      </c>
      <c r="D20" s="62" t="str">
        <f t="shared" si="35"/>
        <v>pilot</v>
      </c>
      <c r="E20" s="125" t="s">
        <v>21</v>
      </c>
      <c r="F20" s="62" t="str">
        <f t="shared" ref="F20" si="36">F18</f>
        <v>02</v>
      </c>
      <c r="G20" s="62">
        <f t="shared" si="33"/>
        <v>2</v>
      </c>
      <c r="H20" s="62" t="s">
        <v>31</v>
      </c>
      <c r="I20" s="62">
        <v>2</v>
      </c>
      <c r="J20" s="62" t="str">
        <f t="shared" si="5"/>
        <v>ProVisioNET_pilot_02_02_cam2_2</v>
      </c>
      <c r="K20" s="136" t="s">
        <v>189</v>
      </c>
      <c r="L20" s="62" t="s">
        <v>179</v>
      </c>
      <c r="M20" s="62" t="s">
        <v>184</v>
      </c>
      <c r="N20" s="62">
        <v>12</v>
      </c>
      <c r="O20" s="62" t="s">
        <v>185</v>
      </c>
      <c r="P20" s="62">
        <v>0</v>
      </c>
      <c r="Q20" s="58" t="str">
        <f t="shared" ref="Q20:Z20" si="37">Q18</f>
        <v>lab</v>
      </c>
      <c r="R20" s="58" t="str">
        <f t="shared" si="37"/>
        <v>MK</v>
      </c>
      <c r="S20" s="58">
        <f t="shared" si="37"/>
        <v>7</v>
      </c>
      <c r="T20" s="58">
        <f t="shared" si="37"/>
        <v>9</v>
      </c>
      <c r="U20" s="58">
        <f t="shared" si="37"/>
        <v>1998</v>
      </c>
      <c r="V20" s="58" t="str">
        <f t="shared" si="37"/>
        <v>7/9/1998</v>
      </c>
      <c r="W20" s="58">
        <f t="shared" si="37"/>
        <v>25</v>
      </c>
      <c r="X20" s="58">
        <f t="shared" si="37"/>
        <v>6</v>
      </c>
      <c r="Y20" s="58">
        <f t="shared" si="37"/>
        <v>2021</v>
      </c>
      <c r="Z20" s="58" t="str">
        <f t="shared" si="37"/>
        <v>25/6/2021</v>
      </c>
    </row>
    <row r="21" spans="1:26" s="57" customFormat="1" ht="15.75" x14ac:dyDescent="0.25">
      <c r="A21" s="61" t="s">
        <v>117</v>
      </c>
      <c r="B21" s="62">
        <f t="shared" ref="B21:D21" si="38">B19</f>
        <v>2</v>
      </c>
      <c r="C21" s="62" t="str">
        <f t="shared" si="38"/>
        <v>ProVisioNET</v>
      </c>
      <c r="D21" s="62" t="str">
        <f t="shared" si="38"/>
        <v>pilot</v>
      </c>
      <c r="E21" s="125" t="s">
        <v>21</v>
      </c>
      <c r="F21" s="62" t="str">
        <f t="shared" ref="F21" si="39">F19</f>
        <v>02</v>
      </c>
      <c r="G21" s="62">
        <f t="shared" si="33"/>
        <v>2</v>
      </c>
      <c r="H21" s="62" t="s">
        <v>32</v>
      </c>
      <c r="I21" s="62">
        <v>1</v>
      </c>
      <c r="J21" s="62" t="str">
        <f t="shared" si="5"/>
        <v>ProVisioNET_pilot_02_02_cam3_1</v>
      </c>
      <c r="K21" s="136" t="s">
        <v>189</v>
      </c>
      <c r="L21" s="62" t="s">
        <v>179</v>
      </c>
      <c r="M21" s="62" t="s">
        <v>184</v>
      </c>
      <c r="N21" s="62">
        <v>12</v>
      </c>
      <c r="O21" s="62" t="s">
        <v>185</v>
      </c>
      <c r="P21" s="62">
        <v>0</v>
      </c>
      <c r="Q21" s="58" t="str">
        <f t="shared" ref="Q21:Z21" si="40">Q19</f>
        <v>lab</v>
      </c>
      <c r="R21" s="58" t="str">
        <f t="shared" si="40"/>
        <v>MK</v>
      </c>
      <c r="S21" s="58">
        <f t="shared" si="40"/>
        <v>7</v>
      </c>
      <c r="T21" s="58">
        <f t="shared" si="40"/>
        <v>9</v>
      </c>
      <c r="U21" s="58">
        <f t="shared" si="40"/>
        <v>1998</v>
      </c>
      <c r="V21" s="58" t="str">
        <f t="shared" si="40"/>
        <v>7/9/1998</v>
      </c>
      <c r="W21" s="58">
        <f t="shared" si="40"/>
        <v>25</v>
      </c>
      <c r="X21" s="58">
        <f t="shared" si="40"/>
        <v>6</v>
      </c>
      <c r="Y21" s="58">
        <f t="shared" si="40"/>
        <v>2021</v>
      </c>
      <c r="Z21" s="58" t="str">
        <f t="shared" si="40"/>
        <v>25/6/2021</v>
      </c>
    </row>
    <row r="22" spans="1:26" s="57" customFormat="1" ht="15.75" x14ac:dyDescent="0.25">
      <c r="A22" s="61" t="s">
        <v>117</v>
      </c>
      <c r="B22" s="62">
        <f t="shared" ref="B22:D22" si="41">B20</f>
        <v>2</v>
      </c>
      <c r="C22" s="62" t="str">
        <f t="shared" si="41"/>
        <v>ProVisioNET</v>
      </c>
      <c r="D22" s="62" t="str">
        <f t="shared" si="41"/>
        <v>pilot</v>
      </c>
      <c r="E22" s="125" t="s">
        <v>21</v>
      </c>
      <c r="F22" s="62" t="str">
        <f t="shared" ref="F22" si="42">F20</f>
        <v>02</v>
      </c>
      <c r="G22" s="62">
        <f t="shared" si="33"/>
        <v>2</v>
      </c>
      <c r="H22" s="62" t="s">
        <v>32</v>
      </c>
      <c r="I22" s="62">
        <v>2</v>
      </c>
      <c r="J22" s="62" t="str">
        <f t="shared" si="5"/>
        <v>ProVisioNET_pilot_02_02_cam3_2</v>
      </c>
      <c r="K22" s="136" t="s">
        <v>189</v>
      </c>
      <c r="L22" s="62" t="s">
        <v>179</v>
      </c>
      <c r="M22" s="62" t="s">
        <v>184</v>
      </c>
      <c r="N22" s="62">
        <v>12</v>
      </c>
      <c r="O22" s="62" t="s">
        <v>185</v>
      </c>
      <c r="P22" s="62">
        <v>0</v>
      </c>
      <c r="Q22" s="58" t="str">
        <f t="shared" ref="Q22:Z22" si="43">Q20</f>
        <v>lab</v>
      </c>
      <c r="R22" s="58" t="str">
        <f t="shared" si="43"/>
        <v>MK</v>
      </c>
      <c r="S22" s="58">
        <f t="shared" si="43"/>
        <v>7</v>
      </c>
      <c r="T22" s="58">
        <f t="shared" si="43"/>
        <v>9</v>
      </c>
      <c r="U22" s="58">
        <f t="shared" si="43"/>
        <v>1998</v>
      </c>
      <c r="V22" s="58" t="str">
        <f t="shared" si="43"/>
        <v>7/9/1998</v>
      </c>
      <c r="W22" s="58">
        <f t="shared" si="43"/>
        <v>25</v>
      </c>
      <c r="X22" s="58">
        <f t="shared" si="43"/>
        <v>6</v>
      </c>
      <c r="Y22" s="58">
        <f t="shared" si="43"/>
        <v>2021</v>
      </c>
      <c r="Z22" s="58" t="str">
        <f t="shared" si="43"/>
        <v>25/6/2021</v>
      </c>
    </row>
    <row r="23" spans="1:26" s="57" customFormat="1" ht="15.75" x14ac:dyDescent="0.25">
      <c r="A23" s="61" t="s">
        <v>117</v>
      </c>
      <c r="B23" s="62">
        <f t="shared" ref="B23:D23" si="44">B21</f>
        <v>2</v>
      </c>
      <c r="C23" s="62" t="str">
        <f t="shared" si="44"/>
        <v>ProVisioNET</v>
      </c>
      <c r="D23" s="62" t="str">
        <f t="shared" si="44"/>
        <v>pilot</v>
      </c>
      <c r="E23" s="125" t="s">
        <v>21</v>
      </c>
      <c r="F23" s="62" t="str">
        <f t="shared" ref="F23" si="45">F21</f>
        <v>02</v>
      </c>
      <c r="G23" s="62">
        <f t="shared" si="33"/>
        <v>2</v>
      </c>
      <c r="H23" s="62" t="s">
        <v>33</v>
      </c>
      <c r="I23" s="62">
        <v>1</v>
      </c>
      <c r="J23" s="62" t="str">
        <f t="shared" si="5"/>
        <v>ProVisioNET_pilot_02_02_cam4_1</v>
      </c>
      <c r="K23" s="136" t="s">
        <v>189</v>
      </c>
      <c r="L23" s="62" t="s">
        <v>179</v>
      </c>
      <c r="M23" s="62" t="s">
        <v>184</v>
      </c>
      <c r="N23" s="62">
        <v>12</v>
      </c>
      <c r="O23" s="62" t="s">
        <v>185</v>
      </c>
      <c r="P23" s="62">
        <v>0</v>
      </c>
      <c r="Q23" s="58" t="str">
        <f t="shared" ref="Q23:Z23" si="46">Q21</f>
        <v>lab</v>
      </c>
      <c r="R23" s="58" t="str">
        <f t="shared" si="46"/>
        <v>MK</v>
      </c>
      <c r="S23" s="58">
        <f t="shared" si="46"/>
        <v>7</v>
      </c>
      <c r="T23" s="58">
        <f t="shared" si="46"/>
        <v>9</v>
      </c>
      <c r="U23" s="58">
        <f t="shared" si="46"/>
        <v>1998</v>
      </c>
      <c r="V23" s="58" t="str">
        <f t="shared" si="46"/>
        <v>7/9/1998</v>
      </c>
      <c r="W23" s="58">
        <f t="shared" si="46"/>
        <v>25</v>
      </c>
      <c r="X23" s="58">
        <f t="shared" si="46"/>
        <v>6</v>
      </c>
      <c r="Y23" s="58">
        <f t="shared" si="46"/>
        <v>2021</v>
      </c>
      <c r="Z23" s="58" t="str">
        <f t="shared" si="46"/>
        <v>25/6/2021</v>
      </c>
    </row>
    <row r="24" spans="1:26" s="57" customFormat="1" ht="15.75" x14ac:dyDescent="0.25">
      <c r="A24" s="61" t="s">
        <v>117</v>
      </c>
      <c r="B24" s="62">
        <f t="shared" ref="B24:D24" si="47">B22</f>
        <v>2</v>
      </c>
      <c r="C24" s="62" t="str">
        <f t="shared" si="47"/>
        <v>ProVisioNET</v>
      </c>
      <c r="D24" s="62" t="str">
        <f t="shared" si="47"/>
        <v>pilot</v>
      </c>
      <c r="E24" s="125" t="s">
        <v>21</v>
      </c>
      <c r="F24" s="62" t="str">
        <f t="shared" ref="F24" si="48">F22</f>
        <v>02</v>
      </c>
      <c r="G24" s="62">
        <f t="shared" si="33"/>
        <v>2</v>
      </c>
      <c r="H24" s="62" t="s">
        <v>33</v>
      </c>
      <c r="I24" s="62">
        <v>2</v>
      </c>
      <c r="J24" s="62" t="str">
        <f t="shared" si="5"/>
        <v>ProVisioNET_pilot_02_02_cam4_2</v>
      </c>
      <c r="K24" s="136" t="s">
        <v>189</v>
      </c>
      <c r="L24" s="62" t="s">
        <v>179</v>
      </c>
      <c r="M24" s="62" t="s">
        <v>184</v>
      </c>
      <c r="N24" s="62">
        <v>12</v>
      </c>
      <c r="O24" s="62" t="s">
        <v>185</v>
      </c>
      <c r="P24" s="62">
        <v>0</v>
      </c>
      <c r="Q24" s="58" t="str">
        <f t="shared" ref="Q24:Z24" si="49">Q22</f>
        <v>lab</v>
      </c>
      <c r="R24" s="58" t="str">
        <f t="shared" si="49"/>
        <v>MK</v>
      </c>
      <c r="S24" s="58">
        <f t="shared" si="49"/>
        <v>7</v>
      </c>
      <c r="T24" s="58">
        <f t="shared" si="49"/>
        <v>9</v>
      </c>
      <c r="U24" s="58">
        <f t="shared" si="49"/>
        <v>1998</v>
      </c>
      <c r="V24" s="58" t="str">
        <f t="shared" si="49"/>
        <v>7/9/1998</v>
      </c>
      <c r="W24" s="58">
        <f t="shared" si="49"/>
        <v>25</v>
      </c>
      <c r="X24" s="58">
        <f t="shared" si="49"/>
        <v>6</v>
      </c>
      <c r="Y24" s="58">
        <f t="shared" si="49"/>
        <v>2021</v>
      </c>
      <c r="Z24" s="58" t="str">
        <f t="shared" si="49"/>
        <v>25/6/2021</v>
      </c>
    </row>
    <row r="25" spans="1:26" s="57" customFormat="1" ht="15.75" x14ac:dyDescent="0.25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5" t="s">
        <v>21</v>
      </c>
      <c r="F25" s="62" t="str">
        <f>F24</f>
        <v>02</v>
      </c>
      <c r="G25" s="62">
        <f>G24</f>
        <v>2</v>
      </c>
      <c r="H25" s="62" t="s">
        <v>120</v>
      </c>
      <c r="I25" s="62"/>
      <c r="J25" s="62" t="str">
        <f>CONCATENATE(C25,"_",D25,"_",E25,"_",F25,"_",H25)</f>
        <v>ProVisioNET_pilot_02_02_glasses</v>
      </c>
      <c r="K25" s="136" t="s">
        <v>189</v>
      </c>
      <c r="L25" s="62" t="str">
        <f>L24</f>
        <v>f</v>
      </c>
      <c r="M25" s="62" t="str">
        <f>M24</f>
        <v>Gymnasium</v>
      </c>
      <c r="N25" s="62">
        <v>12</v>
      </c>
      <c r="O25" s="62" t="s">
        <v>185</v>
      </c>
      <c r="P25" s="62">
        <f t="shared" ref="P25:Z25" si="50">P24</f>
        <v>0</v>
      </c>
      <c r="Q25" s="58" t="str">
        <f t="shared" si="50"/>
        <v>lab</v>
      </c>
      <c r="R25" s="58" t="str">
        <f t="shared" si="50"/>
        <v>MK</v>
      </c>
      <c r="S25" s="58">
        <f t="shared" si="50"/>
        <v>7</v>
      </c>
      <c r="T25" s="58">
        <f t="shared" si="50"/>
        <v>9</v>
      </c>
      <c r="U25" s="58">
        <f t="shared" si="50"/>
        <v>1998</v>
      </c>
      <c r="V25" s="58" t="str">
        <f t="shared" si="50"/>
        <v>7/9/1998</v>
      </c>
      <c r="W25" s="58">
        <f t="shared" si="50"/>
        <v>25</v>
      </c>
      <c r="X25" s="58">
        <f t="shared" si="50"/>
        <v>6</v>
      </c>
      <c r="Y25" s="58">
        <f t="shared" si="50"/>
        <v>2021</v>
      </c>
      <c r="Z25" s="58" t="str">
        <f t="shared" si="50"/>
        <v>25/6/2021</v>
      </c>
    </row>
    <row r="26" spans="1:26" s="57" customFormat="1" ht="15.75" x14ac:dyDescent="0.25">
      <c r="A26" s="61" t="s">
        <v>117</v>
      </c>
      <c r="B26" s="62">
        <f t="shared" ref="B26:D26" si="51">B25</f>
        <v>2</v>
      </c>
      <c r="C26" s="62" t="str">
        <f t="shared" si="51"/>
        <v>ProVisioNET</v>
      </c>
      <c r="D26" s="62" t="str">
        <f t="shared" si="51"/>
        <v>pilot</v>
      </c>
      <c r="E26" s="125" t="s">
        <v>21</v>
      </c>
      <c r="F26" s="62" t="str">
        <f t="shared" ref="F26:G27" si="52">F25</f>
        <v>02</v>
      </c>
      <c r="G26" s="62">
        <f t="shared" si="52"/>
        <v>2</v>
      </c>
      <c r="H26" s="62" t="s">
        <v>121</v>
      </c>
      <c r="I26" s="62"/>
      <c r="J26" s="62" t="str">
        <f>CONCATENATE(C26,"_",D26,"_",E26,"_",F26,"_",H26)</f>
        <v>ProVisioNET_pilot_02_02_ambient</v>
      </c>
      <c r="K26" s="136" t="s">
        <v>189</v>
      </c>
      <c r="L26" s="62" t="str">
        <f t="shared" ref="L26:M26" si="53">L25</f>
        <v>f</v>
      </c>
      <c r="M26" s="62" t="str">
        <f t="shared" si="53"/>
        <v>Gymnasium</v>
      </c>
      <c r="N26" s="62">
        <v>12</v>
      </c>
      <c r="O26" s="62" t="s">
        <v>185</v>
      </c>
      <c r="P26" s="62">
        <f t="shared" ref="P26:Z26" si="54">P25</f>
        <v>0</v>
      </c>
      <c r="Q26" s="58" t="str">
        <f t="shared" si="54"/>
        <v>lab</v>
      </c>
      <c r="R26" s="58" t="str">
        <f t="shared" si="54"/>
        <v>MK</v>
      </c>
      <c r="S26" s="58">
        <f t="shared" si="54"/>
        <v>7</v>
      </c>
      <c r="T26" s="58">
        <f t="shared" si="54"/>
        <v>9</v>
      </c>
      <c r="U26" s="58">
        <f t="shared" si="54"/>
        <v>1998</v>
      </c>
      <c r="V26" s="58" t="str">
        <f t="shared" si="54"/>
        <v>7/9/1998</v>
      </c>
      <c r="W26" s="58">
        <f t="shared" si="54"/>
        <v>25</v>
      </c>
      <c r="X26" s="58">
        <f t="shared" si="54"/>
        <v>6</v>
      </c>
      <c r="Y26" s="58">
        <f t="shared" si="54"/>
        <v>2021</v>
      </c>
      <c r="Z26" s="58" t="str">
        <f t="shared" si="54"/>
        <v>25/6/2021</v>
      </c>
    </row>
    <row r="27" spans="1:26" s="57" customFormat="1" ht="15.75" x14ac:dyDescent="0.25">
      <c r="A27" s="61" t="s">
        <v>117</v>
      </c>
      <c r="B27" s="62">
        <f t="shared" ref="B27:D27" si="55">B26</f>
        <v>2</v>
      </c>
      <c r="C27" s="62" t="str">
        <f t="shared" si="55"/>
        <v>ProVisioNET</v>
      </c>
      <c r="D27" s="62" t="str">
        <f t="shared" si="55"/>
        <v>pilot</v>
      </c>
      <c r="E27" s="125" t="s">
        <v>21</v>
      </c>
      <c r="F27" s="62" t="str">
        <f t="shared" ref="F27" si="56">F26</f>
        <v>02</v>
      </c>
      <c r="G27" s="62">
        <f t="shared" si="52"/>
        <v>2</v>
      </c>
      <c r="H27" s="62" t="s">
        <v>122</v>
      </c>
      <c r="I27" s="62"/>
      <c r="J27" s="62" t="str">
        <f>CONCATENATE(C27,"_",D27,"_",E27,"_",F27,"_",H27)</f>
        <v>ProVisioNET_pilot_02_02_ETrawdata</v>
      </c>
      <c r="K27" s="136" t="s">
        <v>189</v>
      </c>
      <c r="L27" s="62" t="str">
        <f t="shared" ref="L27:M27" si="57">L26</f>
        <v>f</v>
      </c>
      <c r="M27" s="62" t="str">
        <f t="shared" si="57"/>
        <v>Gymnasium</v>
      </c>
      <c r="N27" s="62">
        <v>12</v>
      </c>
      <c r="O27" s="62" t="s">
        <v>185</v>
      </c>
      <c r="P27" s="62">
        <f t="shared" ref="P27:Z27" si="58">P26</f>
        <v>0</v>
      </c>
      <c r="Q27" s="58" t="str">
        <f t="shared" si="58"/>
        <v>lab</v>
      </c>
      <c r="R27" s="58" t="str">
        <f t="shared" si="58"/>
        <v>MK</v>
      </c>
      <c r="S27" s="58">
        <f t="shared" si="58"/>
        <v>7</v>
      </c>
      <c r="T27" s="58">
        <f t="shared" si="58"/>
        <v>9</v>
      </c>
      <c r="U27" s="58">
        <f t="shared" si="58"/>
        <v>1998</v>
      </c>
      <c r="V27" s="58" t="str">
        <f t="shared" si="58"/>
        <v>7/9/1998</v>
      </c>
      <c r="W27" s="58">
        <f t="shared" si="58"/>
        <v>25</v>
      </c>
      <c r="X27" s="58">
        <f t="shared" si="58"/>
        <v>6</v>
      </c>
      <c r="Y27" s="58">
        <f t="shared" si="58"/>
        <v>2021</v>
      </c>
      <c r="Z27" s="58" t="str">
        <f t="shared" si="58"/>
        <v>25/6/2021</v>
      </c>
    </row>
    <row r="28" spans="1:26" s="57" customFormat="1" ht="15.75" x14ac:dyDescent="0.25">
      <c r="A28" s="61" t="s">
        <v>117</v>
      </c>
      <c r="B28" s="62">
        <v>1</v>
      </c>
      <c r="C28" s="62" t="str">
        <f t="shared" ref="C28:D28" si="59">C27</f>
        <v>ProVisioNET</v>
      </c>
      <c r="D28" s="62" t="str">
        <f t="shared" si="59"/>
        <v>pilot</v>
      </c>
      <c r="E28" s="125" t="s">
        <v>190</v>
      </c>
      <c r="F28" s="62">
        <v>2</v>
      </c>
      <c r="G28" s="62">
        <v>2</v>
      </c>
      <c r="H28" s="62" t="s">
        <v>187</v>
      </c>
      <c r="I28" s="62"/>
      <c r="J28" s="62" t="str">
        <f>CONCATENATE(C28,"_",D28,"_",E28,"_",F28,"_",H28)</f>
        <v>ProVisioNET_pilot_02 _2_sri_obs</v>
      </c>
      <c r="K28" s="136" t="s">
        <v>189</v>
      </c>
      <c r="L28" s="62" t="s">
        <v>179</v>
      </c>
      <c r="M28" s="62" t="str">
        <f t="shared" ref="M28" si="60">M27</f>
        <v>Gymnasium</v>
      </c>
      <c r="N28" s="62">
        <v>12</v>
      </c>
      <c r="O28" s="62" t="s">
        <v>185</v>
      </c>
      <c r="P28" s="62">
        <f t="shared" ref="P28:Z28" si="61">P27</f>
        <v>0</v>
      </c>
      <c r="Q28" s="58" t="str">
        <f t="shared" si="61"/>
        <v>lab</v>
      </c>
      <c r="R28" s="58" t="str">
        <f t="shared" si="61"/>
        <v>MK</v>
      </c>
      <c r="S28" s="58">
        <f t="shared" si="61"/>
        <v>7</v>
      </c>
      <c r="T28" s="58">
        <f t="shared" si="61"/>
        <v>9</v>
      </c>
      <c r="U28" s="58">
        <f t="shared" si="61"/>
        <v>1998</v>
      </c>
      <c r="V28" s="58" t="str">
        <f t="shared" si="61"/>
        <v>7/9/1998</v>
      </c>
      <c r="W28" s="58">
        <f t="shared" si="61"/>
        <v>25</v>
      </c>
      <c r="X28" s="58">
        <f t="shared" si="61"/>
        <v>6</v>
      </c>
      <c r="Y28" s="58">
        <f t="shared" si="61"/>
        <v>2021</v>
      </c>
      <c r="Z28" s="58" t="str">
        <f t="shared" si="61"/>
        <v>25/6/2021</v>
      </c>
    </row>
    <row r="29" spans="1:26" s="57" customFormat="1" ht="15.75" x14ac:dyDescent="0.25">
      <c r="A29" s="61" t="s">
        <v>117</v>
      </c>
      <c r="B29" s="62">
        <v>1</v>
      </c>
      <c r="C29" s="62" t="str">
        <f t="shared" ref="C29:D29" si="62">C28</f>
        <v>ProVisioNET</v>
      </c>
      <c r="D29" s="62" t="str">
        <f t="shared" si="62"/>
        <v>pilot</v>
      </c>
      <c r="E29" s="125" t="s">
        <v>21</v>
      </c>
      <c r="F29" s="62">
        <v>2</v>
      </c>
      <c r="G29" s="62">
        <f>G28</f>
        <v>2</v>
      </c>
      <c r="H29" s="62" t="s">
        <v>181</v>
      </c>
      <c r="I29" s="62"/>
      <c r="J29" s="62" t="str">
        <f>CONCATENATE(C29,"_",D29,"_",E29,"_",F29,"_",H29)</f>
        <v>ProVisioNET_pilot_02_2_sri_ambient</v>
      </c>
      <c r="K29" s="136" t="s">
        <v>189</v>
      </c>
      <c r="L29" s="62" t="s">
        <v>179</v>
      </c>
      <c r="M29" s="62" t="str">
        <f t="shared" ref="M29" si="63">M28</f>
        <v>Gymnasium</v>
      </c>
      <c r="N29" s="62">
        <v>12</v>
      </c>
      <c r="O29" s="62" t="s">
        <v>185</v>
      </c>
      <c r="P29" s="62">
        <f t="shared" ref="P29:Z29" si="64">P28</f>
        <v>0</v>
      </c>
      <c r="Q29" s="58" t="str">
        <f t="shared" si="64"/>
        <v>lab</v>
      </c>
      <c r="R29" s="58" t="str">
        <f t="shared" si="64"/>
        <v>MK</v>
      </c>
      <c r="S29" s="58">
        <f t="shared" si="64"/>
        <v>7</v>
      </c>
      <c r="T29" s="58">
        <f t="shared" si="64"/>
        <v>9</v>
      </c>
      <c r="U29" s="58">
        <f t="shared" si="64"/>
        <v>1998</v>
      </c>
      <c r="V29" s="58" t="str">
        <f t="shared" si="64"/>
        <v>7/9/1998</v>
      </c>
      <c r="W29" s="58">
        <f t="shared" si="64"/>
        <v>25</v>
      </c>
      <c r="X29" s="58">
        <f t="shared" si="64"/>
        <v>6</v>
      </c>
      <c r="Y29" s="58">
        <f t="shared" si="64"/>
        <v>2021</v>
      </c>
      <c r="Z29" s="58" t="str">
        <f t="shared" si="64"/>
        <v>25/6/2021</v>
      </c>
    </row>
    <row r="30" spans="1:26" s="1" customFormat="1" ht="15.75" x14ac:dyDescent="0.25">
      <c r="A30" s="64" t="s">
        <v>116</v>
      </c>
      <c r="B30" s="63">
        <v>3</v>
      </c>
      <c r="C30" s="63" t="s">
        <v>176</v>
      </c>
      <c r="D30" s="63" t="s">
        <v>177</v>
      </c>
      <c r="E30" s="124" t="s">
        <v>22</v>
      </c>
      <c r="F30" s="65" t="s">
        <v>22</v>
      </c>
      <c r="G30" s="63">
        <v>3</v>
      </c>
      <c r="H30" s="63" t="s">
        <v>117</v>
      </c>
      <c r="I30" s="63"/>
      <c r="J30" s="62" t="str">
        <f>CONCATENATE(C30,"_",D30,"_",E30,"_",F30,"_",H30)</f>
        <v>ProVisioNET_pilot_03_03_label</v>
      </c>
      <c r="K30" s="63" t="s">
        <v>115</v>
      </c>
      <c r="L30" s="66" t="s">
        <v>179</v>
      </c>
      <c r="M30" s="63" t="s">
        <v>193</v>
      </c>
      <c r="N30" s="63">
        <v>5</v>
      </c>
      <c r="O30" s="63" t="s">
        <v>192</v>
      </c>
      <c r="P30" s="63">
        <v>0</v>
      </c>
      <c r="Q30" s="56" t="s">
        <v>11</v>
      </c>
      <c r="R30" s="56" t="s">
        <v>18</v>
      </c>
      <c r="S30" s="56">
        <v>7</v>
      </c>
      <c r="T30" s="56">
        <v>12</v>
      </c>
      <c r="U30" s="56">
        <v>1995</v>
      </c>
      <c r="V30" s="56" t="str">
        <f>S30&amp;"/"&amp;T30&amp;"/"&amp;U30</f>
        <v>7/12/1995</v>
      </c>
      <c r="W30" s="56">
        <v>28</v>
      </c>
      <c r="X30" s="56">
        <v>6</v>
      </c>
      <c r="Y30" s="56">
        <v>2021</v>
      </c>
      <c r="Z30" s="56" t="str">
        <f>W30&amp;"/"&amp;X30&amp;"/"&amp;Y30</f>
        <v>28/6/2021</v>
      </c>
    </row>
    <row r="31" spans="1:26" s="57" customFormat="1" ht="15.75" x14ac:dyDescent="0.25">
      <c r="A31" s="61" t="s">
        <v>117</v>
      </c>
      <c r="B31" s="62">
        <f t="shared" ref="B31:D31" si="65">B30</f>
        <v>3</v>
      </c>
      <c r="C31" s="62" t="str">
        <f t="shared" si="65"/>
        <v>ProVisioNET</v>
      </c>
      <c r="D31" s="62" t="str">
        <f t="shared" si="65"/>
        <v>pilot</v>
      </c>
      <c r="E31" s="125" t="s">
        <v>22</v>
      </c>
      <c r="F31" s="62" t="str">
        <f t="shared" ref="F31:G31" si="66">F30</f>
        <v>03</v>
      </c>
      <c r="G31" s="62">
        <f t="shared" si="66"/>
        <v>3</v>
      </c>
      <c r="H31" s="62" t="s">
        <v>119</v>
      </c>
      <c r="I31" s="62">
        <v>1</v>
      </c>
      <c r="J31" s="62" t="str">
        <f t="shared" si="5"/>
        <v>ProVisioNET_pilot_03_03_cam1_1</v>
      </c>
      <c r="K31" s="136" t="s">
        <v>189</v>
      </c>
      <c r="L31" s="62" t="s">
        <v>179</v>
      </c>
      <c r="M31" s="62" t="s">
        <v>193</v>
      </c>
      <c r="N31" s="62">
        <v>5</v>
      </c>
      <c r="O31" s="62" t="s">
        <v>192</v>
      </c>
      <c r="P31" s="62">
        <v>0</v>
      </c>
      <c r="Q31" s="58" t="str">
        <f t="shared" ref="Q31:Z31" si="67">Q30</f>
        <v>lab</v>
      </c>
      <c r="R31" s="58" t="str">
        <f t="shared" si="67"/>
        <v>MK</v>
      </c>
      <c r="S31" s="58">
        <f t="shared" si="67"/>
        <v>7</v>
      </c>
      <c r="T31" s="58">
        <f t="shared" si="67"/>
        <v>12</v>
      </c>
      <c r="U31" s="58">
        <f t="shared" si="67"/>
        <v>1995</v>
      </c>
      <c r="V31" s="58" t="str">
        <f t="shared" si="67"/>
        <v>7/12/1995</v>
      </c>
      <c r="W31" s="58">
        <f t="shared" si="67"/>
        <v>28</v>
      </c>
      <c r="X31" s="58">
        <f t="shared" si="67"/>
        <v>6</v>
      </c>
      <c r="Y31" s="58">
        <f t="shared" si="67"/>
        <v>2021</v>
      </c>
      <c r="Z31" s="58" t="str">
        <f t="shared" si="67"/>
        <v>28/6/2021</v>
      </c>
    </row>
    <row r="32" spans="1:26" s="57" customFormat="1" ht="15.75" x14ac:dyDescent="0.25">
      <c r="A32" s="61" t="s">
        <v>117</v>
      </c>
      <c r="B32" s="62">
        <f t="shared" ref="B32:D32" si="68">B31</f>
        <v>3</v>
      </c>
      <c r="C32" s="62" t="str">
        <f t="shared" si="68"/>
        <v>ProVisioNET</v>
      </c>
      <c r="D32" s="62" t="str">
        <f t="shared" si="68"/>
        <v>pilot</v>
      </c>
      <c r="E32" s="125" t="s">
        <v>22</v>
      </c>
      <c r="F32" s="62" t="str">
        <f t="shared" ref="F32:G32" si="69">F31</f>
        <v>03</v>
      </c>
      <c r="G32" s="62">
        <f t="shared" si="69"/>
        <v>3</v>
      </c>
      <c r="H32" s="62" t="s">
        <v>119</v>
      </c>
      <c r="I32" s="62">
        <v>2</v>
      </c>
      <c r="J32" s="62" t="str">
        <f t="shared" si="5"/>
        <v>ProVisioNET_pilot_03_03_cam1_2</v>
      </c>
      <c r="K32" s="136" t="s">
        <v>189</v>
      </c>
      <c r="L32" s="62" t="s">
        <v>179</v>
      </c>
      <c r="M32" s="62" t="s">
        <v>193</v>
      </c>
      <c r="N32" s="62">
        <v>5</v>
      </c>
      <c r="O32" s="62" t="s">
        <v>192</v>
      </c>
      <c r="P32" s="62">
        <v>0</v>
      </c>
      <c r="Q32" s="58" t="str">
        <f t="shared" ref="Q32:Z32" si="70">Q31</f>
        <v>lab</v>
      </c>
      <c r="R32" s="58" t="str">
        <f t="shared" si="70"/>
        <v>MK</v>
      </c>
      <c r="S32" s="58">
        <f t="shared" si="70"/>
        <v>7</v>
      </c>
      <c r="T32" s="58">
        <f t="shared" si="70"/>
        <v>12</v>
      </c>
      <c r="U32" s="58">
        <f t="shared" si="70"/>
        <v>1995</v>
      </c>
      <c r="V32" s="58" t="str">
        <f t="shared" si="70"/>
        <v>7/12/1995</v>
      </c>
      <c r="W32" s="58">
        <f t="shared" si="70"/>
        <v>28</v>
      </c>
      <c r="X32" s="58">
        <f t="shared" si="70"/>
        <v>6</v>
      </c>
      <c r="Y32" s="58">
        <f t="shared" si="70"/>
        <v>2021</v>
      </c>
      <c r="Z32" s="58" t="str">
        <f t="shared" si="70"/>
        <v>28/6/2021</v>
      </c>
    </row>
    <row r="33" spans="1:26" s="57" customFormat="1" ht="15.75" x14ac:dyDescent="0.25">
      <c r="A33" s="61" t="s">
        <v>117</v>
      </c>
      <c r="B33" s="62">
        <f t="shared" ref="B33:D33" si="71">B31</f>
        <v>3</v>
      </c>
      <c r="C33" s="62" t="str">
        <f t="shared" si="71"/>
        <v>ProVisioNET</v>
      </c>
      <c r="D33" s="62" t="str">
        <f t="shared" si="71"/>
        <v>pilot</v>
      </c>
      <c r="E33" s="125" t="s">
        <v>22</v>
      </c>
      <c r="F33" s="62" t="str">
        <f t="shared" ref="F33:G33" si="72">F31</f>
        <v>03</v>
      </c>
      <c r="G33" s="62">
        <f t="shared" si="72"/>
        <v>3</v>
      </c>
      <c r="H33" s="62" t="s">
        <v>31</v>
      </c>
      <c r="I33" s="62">
        <v>1</v>
      </c>
      <c r="J33" s="62" t="str">
        <f t="shared" si="5"/>
        <v>ProVisioNET_pilot_03_03_cam2_1</v>
      </c>
      <c r="K33" s="136" t="s">
        <v>189</v>
      </c>
      <c r="L33" s="62" t="s">
        <v>179</v>
      </c>
      <c r="M33" s="62" t="s">
        <v>193</v>
      </c>
      <c r="N33" s="62">
        <v>5</v>
      </c>
      <c r="O33" s="62" t="s">
        <v>192</v>
      </c>
      <c r="P33" s="62">
        <v>0</v>
      </c>
      <c r="Q33" s="58" t="str">
        <f t="shared" ref="Q33:Z33" si="73">Q31</f>
        <v>lab</v>
      </c>
      <c r="R33" s="58" t="str">
        <f t="shared" si="73"/>
        <v>MK</v>
      </c>
      <c r="S33" s="58">
        <f t="shared" si="73"/>
        <v>7</v>
      </c>
      <c r="T33" s="58">
        <f t="shared" si="73"/>
        <v>12</v>
      </c>
      <c r="U33" s="58">
        <f t="shared" si="73"/>
        <v>1995</v>
      </c>
      <c r="V33" s="58" t="str">
        <f t="shared" si="73"/>
        <v>7/12/1995</v>
      </c>
      <c r="W33" s="58">
        <f t="shared" si="73"/>
        <v>28</v>
      </c>
      <c r="X33" s="58">
        <f t="shared" si="73"/>
        <v>6</v>
      </c>
      <c r="Y33" s="58">
        <f t="shared" si="73"/>
        <v>2021</v>
      </c>
      <c r="Z33" s="58" t="str">
        <f t="shared" si="73"/>
        <v>28/6/2021</v>
      </c>
    </row>
    <row r="34" spans="1:26" s="57" customFormat="1" ht="15.75" x14ac:dyDescent="0.25">
      <c r="A34" s="61" t="s">
        <v>117</v>
      </c>
      <c r="B34" s="62">
        <f t="shared" ref="B34:D34" si="74">B32</f>
        <v>3</v>
      </c>
      <c r="C34" s="62" t="str">
        <f t="shared" si="74"/>
        <v>ProVisioNET</v>
      </c>
      <c r="D34" s="62" t="str">
        <f t="shared" si="74"/>
        <v>pilot</v>
      </c>
      <c r="E34" s="125" t="s">
        <v>22</v>
      </c>
      <c r="F34" s="62" t="str">
        <f t="shared" ref="F34:G34" si="75">F32</f>
        <v>03</v>
      </c>
      <c r="G34" s="62">
        <f t="shared" si="75"/>
        <v>3</v>
      </c>
      <c r="H34" s="62" t="s">
        <v>31</v>
      </c>
      <c r="I34" s="62">
        <v>2</v>
      </c>
      <c r="J34" s="62" t="str">
        <f t="shared" si="5"/>
        <v>ProVisioNET_pilot_03_03_cam2_2</v>
      </c>
      <c r="K34" s="136" t="s">
        <v>189</v>
      </c>
      <c r="L34" s="62" t="s">
        <v>179</v>
      </c>
      <c r="M34" s="62" t="s">
        <v>193</v>
      </c>
      <c r="N34" s="62">
        <v>5</v>
      </c>
      <c r="O34" s="62" t="s">
        <v>192</v>
      </c>
      <c r="P34" s="62">
        <v>0</v>
      </c>
      <c r="Q34" s="58" t="str">
        <f t="shared" ref="Q34:Z34" si="76">Q32</f>
        <v>lab</v>
      </c>
      <c r="R34" s="58" t="str">
        <f t="shared" si="76"/>
        <v>MK</v>
      </c>
      <c r="S34" s="58">
        <f t="shared" si="76"/>
        <v>7</v>
      </c>
      <c r="T34" s="58">
        <f t="shared" si="76"/>
        <v>12</v>
      </c>
      <c r="U34" s="58">
        <f t="shared" si="76"/>
        <v>1995</v>
      </c>
      <c r="V34" s="58" t="str">
        <f t="shared" si="76"/>
        <v>7/12/1995</v>
      </c>
      <c r="W34" s="58">
        <f t="shared" si="76"/>
        <v>28</v>
      </c>
      <c r="X34" s="58">
        <f t="shared" si="76"/>
        <v>6</v>
      </c>
      <c r="Y34" s="58">
        <f t="shared" si="76"/>
        <v>2021</v>
      </c>
      <c r="Z34" s="58" t="str">
        <f t="shared" si="76"/>
        <v>28/6/2021</v>
      </c>
    </row>
    <row r="35" spans="1:26" s="57" customFormat="1" ht="15.75" x14ac:dyDescent="0.25">
      <c r="A35" s="61" t="s">
        <v>117</v>
      </c>
      <c r="B35" s="62">
        <f t="shared" ref="B35:D35" si="77">B33</f>
        <v>3</v>
      </c>
      <c r="C35" s="62" t="str">
        <f t="shared" si="77"/>
        <v>ProVisioNET</v>
      </c>
      <c r="D35" s="62" t="str">
        <f t="shared" si="77"/>
        <v>pilot</v>
      </c>
      <c r="E35" s="125" t="s">
        <v>22</v>
      </c>
      <c r="F35" s="62" t="str">
        <f t="shared" ref="F35:G35" si="78">F33</f>
        <v>03</v>
      </c>
      <c r="G35" s="62">
        <f t="shared" si="78"/>
        <v>3</v>
      </c>
      <c r="H35" s="62" t="s">
        <v>32</v>
      </c>
      <c r="I35" s="62">
        <v>1</v>
      </c>
      <c r="J35" s="62" t="str">
        <f t="shared" si="5"/>
        <v>ProVisioNET_pilot_03_03_cam3_1</v>
      </c>
      <c r="K35" s="136" t="s">
        <v>189</v>
      </c>
      <c r="L35" s="62" t="s">
        <v>179</v>
      </c>
      <c r="M35" s="62" t="s">
        <v>193</v>
      </c>
      <c r="N35" s="62">
        <v>5</v>
      </c>
      <c r="O35" s="62" t="s">
        <v>192</v>
      </c>
      <c r="P35" s="62">
        <v>0</v>
      </c>
      <c r="Q35" s="58" t="str">
        <f t="shared" ref="Q35:Z35" si="79">Q33</f>
        <v>lab</v>
      </c>
      <c r="R35" s="58" t="str">
        <f t="shared" si="79"/>
        <v>MK</v>
      </c>
      <c r="S35" s="58">
        <f t="shared" si="79"/>
        <v>7</v>
      </c>
      <c r="T35" s="58">
        <f t="shared" si="79"/>
        <v>12</v>
      </c>
      <c r="U35" s="58">
        <f t="shared" si="79"/>
        <v>1995</v>
      </c>
      <c r="V35" s="58" t="str">
        <f t="shared" si="79"/>
        <v>7/12/1995</v>
      </c>
      <c r="W35" s="58">
        <f t="shared" si="79"/>
        <v>28</v>
      </c>
      <c r="X35" s="58">
        <f t="shared" si="79"/>
        <v>6</v>
      </c>
      <c r="Y35" s="58">
        <f t="shared" si="79"/>
        <v>2021</v>
      </c>
      <c r="Z35" s="58" t="str">
        <f t="shared" si="79"/>
        <v>28/6/2021</v>
      </c>
    </row>
    <row r="36" spans="1:26" s="57" customFormat="1" ht="15.75" x14ac:dyDescent="0.25">
      <c r="A36" s="61" t="s">
        <v>117</v>
      </c>
      <c r="B36" s="62">
        <f t="shared" ref="B36:D36" si="80">B34</f>
        <v>3</v>
      </c>
      <c r="C36" s="62" t="str">
        <f t="shared" si="80"/>
        <v>ProVisioNET</v>
      </c>
      <c r="D36" s="62" t="str">
        <f t="shared" si="80"/>
        <v>pilot</v>
      </c>
      <c r="E36" s="125" t="s">
        <v>22</v>
      </c>
      <c r="F36" s="62" t="str">
        <f t="shared" ref="F36:G36" si="81">F34</f>
        <v>03</v>
      </c>
      <c r="G36" s="62">
        <f t="shared" si="81"/>
        <v>3</v>
      </c>
      <c r="H36" s="62" t="s">
        <v>32</v>
      </c>
      <c r="I36" s="62">
        <v>2</v>
      </c>
      <c r="J36" s="62" t="str">
        <f t="shared" si="5"/>
        <v>ProVisioNET_pilot_03_03_cam3_2</v>
      </c>
      <c r="K36" s="136" t="s">
        <v>189</v>
      </c>
      <c r="L36" s="62" t="s">
        <v>179</v>
      </c>
      <c r="M36" s="62" t="s">
        <v>193</v>
      </c>
      <c r="N36" s="62">
        <v>5</v>
      </c>
      <c r="O36" s="62" t="s">
        <v>192</v>
      </c>
      <c r="P36" s="62">
        <v>0</v>
      </c>
      <c r="Q36" s="58" t="str">
        <f t="shared" ref="Q36:Z36" si="82">Q34</f>
        <v>lab</v>
      </c>
      <c r="R36" s="58" t="str">
        <f t="shared" si="82"/>
        <v>MK</v>
      </c>
      <c r="S36" s="58">
        <f t="shared" si="82"/>
        <v>7</v>
      </c>
      <c r="T36" s="58">
        <f t="shared" si="82"/>
        <v>12</v>
      </c>
      <c r="U36" s="58">
        <f t="shared" si="82"/>
        <v>1995</v>
      </c>
      <c r="V36" s="58" t="str">
        <f t="shared" si="82"/>
        <v>7/12/1995</v>
      </c>
      <c r="W36" s="58">
        <f t="shared" si="82"/>
        <v>28</v>
      </c>
      <c r="X36" s="58">
        <f t="shared" si="82"/>
        <v>6</v>
      </c>
      <c r="Y36" s="58">
        <f t="shared" si="82"/>
        <v>2021</v>
      </c>
      <c r="Z36" s="58" t="str">
        <f t="shared" si="82"/>
        <v>28/6/2021</v>
      </c>
    </row>
    <row r="37" spans="1:26" s="57" customFormat="1" ht="15.75" x14ac:dyDescent="0.25">
      <c r="A37" s="61" t="s">
        <v>117</v>
      </c>
      <c r="B37" s="62">
        <f t="shared" ref="B37:D37" si="83">B35</f>
        <v>3</v>
      </c>
      <c r="C37" s="62" t="str">
        <f t="shared" si="83"/>
        <v>ProVisioNET</v>
      </c>
      <c r="D37" s="62" t="str">
        <f t="shared" si="83"/>
        <v>pilot</v>
      </c>
      <c r="E37" s="125" t="s">
        <v>22</v>
      </c>
      <c r="F37" s="62" t="str">
        <f t="shared" ref="F37:G37" si="84">F35</f>
        <v>03</v>
      </c>
      <c r="G37" s="62">
        <f t="shared" si="84"/>
        <v>3</v>
      </c>
      <c r="H37" s="62" t="s">
        <v>33</v>
      </c>
      <c r="I37" s="62">
        <v>1</v>
      </c>
      <c r="J37" s="62" t="str">
        <f t="shared" si="5"/>
        <v>ProVisioNET_pilot_03_03_cam4_1</v>
      </c>
      <c r="K37" s="136" t="s">
        <v>189</v>
      </c>
      <c r="L37" s="62" t="s">
        <v>179</v>
      </c>
      <c r="M37" s="62" t="s">
        <v>193</v>
      </c>
      <c r="N37" s="62">
        <v>5</v>
      </c>
      <c r="O37" s="62" t="s">
        <v>192</v>
      </c>
      <c r="P37" s="62">
        <v>0</v>
      </c>
      <c r="Q37" s="58" t="str">
        <f t="shared" ref="Q37:Z37" si="85">Q35</f>
        <v>lab</v>
      </c>
      <c r="R37" s="58" t="str">
        <f t="shared" si="85"/>
        <v>MK</v>
      </c>
      <c r="S37" s="58">
        <f t="shared" si="85"/>
        <v>7</v>
      </c>
      <c r="T37" s="58">
        <f t="shared" si="85"/>
        <v>12</v>
      </c>
      <c r="U37" s="58">
        <f t="shared" si="85"/>
        <v>1995</v>
      </c>
      <c r="V37" s="58" t="str">
        <f t="shared" si="85"/>
        <v>7/12/1995</v>
      </c>
      <c r="W37" s="58">
        <f t="shared" si="85"/>
        <v>28</v>
      </c>
      <c r="X37" s="58">
        <f t="shared" si="85"/>
        <v>6</v>
      </c>
      <c r="Y37" s="58">
        <f t="shared" si="85"/>
        <v>2021</v>
      </c>
      <c r="Z37" s="58" t="str">
        <f t="shared" si="85"/>
        <v>28/6/2021</v>
      </c>
    </row>
    <row r="38" spans="1:26" s="57" customFormat="1" ht="15.75" x14ac:dyDescent="0.25">
      <c r="A38" s="61" t="s">
        <v>117</v>
      </c>
      <c r="B38" s="62">
        <f t="shared" ref="B38:D38" si="86">B36</f>
        <v>3</v>
      </c>
      <c r="C38" s="62" t="str">
        <f t="shared" si="86"/>
        <v>ProVisioNET</v>
      </c>
      <c r="D38" s="62" t="str">
        <f t="shared" si="86"/>
        <v>pilot</v>
      </c>
      <c r="E38" s="125" t="s">
        <v>22</v>
      </c>
      <c r="F38" s="62" t="str">
        <f t="shared" ref="F38:G38" si="87">F36</f>
        <v>03</v>
      </c>
      <c r="G38" s="62">
        <f t="shared" si="87"/>
        <v>3</v>
      </c>
      <c r="H38" s="62" t="s">
        <v>33</v>
      </c>
      <c r="I38" s="62">
        <v>2</v>
      </c>
      <c r="J38" s="62" t="str">
        <f t="shared" si="5"/>
        <v>ProVisioNET_pilot_03_03_cam4_2</v>
      </c>
      <c r="K38" s="136" t="s">
        <v>189</v>
      </c>
      <c r="L38" s="62" t="s">
        <v>179</v>
      </c>
      <c r="M38" s="62" t="s">
        <v>193</v>
      </c>
      <c r="N38" s="62">
        <v>5</v>
      </c>
      <c r="O38" s="62" t="s">
        <v>192</v>
      </c>
      <c r="P38" s="62">
        <v>0</v>
      </c>
      <c r="Q38" s="58" t="str">
        <f t="shared" ref="Q38:Z38" si="88">Q36</f>
        <v>lab</v>
      </c>
      <c r="R38" s="58" t="str">
        <f t="shared" si="88"/>
        <v>MK</v>
      </c>
      <c r="S38" s="58">
        <f t="shared" si="88"/>
        <v>7</v>
      </c>
      <c r="T38" s="58">
        <f t="shared" si="88"/>
        <v>12</v>
      </c>
      <c r="U38" s="58">
        <f t="shared" si="88"/>
        <v>1995</v>
      </c>
      <c r="V38" s="58" t="str">
        <f t="shared" si="88"/>
        <v>7/12/1995</v>
      </c>
      <c r="W38" s="58">
        <f t="shared" si="88"/>
        <v>28</v>
      </c>
      <c r="X38" s="58">
        <f t="shared" si="88"/>
        <v>6</v>
      </c>
      <c r="Y38" s="58">
        <f t="shared" si="88"/>
        <v>2021</v>
      </c>
      <c r="Z38" s="58" t="str">
        <f t="shared" si="88"/>
        <v>28/6/2021</v>
      </c>
    </row>
    <row r="39" spans="1:26" s="57" customFormat="1" ht="15.75" x14ac:dyDescent="0.25">
      <c r="A39" s="61" t="s">
        <v>117</v>
      </c>
      <c r="B39" s="62">
        <f t="shared" ref="B39:D39" si="89">B37</f>
        <v>3</v>
      </c>
      <c r="C39" s="62" t="str">
        <f t="shared" si="89"/>
        <v>ProVisioNET</v>
      </c>
      <c r="D39" s="62" t="str">
        <f t="shared" si="89"/>
        <v>pilot</v>
      </c>
      <c r="E39" s="125" t="s">
        <v>22</v>
      </c>
      <c r="F39" s="62" t="str">
        <f t="shared" ref="F39" si="90">F37</f>
        <v>03</v>
      </c>
      <c r="G39" s="62">
        <f>G37</f>
        <v>3</v>
      </c>
      <c r="H39" s="62" t="s">
        <v>120</v>
      </c>
      <c r="I39" s="62"/>
      <c r="J39" s="62" t="str">
        <f>CONCATENATE(C39,"_",D39,"_",E39,"_",F39,"_",H39)</f>
        <v>ProVisioNET_pilot_03_03_glasses</v>
      </c>
      <c r="K39" s="62" t="s">
        <v>188</v>
      </c>
      <c r="L39" s="62" t="str">
        <f t="shared" ref="L39" si="91">L37</f>
        <v>f</v>
      </c>
      <c r="M39" s="62" t="s">
        <v>193</v>
      </c>
      <c r="N39" s="62">
        <v>5</v>
      </c>
      <c r="O39" s="62" t="s">
        <v>192</v>
      </c>
      <c r="P39" s="62">
        <f t="shared" ref="P39:Z39" si="92">P37</f>
        <v>0</v>
      </c>
      <c r="Q39" s="58" t="str">
        <f t="shared" si="92"/>
        <v>lab</v>
      </c>
      <c r="R39" s="58" t="str">
        <f t="shared" si="92"/>
        <v>MK</v>
      </c>
      <c r="S39" s="58">
        <f t="shared" si="92"/>
        <v>7</v>
      </c>
      <c r="T39" s="58">
        <f t="shared" si="92"/>
        <v>12</v>
      </c>
      <c r="U39" s="58">
        <f t="shared" si="92"/>
        <v>1995</v>
      </c>
      <c r="V39" s="58" t="str">
        <f t="shared" si="92"/>
        <v>7/12/1995</v>
      </c>
      <c r="W39" s="58">
        <f t="shared" si="92"/>
        <v>28</v>
      </c>
      <c r="X39" s="58">
        <f t="shared" si="92"/>
        <v>6</v>
      </c>
      <c r="Y39" s="58">
        <f t="shared" si="92"/>
        <v>2021</v>
      </c>
      <c r="Z39" s="58" t="str">
        <f t="shared" si="92"/>
        <v>28/6/2021</v>
      </c>
    </row>
    <row r="40" spans="1:26" s="57" customFormat="1" ht="15.75" x14ac:dyDescent="0.25">
      <c r="A40" s="61" t="s">
        <v>117</v>
      </c>
      <c r="B40" s="62">
        <f t="shared" ref="B40:D40" si="93">B39</f>
        <v>3</v>
      </c>
      <c r="C40" s="62" t="str">
        <f t="shared" si="93"/>
        <v>ProVisioNET</v>
      </c>
      <c r="D40" s="62" t="str">
        <f t="shared" si="93"/>
        <v>pilot</v>
      </c>
      <c r="E40" s="125" t="s">
        <v>22</v>
      </c>
      <c r="F40" s="62" t="str">
        <f t="shared" ref="F40" si="94">F39</f>
        <v>03</v>
      </c>
      <c r="G40" s="62">
        <f t="shared" ref="G40:G41" si="95">G39</f>
        <v>3</v>
      </c>
      <c r="H40" s="62" t="s">
        <v>121</v>
      </c>
      <c r="I40" s="62"/>
      <c r="J40" s="62" t="str">
        <f>CONCATENATE(C40,"_",D40,"_",E40,"_",F40,"_",H40)</f>
        <v>ProVisioNET_pilot_03_03_ambient</v>
      </c>
      <c r="K40" s="136" t="s">
        <v>191</v>
      </c>
      <c r="L40" s="62" t="str">
        <f t="shared" ref="L40" si="96">L39</f>
        <v>f</v>
      </c>
      <c r="M40" s="62" t="s">
        <v>193</v>
      </c>
      <c r="N40" s="62">
        <v>5</v>
      </c>
      <c r="O40" s="62" t="s">
        <v>192</v>
      </c>
      <c r="P40" s="62">
        <f t="shared" ref="P40:Z40" si="97">P39</f>
        <v>0</v>
      </c>
      <c r="Q40" s="58" t="str">
        <f t="shared" si="97"/>
        <v>lab</v>
      </c>
      <c r="R40" s="58" t="str">
        <f t="shared" si="97"/>
        <v>MK</v>
      </c>
      <c r="S40" s="58">
        <f t="shared" si="97"/>
        <v>7</v>
      </c>
      <c r="T40" s="58">
        <f t="shared" si="97"/>
        <v>12</v>
      </c>
      <c r="U40" s="58">
        <f t="shared" si="97"/>
        <v>1995</v>
      </c>
      <c r="V40" s="58" t="str">
        <f t="shared" si="97"/>
        <v>7/12/1995</v>
      </c>
      <c r="W40" s="58">
        <f t="shared" si="97"/>
        <v>28</v>
      </c>
      <c r="X40" s="58">
        <f t="shared" si="97"/>
        <v>6</v>
      </c>
      <c r="Y40" s="58">
        <f t="shared" si="97"/>
        <v>2021</v>
      </c>
      <c r="Z40" s="58" t="str">
        <f t="shared" si="97"/>
        <v>28/6/2021</v>
      </c>
    </row>
    <row r="41" spans="1:26" s="57" customFormat="1" ht="15.75" x14ac:dyDescent="0.25">
      <c r="A41" s="61" t="s">
        <v>117</v>
      </c>
      <c r="B41" s="62">
        <f t="shared" ref="B41:D41" si="98">B40</f>
        <v>3</v>
      </c>
      <c r="C41" s="62" t="str">
        <f t="shared" si="98"/>
        <v>ProVisioNET</v>
      </c>
      <c r="D41" s="62" t="str">
        <f t="shared" si="98"/>
        <v>pilot</v>
      </c>
      <c r="E41" s="125" t="s">
        <v>22</v>
      </c>
      <c r="F41" s="62" t="str">
        <f t="shared" ref="F41" si="99">F40</f>
        <v>03</v>
      </c>
      <c r="G41" s="62">
        <f t="shared" si="95"/>
        <v>3</v>
      </c>
      <c r="H41" s="62" t="s">
        <v>122</v>
      </c>
      <c r="I41" s="62"/>
      <c r="J41" s="62" t="str">
        <f>CONCATENATE(C41,"_",D41,"_",E41,"_",F41,"_",H41)</f>
        <v>ProVisioNET_pilot_03_03_ETrawdata</v>
      </c>
      <c r="K41" s="136" t="s">
        <v>189</v>
      </c>
      <c r="L41" s="62" t="str">
        <f t="shared" ref="L41" si="100">L40</f>
        <v>f</v>
      </c>
      <c r="M41" s="62" t="s">
        <v>193</v>
      </c>
      <c r="N41" s="62">
        <v>5</v>
      </c>
      <c r="O41" s="62" t="s">
        <v>192</v>
      </c>
      <c r="P41" s="62">
        <f t="shared" ref="P41:Z41" si="101">P40</f>
        <v>0</v>
      </c>
      <c r="Q41" s="58" t="str">
        <f t="shared" si="101"/>
        <v>lab</v>
      </c>
      <c r="R41" s="58" t="str">
        <f t="shared" si="101"/>
        <v>MK</v>
      </c>
      <c r="S41" s="58">
        <f t="shared" si="101"/>
        <v>7</v>
      </c>
      <c r="T41" s="58">
        <f t="shared" si="101"/>
        <v>12</v>
      </c>
      <c r="U41" s="58">
        <f t="shared" si="101"/>
        <v>1995</v>
      </c>
      <c r="V41" s="58" t="str">
        <f t="shared" si="101"/>
        <v>7/12/1995</v>
      </c>
      <c r="W41" s="58">
        <f t="shared" si="101"/>
        <v>28</v>
      </c>
      <c r="X41" s="58">
        <f t="shared" si="101"/>
        <v>6</v>
      </c>
      <c r="Y41" s="58">
        <f t="shared" si="101"/>
        <v>2021</v>
      </c>
      <c r="Z41" s="58" t="str">
        <f t="shared" si="101"/>
        <v>28/6/2021</v>
      </c>
    </row>
    <row r="42" spans="1:26" s="57" customFormat="1" ht="15.75" x14ac:dyDescent="0.25">
      <c r="A42" s="61" t="s">
        <v>117</v>
      </c>
      <c r="B42" s="62">
        <v>1</v>
      </c>
      <c r="C42" s="62" t="str">
        <f t="shared" ref="C42:D42" si="102">C41</f>
        <v>ProVisioNET</v>
      </c>
      <c r="D42" s="62" t="str">
        <f t="shared" si="102"/>
        <v>pilot</v>
      </c>
      <c r="E42" s="125" t="s">
        <v>22</v>
      </c>
      <c r="F42" s="62" t="str">
        <f t="shared" ref="F42" si="103">F41</f>
        <v>03</v>
      </c>
      <c r="G42" s="62">
        <v>3</v>
      </c>
      <c r="H42" s="62" t="s">
        <v>187</v>
      </c>
      <c r="I42" s="62"/>
      <c r="J42" s="62" t="str">
        <f>CONCATENATE(C42,"_",D42,"_",E42,"_",F42,"_",H42)</f>
        <v>ProVisioNET_pilot_03_03_sri_obs</v>
      </c>
      <c r="K42" s="136" t="s">
        <v>189</v>
      </c>
      <c r="L42" s="62" t="s">
        <v>179</v>
      </c>
      <c r="M42" s="62" t="s">
        <v>193</v>
      </c>
      <c r="N42" s="62">
        <v>5</v>
      </c>
      <c r="O42" s="62" t="s">
        <v>192</v>
      </c>
      <c r="P42" s="62">
        <f t="shared" ref="P42:Z42" si="104">P41</f>
        <v>0</v>
      </c>
      <c r="Q42" s="58" t="str">
        <f t="shared" si="104"/>
        <v>lab</v>
      </c>
      <c r="R42" s="58" t="str">
        <f t="shared" si="104"/>
        <v>MK</v>
      </c>
      <c r="S42" s="58">
        <f t="shared" si="104"/>
        <v>7</v>
      </c>
      <c r="T42" s="58">
        <f t="shared" si="104"/>
        <v>12</v>
      </c>
      <c r="U42" s="58">
        <f t="shared" si="104"/>
        <v>1995</v>
      </c>
      <c r="V42" s="58" t="str">
        <f t="shared" si="104"/>
        <v>7/12/1995</v>
      </c>
      <c r="W42" s="58">
        <f t="shared" si="104"/>
        <v>28</v>
      </c>
      <c r="X42" s="58">
        <f t="shared" si="104"/>
        <v>6</v>
      </c>
      <c r="Y42" s="58">
        <f t="shared" si="104"/>
        <v>2021</v>
      </c>
      <c r="Z42" s="58" t="str">
        <f t="shared" si="104"/>
        <v>28/6/2021</v>
      </c>
    </row>
    <row r="43" spans="1:26" s="57" customFormat="1" ht="15.75" x14ac:dyDescent="0.25">
      <c r="A43" s="61" t="s">
        <v>117</v>
      </c>
      <c r="B43" s="62">
        <v>1</v>
      </c>
      <c r="C43" s="62" t="str">
        <f t="shared" ref="C43:D43" si="105">C42</f>
        <v>ProVisioNET</v>
      </c>
      <c r="D43" s="62" t="str">
        <f t="shared" si="105"/>
        <v>pilot</v>
      </c>
      <c r="E43" s="125" t="s">
        <v>22</v>
      </c>
      <c r="F43" s="62" t="str">
        <f t="shared" ref="F43" si="106">F42</f>
        <v>03</v>
      </c>
      <c r="G43" s="62">
        <v>3</v>
      </c>
      <c r="H43" s="62" t="s">
        <v>181</v>
      </c>
      <c r="I43" s="62"/>
      <c r="J43" s="62" t="str">
        <f>CONCATENATE(C43,"_",D43,"_",E43,"_",F43,"_",H43)</f>
        <v>ProVisioNET_pilot_03_03_sri_ambient</v>
      </c>
      <c r="K43" s="136" t="s">
        <v>189</v>
      </c>
      <c r="L43" s="62" t="s">
        <v>179</v>
      </c>
      <c r="M43" s="62" t="s">
        <v>193</v>
      </c>
      <c r="N43" s="62">
        <v>5</v>
      </c>
      <c r="O43" s="62" t="s">
        <v>192</v>
      </c>
      <c r="P43" s="62">
        <f t="shared" ref="P43:Z43" si="107">P42</f>
        <v>0</v>
      </c>
      <c r="Q43" s="58" t="str">
        <f t="shared" si="107"/>
        <v>lab</v>
      </c>
      <c r="R43" s="58" t="str">
        <f t="shared" si="107"/>
        <v>MK</v>
      </c>
      <c r="S43" s="58">
        <f t="shared" si="107"/>
        <v>7</v>
      </c>
      <c r="T43" s="58">
        <f t="shared" si="107"/>
        <v>12</v>
      </c>
      <c r="U43" s="58">
        <f t="shared" si="107"/>
        <v>1995</v>
      </c>
      <c r="V43" s="58" t="str">
        <f t="shared" si="107"/>
        <v>7/12/1995</v>
      </c>
      <c r="W43" s="58">
        <f t="shared" si="107"/>
        <v>28</v>
      </c>
      <c r="X43" s="58">
        <f t="shared" si="107"/>
        <v>6</v>
      </c>
      <c r="Y43" s="58">
        <f t="shared" si="107"/>
        <v>2021</v>
      </c>
      <c r="Z43" s="58" t="str">
        <f t="shared" si="107"/>
        <v>28/6/2021</v>
      </c>
    </row>
    <row r="44" spans="1:26" s="67" customFormat="1" ht="15.75" x14ac:dyDescent="0.25">
      <c r="A44" s="64" t="s">
        <v>116</v>
      </c>
      <c r="B44" s="63">
        <v>4</v>
      </c>
      <c r="C44" s="63" t="s">
        <v>176</v>
      </c>
      <c r="D44" s="63" t="s">
        <v>177</v>
      </c>
      <c r="E44" s="124" t="s">
        <v>23</v>
      </c>
      <c r="F44" s="65" t="s">
        <v>23</v>
      </c>
      <c r="G44" s="63">
        <v>4</v>
      </c>
      <c r="H44" s="63" t="s">
        <v>117</v>
      </c>
      <c r="I44" s="63"/>
      <c r="J44" s="62" t="str">
        <f>CONCATENATE(C44,"_",D44,"_",E44,"_",F44,"_",H44)</f>
        <v>ProVisioNET_pilot_04_04_label</v>
      </c>
      <c r="K44" s="63" t="s">
        <v>115</v>
      </c>
      <c r="L44" s="66" t="s">
        <v>179</v>
      </c>
      <c r="M44" s="63" t="s">
        <v>184</v>
      </c>
      <c r="N44" s="63">
        <v>6</v>
      </c>
      <c r="O44" s="63" t="s">
        <v>185</v>
      </c>
      <c r="P44" s="63">
        <v>0</v>
      </c>
      <c r="Q44" s="63" t="s">
        <v>11</v>
      </c>
      <c r="R44" s="63" t="s">
        <v>18</v>
      </c>
      <c r="S44" s="63">
        <v>1</v>
      </c>
      <c r="T44" s="63">
        <v>4</v>
      </c>
      <c r="U44" s="63">
        <v>1992</v>
      </c>
      <c r="V44" s="63" t="str">
        <f>S44&amp;"/"&amp;T44&amp;"/"&amp;U44</f>
        <v>1/4/1992</v>
      </c>
      <c r="W44" s="63">
        <v>29</v>
      </c>
      <c r="X44" s="63">
        <v>6</v>
      </c>
      <c r="Y44" s="56">
        <v>2021</v>
      </c>
      <c r="Z44" s="63" t="str">
        <f>W44&amp;"/"&amp;X44&amp;"/"&amp;Y44</f>
        <v>29/6/2021</v>
      </c>
    </row>
    <row r="45" spans="1:26" s="57" customFormat="1" ht="15.75" x14ac:dyDescent="0.25">
      <c r="A45" s="61" t="s">
        <v>117</v>
      </c>
      <c r="B45" s="62">
        <f t="shared" ref="B45:D45" si="108">B44</f>
        <v>4</v>
      </c>
      <c r="C45" s="62" t="str">
        <f t="shared" si="108"/>
        <v>ProVisioNET</v>
      </c>
      <c r="D45" s="62" t="str">
        <f t="shared" si="108"/>
        <v>pilot</v>
      </c>
      <c r="E45" s="125" t="s">
        <v>23</v>
      </c>
      <c r="F45" s="62" t="str">
        <f t="shared" ref="F45:G45" si="109">F44</f>
        <v>04</v>
      </c>
      <c r="G45" s="62">
        <f t="shared" si="109"/>
        <v>4</v>
      </c>
      <c r="H45" s="62" t="s">
        <v>119</v>
      </c>
      <c r="I45" s="62">
        <v>1</v>
      </c>
      <c r="J45" s="62" t="str">
        <f t="shared" si="5"/>
        <v>ProVisioNET_pilot_04_04_cam1_1</v>
      </c>
      <c r="K45" s="136" t="s">
        <v>189</v>
      </c>
      <c r="L45" s="62" t="str">
        <f t="shared" ref="L45:M45" si="110">L44</f>
        <v>f</v>
      </c>
      <c r="M45" s="62" t="str">
        <f t="shared" si="110"/>
        <v>Gymnasium</v>
      </c>
      <c r="N45" s="62">
        <v>6</v>
      </c>
      <c r="O45" s="62" t="s">
        <v>185</v>
      </c>
      <c r="P45" s="62">
        <f t="shared" ref="P45:Z45" si="111">P44</f>
        <v>0</v>
      </c>
      <c r="Q45" s="58" t="str">
        <f t="shared" si="111"/>
        <v>lab</v>
      </c>
      <c r="R45" s="58" t="str">
        <f t="shared" si="111"/>
        <v>MK</v>
      </c>
      <c r="S45" s="58">
        <f t="shared" si="111"/>
        <v>1</v>
      </c>
      <c r="T45" s="58">
        <f t="shared" si="111"/>
        <v>4</v>
      </c>
      <c r="U45" s="58">
        <f t="shared" si="111"/>
        <v>1992</v>
      </c>
      <c r="V45" s="58" t="str">
        <f t="shared" si="111"/>
        <v>1/4/1992</v>
      </c>
      <c r="W45" s="58">
        <f t="shared" si="111"/>
        <v>29</v>
      </c>
      <c r="X45" s="58">
        <f t="shared" si="111"/>
        <v>6</v>
      </c>
      <c r="Y45" s="58">
        <f t="shared" si="111"/>
        <v>2021</v>
      </c>
      <c r="Z45" s="58" t="str">
        <f t="shared" si="111"/>
        <v>29/6/2021</v>
      </c>
    </row>
    <row r="46" spans="1:26" s="57" customFormat="1" ht="15.75" x14ac:dyDescent="0.25">
      <c r="A46" s="61" t="s">
        <v>117</v>
      </c>
      <c r="B46" s="62">
        <f t="shared" ref="B46:D46" si="112">B45</f>
        <v>4</v>
      </c>
      <c r="C46" s="62" t="str">
        <f t="shared" si="112"/>
        <v>ProVisioNET</v>
      </c>
      <c r="D46" s="62" t="str">
        <f t="shared" si="112"/>
        <v>pilot</v>
      </c>
      <c r="E46" s="125" t="s">
        <v>23</v>
      </c>
      <c r="F46" s="62" t="str">
        <f t="shared" ref="F46:G46" si="113">F45</f>
        <v>04</v>
      </c>
      <c r="G46" s="62">
        <f t="shared" si="113"/>
        <v>4</v>
      </c>
      <c r="H46" s="62" t="s">
        <v>119</v>
      </c>
      <c r="I46" s="62">
        <v>2</v>
      </c>
      <c r="J46" s="62" t="str">
        <f t="shared" si="5"/>
        <v>ProVisioNET_pilot_04_04_cam1_2</v>
      </c>
      <c r="K46" s="136" t="s">
        <v>189</v>
      </c>
      <c r="L46" s="62" t="str">
        <f t="shared" ref="L46:M46" si="114">L45</f>
        <v>f</v>
      </c>
      <c r="M46" s="62" t="str">
        <f t="shared" si="114"/>
        <v>Gymnasium</v>
      </c>
      <c r="N46" s="62">
        <v>6</v>
      </c>
      <c r="O46" s="62" t="s">
        <v>185</v>
      </c>
      <c r="P46" s="62">
        <f t="shared" ref="P46:Z46" si="115">P45</f>
        <v>0</v>
      </c>
      <c r="Q46" s="58" t="str">
        <f t="shared" si="115"/>
        <v>lab</v>
      </c>
      <c r="R46" s="58" t="str">
        <f t="shared" si="115"/>
        <v>MK</v>
      </c>
      <c r="S46" s="58">
        <f t="shared" si="115"/>
        <v>1</v>
      </c>
      <c r="T46" s="58">
        <f t="shared" si="115"/>
        <v>4</v>
      </c>
      <c r="U46" s="58">
        <f t="shared" si="115"/>
        <v>1992</v>
      </c>
      <c r="V46" s="58" t="str">
        <f t="shared" si="115"/>
        <v>1/4/1992</v>
      </c>
      <c r="W46" s="58">
        <f t="shared" si="115"/>
        <v>29</v>
      </c>
      <c r="X46" s="58">
        <f t="shared" si="115"/>
        <v>6</v>
      </c>
      <c r="Y46" s="58">
        <f t="shared" si="115"/>
        <v>2021</v>
      </c>
      <c r="Z46" s="58" t="str">
        <f t="shared" si="115"/>
        <v>29/6/2021</v>
      </c>
    </row>
    <row r="47" spans="1:26" s="57" customFormat="1" ht="15.75" x14ac:dyDescent="0.25">
      <c r="A47" s="61" t="s">
        <v>117</v>
      </c>
      <c r="B47" s="62">
        <f t="shared" ref="B47:C47" si="116">B46</f>
        <v>4</v>
      </c>
      <c r="C47" s="62" t="str">
        <f t="shared" si="116"/>
        <v>ProVisioNET</v>
      </c>
      <c r="D47" s="62" t="str">
        <f t="shared" ref="D47" si="117">D45</f>
        <v>pilot</v>
      </c>
      <c r="E47" s="125" t="s">
        <v>23</v>
      </c>
      <c r="F47" s="62" t="str">
        <f t="shared" ref="F47:G47" si="118">F45</f>
        <v>04</v>
      </c>
      <c r="G47" s="62">
        <f t="shared" si="118"/>
        <v>4</v>
      </c>
      <c r="H47" s="62" t="s">
        <v>31</v>
      </c>
      <c r="I47" s="62">
        <v>1</v>
      </c>
      <c r="J47" s="62" t="str">
        <f t="shared" si="5"/>
        <v>ProVisioNET_pilot_04_04_cam2_1</v>
      </c>
      <c r="K47" s="136" t="s">
        <v>189</v>
      </c>
      <c r="L47" s="62" t="str">
        <f t="shared" ref="L47:M47" si="119">L46</f>
        <v>f</v>
      </c>
      <c r="M47" s="62" t="str">
        <f t="shared" si="119"/>
        <v>Gymnasium</v>
      </c>
      <c r="N47" s="62">
        <v>6</v>
      </c>
      <c r="O47" s="62" t="s">
        <v>185</v>
      </c>
      <c r="P47" s="62">
        <f t="shared" ref="P47:Z47" si="120">P46</f>
        <v>0</v>
      </c>
      <c r="Q47" s="58" t="str">
        <f t="shared" si="120"/>
        <v>lab</v>
      </c>
      <c r="R47" s="58" t="str">
        <f t="shared" si="120"/>
        <v>MK</v>
      </c>
      <c r="S47" s="58">
        <f t="shared" si="120"/>
        <v>1</v>
      </c>
      <c r="T47" s="58">
        <f t="shared" si="120"/>
        <v>4</v>
      </c>
      <c r="U47" s="58">
        <f t="shared" si="120"/>
        <v>1992</v>
      </c>
      <c r="V47" s="58" t="str">
        <f t="shared" si="120"/>
        <v>1/4/1992</v>
      </c>
      <c r="W47" s="58">
        <f t="shared" si="120"/>
        <v>29</v>
      </c>
      <c r="X47" s="58">
        <f t="shared" si="120"/>
        <v>6</v>
      </c>
      <c r="Y47" s="58">
        <f t="shared" si="120"/>
        <v>2021</v>
      </c>
      <c r="Z47" s="58" t="str">
        <f t="shared" si="120"/>
        <v>29/6/2021</v>
      </c>
    </row>
    <row r="48" spans="1:26" s="57" customFormat="1" ht="15.75" x14ac:dyDescent="0.25">
      <c r="A48" s="61" t="s">
        <v>117</v>
      </c>
      <c r="B48" s="62">
        <f t="shared" ref="B48:C48" si="121">B47</f>
        <v>4</v>
      </c>
      <c r="C48" s="62" t="str">
        <f t="shared" si="121"/>
        <v>ProVisioNET</v>
      </c>
      <c r="D48" s="62" t="str">
        <f t="shared" ref="D48" si="122">D46</f>
        <v>pilot</v>
      </c>
      <c r="E48" s="125" t="s">
        <v>23</v>
      </c>
      <c r="F48" s="62" t="str">
        <f t="shared" ref="F48:G48" si="123">F46</f>
        <v>04</v>
      </c>
      <c r="G48" s="62">
        <f t="shared" si="123"/>
        <v>4</v>
      </c>
      <c r="H48" s="62" t="s">
        <v>31</v>
      </c>
      <c r="I48" s="62">
        <v>2</v>
      </c>
      <c r="J48" s="62" t="str">
        <f t="shared" si="5"/>
        <v>ProVisioNET_pilot_04_04_cam2_2</v>
      </c>
      <c r="K48" s="136" t="s">
        <v>189</v>
      </c>
      <c r="L48" s="62" t="str">
        <f t="shared" ref="L48:M48" si="124">L47</f>
        <v>f</v>
      </c>
      <c r="M48" s="62" t="str">
        <f t="shared" si="124"/>
        <v>Gymnasium</v>
      </c>
      <c r="N48" s="62">
        <v>6</v>
      </c>
      <c r="O48" s="62" t="s">
        <v>185</v>
      </c>
      <c r="P48" s="62">
        <f t="shared" ref="P48:Z48" si="125">P47</f>
        <v>0</v>
      </c>
      <c r="Q48" s="58" t="str">
        <f t="shared" si="125"/>
        <v>lab</v>
      </c>
      <c r="R48" s="58" t="str">
        <f t="shared" si="125"/>
        <v>MK</v>
      </c>
      <c r="S48" s="58">
        <f t="shared" si="125"/>
        <v>1</v>
      </c>
      <c r="T48" s="58">
        <f t="shared" si="125"/>
        <v>4</v>
      </c>
      <c r="U48" s="58">
        <f t="shared" si="125"/>
        <v>1992</v>
      </c>
      <c r="V48" s="58" t="str">
        <f t="shared" si="125"/>
        <v>1/4/1992</v>
      </c>
      <c r="W48" s="58">
        <f t="shared" si="125"/>
        <v>29</v>
      </c>
      <c r="X48" s="58">
        <f t="shared" si="125"/>
        <v>6</v>
      </c>
      <c r="Y48" s="58">
        <f t="shared" si="125"/>
        <v>2021</v>
      </c>
      <c r="Z48" s="58" t="str">
        <f t="shared" si="125"/>
        <v>29/6/2021</v>
      </c>
    </row>
    <row r="49" spans="1:26" s="57" customFormat="1" ht="15.75" x14ac:dyDescent="0.25">
      <c r="A49" s="61" t="s">
        <v>117</v>
      </c>
      <c r="B49" s="62">
        <f t="shared" ref="B49:C49" si="126">B48</f>
        <v>4</v>
      </c>
      <c r="C49" s="62" t="str">
        <f t="shared" si="126"/>
        <v>ProVisioNET</v>
      </c>
      <c r="D49" s="62" t="str">
        <f t="shared" ref="D49" si="127">D47</f>
        <v>pilot</v>
      </c>
      <c r="E49" s="125" t="s">
        <v>23</v>
      </c>
      <c r="F49" s="62" t="str">
        <f t="shared" ref="F49:G49" si="128">F47</f>
        <v>04</v>
      </c>
      <c r="G49" s="62">
        <f t="shared" si="128"/>
        <v>4</v>
      </c>
      <c r="H49" s="62" t="s">
        <v>32</v>
      </c>
      <c r="I49" s="62">
        <v>1</v>
      </c>
      <c r="J49" s="62" t="str">
        <f t="shared" si="5"/>
        <v>ProVisioNET_pilot_04_04_cam3_1</v>
      </c>
      <c r="K49" s="136" t="s">
        <v>189</v>
      </c>
      <c r="L49" s="62" t="str">
        <f t="shared" ref="L49:M49" si="129">L48</f>
        <v>f</v>
      </c>
      <c r="M49" s="62" t="str">
        <f t="shared" si="129"/>
        <v>Gymnasium</v>
      </c>
      <c r="N49" s="62">
        <v>6</v>
      </c>
      <c r="O49" s="62" t="s">
        <v>185</v>
      </c>
      <c r="P49" s="62">
        <f t="shared" ref="P49:Z49" si="130">P48</f>
        <v>0</v>
      </c>
      <c r="Q49" s="58" t="str">
        <f t="shared" si="130"/>
        <v>lab</v>
      </c>
      <c r="R49" s="58" t="str">
        <f t="shared" si="130"/>
        <v>MK</v>
      </c>
      <c r="S49" s="58">
        <f t="shared" si="130"/>
        <v>1</v>
      </c>
      <c r="T49" s="58">
        <f t="shared" si="130"/>
        <v>4</v>
      </c>
      <c r="U49" s="58">
        <f t="shared" si="130"/>
        <v>1992</v>
      </c>
      <c r="V49" s="58" t="str">
        <f t="shared" si="130"/>
        <v>1/4/1992</v>
      </c>
      <c r="W49" s="58">
        <f t="shared" si="130"/>
        <v>29</v>
      </c>
      <c r="X49" s="58">
        <f t="shared" si="130"/>
        <v>6</v>
      </c>
      <c r="Y49" s="58">
        <f t="shared" si="130"/>
        <v>2021</v>
      </c>
      <c r="Z49" s="58" t="str">
        <f t="shared" si="130"/>
        <v>29/6/2021</v>
      </c>
    </row>
    <row r="50" spans="1:26" s="57" customFormat="1" ht="15.75" x14ac:dyDescent="0.25">
      <c r="A50" s="61" t="s">
        <v>117</v>
      </c>
      <c r="B50" s="62">
        <f t="shared" ref="B50:C50" si="131">B49</f>
        <v>4</v>
      </c>
      <c r="C50" s="62" t="str">
        <f t="shared" si="131"/>
        <v>ProVisioNET</v>
      </c>
      <c r="D50" s="62" t="str">
        <f t="shared" ref="D50" si="132">D48</f>
        <v>pilot</v>
      </c>
      <c r="E50" s="125" t="s">
        <v>23</v>
      </c>
      <c r="F50" s="62" t="str">
        <f t="shared" ref="F50:G50" si="133">F48</f>
        <v>04</v>
      </c>
      <c r="G50" s="62">
        <f t="shared" si="133"/>
        <v>4</v>
      </c>
      <c r="H50" s="62" t="s">
        <v>32</v>
      </c>
      <c r="I50" s="62">
        <v>2</v>
      </c>
      <c r="J50" s="62" t="str">
        <f t="shared" si="5"/>
        <v>ProVisioNET_pilot_04_04_cam3_2</v>
      </c>
      <c r="K50" s="136" t="s">
        <v>189</v>
      </c>
      <c r="L50" s="62" t="s">
        <v>179</v>
      </c>
      <c r="M50" s="62" t="str">
        <f t="shared" ref="M50" si="134">M49</f>
        <v>Gymnasium</v>
      </c>
      <c r="N50" s="62">
        <v>6</v>
      </c>
      <c r="O50" s="62" t="s">
        <v>185</v>
      </c>
      <c r="P50" s="62">
        <v>0</v>
      </c>
      <c r="Q50" s="58" t="s">
        <v>11</v>
      </c>
      <c r="R50" s="58" t="str">
        <f t="shared" ref="R50:V50" si="135">R49</f>
        <v>MK</v>
      </c>
      <c r="S50" s="58">
        <f t="shared" si="135"/>
        <v>1</v>
      </c>
      <c r="T50" s="58">
        <f t="shared" si="135"/>
        <v>4</v>
      </c>
      <c r="U50" s="58">
        <f t="shared" si="135"/>
        <v>1992</v>
      </c>
      <c r="V50" s="58" t="str">
        <f t="shared" si="135"/>
        <v>1/4/1992</v>
      </c>
      <c r="W50" s="63">
        <v>29</v>
      </c>
      <c r="X50" s="63">
        <v>6</v>
      </c>
      <c r="Y50" s="56">
        <v>2021</v>
      </c>
      <c r="Z50" s="58" t="str">
        <f t="shared" ref="Z50" si="136">Z49</f>
        <v>29/6/2021</v>
      </c>
    </row>
    <row r="51" spans="1:26" s="57" customFormat="1" ht="15.75" x14ac:dyDescent="0.25">
      <c r="A51" s="61" t="s">
        <v>117</v>
      </c>
      <c r="B51" s="62">
        <f t="shared" ref="B51:C51" si="137">B50</f>
        <v>4</v>
      </c>
      <c r="C51" s="62" t="str">
        <f t="shared" si="137"/>
        <v>ProVisioNET</v>
      </c>
      <c r="D51" s="62" t="str">
        <f t="shared" ref="D51" si="138">D49</f>
        <v>pilot</v>
      </c>
      <c r="E51" s="125" t="s">
        <v>23</v>
      </c>
      <c r="F51" s="62" t="str">
        <f t="shared" ref="F51:G51" si="139">F49</f>
        <v>04</v>
      </c>
      <c r="G51" s="62">
        <f t="shared" si="139"/>
        <v>4</v>
      </c>
      <c r="H51" s="62" t="s">
        <v>33</v>
      </c>
      <c r="I51" s="62">
        <v>1</v>
      </c>
      <c r="J51" s="62" t="str">
        <f t="shared" si="5"/>
        <v>ProVisioNET_pilot_04_04_cam4_1</v>
      </c>
      <c r="K51" s="136" t="s">
        <v>189</v>
      </c>
      <c r="L51" s="62" t="s">
        <v>179</v>
      </c>
      <c r="M51" s="62" t="str">
        <f t="shared" ref="M51" si="140">M50</f>
        <v>Gymnasium</v>
      </c>
      <c r="N51" s="62">
        <v>6</v>
      </c>
      <c r="O51" s="62" t="s">
        <v>185</v>
      </c>
      <c r="P51" s="62">
        <v>0</v>
      </c>
      <c r="Q51" s="58" t="str">
        <f t="shared" ref="Q51:V51" si="141">Q50</f>
        <v>lab</v>
      </c>
      <c r="R51" s="58" t="str">
        <f t="shared" si="141"/>
        <v>MK</v>
      </c>
      <c r="S51" s="58">
        <f t="shared" si="141"/>
        <v>1</v>
      </c>
      <c r="T51" s="58">
        <f t="shared" si="141"/>
        <v>4</v>
      </c>
      <c r="U51" s="58">
        <f t="shared" si="141"/>
        <v>1992</v>
      </c>
      <c r="V51" s="58" t="str">
        <f t="shared" si="141"/>
        <v>1/4/1992</v>
      </c>
      <c r="W51" s="58">
        <f t="shared" ref="W51:Z51" si="142">W50</f>
        <v>29</v>
      </c>
      <c r="X51" s="58">
        <f t="shared" si="142"/>
        <v>6</v>
      </c>
      <c r="Y51" s="58">
        <f t="shared" si="142"/>
        <v>2021</v>
      </c>
      <c r="Z51" s="58" t="str">
        <f t="shared" si="142"/>
        <v>29/6/2021</v>
      </c>
    </row>
    <row r="52" spans="1:26" s="57" customFormat="1" ht="15.75" x14ac:dyDescent="0.25">
      <c r="A52" s="61" t="s">
        <v>117</v>
      </c>
      <c r="B52" s="62">
        <f t="shared" ref="B52:C52" si="143">B51</f>
        <v>4</v>
      </c>
      <c r="C52" s="62" t="str">
        <f t="shared" si="143"/>
        <v>ProVisioNET</v>
      </c>
      <c r="D52" s="62" t="str">
        <f t="shared" ref="D52" si="144">D50</f>
        <v>pilot</v>
      </c>
      <c r="E52" s="125" t="s">
        <v>23</v>
      </c>
      <c r="F52" s="62" t="str">
        <f t="shared" ref="F52:G52" si="145">F50</f>
        <v>04</v>
      </c>
      <c r="G52" s="62">
        <f t="shared" si="145"/>
        <v>4</v>
      </c>
      <c r="H52" s="62" t="s">
        <v>33</v>
      </c>
      <c r="I52" s="62">
        <v>2</v>
      </c>
      <c r="J52" s="62" t="str">
        <f t="shared" si="5"/>
        <v>ProVisioNET_pilot_04_04_cam4_2</v>
      </c>
      <c r="K52" s="136" t="s">
        <v>189</v>
      </c>
      <c r="L52" s="62" t="s">
        <v>179</v>
      </c>
      <c r="M52" s="62" t="str">
        <f t="shared" ref="M52" si="146">M51</f>
        <v>Gymnasium</v>
      </c>
      <c r="N52" s="62">
        <v>6</v>
      </c>
      <c r="O52" s="62" t="s">
        <v>185</v>
      </c>
      <c r="P52" s="62">
        <v>0</v>
      </c>
      <c r="Q52" s="58" t="str">
        <f t="shared" ref="Q52:V52" si="147">Q51</f>
        <v>lab</v>
      </c>
      <c r="R52" s="58" t="str">
        <f t="shared" si="147"/>
        <v>MK</v>
      </c>
      <c r="S52" s="58">
        <f t="shared" si="147"/>
        <v>1</v>
      </c>
      <c r="T52" s="58">
        <f t="shared" si="147"/>
        <v>4</v>
      </c>
      <c r="U52" s="58">
        <f t="shared" si="147"/>
        <v>1992</v>
      </c>
      <c r="V52" s="58" t="str">
        <f t="shared" si="147"/>
        <v>1/4/1992</v>
      </c>
      <c r="W52" s="58">
        <f t="shared" ref="W52:Z52" si="148">W51</f>
        <v>29</v>
      </c>
      <c r="X52" s="58">
        <f t="shared" si="148"/>
        <v>6</v>
      </c>
      <c r="Y52" s="58">
        <f t="shared" si="148"/>
        <v>2021</v>
      </c>
      <c r="Z52" s="58" t="str">
        <f t="shared" si="148"/>
        <v>29/6/2021</v>
      </c>
    </row>
    <row r="53" spans="1:26" s="57" customFormat="1" ht="15.75" x14ac:dyDescent="0.25">
      <c r="A53" s="61" t="s">
        <v>117</v>
      </c>
      <c r="B53" s="62">
        <f t="shared" ref="B53:C53" si="149">B52</f>
        <v>4</v>
      </c>
      <c r="C53" s="62" t="str">
        <f t="shared" si="149"/>
        <v>ProVisioNET</v>
      </c>
      <c r="D53" s="62" t="str">
        <f t="shared" ref="D53" si="150">D51</f>
        <v>pilot</v>
      </c>
      <c r="E53" s="125" t="s">
        <v>23</v>
      </c>
      <c r="F53" s="62" t="str">
        <f t="shared" ref="F53" si="151">F51</f>
        <v>04</v>
      </c>
      <c r="G53" s="62">
        <f>G51</f>
        <v>4</v>
      </c>
      <c r="H53" s="62" t="s">
        <v>120</v>
      </c>
      <c r="I53" s="62"/>
      <c r="J53" s="62" t="str">
        <f>CONCATENATE(C53,"_",D53,"_",E53,"_",F53,"_",H53)</f>
        <v>ProVisioNET_pilot_04_04_glasses</v>
      </c>
      <c r="K53" s="136" t="s">
        <v>189</v>
      </c>
      <c r="L53" s="62" t="s">
        <v>179</v>
      </c>
      <c r="M53" s="62" t="str">
        <f t="shared" ref="M53" si="152">M52</f>
        <v>Gymnasium</v>
      </c>
      <c r="N53" s="62">
        <v>6</v>
      </c>
      <c r="O53" s="62" t="s">
        <v>185</v>
      </c>
      <c r="P53" s="62">
        <f t="shared" ref="P53" si="153">P49</f>
        <v>0</v>
      </c>
      <c r="Q53" s="58" t="str">
        <f t="shared" ref="Q53:V53" si="154">Q52</f>
        <v>lab</v>
      </c>
      <c r="R53" s="58" t="str">
        <f t="shared" si="154"/>
        <v>MK</v>
      </c>
      <c r="S53" s="58">
        <f t="shared" si="154"/>
        <v>1</v>
      </c>
      <c r="T53" s="58">
        <f t="shared" si="154"/>
        <v>4</v>
      </c>
      <c r="U53" s="58">
        <f t="shared" si="154"/>
        <v>1992</v>
      </c>
      <c r="V53" s="58" t="str">
        <f t="shared" si="154"/>
        <v>1/4/1992</v>
      </c>
      <c r="W53" s="58">
        <f t="shared" ref="W53:Z53" si="155">W52</f>
        <v>29</v>
      </c>
      <c r="X53" s="58">
        <f t="shared" si="155"/>
        <v>6</v>
      </c>
      <c r="Y53" s="58">
        <f t="shared" si="155"/>
        <v>2021</v>
      </c>
      <c r="Z53" s="58" t="str">
        <f t="shared" si="155"/>
        <v>29/6/2021</v>
      </c>
    </row>
    <row r="54" spans="1:26" s="57" customFormat="1" ht="15.75" x14ac:dyDescent="0.25">
      <c r="A54" s="61" t="s">
        <v>117</v>
      </c>
      <c r="B54" s="62">
        <f t="shared" ref="B54:C54" si="156">B53</f>
        <v>4</v>
      </c>
      <c r="C54" s="62" t="str">
        <f t="shared" si="156"/>
        <v>ProVisioNET</v>
      </c>
      <c r="D54" s="62" t="str">
        <f t="shared" ref="D54" si="157">D53</f>
        <v>pilot</v>
      </c>
      <c r="E54" s="125" t="s">
        <v>23</v>
      </c>
      <c r="F54" s="62" t="str">
        <f t="shared" ref="F54:G55" si="158">F53</f>
        <v>04</v>
      </c>
      <c r="G54" s="62">
        <f t="shared" si="158"/>
        <v>4</v>
      </c>
      <c r="H54" s="62" t="s">
        <v>121</v>
      </c>
      <c r="I54" s="62"/>
      <c r="J54" s="62" t="str">
        <f>CONCATENATE(C54,"_",D54,"_",E54,"_",F54,"_",H54)</f>
        <v>ProVisioNET_pilot_04_04_ambient</v>
      </c>
      <c r="K54" s="136" t="s">
        <v>191</v>
      </c>
      <c r="L54" s="62" t="s">
        <v>179</v>
      </c>
      <c r="M54" s="62" t="str">
        <f t="shared" ref="M54" si="159">M53</f>
        <v>Gymnasium</v>
      </c>
      <c r="N54" s="62">
        <v>6</v>
      </c>
      <c r="O54" s="62" t="s">
        <v>185</v>
      </c>
      <c r="P54" s="62">
        <v>0</v>
      </c>
      <c r="Q54" s="58" t="str">
        <f t="shared" ref="Q54:V54" si="160">Q53</f>
        <v>lab</v>
      </c>
      <c r="R54" s="58" t="str">
        <f t="shared" si="160"/>
        <v>MK</v>
      </c>
      <c r="S54" s="58">
        <f t="shared" si="160"/>
        <v>1</v>
      </c>
      <c r="T54" s="58">
        <f t="shared" si="160"/>
        <v>4</v>
      </c>
      <c r="U54" s="58">
        <f t="shared" si="160"/>
        <v>1992</v>
      </c>
      <c r="V54" s="58" t="str">
        <f t="shared" si="160"/>
        <v>1/4/1992</v>
      </c>
      <c r="W54" s="58">
        <f t="shared" ref="W54:Z54" si="161">W53</f>
        <v>29</v>
      </c>
      <c r="X54" s="58">
        <f t="shared" si="161"/>
        <v>6</v>
      </c>
      <c r="Y54" s="58">
        <f t="shared" si="161"/>
        <v>2021</v>
      </c>
      <c r="Z54" s="58" t="str">
        <f t="shared" si="161"/>
        <v>29/6/2021</v>
      </c>
    </row>
    <row r="55" spans="1:26" s="57" customFormat="1" ht="15.75" x14ac:dyDescent="0.25">
      <c r="A55" s="61" t="s">
        <v>117</v>
      </c>
      <c r="B55" s="62">
        <f t="shared" ref="B55:C55" si="162">B53</f>
        <v>4</v>
      </c>
      <c r="C55" s="62" t="str">
        <f t="shared" si="162"/>
        <v>ProVisioNET</v>
      </c>
      <c r="D55" s="62" t="str">
        <f t="shared" ref="D55" si="163">D54</f>
        <v>pilot</v>
      </c>
      <c r="E55" s="125" t="s">
        <v>23</v>
      </c>
      <c r="F55" s="62" t="str">
        <f t="shared" ref="F55:F57" si="164">F54</f>
        <v>04</v>
      </c>
      <c r="G55" s="62">
        <f t="shared" si="158"/>
        <v>4</v>
      </c>
      <c r="H55" s="62" t="s">
        <v>122</v>
      </c>
      <c r="I55" s="62"/>
      <c r="J55" s="62" t="str">
        <f>CONCATENATE(C55,"_",D55,"_",E55,"_",F55,"_",H55)</f>
        <v>ProVisioNET_pilot_04_04_ETrawdata</v>
      </c>
      <c r="K55" s="136" t="s">
        <v>189</v>
      </c>
      <c r="L55" s="62" t="s">
        <v>179</v>
      </c>
      <c r="M55" s="62" t="str">
        <f t="shared" ref="M55" si="165">M54</f>
        <v>Gymnasium</v>
      </c>
      <c r="N55" s="62">
        <v>6</v>
      </c>
      <c r="O55" s="62" t="s">
        <v>185</v>
      </c>
      <c r="P55" s="62">
        <f t="shared" ref="P55:V55" si="166">P53</f>
        <v>0</v>
      </c>
      <c r="Q55" s="58" t="s">
        <v>11</v>
      </c>
      <c r="R55" s="58" t="str">
        <f t="shared" ref="R55" si="167">R54</f>
        <v>MK</v>
      </c>
      <c r="S55" s="58">
        <f t="shared" si="166"/>
        <v>1</v>
      </c>
      <c r="T55" s="58">
        <f t="shared" si="166"/>
        <v>4</v>
      </c>
      <c r="U55" s="58">
        <f t="shared" si="166"/>
        <v>1992</v>
      </c>
      <c r="V55" s="58" t="str">
        <f t="shared" si="166"/>
        <v>1/4/1992</v>
      </c>
      <c r="W55" s="58">
        <f t="shared" ref="W55:Z55" si="168">W54</f>
        <v>29</v>
      </c>
      <c r="X55" s="58">
        <f t="shared" si="168"/>
        <v>6</v>
      </c>
      <c r="Y55" s="58">
        <f t="shared" si="168"/>
        <v>2021</v>
      </c>
      <c r="Z55" s="58" t="str">
        <f t="shared" si="168"/>
        <v>29/6/2021</v>
      </c>
    </row>
    <row r="56" spans="1:26" s="57" customFormat="1" ht="15.75" x14ac:dyDescent="0.25">
      <c r="A56" s="61" t="s">
        <v>117</v>
      </c>
      <c r="B56" s="62">
        <f t="shared" ref="B56:D56" si="169">B55</f>
        <v>4</v>
      </c>
      <c r="C56" s="62" t="str">
        <f t="shared" si="169"/>
        <v>ProVisioNET</v>
      </c>
      <c r="D56" s="62" t="str">
        <f t="shared" si="169"/>
        <v>pilot</v>
      </c>
      <c r="E56" s="125" t="s">
        <v>23</v>
      </c>
      <c r="F56" s="62" t="str">
        <f t="shared" si="164"/>
        <v>04</v>
      </c>
      <c r="G56" s="62">
        <v>4</v>
      </c>
      <c r="H56" s="62" t="s">
        <v>187</v>
      </c>
      <c r="I56" s="62"/>
      <c r="J56" s="62" t="str">
        <f>CONCATENATE(C56,"_",D56,"_",E56,"_",F56,"_",H56)</f>
        <v>ProVisioNET_pilot_04_04_sri_obs</v>
      </c>
      <c r="K56" s="136" t="s">
        <v>189</v>
      </c>
      <c r="L56" s="62" t="str">
        <f t="shared" ref="L56:M56" si="170">L55</f>
        <v>f</v>
      </c>
      <c r="M56" s="62" t="str">
        <f t="shared" si="170"/>
        <v>Gymnasium</v>
      </c>
      <c r="N56" s="62">
        <v>6</v>
      </c>
      <c r="O56" s="62" t="s">
        <v>185</v>
      </c>
      <c r="P56" s="62">
        <f t="shared" ref="P56:Z56" si="171">P55</f>
        <v>0</v>
      </c>
      <c r="Q56" s="58" t="str">
        <f t="shared" si="171"/>
        <v>lab</v>
      </c>
      <c r="R56" s="58" t="str">
        <f t="shared" si="171"/>
        <v>MK</v>
      </c>
      <c r="S56" s="58">
        <f t="shared" si="171"/>
        <v>1</v>
      </c>
      <c r="T56" s="58">
        <f t="shared" si="171"/>
        <v>4</v>
      </c>
      <c r="U56" s="58">
        <f t="shared" si="171"/>
        <v>1992</v>
      </c>
      <c r="V56" s="58" t="str">
        <f t="shared" si="171"/>
        <v>1/4/1992</v>
      </c>
      <c r="W56" s="58">
        <f t="shared" si="171"/>
        <v>29</v>
      </c>
      <c r="X56" s="58">
        <f t="shared" si="171"/>
        <v>6</v>
      </c>
      <c r="Y56" s="58">
        <f t="shared" si="171"/>
        <v>2021</v>
      </c>
      <c r="Z56" s="58" t="str">
        <f t="shared" si="171"/>
        <v>29/6/2021</v>
      </c>
    </row>
    <row r="57" spans="1:26" s="61" customFormat="1" ht="15.75" x14ac:dyDescent="0.25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2">D56</f>
        <v>pilot</v>
      </c>
      <c r="E57" s="125" t="s">
        <v>23</v>
      </c>
      <c r="F57" s="62" t="str">
        <f t="shared" si="164"/>
        <v>04</v>
      </c>
      <c r="G57" s="62">
        <v>4</v>
      </c>
      <c r="H57" s="62" t="s">
        <v>181</v>
      </c>
      <c r="I57" s="62"/>
      <c r="J57" s="62" t="str">
        <f>CONCATENATE(C57,"_",D57,"_",E57,"_",F57,"_",H57)</f>
        <v>ProVisioNET_pilot_04_04_sri_ambient</v>
      </c>
      <c r="K57" s="136" t="s">
        <v>189</v>
      </c>
      <c r="L57" s="62" t="str">
        <f t="shared" ref="L57:M57" si="173">L56</f>
        <v>f</v>
      </c>
      <c r="M57" s="62" t="str">
        <f t="shared" si="173"/>
        <v>Gymnasium</v>
      </c>
      <c r="N57" s="62">
        <v>6</v>
      </c>
      <c r="O57" s="62" t="s">
        <v>185</v>
      </c>
      <c r="P57" s="62">
        <f t="shared" ref="P57:Z57" si="174">P56</f>
        <v>0</v>
      </c>
      <c r="Q57" s="62" t="str">
        <f t="shared" si="174"/>
        <v>lab</v>
      </c>
      <c r="R57" s="62" t="str">
        <f t="shared" si="174"/>
        <v>MK</v>
      </c>
      <c r="S57" s="62">
        <f t="shared" si="174"/>
        <v>1</v>
      </c>
      <c r="T57" s="62">
        <f t="shared" si="174"/>
        <v>4</v>
      </c>
      <c r="U57" s="62">
        <f t="shared" si="174"/>
        <v>1992</v>
      </c>
      <c r="V57" s="62" t="str">
        <f t="shared" si="174"/>
        <v>1/4/1992</v>
      </c>
      <c r="W57" s="62">
        <f t="shared" si="174"/>
        <v>29</v>
      </c>
      <c r="X57" s="62">
        <f t="shared" si="174"/>
        <v>6</v>
      </c>
      <c r="Y57" s="62">
        <f t="shared" si="174"/>
        <v>2021</v>
      </c>
      <c r="Z57" s="62" t="str">
        <f t="shared" si="174"/>
        <v>29/6/2021</v>
      </c>
    </row>
    <row r="58" spans="1:26" s="67" customFormat="1" ht="15.75" x14ac:dyDescent="0.25">
      <c r="A58" s="64" t="s">
        <v>116</v>
      </c>
      <c r="B58" s="63">
        <v>5</v>
      </c>
      <c r="C58" s="63" t="s">
        <v>176</v>
      </c>
      <c r="D58" s="63" t="s">
        <v>177</v>
      </c>
      <c r="E58" s="124" t="s">
        <v>127</v>
      </c>
      <c r="F58" s="65" t="s">
        <v>127</v>
      </c>
      <c r="G58" s="63">
        <v>5</v>
      </c>
      <c r="H58" s="63" t="s">
        <v>117</v>
      </c>
      <c r="I58" s="63"/>
      <c r="J58" s="62" t="str">
        <f>CONCATENATE(C58,"_",D58,"_",E58,"_",F58,"_",H58)</f>
        <v>ProVisioNET_pilot_05_05_label</v>
      </c>
      <c r="K58" s="63" t="s">
        <v>115</v>
      </c>
      <c r="L58" s="66" t="s">
        <v>179</v>
      </c>
      <c r="M58" s="63" t="s">
        <v>194</v>
      </c>
      <c r="N58" s="63">
        <v>8</v>
      </c>
      <c r="O58" s="63" t="s">
        <v>185</v>
      </c>
      <c r="P58" s="63">
        <v>0</v>
      </c>
      <c r="Q58" s="63" t="s">
        <v>11</v>
      </c>
      <c r="R58" s="63" t="s">
        <v>18</v>
      </c>
      <c r="S58" s="63">
        <v>19</v>
      </c>
      <c r="T58" s="63">
        <v>4</v>
      </c>
      <c r="U58" s="63">
        <v>1980</v>
      </c>
      <c r="V58" s="63" t="str">
        <f>S58&amp;"/"&amp;T58&amp;"/"&amp;U58</f>
        <v>19/4/1980</v>
      </c>
      <c r="W58" s="63">
        <v>30</v>
      </c>
      <c r="X58" s="63">
        <v>6</v>
      </c>
      <c r="Y58" s="63">
        <v>2021</v>
      </c>
      <c r="Z58" s="63" t="str">
        <f>W58&amp;"/"&amp;X58&amp;"/"&amp;Y58</f>
        <v>30/6/2021</v>
      </c>
    </row>
    <row r="59" spans="1:26" s="57" customFormat="1" ht="15.75" x14ac:dyDescent="0.25">
      <c r="A59" s="61" t="s">
        <v>117</v>
      </c>
      <c r="B59" s="62">
        <f t="shared" ref="B59:D59" si="175">B58</f>
        <v>5</v>
      </c>
      <c r="C59" s="62" t="str">
        <f t="shared" si="175"/>
        <v>ProVisioNET</v>
      </c>
      <c r="D59" s="62" t="str">
        <f t="shared" si="175"/>
        <v>pilot</v>
      </c>
      <c r="E59" s="125" t="s">
        <v>127</v>
      </c>
      <c r="F59" s="62" t="str">
        <f t="shared" ref="F59:G59" si="176">F58</f>
        <v>05</v>
      </c>
      <c r="G59" s="62">
        <f t="shared" si="176"/>
        <v>5</v>
      </c>
      <c r="H59" s="62" t="s">
        <v>119</v>
      </c>
      <c r="I59" s="62">
        <v>1</v>
      </c>
      <c r="J59" s="62" t="str">
        <f t="shared" si="5"/>
        <v>ProVisioNET_pilot_05_05_cam1_1</v>
      </c>
      <c r="K59" s="136" t="s">
        <v>189</v>
      </c>
      <c r="L59" s="62" t="str">
        <f t="shared" ref="L59:M66" si="177">L58</f>
        <v>f</v>
      </c>
      <c r="M59" s="62" t="str">
        <f t="shared" si="177"/>
        <v>Oberschule</v>
      </c>
      <c r="N59" s="62">
        <v>8</v>
      </c>
      <c r="O59" s="62" t="s">
        <v>185</v>
      </c>
      <c r="P59" s="62">
        <f t="shared" ref="P59" si="178">P58</f>
        <v>0</v>
      </c>
      <c r="Q59" s="58" t="str">
        <f t="shared" ref="Q59:Z66" si="179">Q58</f>
        <v>lab</v>
      </c>
      <c r="R59" s="58" t="str">
        <f t="shared" si="179"/>
        <v>MK</v>
      </c>
      <c r="S59" s="58">
        <f t="shared" si="179"/>
        <v>19</v>
      </c>
      <c r="T59" s="58">
        <f t="shared" si="179"/>
        <v>4</v>
      </c>
      <c r="U59" s="58">
        <f t="shared" si="179"/>
        <v>1980</v>
      </c>
      <c r="V59" s="58" t="str">
        <f t="shared" si="179"/>
        <v>19/4/1980</v>
      </c>
      <c r="W59" s="58">
        <f t="shared" si="179"/>
        <v>30</v>
      </c>
      <c r="X59" s="58">
        <f t="shared" si="179"/>
        <v>6</v>
      </c>
      <c r="Y59" s="58">
        <f t="shared" si="179"/>
        <v>2021</v>
      </c>
      <c r="Z59" s="58" t="str">
        <f t="shared" si="179"/>
        <v>30/6/2021</v>
      </c>
    </row>
    <row r="60" spans="1:26" s="57" customFormat="1" ht="15.75" x14ac:dyDescent="0.25">
      <c r="A60" s="61" t="s">
        <v>117</v>
      </c>
      <c r="B60" s="62">
        <f t="shared" ref="B60:D60" si="180">B59</f>
        <v>5</v>
      </c>
      <c r="C60" s="62" t="str">
        <f t="shared" si="180"/>
        <v>ProVisioNET</v>
      </c>
      <c r="D60" s="62" t="str">
        <f t="shared" si="180"/>
        <v>pilot</v>
      </c>
      <c r="E60" s="125" t="s">
        <v>127</v>
      </c>
      <c r="F60" s="62" t="str">
        <f t="shared" ref="F60:G60" si="181">F59</f>
        <v>05</v>
      </c>
      <c r="G60" s="62">
        <f t="shared" si="181"/>
        <v>5</v>
      </c>
      <c r="H60" s="62" t="s">
        <v>119</v>
      </c>
      <c r="I60" s="62">
        <v>2</v>
      </c>
      <c r="J60" s="62" t="str">
        <f t="shared" si="5"/>
        <v>ProVisioNET_pilot_05_05_cam1_2</v>
      </c>
      <c r="K60" s="136" t="s">
        <v>189</v>
      </c>
      <c r="L60" s="62" t="str">
        <f t="shared" si="177"/>
        <v>f</v>
      </c>
      <c r="M60" s="62" t="str">
        <f t="shared" si="177"/>
        <v>Oberschule</v>
      </c>
      <c r="N60" s="62">
        <v>8</v>
      </c>
      <c r="O60" s="62" t="s">
        <v>185</v>
      </c>
      <c r="P60" s="62">
        <f t="shared" ref="P60" si="182">P59</f>
        <v>0</v>
      </c>
      <c r="Q60" s="58" t="str">
        <f t="shared" si="179"/>
        <v>lab</v>
      </c>
      <c r="R60" s="58" t="str">
        <f t="shared" si="179"/>
        <v>MK</v>
      </c>
      <c r="S60" s="58">
        <f t="shared" si="179"/>
        <v>19</v>
      </c>
      <c r="T60" s="58">
        <f t="shared" si="179"/>
        <v>4</v>
      </c>
      <c r="U60" s="58">
        <f t="shared" si="179"/>
        <v>1980</v>
      </c>
      <c r="V60" s="58" t="str">
        <f t="shared" si="179"/>
        <v>19/4/1980</v>
      </c>
      <c r="W60" s="58">
        <f t="shared" si="179"/>
        <v>30</v>
      </c>
      <c r="X60" s="58">
        <f t="shared" si="179"/>
        <v>6</v>
      </c>
      <c r="Y60" s="58">
        <f t="shared" si="179"/>
        <v>2021</v>
      </c>
      <c r="Z60" s="58" t="str">
        <f t="shared" si="179"/>
        <v>30/6/2021</v>
      </c>
    </row>
    <row r="61" spans="1:26" s="57" customFormat="1" ht="15.75" x14ac:dyDescent="0.25">
      <c r="A61" s="61" t="s">
        <v>117</v>
      </c>
      <c r="B61" s="62">
        <f t="shared" ref="B61:C61" si="183">B60</f>
        <v>5</v>
      </c>
      <c r="C61" s="62" t="str">
        <f t="shared" si="183"/>
        <v>ProVisioNET</v>
      </c>
      <c r="D61" s="62" t="str">
        <f t="shared" ref="D61:D67" si="184">D59</f>
        <v>pilot</v>
      </c>
      <c r="E61" s="125" t="s">
        <v>127</v>
      </c>
      <c r="F61" s="62" t="str">
        <f t="shared" ref="F61:G61" si="185">F59</f>
        <v>05</v>
      </c>
      <c r="G61" s="62">
        <f t="shared" si="185"/>
        <v>5</v>
      </c>
      <c r="H61" s="62" t="s">
        <v>31</v>
      </c>
      <c r="I61" s="62">
        <v>1</v>
      </c>
      <c r="J61" s="62" t="str">
        <f t="shared" si="5"/>
        <v>ProVisioNET_pilot_05_05_cam2_1</v>
      </c>
      <c r="K61" s="136" t="s">
        <v>189</v>
      </c>
      <c r="L61" s="62" t="str">
        <f t="shared" ref="L61:M61" si="186">L59</f>
        <v>f</v>
      </c>
      <c r="M61" s="62" t="str">
        <f t="shared" si="186"/>
        <v>Oberschule</v>
      </c>
      <c r="N61" s="62">
        <v>8</v>
      </c>
      <c r="O61" s="62" t="s">
        <v>185</v>
      </c>
      <c r="P61" s="62">
        <f t="shared" ref="P61" si="187">P60</f>
        <v>0</v>
      </c>
      <c r="Q61" s="58" t="str">
        <f t="shared" ref="Q61:Z61" si="188">Q59</f>
        <v>lab</v>
      </c>
      <c r="R61" s="58" t="str">
        <f t="shared" si="188"/>
        <v>MK</v>
      </c>
      <c r="S61" s="58">
        <f t="shared" si="188"/>
        <v>19</v>
      </c>
      <c r="T61" s="58">
        <f t="shared" si="188"/>
        <v>4</v>
      </c>
      <c r="U61" s="58">
        <f t="shared" si="188"/>
        <v>1980</v>
      </c>
      <c r="V61" s="58" t="str">
        <f t="shared" si="188"/>
        <v>19/4/1980</v>
      </c>
      <c r="W61" s="58">
        <f t="shared" si="188"/>
        <v>30</v>
      </c>
      <c r="X61" s="58">
        <f t="shared" si="188"/>
        <v>6</v>
      </c>
      <c r="Y61" s="58">
        <f t="shared" si="188"/>
        <v>2021</v>
      </c>
      <c r="Z61" s="58" t="str">
        <f t="shared" si="188"/>
        <v>30/6/2021</v>
      </c>
    </row>
    <row r="62" spans="1:26" s="57" customFormat="1" ht="15.75" x14ac:dyDescent="0.25">
      <c r="A62" s="61" t="s">
        <v>117</v>
      </c>
      <c r="B62" s="62">
        <f t="shared" ref="B62:C62" si="189">B61</f>
        <v>5</v>
      </c>
      <c r="C62" s="62" t="str">
        <f t="shared" si="189"/>
        <v>ProVisioNET</v>
      </c>
      <c r="D62" s="62" t="str">
        <f t="shared" si="184"/>
        <v>pilot</v>
      </c>
      <c r="E62" s="125" t="s">
        <v>127</v>
      </c>
      <c r="F62" s="62" t="str">
        <f t="shared" ref="F62:G62" si="190">F60</f>
        <v>05</v>
      </c>
      <c r="G62" s="62">
        <f t="shared" si="190"/>
        <v>5</v>
      </c>
      <c r="H62" s="62" t="s">
        <v>31</v>
      </c>
      <c r="I62" s="62">
        <v>2</v>
      </c>
      <c r="J62" s="62" t="str">
        <f t="shared" si="5"/>
        <v>ProVisioNET_pilot_05_05_cam2_2</v>
      </c>
      <c r="K62" s="136" t="s">
        <v>189</v>
      </c>
      <c r="L62" s="62" t="str">
        <f t="shared" si="177"/>
        <v>f</v>
      </c>
      <c r="M62" s="62" t="str">
        <f t="shared" si="177"/>
        <v>Oberschule</v>
      </c>
      <c r="N62" s="62">
        <v>8</v>
      </c>
      <c r="O62" s="62" t="s">
        <v>185</v>
      </c>
      <c r="P62" s="62">
        <f t="shared" ref="P62" si="191">P61</f>
        <v>0</v>
      </c>
      <c r="Q62" s="58" t="str">
        <f t="shared" si="179"/>
        <v>lab</v>
      </c>
      <c r="R62" s="58" t="str">
        <f t="shared" si="179"/>
        <v>MK</v>
      </c>
      <c r="S62" s="58">
        <f t="shared" si="179"/>
        <v>19</v>
      </c>
      <c r="T62" s="58">
        <f t="shared" si="179"/>
        <v>4</v>
      </c>
      <c r="U62" s="58">
        <f t="shared" si="179"/>
        <v>1980</v>
      </c>
      <c r="V62" s="58" t="str">
        <f t="shared" si="179"/>
        <v>19/4/1980</v>
      </c>
      <c r="W62" s="58">
        <f t="shared" si="179"/>
        <v>30</v>
      </c>
      <c r="X62" s="58">
        <f t="shared" si="179"/>
        <v>6</v>
      </c>
      <c r="Y62" s="58">
        <f t="shared" si="179"/>
        <v>2021</v>
      </c>
      <c r="Z62" s="58" t="str">
        <f t="shared" si="179"/>
        <v>30/6/2021</v>
      </c>
    </row>
    <row r="63" spans="1:26" s="57" customFormat="1" ht="15.75" x14ac:dyDescent="0.25">
      <c r="A63" s="61" t="s">
        <v>117</v>
      </c>
      <c r="B63" s="62">
        <f t="shared" ref="B63:C63" si="192">B62</f>
        <v>5</v>
      </c>
      <c r="C63" s="62" t="str">
        <f t="shared" si="192"/>
        <v>ProVisioNET</v>
      </c>
      <c r="D63" s="62" t="str">
        <f t="shared" si="184"/>
        <v>pilot</v>
      </c>
      <c r="E63" s="125" t="s">
        <v>127</v>
      </c>
      <c r="F63" s="62" t="str">
        <f t="shared" ref="F63:G63" si="193">F61</f>
        <v>05</v>
      </c>
      <c r="G63" s="62">
        <f t="shared" si="193"/>
        <v>5</v>
      </c>
      <c r="H63" s="62" t="s">
        <v>32</v>
      </c>
      <c r="I63" s="62">
        <v>1</v>
      </c>
      <c r="J63" s="62" t="str">
        <f t="shared" si="5"/>
        <v>ProVisioNET_pilot_05_05_cam3_1</v>
      </c>
      <c r="K63" s="136" t="s">
        <v>189</v>
      </c>
      <c r="L63" s="62" t="str">
        <f t="shared" ref="L63:M63" si="194">L61</f>
        <v>f</v>
      </c>
      <c r="M63" s="62" t="str">
        <f t="shared" si="194"/>
        <v>Oberschule</v>
      </c>
      <c r="N63" s="62">
        <v>8</v>
      </c>
      <c r="O63" s="62" t="s">
        <v>185</v>
      </c>
      <c r="P63" s="62">
        <f t="shared" ref="P63" si="195">P62</f>
        <v>0</v>
      </c>
      <c r="Q63" s="58" t="str">
        <f t="shared" ref="Q63:Z63" si="196">Q61</f>
        <v>lab</v>
      </c>
      <c r="R63" s="58" t="str">
        <f t="shared" si="196"/>
        <v>MK</v>
      </c>
      <c r="S63" s="58">
        <f t="shared" si="196"/>
        <v>19</v>
      </c>
      <c r="T63" s="58">
        <f t="shared" si="196"/>
        <v>4</v>
      </c>
      <c r="U63" s="58">
        <f t="shared" si="196"/>
        <v>1980</v>
      </c>
      <c r="V63" s="58" t="str">
        <f t="shared" si="196"/>
        <v>19/4/1980</v>
      </c>
      <c r="W63" s="58">
        <f t="shared" si="196"/>
        <v>30</v>
      </c>
      <c r="X63" s="58">
        <f t="shared" si="196"/>
        <v>6</v>
      </c>
      <c r="Y63" s="58">
        <f t="shared" si="196"/>
        <v>2021</v>
      </c>
      <c r="Z63" s="58" t="str">
        <f t="shared" si="196"/>
        <v>30/6/2021</v>
      </c>
    </row>
    <row r="64" spans="1:26" s="57" customFormat="1" ht="15.75" x14ac:dyDescent="0.25">
      <c r="A64" s="61" t="s">
        <v>117</v>
      </c>
      <c r="B64" s="62">
        <f t="shared" ref="B64:C64" si="197">B63</f>
        <v>5</v>
      </c>
      <c r="C64" s="62" t="str">
        <f t="shared" si="197"/>
        <v>ProVisioNET</v>
      </c>
      <c r="D64" s="62" t="str">
        <f t="shared" si="184"/>
        <v>pilot</v>
      </c>
      <c r="E64" s="125" t="s">
        <v>127</v>
      </c>
      <c r="F64" s="62" t="str">
        <f t="shared" ref="F64:G64" si="198">F62</f>
        <v>05</v>
      </c>
      <c r="G64" s="62">
        <f t="shared" si="198"/>
        <v>5</v>
      </c>
      <c r="H64" s="62" t="s">
        <v>32</v>
      </c>
      <c r="I64" s="62">
        <v>2</v>
      </c>
      <c r="J64" s="62" t="str">
        <f t="shared" si="5"/>
        <v>ProVisioNET_pilot_05_05_cam3_2</v>
      </c>
      <c r="K64" s="136" t="s">
        <v>189</v>
      </c>
      <c r="L64" s="62" t="str">
        <f t="shared" si="177"/>
        <v>f</v>
      </c>
      <c r="M64" s="62" t="str">
        <f t="shared" si="177"/>
        <v>Oberschule</v>
      </c>
      <c r="N64" s="62">
        <v>8</v>
      </c>
      <c r="O64" s="62" t="s">
        <v>185</v>
      </c>
      <c r="P64" s="62">
        <v>0</v>
      </c>
      <c r="Q64" s="58" t="str">
        <f t="shared" si="179"/>
        <v>lab</v>
      </c>
      <c r="R64" s="58" t="str">
        <f t="shared" si="179"/>
        <v>MK</v>
      </c>
      <c r="S64" s="58">
        <f t="shared" si="179"/>
        <v>19</v>
      </c>
      <c r="T64" s="58">
        <f t="shared" si="179"/>
        <v>4</v>
      </c>
      <c r="U64" s="58">
        <f t="shared" si="179"/>
        <v>1980</v>
      </c>
      <c r="V64" s="58" t="str">
        <f t="shared" si="179"/>
        <v>19/4/1980</v>
      </c>
      <c r="W64" s="58">
        <f t="shared" si="179"/>
        <v>30</v>
      </c>
      <c r="X64" s="58">
        <f t="shared" si="179"/>
        <v>6</v>
      </c>
      <c r="Y64" s="58">
        <f t="shared" si="179"/>
        <v>2021</v>
      </c>
      <c r="Z64" s="58" t="str">
        <f t="shared" si="179"/>
        <v>30/6/2021</v>
      </c>
    </row>
    <row r="65" spans="1:26" s="57" customFormat="1" ht="15.75" x14ac:dyDescent="0.25">
      <c r="A65" s="61" t="s">
        <v>117</v>
      </c>
      <c r="B65" s="62">
        <f t="shared" ref="B65:C65" si="199">B64</f>
        <v>5</v>
      </c>
      <c r="C65" s="62" t="str">
        <f t="shared" si="199"/>
        <v>ProVisioNET</v>
      </c>
      <c r="D65" s="62" t="str">
        <f t="shared" si="184"/>
        <v>pilot</v>
      </c>
      <c r="E65" s="125" t="s">
        <v>127</v>
      </c>
      <c r="F65" s="62" t="str">
        <f t="shared" ref="F65:G65" si="200">F63</f>
        <v>05</v>
      </c>
      <c r="G65" s="62">
        <f t="shared" si="200"/>
        <v>5</v>
      </c>
      <c r="H65" s="62" t="s">
        <v>33</v>
      </c>
      <c r="I65" s="62">
        <v>1</v>
      </c>
      <c r="J65" s="62" t="str">
        <f t="shared" si="5"/>
        <v>ProVisioNET_pilot_05_05_cam4_1</v>
      </c>
      <c r="K65" s="136" t="s">
        <v>189</v>
      </c>
      <c r="L65" s="62" t="str">
        <f t="shared" ref="L65:M65" si="201">L63</f>
        <v>f</v>
      </c>
      <c r="M65" s="62" t="str">
        <f t="shared" si="201"/>
        <v>Oberschule</v>
      </c>
      <c r="N65" s="62">
        <v>8</v>
      </c>
      <c r="O65" s="62" t="s">
        <v>185</v>
      </c>
      <c r="P65" s="62">
        <v>0</v>
      </c>
      <c r="Q65" s="58" t="str">
        <f t="shared" ref="Q65:Z65" si="202">Q63</f>
        <v>lab</v>
      </c>
      <c r="R65" s="58" t="str">
        <f t="shared" si="202"/>
        <v>MK</v>
      </c>
      <c r="S65" s="58">
        <f t="shared" si="202"/>
        <v>19</v>
      </c>
      <c r="T65" s="58">
        <f t="shared" si="202"/>
        <v>4</v>
      </c>
      <c r="U65" s="58">
        <f t="shared" si="202"/>
        <v>1980</v>
      </c>
      <c r="V65" s="58" t="str">
        <f t="shared" si="202"/>
        <v>19/4/1980</v>
      </c>
      <c r="W65" s="58">
        <f t="shared" si="202"/>
        <v>30</v>
      </c>
      <c r="X65" s="58">
        <f t="shared" si="202"/>
        <v>6</v>
      </c>
      <c r="Y65" s="58">
        <f t="shared" si="202"/>
        <v>2021</v>
      </c>
      <c r="Z65" s="58" t="str">
        <f t="shared" si="202"/>
        <v>30/6/2021</v>
      </c>
    </row>
    <row r="66" spans="1:26" s="57" customFormat="1" ht="15.75" x14ac:dyDescent="0.25">
      <c r="A66" s="61" t="s">
        <v>117</v>
      </c>
      <c r="B66" s="62">
        <f t="shared" ref="B66:C66" si="203">B65</f>
        <v>5</v>
      </c>
      <c r="C66" s="62" t="str">
        <f t="shared" si="203"/>
        <v>ProVisioNET</v>
      </c>
      <c r="D66" s="62" t="str">
        <f t="shared" si="184"/>
        <v>pilot</v>
      </c>
      <c r="E66" s="125" t="s">
        <v>127</v>
      </c>
      <c r="F66" s="62" t="str">
        <f t="shared" ref="F66:G66" si="204">F64</f>
        <v>05</v>
      </c>
      <c r="G66" s="62">
        <f t="shared" si="204"/>
        <v>5</v>
      </c>
      <c r="H66" s="62" t="s">
        <v>33</v>
      </c>
      <c r="I66" s="62">
        <v>2</v>
      </c>
      <c r="J66" s="62" t="str">
        <f t="shared" si="5"/>
        <v>ProVisioNET_pilot_05_05_cam4_2</v>
      </c>
      <c r="K66" s="136" t="s">
        <v>189</v>
      </c>
      <c r="L66" s="62" t="str">
        <f t="shared" si="177"/>
        <v>f</v>
      </c>
      <c r="M66" s="62" t="str">
        <f t="shared" si="177"/>
        <v>Oberschule</v>
      </c>
      <c r="N66" s="62">
        <v>8</v>
      </c>
      <c r="O66" s="62" t="s">
        <v>185</v>
      </c>
      <c r="P66" s="62">
        <v>0</v>
      </c>
      <c r="Q66" s="58" t="str">
        <f t="shared" si="179"/>
        <v>lab</v>
      </c>
      <c r="R66" s="58" t="str">
        <f t="shared" si="179"/>
        <v>MK</v>
      </c>
      <c r="S66" s="58">
        <f t="shared" si="179"/>
        <v>19</v>
      </c>
      <c r="T66" s="58">
        <f t="shared" si="179"/>
        <v>4</v>
      </c>
      <c r="U66" s="58">
        <f t="shared" si="179"/>
        <v>1980</v>
      </c>
      <c r="V66" s="58" t="str">
        <f t="shared" si="179"/>
        <v>19/4/1980</v>
      </c>
      <c r="W66" s="58">
        <f t="shared" si="179"/>
        <v>30</v>
      </c>
      <c r="X66" s="58">
        <f t="shared" si="179"/>
        <v>6</v>
      </c>
      <c r="Y66" s="58">
        <f t="shared" si="179"/>
        <v>2021</v>
      </c>
      <c r="Z66" s="58" t="str">
        <f t="shared" si="179"/>
        <v>30/6/2021</v>
      </c>
    </row>
    <row r="67" spans="1:26" s="57" customFormat="1" ht="15.75" x14ac:dyDescent="0.25">
      <c r="A67" s="61" t="s">
        <v>117</v>
      </c>
      <c r="B67" s="62">
        <f t="shared" ref="B67:C67" si="205">B66</f>
        <v>5</v>
      </c>
      <c r="C67" s="62" t="str">
        <f t="shared" si="205"/>
        <v>ProVisioNET</v>
      </c>
      <c r="D67" s="62" t="str">
        <f t="shared" si="184"/>
        <v>pilot</v>
      </c>
      <c r="E67" s="125" t="s">
        <v>127</v>
      </c>
      <c r="F67" s="62" t="str">
        <f t="shared" ref="F67" si="206">F65</f>
        <v>05</v>
      </c>
      <c r="G67" s="62">
        <f>G65</f>
        <v>5</v>
      </c>
      <c r="H67" s="62" t="s">
        <v>120</v>
      </c>
      <c r="I67" s="62"/>
      <c r="J67" s="62" t="str">
        <f>CONCATENATE(C67,"_",D67,"_",E67,"_",F67,"_",H67)</f>
        <v>ProVisioNET_pilot_05_05_glasses</v>
      </c>
      <c r="K67" s="136" t="s">
        <v>189</v>
      </c>
      <c r="L67" s="62" t="str">
        <f>L65</f>
        <v>f</v>
      </c>
      <c r="M67" s="62" t="str">
        <f>M65</f>
        <v>Oberschule</v>
      </c>
      <c r="N67" s="62">
        <v>8</v>
      </c>
      <c r="O67" s="62" t="s">
        <v>185</v>
      </c>
      <c r="P67" s="62">
        <f t="shared" ref="P67" si="207">P63</f>
        <v>0</v>
      </c>
      <c r="Q67" s="58" t="str">
        <f t="shared" ref="Q67:Z67" si="208">Q65</f>
        <v>lab</v>
      </c>
      <c r="R67" s="58" t="str">
        <f t="shared" si="208"/>
        <v>MK</v>
      </c>
      <c r="S67" s="58">
        <f t="shared" si="208"/>
        <v>19</v>
      </c>
      <c r="T67" s="58">
        <f t="shared" si="208"/>
        <v>4</v>
      </c>
      <c r="U67" s="58">
        <f t="shared" si="208"/>
        <v>1980</v>
      </c>
      <c r="V67" s="58" t="str">
        <f t="shared" si="208"/>
        <v>19/4/1980</v>
      </c>
      <c r="W67" s="58">
        <f t="shared" si="208"/>
        <v>30</v>
      </c>
      <c r="X67" s="58">
        <f t="shared" si="208"/>
        <v>6</v>
      </c>
      <c r="Y67" s="58">
        <f t="shared" si="208"/>
        <v>2021</v>
      </c>
      <c r="Z67" s="58" t="str">
        <f t="shared" si="208"/>
        <v>30/6/2021</v>
      </c>
    </row>
    <row r="68" spans="1:26" s="57" customFormat="1" ht="15.75" x14ac:dyDescent="0.25">
      <c r="A68" s="61" t="s">
        <v>117</v>
      </c>
      <c r="B68" s="62">
        <f t="shared" ref="B68:D69" si="209">B67</f>
        <v>5</v>
      </c>
      <c r="C68" s="62" t="str">
        <f t="shared" si="209"/>
        <v>ProVisioNET</v>
      </c>
      <c r="D68" s="62" t="str">
        <f t="shared" si="209"/>
        <v>pilot</v>
      </c>
      <c r="E68" s="125" t="s">
        <v>127</v>
      </c>
      <c r="F68" s="62" t="str">
        <f t="shared" ref="F68:G68" si="210">F67</f>
        <v>05</v>
      </c>
      <c r="G68" s="62">
        <f t="shared" si="210"/>
        <v>5</v>
      </c>
      <c r="H68" s="62" t="s">
        <v>121</v>
      </c>
      <c r="I68" s="62"/>
      <c r="J68" s="62" t="str">
        <f>CONCATENATE(C68,"_",D68,"_",E68,"_",F68,"_",H68)</f>
        <v>ProVisioNET_pilot_05_05_ambient</v>
      </c>
      <c r="K68" s="136" t="s">
        <v>189</v>
      </c>
      <c r="L68" s="62" t="str">
        <f>L67</f>
        <v>f</v>
      </c>
      <c r="M68" s="62" t="str">
        <f>M67</f>
        <v>Oberschule</v>
      </c>
      <c r="N68" s="62">
        <v>8</v>
      </c>
      <c r="O68" s="62" t="s">
        <v>185</v>
      </c>
      <c r="P68" s="62">
        <v>0</v>
      </c>
      <c r="Q68" s="58" t="str">
        <f t="shared" ref="Q68:Z68" si="211">Q67</f>
        <v>lab</v>
      </c>
      <c r="R68" s="58" t="str">
        <f t="shared" si="211"/>
        <v>MK</v>
      </c>
      <c r="S68" s="58">
        <f t="shared" si="211"/>
        <v>19</v>
      </c>
      <c r="T68" s="58">
        <f t="shared" si="211"/>
        <v>4</v>
      </c>
      <c r="U68" s="58">
        <f t="shared" si="211"/>
        <v>1980</v>
      </c>
      <c r="V68" s="58" t="str">
        <f t="shared" si="211"/>
        <v>19/4/1980</v>
      </c>
      <c r="W68" s="58">
        <f t="shared" si="211"/>
        <v>30</v>
      </c>
      <c r="X68" s="58">
        <f t="shared" si="211"/>
        <v>6</v>
      </c>
      <c r="Y68" s="58">
        <f t="shared" si="211"/>
        <v>2021</v>
      </c>
      <c r="Z68" s="58" t="str">
        <f t="shared" si="211"/>
        <v>30/6/2021</v>
      </c>
    </row>
    <row r="69" spans="1:26" s="57" customFormat="1" ht="15.75" x14ac:dyDescent="0.25">
      <c r="A69" s="61" t="s">
        <v>117</v>
      </c>
      <c r="B69" s="62">
        <f t="shared" ref="B69:C69" si="212">B67</f>
        <v>5</v>
      </c>
      <c r="C69" s="62" t="str">
        <f t="shared" si="212"/>
        <v>ProVisioNET</v>
      </c>
      <c r="D69" s="62" t="str">
        <f t="shared" si="209"/>
        <v>pilot</v>
      </c>
      <c r="E69" s="125" t="s">
        <v>127</v>
      </c>
      <c r="F69" s="62" t="str">
        <f t="shared" ref="F69:G69" si="213">F68</f>
        <v>05</v>
      </c>
      <c r="G69" s="62">
        <f t="shared" si="213"/>
        <v>5</v>
      </c>
      <c r="H69" s="62" t="s">
        <v>122</v>
      </c>
      <c r="I69" s="62"/>
      <c r="J69" s="62" t="str">
        <f>CONCATENATE(C69,"_",D69,"_",E69,"_",F69,"_",H69)</f>
        <v>ProVisioNET_pilot_05_05_ETrawdata</v>
      </c>
      <c r="K69" s="136" t="s">
        <v>189</v>
      </c>
      <c r="L69" s="62" t="str">
        <f t="shared" ref="L69:M69" si="214">L68</f>
        <v>f</v>
      </c>
      <c r="M69" s="62" t="str">
        <f t="shared" si="214"/>
        <v>Oberschule</v>
      </c>
      <c r="N69" s="62">
        <v>8</v>
      </c>
      <c r="O69" s="62" t="s">
        <v>185</v>
      </c>
      <c r="P69" s="62">
        <f t="shared" ref="P69" si="215">P67</f>
        <v>0</v>
      </c>
      <c r="Q69" s="58" t="str">
        <f t="shared" ref="Q69:Z69" si="216">Q68</f>
        <v>lab</v>
      </c>
      <c r="R69" s="58" t="str">
        <f t="shared" si="216"/>
        <v>MK</v>
      </c>
      <c r="S69" s="58">
        <f t="shared" si="216"/>
        <v>19</v>
      </c>
      <c r="T69" s="58">
        <f t="shared" si="216"/>
        <v>4</v>
      </c>
      <c r="U69" s="58">
        <f t="shared" si="216"/>
        <v>1980</v>
      </c>
      <c r="V69" s="58" t="str">
        <f t="shared" si="216"/>
        <v>19/4/1980</v>
      </c>
      <c r="W69" s="58">
        <f t="shared" si="216"/>
        <v>30</v>
      </c>
      <c r="X69" s="58">
        <f t="shared" si="216"/>
        <v>6</v>
      </c>
      <c r="Y69" s="58">
        <f t="shared" si="216"/>
        <v>2021</v>
      </c>
      <c r="Z69" s="58" t="str">
        <f t="shared" si="216"/>
        <v>30/6/2021</v>
      </c>
    </row>
    <row r="70" spans="1:26" s="57" customFormat="1" ht="15.75" x14ac:dyDescent="0.25">
      <c r="A70" s="61" t="s">
        <v>117</v>
      </c>
      <c r="B70" s="62">
        <f t="shared" ref="B70:D71" si="217">B69</f>
        <v>5</v>
      </c>
      <c r="C70" s="62" t="str">
        <f t="shared" si="217"/>
        <v>ProVisioNET</v>
      </c>
      <c r="D70" s="62" t="str">
        <f t="shared" si="217"/>
        <v>pilot</v>
      </c>
      <c r="E70" s="125" t="s">
        <v>127</v>
      </c>
      <c r="F70" s="62" t="str">
        <f t="shared" ref="F70" si="218">F69</f>
        <v>05</v>
      </c>
      <c r="G70" s="62">
        <v>5</v>
      </c>
      <c r="H70" s="62" t="s">
        <v>187</v>
      </c>
      <c r="I70" s="62"/>
      <c r="J70" s="62" t="str">
        <f>CONCATENATE(C70,"_",D70,"_",E70,"_",F70,"_",H70)</f>
        <v>ProVisioNET_pilot_05_05_sri_obs</v>
      </c>
      <c r="K70" s="136" t="s">
        <v>189</v>
      </c>
      <c r="L70" s="62" t="str">
        <f t="shared" ref="L70:M70" si="219">L69</f>
        <v>f</v>
      </c>
      <c r="M70" s="62" t="str">
        <f t="shared" si="219"/>
        <v>Oberschule</v>
      </c>
      <c r="N70" s="62">
        <v>8</v>
      </c>
      <c r="O70" s="62" t="s">
        <v>185</v>
      </c>
      <c r="P70" s="62">
        <f t="shared" ref="P70:Z70" si="220">P69</f>
        <v>0</v>
      </c>
      <c r="Q70" s="58" t="str">
        <f t="shared" si="220"/>
        <v>lab</v>
      </c>
      <c r="R70" s="58" t="str">
        <f t="shared" si="220"/>
        <v>MK</v>
      </c>
      <c r="S70" s="58">
        <f t="shared" si="220"/>
        <v>19</v>
      </c>
      <c r="T70" s="58">
        <f t="shared" si="220"/>
        <v>4</v>
      </c>
      <c r="U70" s="58">
        <f t="shared" si="220"/>
        <v>1980</v>
      </c>
      <c r="V70" s="58" t="str">
        <f t="shared" si="220"/>
        <v>19/4/1980</v>
      </c>
      <c r="W70" s="58">
        <f t="shared" si="220"/>
        <v>30</v>
      </c>
      <c r="X70" s="58">
        <f t="shared" si="220"/>
        <v>6</v>
      </c>
      <c r="Y70" s="58">
        <f t="shared" si="220"/>
        <v>2021</v>
      </c>
      <c r="Z70" s="58" t="str">
        <f t="shared" si="220"/>
        <v>30/6/2021</v>
      </c>
    </row>
    <row r="71" spans="1:26" s="57" customFormat="1" ht="15.75" x14ac:dyDescent="0.25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17"/>
        <v>pilot</v>
      </c>
      <c r="E71" s="125" t="s">
        <v>127</v>
      </c>
      <c r="F71" s="62" t="str">
        <f t="shared" ref="F71" si="221">F70</f>
        <v>05</v>
      </c>
      <c r="G71" s="62">
        <v>5</v>
      </c>
      <c r="H71" s="62" t="s">
        <v>181</v>
      </c>
      <c r="I71" s="62"/>
      <c r="J71" s="62" t="str">
        <f>CONCATENATE(C71,"_",D71,"_",E71,"_",F71,"_",H71)</f>
        <v>ProVisioNET_pilot_05_05_sri_ambient</v>
      </c>
      <c r="K71" s="136" t="s">
        <v>189</v>
      </c>
      <c r="L71" s="62" t="str">
        <f t="shared" ref="L71:M71" si="222">L70</f>
        <v>f</v>
      </c>
      <c r="M71" s="62" t="str">
        <f t="shared" si="222"/>
        <v>Oberschule</v>
      </c>
      <c r="N71" s="62">
        <v>8</v>
      </c>
      <c r="O71" s="62" t="s">
        <v>185</v>
      </c>
      <c r="P71" s="62">
        <f t="shared" ref="P71:Z71" si="223">P70</f>
        <v>0</v>
      </c>
      <c r="Q71" s="58" t="str">
        <f t="shared" si="223"/>
        <v>lab</v>
      </c>
      <c r="R71" s="58" t="str">
        <f t="shared" si="223"/>
        <v>MK</v>
      </c>
      <c r="S71" s="58">
        <f t="shared" si="223"/>
        <v>19</v>
      </c>
      <c r="T71" s="58">
        <f t="shared" si="223"/>
        <v>4</v>
      </c>
      <c r="U71" s="58">
        <f t="shared" si="223"/>
        <v>1980</v>
      </c>
      <c r="V71" s="58" t="str">
        <f t="shared" si="223"/>
        <v>19/4/1980</v>
      </c>
      <c r="W71" s="58">
        <f t="shared" si="223"/>
        <v>30</v>
      </c>
      <c r="X71" s="58">
        <f t="shared" si="223"/>
        <v>6</v>
      </c>
      <c r="Y71" s="58">
        <f t="shared" si="223"/>
        <v>2021</v>
      </c>
      <c r="Z71" s="58" t="str">
        <f t="shared" si="223"/>
        <v>30/6/2021</v>
      </c>
    </row>
    <row r="72" spans="1:26" s="1" customFormat="1" ht="15.75" x14ac:dyDescent="0.25">
      <c r="A72" s="64" t="s">
        <v>116</v>
      </c>
      <c r="B72" s="63">
        <v>6</v>
      </c>
      <c r="C72" s="63" t="s">
        <v>176</v>
      </c>
      <c r="D72" s="63" t="s">
        <v>177</v>
      </c>
      <c r="E72" s="124" t="s">
        <v>128</v>
      </c>
      <c r="F72" s="65" t="s">
        <v>128</v>
      </c>
      <c r="G72" s="63">
        <v>6</v>
      </c>
      <c r="H72" s="63" t="s">
        <v>117</v>
      </c>
      <c r="I72" s="63"/>
      <c r="J72" s="62" t="str">
        <f>CONCATENATE(C72,"_",D72,"_",E72,"_",F72,"_",H72)</f>
        <v>ProVisioNET_pilot_06_06_label</v>
      </c>
      <c r="K72" s="63" t="s">
        <v>115</v>
      </c>
      <c r="L72" s="66" t="s">
        <v>179</v>
      </c>
      <c r="M72" s="63" t="s">
        <v>184</v>
      </c>
      <c r="N72" s="63">
        <v>5</v>
      </c>
      <c r="O72" s="63" t="s">
        <v>195</v>
      </c>
      <c r="P72" s="63">
        <v>0</v>
      </c>
      <c r="Q72" s="63" t="s">
        <v>11</v>
      </c>
      <c r="R72" s="63" t="s">
        <v>18</v>
      </c>
      <c r="S72" s="63">
        <v>16</v>
      </c>
      <c r="T72" s="63">
        <v>6</v>
      </c>
      <c r="U72" s="63">
        <v>1999</v>
      </c>
      <c r="V72" s="63" t="str">
        <f>S72&amp;"/"&amp;T72&amp;"/"&amp;U72</f>
        <v>16/6/1999</v>
      </c>
      <c r="W72" s="63">
        <v>2</v>
      </c>
      <c r="X72" s="63">
        <v>7</v>
      </c>
      <c r="Y72" s="63">
        <v>2021</v>
      </c>
      <c r="Z72" s="63" t="str">
        <f>W72&amp;"/"&amp;X72&amp;"/"&amp;Y72</f>
        <v>2/7/2021</v>
      </c>
    </row>
    <row r="73" spans="1:26" s="57" customFormat="1" ht="15.75" x14ac:dyDescent="0.25">
      <c r="A73" s="61" t="s">
        <v>117</v>
      </c>
      <c r="B73" s="62">
        <f t="shared" ref="B73:D73" si="224">B72</f>
        <v>6</v>
      </c>
      <c r="C73" s="62" t="str">
        <f t="shared" si="224"/>
        <v>ProVisioNET</v>
      </c>
      <c r="D73" s="62" t="str">
        <f t="shared" si="224"/>
        <v>pilot</v>
      </c>
      <c r="E73" s="125" t="s">
        <v>128</v>
      </c>
      <c r="F73" s="62" t="str">
        <f t="shared" ref="F73:G73" si="225">F72</f>
        <v>06</v>
      </c>
      <c r="G73" s="62">
        <f t="shared" si="225"/>
        <v>6</v>
      </c>
      <c r="H73" s="62" t="s">
        <v>119</v>
      </c>
      <c r="I73" s="62">
        <v>1</v>
      </c>
      <c r="J73" s="62" t="str">
        <f t="shared" ref="J68:J131" si="226">CONCATENATE(C73,"_",D73,"_",E73,"_",F73,"_",H73,"_",I73)</f>
        <v>ProVisioNET_pilot_06_06_cam1_1</v>
      </c>
      <c r="K73" s="136" t="s">
        <v>189</v>
      </c>
      <c r="L73" s="62" t="str">
        <f t="shared" ref="L73" si="227">L72</f>
        <v>f</v>
      </c>
      <c r="M73" s="62" t="str">
        <f t="shared" ref="M73" si="228">M72</f>
        <v>Gymnasium</v>
      </c>
      <c r="N73" s="62">
        <v>5</v>
      </c>
      <c r="O73" s="62" t="s">
        <v>195</v>
      </c>
      <c r="P73" s="62">
        <f t="shared" ref="P73" si="229">P72</f>
        <v>0</v>
      </c>
      <c r="Q73" s="58" t="str">
        <f t="shared" ref="Q73:Z73" si="230">Q72</f>
        <v>lab</v>
      </c>
      <c r="R73" s="58" t="str">
        <f t="shared" si="230"/>
        <v>MK</v>
      </c>
      <c r="S73" s="58">
        <f t="shared" si="230"/>
        <v>16</v>
      </c>
      <c r="T73" s="58">
        <f t="shared" si="230"/>
        <v>6</v>
      </c>
      <c r="U73" s="58">
        <f t="shared" si="230"/>
        <v>1999</v>
      </c>
      <c r="V73" s="58" t="str">
        <f t="shared" si="230"/>
        <v>16/6/1999</v>
      </c>
      <c r="W73" s="58">
        <f t="shared" si="230"/>
        <v>2</v>
      </c>
      <c r="X73" s="58">
        <f t="shared" si="230"/>
        <v>7</v>
      </c>
      <c r="Y73" s="58">
        <f t="shared" si="230"/>
        <v>2021</v>
      </c>
      <c r="Z73" s="58" t="str">
        <f t="shared" si="230"/>
        <v>2/7/2021</v>
      </c>
    </row>
    <row r="74" spans="1:26" s="57" customFormat="1" ht="15.75" x14ac:dyDescent="0.25">
      <c r="A74" s="61" t="s">
        <v>117</v>
      </c>
      <c r="B74" s="62">
        <f t="shared" ref="B74:D74" si="231">B73</f>
        <v>6</v>
      </c>
      <c r="C74" s="62" t="str">
        <f t="shared" si="231"/>
        <v>ProVisioNET</v>
      </c>
      <c r="D74" s="62" t="str">
        <f t="shared" si="231"/>
        <v>pilot</v>
      </c>
      <c r="E74" s="125" t="s">
        <v>128</v>
      </c>
      <c r="F74" s="62" t="str">
        <f t="shared" ref="F74:G74" si="232">F73</f>
        <v>06</v>
      </c>
      <c r="G74" s="62">
        <f t="shared" si="232"/>
        <v>6</v>
      </c>
      <c r="H74" s="62" t="s">
        <v>119</v>
      </c>
      <c r="I74" s="62">
        <v>2</v>
      </c>
      <c r="J74" s="62" t="str">
        <f t="shared" si="226"/>
        <v>ProVisioNET_pilot_06_06_cam1_2</v>
      </c>
      <c r="K74" s="136" t="s">
        <v>189</v>
      </c>
      <c r="L74" s="62" t="str">
        <f t="shared" ref="L74" si="233">L73</f>
        <v>f</v>
      </c>
      <c r="M74" s="62" t="str">
        <f t="shared" ref="M74" si="234">M72</f>
        <v>Gymnasium</v>
      </c>
      <c r="N74" s="62">
        <v>5</v>
      </c>
      <c r="O74" s="62" t="s">
        <v>195</v>
      </c>
      <c r="P74" s="62">
        <f t="shared" ref="P74" si="235">P73</f>
        <v>0</v>
      </c>
      <c r="Q74" s="58" t="str">
        <f t="shared" ref="Q74:Z74" si="236">Q73</f>
        <v>lab</v>
      </c>
      <c r="R74" s="58" t="str">
        <f t="shared" si="236"/>
        <v>MK</v>
      </c>
      <c r="S74" s="58">
        <f t="shared" si="236"/>
        <v>16</v>
      </c>
      <c r="T74" s="58">
        <f t="shared" si="236"/>
        <v>6</v>
      </c>
      <c r="U74" s="58">
        <f t="shared" si="236"/>
        <v>1999</v>
      </c>
      <c r="V74" s="58" t="str">
        <f t="shared" si="236"/>
        <v>16/6/1999</v>
      </c>
      <c r="W74" s="58">
        <f t="shared" si="236"/>
        <v>2</v>
      </c>
      <c r="X74" s="58">
        <f t="shared" si="236"/>
        <v>7</v>
      </c>
      <c r="Y74" s="58">
        <f t="shared" si="236"/>
        <v>2021</v>
      </c>
      <c r="Z74" s="58" t="str">
        <f t="shared" si="236"/>
        <v>2/7/2021</v>
      </c>
    </row>
    <row r="75" spans="1:26" s="57" customFormat="1" ht="15.75" x14ac:dyDescent="0.25">
      <c r="A75" s="61" t="s">
        <v>117</v>
      </c>
      <c r="B75" s="62">
        <f t="shared" ref="B75:C75" si="237">B74</f>
        <v>6</v>
      </c>
      <c r="C75" s="62" t="str">
        <f t="shared" si="237"/>
        <v>ProVisioNET</v>
      </c>
      <c r="D75" s="62" t="str">
        <f t="shared" ref="D75:D81" si="238">D73</f>
        <v>pilot</v>
      </c>
      <c r="E75" s="125" t="s">
        <v>128</v>
      </c>
      <c r="F75" s="62" t="str">
        <f t="shared" ref="F75:G75" si="239">F73</f>
        <v>06</v>
      </c>
      <c r="G75" s="62">
        <f t="shared" si="239"/>
        <v>6</v>
      </c>
      <c r="H75" s="62" t="s">
        <v>31</v>
      </c>
      <c r="I75" s="62">
        <v>1</v>
      </c>
      <c r="J75" s="62" t="str">
        <f t="shared" si="226"/>
        <v>ProVisioNET_pilot_06_06_cam2_1</v>
      </c>
      <c r="K75" s="136" t="s">
        <v>189</v>
      </c>
      <c r="L75" s="62" t="str">
        <f t="shared" ref="L75" si="240">L73</f>
        <v>f</v>
      </c>
      <c r="M75" s="62" t="str">
        <f t="shared" ref="M75" si="241">M74</f>
        <v>Gymnasium</v>
      </c>
      <c r="N75" s="62">
        <v>5</v>
      </c>
      <c r="O75" s="62" t="s">
        <v>195</v>
      </c>
      <c r="P75" s="62">
        <f t="shared" ref="P75" si="242">P74</f>
        <v>0</v>
      </c>
      <c r="Q75" s="58" t="str">
        <f t="shared" ref="Q75:Z75" si="243">Q73</f>
        <v>lab</v>
      </c>
      <c r="R75" s="58" t="str">
        <f t="shared" si="243"/>
        <v>MK</v>
      </c>
      <c r="S75" s="58">
        <f t="shared" si="243"/>
        <v>16</v>
      </c>
      <c r="T75" s="58">
        <f t="shared" si="243"/>
        <v>6</v>
      </c>
      <c r="U75" s="58">
        <f t="shared" si="243"/>
        <v>1999</v>
      </c>
      <c r="V75" s="58" t="str">
        <f t="shared" si="243"/>
        <v>16/6/1999</v>
      </c>
      <c r="W75" s="58">
        <f t="shared" si="243"/>
        <v>2</v>
      </c>
      <c r="X75" s="58">
        <f t="shared" si="243"/>
        <v>7</v>
      </c>
      <c r="Y75" s="58">
        <f t="shared" si="243"/>
        <v>2021</v>
      </c>
      <c r="Z75" s="58" t="str">
        <f t="shared" si="243"/>
        <v>2/7/2021</v>
      </c>
    </row>
    <row r="76" spans="1:26" s="57" customFormat="1" ht="15.75" x14ac:dyDescent="0.25">
      <c r="A76" s="61" t="s">
        <v>117</v>
      </c>
      <c r="B76" s="62">
        <f t="shared" ref="B76:C76" si="244">B75</f>
        <v>6</v>
      </c>
      <c r="C76" s="62" t="str">
        <f t="shared" si="244"/>
        <v>ProVisioNET</v>
      </c>
      <c r="D76" s="62" t="str">
        <f t="shared" si="238"/>
        <v>pilot</v>
      </c>
      <c r="E76" s="125" t="s">
        <v>128</v>
      </c>
      <c r="F76" s="62" t="str">
        <f t="shared" ref="F76:G76" si="245">F74</f>
        <v>06</v>
      </c>
      <c r="G76" s="62">
        <f t="shared" si="245"/>
        <v>6</v>
      </c>
      <c r="H76" s="62" t="s">
        <v>31</v>
      </c>
      <c r="I76" s="62">
        <v>2</v>
      </c>
      <c r="J76" s="62" t="str">
        <f t="shared" si="226"/>
        <v>ProVisioNET_pilot_06_06_cam2_2</v>
      </c>
      <c r="K76" s="136" t="s">
        <v>189</v>
      </c>
      <c r="L76" s="62" t="str">
        <f t="shared" ref="L76:M76" si="246">L75</f>
        <v>f</v>
      </c>
      <c r="M76" s="62" t="str">
        <f t="shared" si="246"/>
        <v>Gymnasium</v>
      </c>
      <c r="N76" s="62">
        <v>5</v>
      </c>
      <c r="O76" s="62" t="s">
        <v>195</v>
      </c>
      <c r="P76" s="62">
        <f t="shared" ref="P76" si="247">P75</f>
        <v>0</v>
      </c>
      <c r="Q76" s="58" t="str">
        <f t="shared" ref="Q76:Z76" si="248">Q75</f>
        <v>lab</v>
      </c>
      <c r="R76" s="58" t="str">
        <f t="shared" si="248"/>
        <v>MK</v>
      </c>
      <c r="S76" s="58">
        <f t="shared" si="248"/>
        <v>16</v>
      </c>
      <c r="T76" s="58">
        <f t="shared" si="248"/>
        <v>6</v>
      </c>
      <c r="U76" s="58">
        <f t="shared" si="248"/>
        <v>1999</v>
      </c>
      <c r="V76" s="58" t="str">
        <f t="shared" si="248"/>
        <v>16/6/1999</v>
      </c>
      <c r="W76" s="58">
        <f t="shared" si="248"/>
        <v>2</v>
      </c>
      <c r="X76" s="58">
        <f t="shared" si="248"/>
        <v>7</v>
      </c>
      <c r="Y76" s="58">
        <f t="shared" si="248"/>
        <v>2021</v>
      </c>
      <c r="Z76" s="58" t="str">
        <f t="shared" si="248"/>
        <v>2/7/2021</v>
      </c>
    </row>
    <row r="77" spans="1:26" s="57" customFormat="1" ht="15.75" x14ac:dyDescent="0.25">
      <c r="A77" s="61" t="s">
        <v>117</v>
      </c>
      <c r="B77" s="62">
        <f t="shared" ref="B77:C77" si="249">B76</f>
        <v>6</v>
      </c>
      <c r="C77" s="62" t="str">
        <f t="shared" si="249"/>
        <v>ProVisioNET</v>
      </c>
      <c r="D77" s="62" t="str">
        <f t="shared" si="238"/>
        <v>pilot</v>
      </c>
      <c r="E77" s="125" t="s">
        <v>128</v>
      </c>
      <c r="F77" s="62" t="str">
        <f t="shared" ref="F77:G77" si="250">F75</f>
        <v>06</v>
      </c>
      <c r="G77" s="62">
        <f t="shared" si="250"/>
        <v>6</v>
      </c>
      <c r="H77" s="62" t="s">
        <v>32</v>
      </c>
      <c r="I77" s="62">
        <v>1</v>
      </c>
      <c r="J77" s="62" t="str">
        <f t="shared" si="226"/>
        <v>ProVisioNET_pilot_06_06_cam3_1</v>
      </c>
      <c r="K77" s="136" t="s">
        <v>189</v>
      </c>
      <c r="L77" s="62" t="str">
        <f t="shared" ref="L77:M77" si="251">L75</f>
        <v>f</v>
      </c>
      <c r="M77" s="62" t="str">
        <f t="shared" si="251"/>
        <v>Gymnasium</v>
      </c>
      <c r="N77" s="62">
        <v>5</v>
      </c>
      <c r="O77" s="62" t="s">
        <v>195</v>
      </c>
      <c r="P77" s="62">
        <f t="shared" ref="P77" si="252">P76</f>
        <v>0</v>
      </c>
      <c r="Q77" s="58" t="str">
        <f t="shared" ref="Q77:Z77" si="253">Q75</f>
        <v>lab</v>
      </c>
      <c r="R77" s="58" t="str">
        <f t="shared" si="253"/>
        <v>MK</v>
      </c>
      <c r="S77" s="58">
        <f t="shared" si="253"/>
        <v>16</v>
      </c>
      <c r="T77" s="58">
        <f t="shared" si="253"/>
        <v>6</v>
      </c>
      <c r="U77" s="58">
        <f t="shared" si="253"/>
        <v>1999</v>
      </c>
      <c r="V77" s="58" t="str">
        <f t="shared" si="253"/>
        <v>16/6/1999</v>
      </c>
      <c r="W77" s="58">
        <f t="shared" si="253"/>
        <v>2</v>
      </c>
      <c r="X77" s="58">
        <f t="shared" si="253"/>
        <v>7</v>
      </c>
      <c r="Y77" s="58">
        <f t="shared" si="253"/>
        <v>2021</v>
      </c>
      <c r="Z77" s="58" t="str">
        <f t="shared" si="253"/>
        <v>2/7/2021</v>
      </c>
    </row>
    <row r="78" spans="1:26" s="57" customFormat="1" ht="15.75" x14ac:dyDescent="0.25">
      <c r="A78" s="61" t="s">
        <v>117</v>
      </c>
      <c r="B78" s="62">
        <f t="shared" ref="B78:C78" si="254">B77</f>
        <v>6</v>
      </c>
      <c r="C78" s="62" t="str">
        <f t="shared" si="254"/>
        <v>ProVisioNET</v>
      </c>
      <c r="D78" s="62" t="str">
        <f t="shared" si="238"/>
        <v>pilot</v>
      </c>
      <c r="E78" s="125" t="s">
        <v>128</v>
      </c>
      <c r="F78" s="62" t="str">
        <f t="shared" ref="F78:G78" si="255">F76</f>
        <v>06</v>
      </c>
      <c r="G78" s="62">
        <f t="shared" si="255"/>
        <v>6</v>
      </c>
      <c r="H78" s="62" t="s">
        <v>32</v>
      </c>
      <c r="I78" s="62">
        <v>2</v>
      </c>
      <c r="J78" s="62" t="str">
        <f t="shared" si="226"/>
        <v>ProVisioNET_pilot_06_06_cam3_2</v>
      </c>
      <c r="K78" s="136" t="s">
        <v>189</v>
      </c>
      <c r="L78" s="62" t="str">
        <f t="shared" ref="L78:M78" si="256">L77</f>
        <v>f</v>
      </c>
      <c r="M78" s="62" t="str">
        <f t="shared" si="256"/>
        <v>Gymnasium</v>
      </c>
      <c r="N78" s="62">
        <v>5</v>
      </c>
      <c r="O78" s="62" t="s">
        <v>195</v>
      </c>
      <c r="P78" s="62">
        <v>0</v>
      </c>
      <c r="Q78" s="58" t="str">
        <f t="shared" ref="Q78:Z78" si="257">Q77</f>
        <v>lab</v>
      </c>
      <c r="R78" s="58" t="str">
        <f t="shared" si="257"/>
        <v>MK</v>
      </c>
      <c r="S78" s="58">
        <f t="shared" si="257"/>
        <v>16</v>
      </c>
      <c r="T78" s="58">
        <f t="shared" si="257"/>
        <v>6</v>
      </c>
      <c r="U78" s="58">
        <f t="shared" si="257"/>
        <v>1999</v>
      </c>
      <c r="V78" s="58" t="str">
        <f t="shared" si="257"/>
        <v>16/6/1999</v>
      </c>
      <c r="W78" s="58">
        <f t="shared" si="257"/>
        <v>2</v>
      </c>
      <c r="X78" s="58">
        <f t="shared" si="257"/>
        <v>7</v>
      </c>
      <c r="Y78" s="58">
        <f t="shared" si="257"/>
        <v>2021</v>
      </c>
      <c r="Z78" s="58" t="str">
        <f t="shared" si="257"/>
        <v>2/7/2021</v>
      </c>
    </row>
    <row r="79" spans="1:26" s="57" customFormat="1" ht="15.75" x14ac:dyDescent="0.25">
      <c r="A79" s="61" t="s">
        <v>117</v>
      </c>
      <c r="B79" s="62">
        <f t="shared" ref="B79:C79" si="258">B78</f>
        <v>6</v>
      </c>
      <c r="C79" s="62" t="str">
        <f t="shared" si="258"/>
        <v>ProVisioNET</v>
      </c>
      <c r="D79" s="62" t="str">
        <f t="shared" si="238"/>
        <v>pilot</v>
      </c>
      <c r="E79" s="125" t="s">
        <v>128</v>
      </c>
      <c r="F79" s="62" t="str">
        <f t="shared" ref="F79:G79" si="259">F77</f>
        <v>06</v>
      </c>
      <c r="G79" s="62">
        <f t="shared" si="259"/>
        <v>6</v>
      </c>
      <c r="H79" s="62" t="s">
        <v>33</v>
      </c>
      <c r="I79" s="62">
        <v>1</v>
      </c>
      <c r="J79" s="62" t="str">
        <f t="shared" si="226"/>
        <v>ProVisioNET_pilot_06_06_cam4_1</v>
      </c>
      <c r="K79" s="136" t="s">
        <v>189</v>
      </c>
      <c r="L79" s="62" t="str">
        <f t="shared" ref="L79" si="260">L77</f>
        <v>f</v>
      </c>
      <c r="M79" s="62" t="str">
        <f t="shared" ref="M79:M81" si="261">M78</f>
        <v>Gymnasium</v>
      </c>
      <c r="N79" s="62">
        <v>5</v>
      </c>
      <c r="O79" s="62" t="str">
        <f t="shared" ref="O79:Z79" si="262">O77</f>
        <v>Biology</v>
      </c>
      <c r="P79" s="62">
        <v>0</v>
      </c>
      <c r="Q79" s="58" t="str">
        <f t="shared" si="262"/>
        <v>lab</v>
      </c>
      <c r="R79" s="58" t="str">
        <f t="shared" si="262"/>
        <v>MK</v>
      </c>
      <c r="S79" s="58">
        <f t="shared" si="262"/>
        <v>16</v>
      </c>
      <c r="T79" s="58">
        <f t="shared" si="262"/>
        <v>6</v>
      </c>
      <c r="U79" s="58">
        <f t="shared" si="262"/>
        <v>1999</v>
      </c>
      <c r="V79" s="58" t="str">
        <f t="shared" si="262"/>
        <v>16/6/1999</v>
      </c>
      <c r="W79" s="58">
        <f t="shared" si="262"/>
        <v>2</v>
      </c>
      <c r="X79" s="58">
        <f t="shared" si="262"/>
        <v>7</v>
      </c>
      <c r="Y79" s="58">
        <f t="shared" si="262"/>
        <v>2021</v>
      </c>
      <c r="Z79" s="58" t="str">
        <f t="shared" si="262"/>
        <v>2/7/2021</v>
      </c>
    </row>
    <row r="80" spans="1:26" s="57" customFormat="1" ht="15.75" x14ac:dyDescent="0.25">
      <c r="A80" s="61" t="s">
        <v>117</v>
      </c>
      <c r="B80" s="62">
        <f t="shared" ref="B80:C80" si="263">B79</f>
        <v>6</v>
      </c>
      <c r="C80" s="62" t="str">
        <f t="shared" si="263"/>
        <v>ProVisioNET</v>
      </c>
      <c r="D80" s="62" t="str">
        <f t="shared" si="238"/>
        <v>pilot</v>
      </c>
      <c r="E80" s="125" t="s">
        <v>128</v>
      </c>
      <c r="F80" s="62" t="str">
        <f t="shared" ref="F80:G80" si="264">F78</f>
        <v>06</v>
      </c>
      <c r="G80" s="62">
        <f t="shared" si="264"/>
        <v>6</v>
      </c>
      <c r="H80" s="62" t="s">
        <v>33</v>
      </c>
      <c r="I80" s="62">
        <v>2</v>
      </c>
      <c r="J80" s="62" t="str">
        <f t="shared" si="226"/>
        <v>ProVisioNET_pilot_06_06_cam4_2</v>
      </c>
      <c r="K80" s="136" t="s">
        <v>189</v>
      </c>
      <c r="L80" s="62" t="str">
        <f t="shared" ref="L80:M80" si="265">L79</f>
        <v>f</v>
      </c>
      <c r="M80" s="62" t="str">
        <f t="shared" si="265"/>
        <v>Gymnasium</v>
      </c>
      <c r="N80" s="62">
        <v>5</v>
      </c>
      <c r="O80" s="62" t="s">
        <v>195</v>
      </c>
      <c r="P80" s="62">
        <v>0</v>
      </c>
      <c r="Q80" s="58" t="str">
        <f t="shared" ref="Q80:Z80" si="266">Q79</f>
        <v>lab</v>
      </c>
      <c r="R80" s="58" t="str">
        <f t="shared" si="266"/>
        <v>MK</v>
      </c>
      <c r="S80" s="58">
        <f t="shared" si="266"/>
        <v>16</v>
      </c>
      <c r="T80" s="58">
        <f t="shared" si="266"/>
        <v>6</v>
      </c>
      <c r="U80" s="58">
        <f t="shared" si="266"/>
        <v>1999</v>
      </c>
      <c r="V80" s="58" t="str">
        <f t="shared" si="266"/>
        <v>16/6/1999</v>
      </c>
      <c r="W80" s="58">
        <f t="shared" si="266"/>
        <v>2</v>
      </c>
      <c r="X80" s="58">
        <f t="shared" si="266"/>
        <v>7</v>
      </c>
      <c r="Y80" s="58">
        <f t="shared" si="266"/>
        <v>2021</v>
      </c>
      <c r="Z80" s="58" t="str">
        <f t="shared" si="266"/>
        <v>2/7/2021</v>
      </c>
    </row>
    <row r="81" spans="1:26" s="57" customFormat="1" ht="15.75" x14ac:dyDescent="0.25">
      <c r="A81" s="61" t="s">
        <v>117</v>
      </c>
      <c r="B81" s="62">
        <f t="shared" ref="B81:C81" si="267">B80</f>
        <v>6</v>
      </c>
      <c r="C81" s="62" t="str">
        <f t="shared" si="267"/>
        <v>ProVisioNET</v>
      </c>
      <c r="D81" s="62" t="str">
        <f t="shared" si="238"/>
        <v>pilot</v>
      </c>
      <c r="E81" s="125" t="s">
        <v>128</v>
      </c>
      <c r="F81" s="62" t="str">
        <f t="shared" ref="F81" si="268">F79</f>
        <v>06</v>
      </c>
      <c r="G81" s="62">
        <f>G79</f>
        <v>6</v>
      </c>
      <c r="H81" s="62" t="s">
        <v>120</v>
      </c>
      <c r="I81" s="62"/>
      <c r="J81" s="62" t="str">
        <f>CONCATENATE(C81,"_",D81,"_",E81,"_",F81,"_",H81)</f>
        <v>ProVisioNET_pilot_06_06_glasses</v>
      </c>
      <c r="K81" s="136" t="s">
        <v>189</v>
      </c>
      <c r="L81" s="62" t="str">
        <f>L79</f>
        <v>f</v>
      </c>
      <c r="M81" s="62" t="str">
        <f t="shared" si="261"/>
        <v>Gymnasium</v>
      </c>
      <c r="N81" s="62">
        <v>5</v>
      </c>
      <c r="O81" s="62" t="s">
        <v>195</v>
      </c>
      <c r="P81" s="62">
        <f t="shared" ref="P81" si="269">P77</f>
        <v>0</v>
      </c>
      <c r="Q81" s="58" t="str">
        <f t="shared" ref="Q81:Z81" si="270">Q79</f>
        <v>lab</v>
      </c>
      <c r="R81" s="58" t="str">
        <f t="shared" si="270"/>
        <v>MK</v>
      </c>
      <c r="S81" s="58">
        <f t="shared" si="270"/>
        <v>16</v>
      </c>
      <c r="T81" s="58">
        <f t="shared" si="270"/>
        <v>6</v>
      </c>
      <c r="U81" s="58">
        <f t="shared" si="270"/>
        <v>1999</v>
      </c>
      <c r="V81" s="58" t="str">
        <f t="shared" si="270"/>
        <v>16/6/1999</v>
      </c>
      <c r="W81" s="58">
        <f t="shared" si="270"/>
        <v>2</v>
      </c>
      <c r="X81" s="58">
        <f t="shared" si="270"/>
        <v>7</v>
      </c>
      <c r="Y81" s="58">
        <f t="shared" si="270"/>
        <v>2021</v>
      </c>
      <c r="Z81" s="58" t="str">
        <f t="shared" si="270"/>
        <v>2/7/2021</v>
      </c>
    </row>
    <row r="82" spans="1:26" s="57" customFormat="1" ht="15.75" x14ac:dyDescent="0.25">
      <c r="A82" s="61" t="s">
        <v>117</v>
      </c>
      <c r="B82" s="62">
        <f t="shared" ref="B82:D82" si="271">B81</f>
        <v>6</v>
      </c>
      <c r="C82" s="62" t="str">
        <f t="shared" si="271"/>
        <v>ProVisioNET</v>
      </c>
      <c r="D82" s="62" t="str">
        <f t="shared" si="271"/>
        <v>pilot</v>
      </c>
      <c r="E82" s="125" t="s">
        <v>128</v>
      </c>
      <c r="F82" s="62" t="str">
        <f t="shared" ref="F82:G82" si="272">F81</f>
        <v>06</v>
      </c>
      <c r="G82" s="62">
        <f t="shared" si="272"/>
        <v>6</v>
      </c>
      <c r="H82" s="62" t="s">
        <v>121</v>
      </c>
      <c r="I82" s="62"/>
      <c r="J82" s="62" t="str">
        <f>CONCATENATE(C82,"_",D82,"_",E82,"_",F82,"_",H82)</f>
        <v>ProVisioNET_pilot_06_06_ambient</v>
      </c>
      <c r="K82" s="136" t="s">
        <v>189</v>
      </c>
      <c r="L82" s="62" t="str">
        <f>L81</f>
        <v>f</v>
      </c>
      <c r="M82" s="62" t="str">
        <f t="shared" ref="M82" si="273">M81</f>
        <v>Gymnasium</v>
      </c>
      <c r="N82" s="62">
        <v>5</v>
      </c>
      <c r="O82" s="62" t="s">
        <v>195</v>
      </c>
      <c r="P82" s="62">
        <v>0</v>
      </c>
      <c r="Q82" s="58" t="str">
        <f t="shared" ref="Q82:Z82" si="274">Q81</f>
        <v>lab</v>
      </c>
      <c r="R82" s="58" t="str">
        <f t="shared" si="274"/>
        <v>MK</v>
      </c>
      <c r="S82" s="58">
        <f t="shared" si="274"/>
        <v>16</v>
      </c>
      <c r="T82" s="58">
        <f t="shared" si="274"/>
        <v>6</v>
      </c>
      <c r="U82" s="58">
        <f t="shared" si="274"/>
        <v>1999</v>
      </c>
      <c r="V82" s="58" t="str">
        <f t="shared" si="274"/>
        <v>16/6/1999</v>
      </c>
      <c r="W82" s="58">
        <f t="shared" si="274"/>
        <v>2</v>
      </c>
      <c r="X82" s="58">
        <f t="shared" si="274"/>
        <v>7</v>
      </c>
      <c r="Y82" s="58">
        <f t="shared" si="274"/>
        <v>2021</v>
      </c>
      <c r="Z82" s="58" t="str">
        <f t="shared" si="274"/>
        <v>2/7/2021</v>
      </c>
    </row>
    <row r="83" spans="1:26" s="57" customFormat="1" ht="15.75" x14ac:dyDescent="0.25">
      <c r="A83" s="61" t="s">
        <v>117</v>
      </c>
      <c r="B83" s="62">
        <f t="shared" ref="B83:C83" si="275">B81</f>
        <v>6</v>
      </c>
      <c r="C83" s="62" t="str">
        <f t="shared" si="275"/>
        <v>ProVisioNET</v>
      </c>
      <c r="D83" s="62" t="str">
        <f t="shared" ref="D83" si="276">D82</f>
        <v>pilot</v>
      </c>
      <c r="E83" s="125" t="s">
        <v>128</v>
      </c>
      <c r="F83" s="62" t="str">
        <f t="shared" ref="F83:G83" si="277">F82</f>
        <v>06</v>
      </c>
      <c r="G83" s="62">
        <f t="shared" si="277"/>
        <v>6</v>
      </c>
      <c r="H83" s="62" t="s">
        <v>122</v>
      </c>
      <c r="I83" s="62"/>
      <c r="J83" s="62" t="str">
        <f>CONCATENATE(C83,"_",D83,"_",E83,"_",F83,"_",H83)</f>
        <v>ProVisioNET_pilot_06_06_ETrawdata</v>
      </c>
      <c r="K83" s="136" t="s">
        <v>189</v>
      </c>
      <c r="L83" s="62" t="str">
        <f t="shared" ref="L83" si="278">L82</f>
        <v>f</v>
      </c>
      <c r="M83" s="62" t="str">
        <f t="shared" ref="M83" si="279">M82</f>
        <v>Gymnasium</v>
      </c>
      <c r="N83" s="62">
        <v>5</v>
      </c>
      <c r="O83" s="62" t="str">
        <f t="shared" ref="O83:Z83" si="280">O82</f>
        <v>Biology</v>
      </c>
      <c r="P83" s="62">
        <f t="shared" ref="P83" si="281">P81</f>
        <v>0</v>
      </c>
      <c r="Q83" s="58" t="str">
        <f t="shared" si="280"/>
        <v>lab</v>
      </c>
      <c r="R83" s="58" t="str">
        <f t="shared" si="280"/>
        <v>MK</v>
      </c>
      <c r="S83" s="58">
        <f t="shared" si="280"/>
        <v>16</v>
      </c>
      <c r="T83" s="58">
        <f t="shared" si="280"/>
        <v>6</v>
      </c>
      <c r="U83" s="58">
        <f t="shared" si="280"/>
        <v>1999</v>
      </c>
      <c r="V83" s="58" t="str">
        <f t="shared" si="280"/>
        <v>16/6/1999</v>
      </c>
      <c r="W83" s="58">
        <f t="shared" si="280"/>
        <v>2</v>
      </c>
      <c r="X83" s="58">
        <f t="shared" si="280"/>
        <v>7</v>
      </c>
      <c r="Y83" s="58">
        <f t="shared" si="280"/>
        <v>2021</v>
      </c>
      <c r="Z83" s="58" t="str">
        <f t="shared" si="280"/>
        <v>2/7/2021</v>
      </c>
    </row>
    <row r="84" spans="1:26" s="57" customFormat="1" ht="15.75" x14ac:dyDescent="0.25">
      <c r="A84" s="61" t="s">
        <v>117</v>
      </c>
      <c r="B84" s="62">
        <f t="shared" ref="B84:D84" si="282">B83</f>
        <v>6</v>
      </c>
      <c r="C84" s="62" t="str">
        <f t="shared" si="282"/>
        <v>ProVisioNET</v>
      </c>
      <c r="D84" s="62" t="str">
        <f t="shared" si="282"/>
        <v>pilot</v>
      </c>
      <c r="E84" s="125" t="s">
        <v>128</v>
      </c>
      <c r="F84" s="62" t="str">
        <f t="shared" ref="F84" si="283">F83</f>
        <v>06</v>
      </c>
      <c r="G84" s="62">
        <v>6</v>
      </c>
      <c r="H84" s="62" t="s">
        <v>187</v>
      </c>
      <c r="I84" s="62"/>
      <c r="J84" s="62" t="str">
        <f>CONCATENATE(C84,"_",D84,"_",E84,"_",F84,"_",H84)</f>
        <v>ProVisioNET_pilot_06_06_sri_obs</v>
      </c>
      <c r="K84" s="136" t="s">
        <v>189</v>
      </c>
      <c r="L84" s="62" t="str">
        <f t="shared" ref="L84" si="284">L83</f>
        <v>f</v>
      </c>
      <c r="M84" s="62" t="str">
        <f t="shared" ref="M84" si="285">M83</f>
        <v>Gymnasium</v>
      </c>
      <c r="N84" s="62">
        <v>5</v>
      </c>
      <c r="O84" s="62" t="str">
        <f t="shared" ref="O84:Z84" si="286">O83</f>
        <v>Biology</v>
      </c>
      <c r="P84" s="62">
        <f t="shared" si="286"/>
        <v>0</v>
      </c>
      <c r="Q84" s="58" t="str">
        <f t="shared" si="286"/>
        <v>lab</v>
      </c>
      <c r="R84" s="58" t="str">
        <f t="shared" si="286"/>
        <v>MK</v>
      </c>
      <c r="S84" s="58">
        <f t="shared" si="286"/>
        <v>16</v>
      </c>
      <c r="T84" s="58">
        <f t="shared" si="286"/>
        <v>6</v>
      </c>
      <c r="U84" s="58">
        <f t="shared" si="286"/>
        <v>1999</v>
      </c>
      <c r="V84" s="58" t="str">
        <f t="shared" si="286"/>
        <v>16/6/1999</v>
      </c>
      <c r="W84" s="58">
        <f t="shared" si="286"/>
        <v>2</v>
      </c>
      <c r="X84" s="58">
        <f t="shared" si="286"/>
        <v>7</v>
      </c>
      <c r="Y84" s="58">
        <f t="shared" si="286"/>
        <v>2021</v>
      </c>
      <c r="Z84" s="58" t="str">
        <f t="shared" si="286"/>
        <v>2/7/2021</v>
      </c>
    </row>
    <row r="85" spans="1:26" s="59" customFormat="1" ht="16.5" thickBot="1" x14ac:dyDescent="0.3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87">D84</f>
        <v>pilot</v>
      </c>
      <c r="E85" s="137" t="s">
        <v>128</v>
      </c>
      <c r="F85" s="60" t="str">
        <f t="shared" ref="F85" si="288">F84</f>
        <v>06</v>
      </c>
      <c r="G85" s="60">
        <v>6</v>
      </c>
      <c r="H85" s="60" t="s">
        <v>181</v>
      </c>
      <c r="I85" s="60"/>
      <c r="J85" s="62" t="str">
        <f>CONCATENATE(C85,"_",D85,"_",E85,"_",F85,"_",H85)</f>
        <v>ProVisioNET_pilot_06_06_sri_ambient</v>
      </c>
      <c r="K85" s="138" t="s">
        <v>189</v>
      </c>
      <c r="L85" s="60" t="str">
        <f t="shared" ref="L85" si="289">L84</f>
        <v>f</v>
      </c>
      <c r="M85" s="60" t="str">
        <f t="shared" ref="M85" si="290">M84</f>
        <v>Gymnasium</v>
      </c>
      <c r="N85" s="60">
        <v>5</v>
      </c>
      <c r="O85" s="60" t="str">
        <f t="shared" ref="O85:Z85" si="291">O84</f>
        <v>Biology</v>
      </c>
      <c r="P85" s="60">
        <f t="shared" si="291"/>
        <v>0</v>
      </c>
      <c r="Q85" s="60" t="str">
        <f t="shared" si="291"/>
        <v>lab</v>
      </c>
      <c r="R85" s="60" t="str">
        <f t="shared" si="291"/>
        <v>MK</v>
      </c>
      <c r="S85" s="60">
        <f t="shared" si="291"/>
        <v>16</v>
      </c>
      <c r="T85" s="60">
        <f t="shared" si="291"/>
        <v>6</v>
      </c>
      <c r="U85" s="60">
        <f t="shared" si="291"/>
        <v>1999</v>
      </c>
      <c r="V85" s="60" t="str">
        <f t="shared" si="291"/>
        <v>16/6/1999</v>
      </c>
      <c r="W85" s="60">
        <f t="shared" si="291"/>
        <v>2</v>
      </c>
      <c r="X85" s="60">
        <f t="shared" si="291"/>
        <v>7</v>
      </c>
      <c r="Y85" s="60">
        <f t="shared" si="291"/>
        <v>2021</v>
      </c>
      <c r="Z85" s="60" t="str">
        <f t="shared" si="291"/>
        <v>2/7/2021</v>
      </c>
    </row>
    <row r="86" spans="1:26" s="1" customFormat="1" ht="15.75" x14ac:dyDescent="0.25">
      <c r="A86" s="64" t="s">
        <v>116</v>
      </c>
      <c r="B86" s="63">
        <v>1</v>
      </c>
      <c r="C86" s="63" t="s">
        <v>176</v>
      </c>
      <c r="D86" s="63" t="s">
        <v>0</v>
      </c>
      <c r="E86" s="124" t="s">
        <v>199</v>
      </c>
      <c r="F86" s="65" t="s">
        <v>20</v>
      </c>
      <c r="G86" s="63">
        <v>1</v>
      </c>
      <c r="H86" s="63" t="s">
        <v>117</v>
      </c>
      <c r="I86" s="63"/>
      <c r="J86" s="62" t="str">
        <f>CONCATENATE(C86,"_",D86,"_",E86,"_",F86,"_",H86)</f>
        <v>ProVisioNET_study_101_01_label</v>
      </c>
      <c r="K86" s="63" t="s">
        <v>115</v>
      </c>
      <c r="L86" s="68" t="s">
        <v>197</v>
      </c>
      <c r="M86" s="63" t="s">
        <v>184</v>
      </c>
      <c r="N86" s="63">
        <v>7</v>
      </c>
      <c r="O86" s="63" t="s">
        <v>198</v>
      </c>
      <c r="P86" s="63">
        <v>0</v>
      </c>
      <c r="Q86" s="56" t="s">
        <v>11</v>
      </c>
      <c r="R86" s="56" t="s">
        <v>18</v>
      </c>
      <c r="S86" s="56">
        <v>24</v>
      </c>
      <c r="T86" s="56">
        <v>5</v>
      </c>
      <c r="U86" s="56">
        <v>1999</v>
      </c>
      <c r="V86" s="56" t="str">
        <f>S86&amp;"/"&amp;T86&amp;"/"&amp;U86</f>
        <v>24/5/1999</v>
      </c>
      <c r="W86" s="56">
        <v>21</v>
      </c>
      <c r="X86" s="56">
        <v>7</v>
      </c>
      <c r="Y86" s="56">
        <v>2021</v>
      </c>
      <c r="Z86" s="56" t="str">
        <f>W86&amp;"/"&amp;X86&amp;"/"&amp;Y86</f>
        <v>21/7/2021</v>
      </c>
    </row>
    <row r="87" spans="1:26" s="57" customFormat="1" ht="15.75" x14ac:dyDescent="0.25">
      <c r="A87" s="61" t="s">
        <v>117</v>
      </c>
      <c r="B87" s="62">
        <f t="shared" ref="B87:D87" si="292">B86</f>
        <v>1</v>
      </c>
      <c r="C87" s="62" t="str">
        <f t="shared" si="292"/>
        <v>ProVisioNET</v>
      </c>
      <c r="D87" s="62" t="str">
        <f t="shared" si="292"/>
        <v>study</v>
      </c>
      <c r="E87" s="125" t="s">
        <v>199</v>
      </c>
      <c r="F87" s="62" t="str">
        <f t="shared" ref="F87:G87" si="293">F86</f>
        <v>01</v>
      </c>
      <c r="G87" s="62">
        <f t="shared" si="293"/>
        <v>1</v>
      </c>
      <c r="H87" s="62" t="s">
        <v>119</v>
      </c>
      <c r="I87" s="62">
        <v>1</v>
      </c>
      <c r="J87" s="62" t="str">
        <f t="shared" si="226"/>
        <v>ProVisioNET_study_101_01_cam1_1</v>
      </c>
      <c r="K87" s="136" t="s">
        <v>189</v>
      </c>
      <c r="L87" s="62" t="str">
        <f t="shared" ref="L87:L98" si="294">L86</f>
        <v>m</v>
      </c>
      <c r="M87" s="62" t="str">
        <f t="shared" ref="M87:M98" si="295">M86</f>
        <v>Gymnasium</v>
      </c>
      <c r="N87" s="62">
        <v>7</v>
      </c>
      <c r="O87" s="62" t="s">
        <v>198</v>
      </c>
      <c r="P87" s="62">
        <v>0</v>
      </c>
      <c r="Q87" s="58" t="str">
        <f t="shared" ref="Q87:Q98" si="296">Q86</f>
        <v>lab</v>
      </c>
      <c r="R87" s="58" t="str">
        <f t="shared" ref="R87:R99" si="297">R86</f>
        <v>MK</v>
      </c>
      <c r="S87" s="58">
        <f t="shared" ref="S87:S94" si="298">S86</f>
        <v>24</v>
      </c>
      <c r="T87" s="58">
        <f t="shared" ref="T87:T94" si="299">T86</f>
        <v>5</v>
      </c>
      <c r="U87" s="58">
        <f t="shared" ref="U87:U94" si="300">U86</f>
        <v>1999</v>
      </c>
      <c r="V87" s="58" t="str">
        <f t="shared" ref="V87:V94" si="301">V86</f>
        <v>24/5/1999</v>
      </c>
      <c r="W87" s="58">
        <f t="shared" ref="W87:W100" si="302">W86</f>
        <v>21</v>
      </c>
      <c r="X87" s="58">
        <f t="shared" ref="X87:X100" si="303">X86</f>
        <v>7</v>
      </c>
      <c r="Y87" s="58">
        <f t="shared" ref="Y87:Z116" si="304">Y86</f>
        <v>2021</v>
      </c>
      <c r="Z87" s="58" t="str">
        <f t="shared" ref="Z87:Z100" si="305">Z86</f>
        <v>21/7/2021</v>
      </c>
    </row>
    <row r="88" spans="1:26" s="57" customFormat="1" ht="15.75" x14ac:dyDescent="0.25">
      <c r="A88" s="61" t="s">
        <v>117</v>
      </c>
      <c r="B88" s="62">
        <f t="shared" ref="B88:D88" si="306">B87</f>
        <v>1</v>
      </c>
      <c r="C88" s="62" t="str">
        <f t="shared" si="306"/>
        <v>ProVisioNET</v>
      </c>
      <c r="D88" s="62" t="str">
        <f t="shared" si="306"/>
        <v>study</v>
      </c>
      <c r="E88" s="125" t="s">
        <v>199</v>
      </c>
      <c r="F88" s="62" t="str">
        <f t="shared" ref="F88:G88" si="307">F87</f>
        <v>01</v>
      </c>
      <c r="G88" s="62">
        <f t="shared" si="307"/>
        <v>1</v>
      </c>
      <c r="H88" s="62" t="s">
        <v>119</v>
      </c>
      <c r="I88" s="62">
        <v>2</v>
      </c>
      <c r="J88" s="62" t="str">
        <f t="shared" si="226"/>
        <v>ProVisioNET_study_101_01_cam1_2</v>
      </c>
      <c r="K88" s="136" t="s">
        <v>189</v>
      </c>
      <c r="L88" s="62" t="str">
        <f t="shared" si="294"/>
        <v>m</v>
      </c>
      <c r="M88" s="62" t="str">
        <f t="shared" si="295"/>
        <v>Gymnasium</v>
      </c>
      <c r="N88" s="62">
        <v>7</v>
      </c>
      <c r="O88" s="62" t="s">
        <v>198</v>
      </c>
      <c r="P88" s="62">
        <v>0</v>
      </c>
      <c r="Q88" s="58" t="str">
        <f t="shared" si="296"/>
        <v>lab</v>
      </c>
      <c r="R88" s="58" t="str">
        <f t="shared" si="297"/>
        <v>MK</v>
      </c>
      <c r="S88" s="58">
        <f t="shared" si="298"/>
        <v>24</v>
      </c>
      <c r="T88" s="58">
        <f t="shared" si="299"/>
        <v>5</v>
      </c>
      <c r="U88" s="58">
        <f t="shared" si="300"/>
        <v>1999</v>
      </c>
      <c r="V88" s="58" t="str">
        <f t="shared" si="301"/>
        <v>24/5/1999</v>
      </c>
      <c r="W88" s="58">
        <f t="shared" si="302"/>
        <v>21</v>
      </c>
      <c r="X88" s="58">
        <f t="shared" si="303"/>
        <v>7</v>
      </c>
      <c r="Y88" s="58">
        <f t="shared" si="304"/>
        <v>2021</v>
      </c>
      <c r="Z88" s="58" t="str">
        <f t="shared" si="305"/>
        <v>21/7/2021</v>
      </c>
    </row>
    <row r="89" spans="1:26" s="57" customFormat="1" ht="15.75" x14ac:dyDescent="0.25">
      <c r="A89" s="61" t="s">
        <v>117</v>
      </c>
      <c r="B89" s="62">
        <f t="shared" ref="B89:C89" si="308">B88</f>
        <v>1</v>
      </c>
      <c r="C89" s="62" t="str">
        <f t="shared" si="308"/>
        <v>ProVisioNET</v>
      </c>
      <c r="D89" s="62" t="str">
        <f t="shared" ref="D89:D95" si="309">D87</f>
        <v>study</v>
      </c>
      <c r="E89" s="125" t="s">
        <v>199</v>
      </c>
      <c r="F89" s="62" t="str">
        <f t="shared" ref="F89:G89" si="310">F87</f>
        <v>01</v>
      </c>
      <c r="G89" s="62">
        <f t="shared" si="310"/>
        <v>1</v>
      </c>
      <c r="H89" s="62" t="s">
        <v>31</v>
      </c>
      <c r="I89" s="62">
        <v>1</v>
      </c>
      <c r="J89" s="62" t="str">
        <f t="shared" si="226"/>
        <v>ProVisioNET_study_101_01_cam2_1</v>
      </c>
      <c r="K89" s="136" t="s">
        <v>189</v>
      </c>
      <c r="L89" s="62" t="str">
        <f t="shared" si="294"/>
        <v>m</v>
      </c>
      <c r="M89" s="62" t="str">
        <f t="shared" si="295"/>
        <v>Gymnasium</v>
      </c>
      <c r="N89" s="62">
        <v>7</v>
      </c>
      <c r="O89" s="62" t="s">
        <v>198</v>
      </c>
      <c r="P89" s="62">
        <v>0</v>
      </c>
      <c r="Q89" s="58" t="str">
        <f t="shared" si="296"/>
        <v>lab</v>
      </c>
      <c r="R89" s="58" t="str">
        <f t="shared" si="297"/>
        <v>MK</v>
      </c>
      <c r="S89" s="58">
        <f t="shared" si="298"/>
        <v>24</v>
      </c>
      <c r="T89" s="58">
        <f t="shared" si="299"/>
        <v>5</v>
      </c>
      <c r="U89" s="58">
        <f t="shared" si="300"/>
        <v>1999</v>
      </c>
      <c r="V89" s="58" t="str">
        <f t="shared" si="301"/>
        <v>24/5/1999</v>
      </c>
      <c r="W89" s="58">
        <f t="shared" si="302"/>
        <v>21</v>
      </c>
      <c r="X89" s="58">
        <f t="shared" si="303"/>
        <v>7</v>
      </c>
      <c r="Y89" s="58">
        <f t="shared" si="304"/>
        <v>2021</v>
      </c>
      <c r="Z89" s="58" t="str">
        <f t="shared" si="305"/>
        <v>21/7/2021</v>
      </c>
    </row>
    <row r="90" spans="1:26" s="57" customFormat="1" ht="15.75" x14ac:dyDescent="0.25">
      <c r="A90" s="61" t="s">
        <v>117</v>
      </c>
      <c r="B90" s="62">
        <f t="shared" ref="B90:C90" si="311">B89</f>
        <v>1</v>
      </c>
      <c r="C90" s="62" t="str">
        <f t="shared" si="311"/>
        <v>ProVisioNET</v>
      </c>
      <c r="D90" s="62" t="str">
        <f t="shared" si="309"/>
        <v>study</v>
      </c>
      <c r="E90" s="125" t="s">
        <v>199</v>
      </c>
      <c r="F90" s="62" t="str">
        <f t="shared" ref="F90:G90" si="312">F88</f>
        <v>01</v>
      </c>
      <c r="G90" s="62">
        <f t="shared" si="312"/>
        <v>1</v>
      </c>
      <c r="H90" s="62" t="s">
        <v>31</v>
      </c>
      <c r="I90" s="62">
        <v>2</v>
      </c>
      <c r="J90" s="62" t="str">
        <f t="shared" si="226"/>
        <v>ProVisioNET_study_101_01_cam2_2</v>
      </c>
      <c r="K90" s="136" t="s">
        <v>189</v>
      </c>
      <c r="L90" s="62" t="str">
        <f t="shared" si="294"/>
        <v>m</v>
      </c>
      <c r="M90" s="62" t="str">
        <f t="shared" si="295"/>
        <v>Gymnasium</v>
      </c>
      <c r="N90" s="62">
        <v>7</v>
      </c>
      <c r="O90" s="62" t="s">
        <v>198</v>
      </c>
      <c r="P90" s="62">
        <v>0</v>
      </c>
      <c r="Q90" s="58" t="str">
        <f t="shared" si="296"/>
        <v>lab</v>
      </c>
      <c r="R90" s="58" t="str">
        <f t="shared" si="297"/>
        <v>MK</v>
      </c>
      <c r="S90" s="58">
        <f t="shared" si="298"/>
        <v>24</v>
      </c>
      <c r="T90" s="58">
        <f t="shared" si="299"/>
        <v>5</v>
      </c>
      <c r="U90" s="58">
        <f t="shared" si="300"/>
        <v>1999</v>
      </c>
      <c r="V90" s="58" t="str">
        <f t="shared" si="301"/>
        <v>24/5/1999</v>
      </c>
      <c r="W90" s="58">
        <f t="shared" si="302"/>
        <v>21</v>
      </c>
      <c r="X90" s="58">
        <f t="shared" si="303"/>
        <v>7</v>
      </c>
      <c r="Y90" s="58">
        <f t="shared" si="304"/>
        <v>2021</v>
      </c>
      <c r="Z90" s="58" t="str">
        <f t="shared" si="305"/>
        <v>21/7/2021</v>
      </c>
    </row>
    <row r="91" spans="1:26" s="57" customFormat="1" ht="15.75" x14ac:dyDescent="0.25">
      <c r="A91" s="61" t="s">
        <v>117</v>
      </c>
      <c r="B91" s="62">
        <f t="shared" ref="B91:C91" si="313">B90</f>
        <v>1</v>
      </c>
      <c r="C91" s="62" t="str">
        <f t="shared" si="313"/>
        <v>ProVisioNET</v>
      </c>
      <c r="D91" s="62" t="str">
        <f t="shared" si="309"/>
        <v>study</v>
      </c>
      <c r="E91" s="125" t="s">
        <v>199</v>
      </c>
      <c r="F91" s="62" t="str">
        <f t="shared" ref="F91:G91" si="314">F89</f>
        <v>01</v>
      </c>
      <c r="G91" s="62">
        <f t="shared" si="314"/>
        <v>1</v>
      </c>
      <c r="H91" s="62" t="s">
        <v>32</v>
      </c>
      <c r="I91" s="62">
        <v>1</v>
      </c>
      <c r="J91" s="62" t="str">
        <f t="shared" si="226"/>
        <v>ProVisioNET_study_101_01_cam3_1</v>
      </c>
      <c r="K91" s="136" t="s">
        <v>189</v>
      </c>
      <c r="L91" s="62" t="str">
        <f t="shared" si="294"/>
        <v>m</v>
      </c>
      <c r="M91" s="62" t="str">
        <f t="shared" si="295"/>
        <v>Gymnasium</v>
      </c>
      <c r="N91" s="62">
        <v>7</v>
      </c>
      <c r="O91" s="62" t="s">
        <v>198</v>
      </c>
      <c r="P91" s="62">
        <v>0</v>
      </c>
      <c r="Q91" s="58" t="str">
        <f t="shared" si="296"/>
        <v>lab</v>
      </c>
      <c r="R91" s="58" t="str">
        <f t="shared" si="297"/>
        <v>MK</v>
      </c>
      <c r="S91" s="58">
        <f t="shared" si="298"/>
        <v>24</v>
      </c>
      <c r="T91" s="58">
        <f t="shared" si="299"/>
        <v>5</v>
      </c>
      <c r="U91" s="58">
        <f t="shared" si="300"/>
        <v>1999</v>
      </c>
      <c r="V91" s="58" t="str">
        <f t="shared" si="301"/>
        <v>24/5/1999</v>
      </c>
      <c r="W91" s="58">
        <f t="shared" si="302"/>
        <v>21</v>
      </c>
      <c r="X91" s="58">
        <f t="shared" si="303"/>
        <v>7</v>
      </c>
      <c r="Y91" s="58">
        <f t="shared" si="304"/>
        <v>2021</v>
      </c>
      <c r="Z91" s="58" t="str">
        <f t="shared" si="305"/>
        <v>21/7/2021</v>
      </c>
    </row>
    <row r="92" spans="1:26" s="57" customFormat="1" ht="15.75" x14ac:dyDescent="0.25">
      <c r="A92" s="61" t="s">
        <v>117</v>
      </c>
      <c r="B92" s="62">
        <f t="shared" ref="B92:C92" si="315">B91</f>
        <v>1</v>
      </c>
      <c r="C92" s="62" t="str">
        <f t="shared" si="315"/>
        <v>ProVisioNET</v>
      </c>
      <c r="D92" s="62" t="str">
        <f t="shared" si="309"/>
        <v>study</v>
      </c>
      <c r="E92" s="125" t="s">
        <v>199</v>
      </c>
      <c r="F92" s="62" t="str">
        <f t="shared" ref="F92:G92" si="316">F90</f>
        <v>01</v>
      </c>
      <c r="G92" s="62">
        <f t="shared" si="316"/>
        <v>1</v>
      </c>
      <c r="H92" s="62" t="s">
        <v>32</v>
      </c>
      <c r="I92" s="62">
        <v>2</v>
      </c>
      <c r="J92" s="62" t="str">
        <f t="shared" si="226"/>
        <v>ProVisioNET_study_101_01_cam3_2</v>
      </c>
      <c r="K92" s="136" t="s">
        <v>189</v>
      </c>
      <c r="L92" s="62" t="str">
        <f t="shared" si="294"/>
        <v>m</v>
      </c>
      <c r="M92" s="62" t="str">
        <f t="shared" si="295"/>
        <v>Gymnasium</v>
      </c>
      <c r="N92" s="62">
        <v>7</v>
      </c>
      <c r="O92" s="62" t="s">
        <v>198</v>
      </c>
      <c r="P92" s="62">
        <v>0</v>
      </c>
      <c r="Q92" s="58" t="str">
        <f t="shared" si="296"/>
        <v>lab</v>
      </c>
      <c r="R92" s="58" t="str">
        <f t="shared" si="297"/>
        <v>MK</v>
      </c>
      <c r="S92" s="58">
        <f t="shared" si="298"/>
        <v>24</v>
      </c>
      <c r="T92" s="58">
        <f t="shared" si="299"/>
        <v>5</v>
      </c>
      <c r="U92" s="58">
        <f t="shared" si="300"/>
        <v>1999</v>
      </c>
      <c r="V92" s="58" t="str">
        <f t="shared" si="301"/>
        <v>24/5/1999</v>
      </c>
      <c r="W92" s="58">
        <f t="shared" si="302"/>
        <v>21</v>
      </c>
      <c r="X92" s="58">
        <f t="shared" si="303"/>
        <v>7</v>
      </c>
      <c r="Y92" s="58">
        <f t="shared" si="304"/>
        <v>2021</v>
      </c>
      <c r="Z92" s="58" t="str">
        <f t="shared" si="305"/>
        <v>21/7/2021</v>
      </c>
    </row>
    <row r="93" spans="1:26" s="57" customFormat="1" ht="15.75" x14ac:dyDescent="0.25">
      <c r="A93" s="61" t="s">
        <v>117</v>
      </c>
      <c r="B93" s="62">
        <f t="shared" ref="B93:C93" si="317">B92</f>
        <v>1</v>
      </c>
      <c r="C93" s="62" t="str">
        <f t="shared" si="317"/>
        <v>ProVisioNET</v>
      </c>
      <c r="D93" s="62" t="str">
        <f t="shared" si="309"/>
        <v>study</v>
      </c>
      <c r="E93" s="125" t="s">
        <v>199</v>
      </c>
      <c r="F93" s="62" t="str">
        <f t="shared" ref="F93:G93" si="318">F91</f>
        <v>01</v>
      </c>
      <c r="G93" s="62">
        <f t="shared" si="318"/>
        <v>1</v>
      </c>
      <c r="H93" s="62" t="s">
        <v>33</v>
      </c>
      <c r="I93" s="62">
        <v>1</v>
      </c>
      <c r="J93" s="62" t="str">
        <f t="shared" si="226"/>
        <v>ProVisioNET_study_101_01_cam4_1</v>
      </c>
      <c r="K93" s="136" t="s">
        <v>189</v>
      </c>
      <c r="L93" s="62" t="str">
        <f t="shared" si="294"/>
        <v>m</v>
      </c>
      <c r="M93" s="62" t="str">
        <f t="shared" si="295"/>
        <v>Gymnasium</v>
      </c>
      <c r="N93" s="62">
        <v>7</v>
      </c>
      <c r="O93" s="62" t="s">
        <v>198</v>
      </c>
      <c r="P93" s="62">
        <v>0</v>
      </c>
      <c r="Q93" s="58" t="str">
        <f t="shared" si="296"/>
        <v>lab</v>
      </c>
      <c r="R93" s="58" t="str">
        <f t="shared" si="297"/>
        <v>MK</v>
      </c>
      <c r="S93" s="58">
        <f t="shared" si="298"/>
        <v>24</v>
      </c>
      <c r="T93" s="58">
        <f t="shared" si="299"/>
        <v>5</v>
      </c>
      <c r="U93" s="58">
        <f t="shared" si="300"/>
        <v>1999</v>
      </c>
      <c r="V93" s="58" t="str">
        <f t="shared" si="301"/>
        <v>24/5/1999</v>
      </c>
      <c r="W93" s="58">
        <f t="shared" si="302"/>
        <v>21</v>
      </c>
      <c r="X93" s="58">
        <f t="shared" si="303"/>
        <v>7</v>
      </c>
      <c r="Y93" s="58">
        <f t="shared" si="304"/>
        <v>2021</v>
      </c>
      <c r="Z93" s="58" t="str">
        <f t="shared" si="305"/>
        <v>21/7/2021</v>
      </c>
    </row>
    <row r="94" spans="1:26" s="57" customFormat="1" ht="15.75" x14ac:dyDescent="0.25">
      <c r="A94" s="61" t="s">
        <v>117</v>
      </c>
      <c r="B94" s="62">
        <f t="shared" ref="B94:C94" si="319">B93</f>
        <v>1</v>
      </c>
      <c r="C94" s="62" t="str">
        <f t="shared" si="319"/>
        <v>ProVisioNET</v>
      </c>
      <c r="D94" s="62" t="str">
        <f t="shared" si="309"/>
        <v>study</v>
      </c>
      <c r="E94" s="125" t="s">
        <v>199</v>
      </c>
      <c r="F94" s="62" t="str">
        <f t="shared" ref="F94:G94" si="320">F92</f>
        <v>01</v>
      </c>
      <c r="G94" s="62">
        <f t="shared" si="320"/>
        <v>1</v>
      </c>
      <c r="H94" s="62" t="s">
        <v>33</v>
      </c>
      <c r="I94" s="62">
        <v>2</v>
      </c>
      <c r="J94" s="62" t="str">
        <f t="shared" si="226"/>
        <v>ProVisioNET_study_101_01_cam4_2</v>
      </c>
      <c r="K94" s="136" t="s">
        <v>189</v>
      </c>
      <c r="L94" s="62" t="str">
        <f t="shared" si="294"/>
        <v>m</v>
      </c>
      <c r="M94" s="62" t="str">
        <f t="shared" si="295"/>
        <v>Gymnasium</v>
      </c>
      <c r="N94" s="62">
        <v>7</v>
      </c>
      <c r="O94" s="62" t="s">
        <v>198</v>
      </c>
      <c r="P94" s="62">
        <v>0</v>
      </c>
      <c r="Q94" s="58" t="str">
        <f t="shared" si="296"/>
        <v>lab</v>
      </c>
      <c r="R94" s="58" t="str">
        <f t="shared" si="297"/>
        <v>MK</v>
      </c>
      <c r="S94" s="58">
        <f t="shared" si="298"/>
        <v>24</v>
      </c>
      <c r="T94" s="58">
        <f t="shared" si="299"/>
        <v>5</v>
      </c>
      <c r="U94" s="58">
        <f t="shared" si="300"/>
        <v>1999</v>
      </c>
      <c r="V94" s="58" t="str">
        <f t="shared" si="301"/>
        <v>24/5/1999</v>
      </c>
      <c r="W94" s="58">
        <f t="shared" si="302"/>
        <v>21</v>
      </c>
      <c r="X94" s="58">
        <f t="shared" si="303"/>
        <v>7</v>
      </c>
      <c r="Y94" s="58">
        <f t="shared" si="304"/>
        <v>2021</v>
      </c>
      <c r="Z94" s="58" t="str">
        <f t="shared" si="305"/>
        <v>21/7/2021</v>
      </c>
    </row>
    <row r="95" spans="1:26" s="57" customFormat="1" ht="15.75" x14ac:dyDescent="0.25">
      <c r="A95" s="61" t="s">
        <v>117</v>
      </c>
      <c r="B95" s="62">
        <f t="shared" ref="B95:C95" si="321">B94</f>
        <v>1</v>
      </c>
      <c r="C95" s="62" t="str">
        <f t="shared" si="321"/>
        <v>ProVisioNET</v>
      </c>
      <c r="D95" s="62" t="str">
        <f t="shared" si="309"/>
        <v>study</v>
      </c>
      <c r="E95" s="125" t="s">
        <v>199</v>
      </c>
      <c r="F95" s="62" t="str">
        <f t="shared" ref="F95" si="322">F93</f>
        <v>01</v>
      </c>
      <c r="G95" s="62">
        <f>G93</f>
        <v>1</v>
      </c>
      <c r="H95" s="62" t="s">
        <v>120</v>
      </c>
      <c r="I95" s="62"/>
      <c r="J95" s="62" t="str">
        <f>CONCATENATE(C95,"_",D95,"_",E95,"_",F95,"_",H95)</f>
        <v>ProVisioNET_study_101_01_glasses</v>
      </c>
      <c r="K95" s="136" t="s">
        <v>189</v>
      </c>
      <c r="L95" s="62" t="str">
        <f t="shared" ref="L95:R95" si="323">L94</f>
        <v>m</v>
      </c>
      <c r="M95" s="62" t="str">
        <f t="shared" si="323"/>
        <v>Gymnasium</v>
      </c>
      <c r="N95" s="62">
        <v>7</v>
      </c>
      <c r="O95" s="62" t="s">
        <v>198</v>
      </c>
      <c r="P95" s="62">
        <v>0</v>
      </c>
      <c r="Q95" s="58" t="str">
        <f t="shared" si="323"/>
        <v>lab</v>
      </c>
      <c r="R95" s="58" t="str">
        <f t="shared" si="323"/>
        <v>MK</v>
      </c>
      <c r="S95" s="58">
        <f t="shared" ref="S95:Z101" si="324">S94</f>
        <v>24</v>
      </c>
      <c r="T95" s="58">
        <f t="shared" si="324"/>
        <v>5</v>
      </c>
      <c r="U95" s="58">
        <f t="shared" si="324"/>
        <v>1999</v>
      </c>
      <c r="V95" s="58" t="str">
        <f t="shared" si="324"/>
        <v>24/5/1999</v>
      </c>
      <c r="W95" s="58">
        <f t="shared" si="324"/>
        <v>21</v>
      </c>
      <c r="X95" s="58">
        <f t="shared" si="324"/>
        <v>7</v>
      </c>
      <c r="Y95" s="58">
        <f t="shared" si="324"/>
        <v>2021</v>
      </c>
      <c r="Z95" s="58" t="str">
        <f t="shared" si="324"/>
        <v>21/7/2021</v>
      </c>
    </row>
    <row r="96" spans="1:26" s="57" customFormat="1" ht="15.75" x14ac:dyDescent="0.25">
      <c r="A96" s="61" t="s">
        <v>117</v>
      </c>
      <c r="B96" s="62">
        <f t="shared" ref="B96:D97" si="325">B95</f>
        <v>1</v>
      </c>
      <c r="C96" s="62" t="str">
        <f t="shared" si="325"/>
        <v>ProVisioNET</v>
      </c>
      <c r="D96" s="62" t="str">
        <f t="shared" si="325"/>
        <v>study</v>
      </c>
      <c r="E96" s="125" t="s">
        <v>199</v>
      </c>
      <c r="F96" s="62" t="str">
        <f t="shared" ref="F96:G96" si="326">F95</f>
        <v>01</v>
      </c>
      <c r="G96" s="62">
        <f t="shared" si="326"/>
        <v>1</v>
      </c>
      <c r="H96" s="62" t="s">
        <v>121</v>
      </c>
      <c r="I96" s="62"/>
      <c r="J96" s="62" t="str">
        <f>CONCATENATE(C96,"_",D96,"_",E96,"_",F96,"_",H96)</f>
        <v>ProVisioNET_study_101_01_ambient</v>
      </c>
      <c r="K96" s="136" t="s">
        <v>189</v>
      </c>
      <c r="L96" s="62" t="str">
        <f t="shared" si="294"/>
        <v>m</v>
      </c>
      <c r="M96" s="62" t="str">
        <f t="shared" si="295"/>
        <v>Gymnasium</v>
      </c>
      <c r="N96" s="62">
        <v>7</v>
      </c>
      <c r="O96" s="62" t="s">
        <v>198</v>
      </c>
      <c r="P96" s="62">
        <v>0</v>
      </c>
      <c r="Q96" s="58" t="str">
        <f t="shared" si="296"/>
        <v>lab</v>
      </c>
      <c r="R96" s="58" t="str">
        <f t="shared" si="297"/>
        <v>MK</v>
      </c>
      <c r="S96" s="58">
        <f t="shared" si="324"/>
        <v>24</v>
      </c>
      <c r="T96" s="58">
        <f t="shared" si="324"/>
        <v>5</v>
      </c>
      <c r="U96" s="58">
        <f t="shared" si="324"/>
        <v>1999</v>
      </c>
      <c r="V96" s="58" t="str">
        <f t="shared" si="324"/>
        <v>24/5/1999</v>
      </c>
      <c r="W96" s="58">
        <f t="shared" si="302"/>
        <v>21</v>
      </c>
      <c r="X96" s="58">
        <f t="shared" si="303"/>
        <v>7</v>
      </c>
      <c r="Y96" s="58">
        <f t="shared" si="304"/>
        <v>2021</v>
      </c>
      <c r="Z96" s="58" t="str">
        <f t="shared" si="305"/>
        <v>21/7/2021</v>
      </c>
    </row>
    <row r="97" spans="1:26" s="57" customFormat="1" ht="15.75" x14ac:dyDescent="0.25">
      <c r="A97" s="61" t="s">
        <v>117</v>
      </c>
      <c r="B97" s="62">
        <f t="shared" ref="B97:C97" si="327">B95</f>
        <v>1</v>
      </c>
      <c r="C97" s="62" t="str">
        <f t="shared" si="327"/>
        <v>ProVisioNET</v>
      </c>
      <c r="D97" s="62" t="str">
        <f t="shared" si="325"/>
        <v>study</v>
      </c>
      <c r="E97" s="125" t="s">
        <v>199</v>
      </c>
      <c r="F97" s="62" t="str">
        <f t="shared" ref="F97:G98" si="328">F96</f>
        <v>01</v>
      </c>
      <c r="G97" s="62">
        <f t="shared" si="328"/>
        <v>1</v>
      </c>
      <c r="H97" s="62" t="s">
        <v>122</v>
      </c>
      <c r="I97" s="62"/>
      <c r="J97" s="62" t="str">
        <f>CONCATENATE(C97,"_",D97,"_",E97,"_",F97,"_",H97)</f>
        <v>ProVisioNET_study_101_01_ETrawdata</v>
      </c>
      <c r="K97" s="136" t="s">
        <v>189</v>
      </c>
      <c r="L97" s="62" t="str">
        <f t="shared" si="294"/>
        <v>m</v>
      </c>
      <c r="M97" s="62" t="str">
        <f t="shared" si="295"/>
        <v>Gymnasium</v>
      </c>
      <c r="N97" s="62">
        <v>7</v>
      </c>
      <c r="O97" s="62" t="s">
        <v>198</v>
      </c>
      <c r="P97" s="62">
        <v>0</v>
      </c>
      <c r="Q97" s="58" t="str">
        <f t="shared" si="296"/>
        <v>lab</v>
      </c>
      <c r="R97" s="58" t="str">
        <f t="shared" si="297"/>
        <v>MK</v>
      </c>
      <c r="S97" s="58">
        <f t="shared" si="324"/>
        <v>24</v>
      </c>
      <c r="T97" s="58">
        <f t="shared" si="324"/>
        <v>5</v>
      </c>
      <c r="U97" s="58">
        <f t="shared" si="324"/>
        <v>1999</v>
      </c>
      <c r="V97" s="58" t="str">
        <f t="shared" si="324"/>
        <v>24/5/1999</v>
      </c>
      <c r="W97" s="58">
        <f t="shared" si="302"/>
        <v>21</v>
      </c>
      <c r="X97" s="58">
        <f t="shared" si="303"/>
        <v>7</v>
      </c>
      <c r="Y97" s="58">
        <f t="shared" si="304"/>
        <v>2021</v>
      </c>
      <c r="Z97" s="58" t="str">
        <f t="shared" si="305"/>
        <v>21/7/2021</v>
      </c>
    </row>
    <row r="98" spans="1:26" s="57" customFormat="1" ht="15.75" x14ac:dyDescent="0.25">
      <c r="A98" s="61" t="s">
        <v>117</v>
      </c>
      <c r="B98" s="62">
        <f t="shared" ref="B98:D98" si="329">B97</f>
        <v>1</v>
      </c>
      <c r="C98" s="62" t="str">
        <f t="shared" si="329"/>
        <v>ProVisioNET</v>
      </c>
      <c r="D98" s="62" t="str">
        <f t="shared" si="329"/>
        <v>study</v>
      </c>
      <c r="E98" s="125" t="s">
        <v>199</v>
      </c>
      <c r="F98" s="62" t="str">
        <f t="shared" si="328"/>
        <v>01</v>
      </c>
      <c r="G98" s="62">
        <v>1</v>
      </c>
      <c r="H98" s="62" t="s">
        <v>187</v>
      </c>
      <c r="I98" s="62"/>
      <c r="J98" s="62" t="str">
        <f>CONCATENATE(C98,"_",D98,"_",E98,"_",F98,"_",H98)</f>
        <v>ProVisioNET_study_101_01_sri_obs</v>
      </c>
      <c r="K98" s="136" t="s">
        <v>189</v>
      </c>
      <c r="L98" s="62" t="str">
        <f t="shared" si="294"/>
        <v>m</v>
      </c>
      <c r="M98" s="62" t="str">
        <f t="shared" si="295"/>
        <v>Gymnasium</v>
      </c>
      <c r="N98" s="62">
        <v>7</v>
      </c>
      <c r="O98" s="62" t="s">
        <v>198</v>
      </c>
      <c r="P98" s="62">
        <v>0</v>
      </c>
      <c r="Q98" s="58" t="str">
        <f t="shared" si="296"/>
        <v>lab</v>
      </c>
      <c r="R98" s="58" t="str">
        <f t="shared" si="297"/>
        <v>MK</v>
      </c>
      <c r="S98" s="58">
        <f t="shared" si="324"/>
        <v>24</v>
      </c>
      <c r="T98" s="58">
        <f t="shared" si="324"/>
        <v>5</v>
      </c>
      <c r="U98" s="58">
        <f t="shared" si="324"/>
        <v>1999</v>
      </c>
      <c r="V98" s="58" t="str">
        <f t="shared" si="324"/>
        <v>24/5/1999</v>
      </c>
      <c r="W98" s="58">
        <f t="shared" si="302"/>
        <v>21</v>
      </c>
      <c r="X98" s="58">
        <f t="shared" si="303"/>
        <v>7</v>
      </c>
      <c r="Y98" s="58">
        <f t="shared" si="304"/>
        <v>2021</v>
      </c>
      <c r="Z98" s="58" t="str">
        <f t="shared" si="305"/>
        <v>21/7/2021</v>
      </c>
    </row>
    <row r="99" spans="1:26" s="61" customFormat="1" ht="15.75" x14ac:dyDescent="0.25">
      <c r="A99" s="61" t="s">
        <v>117</v>
      </c>
      <c r="B99" s="62">
        <f t="shared" ref="B99:D99" si="330">B98</f>
        <v>1</v>
      </c>
      <c r="C99" s="62" t="str">
        <f t="shared" si="330"/>
        <v>ProVisioNET</v>
      </c>
      <c r="D99" s="62" t="str">
        <f t="shared" si="330"/>
        <v>study</v>
      </c>
      <c r="E99" s="125" t="s">
        <v>199</v>
      </c>
      <c r="F99" s="62" t="str">
        <f>F98</f>
        <v>01</v>
      </c>
      <c r="G99" s="62">
        <v>1</v>
      </c>
      <c r="H99" s="62" t="s">
        <v>181</v>
      </c>
      <c r="I99" s="62"/>
      <c r="J99" s="62" t="str">
        <f>CONCATENATE(C99,"_",D99,"_",E99,"_",F99,"_",H99)</f>
        <v>ProVisioNET_study_101_01_sri_ambient</v>
      </c>
      <c r="K99" s="140" t="s">
        <v>189</v>
      </c>
      <c r="L99" s="62" t="str">
        <f t="shared" ref="L99:M100" si="331">L98</f>
        <v>m</v>
      </c>
      <c r="M99" s="62" t="str">
        <f t="shared" si="331"/>
        <v>Gymnasium</v>
      </c>
      <c r="N99" s="62">
        <v>7</v>
      </c>
      <c r="O99" s="62" t="s">
        <v>198</v>
      </c>
      <c r="P99" s="62">
        <v>0</v>
      </c>
      <c r="Q99" s="58" t="str">
        <f t="shared" ref="Q99" si="332">Q98</f>
        <v>lab</v>
      </c>
      <c r="R99" s="58" t="str">
        <f t="shared" si="297"/>
        <v>MK</v>
      </c>
      <c r="S99" s="58">
        <f t="shared" si="324"/>
        <v>24</v>
      </c>
      <c r="T99" s="58">
        <f t="shared" si="324"/>
        <v>5</v>
      </c>
      <c r="U99" s="58">
        <f t="shared" si="324"/>
        <v>1999</v>
      </c>
      <c r="V99" s="58" t="str">
        <f t="shared" si="324"/>
        <v>24/5/1999</v>
      </c>
      <c r="W99" s="58">
        <f t="shared" si="302"/>
        <v>21</v>
      </c>
      <c r="X99" s="58">
        <f t="shared" si="303"/>
        <v>7</v>
      </c>
      <c r="Y99" s="58">
        <f t="shared" si="304"/>
        <v>2021</v>
      </c>
      <c r="Z99" s="58" t="str">
        <f t="shared" si="305"/>
        <v>21/7/2021</v>
      </c>
    </row>
    <row r="100" spans="1:26" s="61" customFormat="1" ht="15.75" x14ac:dyDescent="0.25">
      <c r="A100" s="61" t="s">
        <v>117</v>
      </c>
      <c r="B100" s="62">
        <f t="shared" ref="B100" si="333">B99</f>
        <v>1</v>
      </c>
      <c r="C100" s="62" t="str">
        <f t="shared" ref="C100" si="334">C99</f>
        <v>ProVisioNET</v>
      </c>
      <c r="D100" s="62" t="str">
        <f t="shared" ref="D100" si="335">D99</f>
        <v>study</v>
      </c>
      <c r="E100" s="125" t="s">
        <v>199</v>
      </c>
      <c r="F100" s="62" t="str">
        <f>F99</f>
        <v>01</v>
      </c>
      <c r="G100" s="62">
        <v>1</v>
      </c>
      <c r="H100" s="62" t="s">
        <v>200</v>
      </c>
      <c r="I100" s="62"/>
      <c r="J100" s="62" t="str">
        <f>CONCATENATE(C100,"_",D100,"_",E100,"_",F100,"_",H100)</f>
        <v>ProVisioNET_study_101_01_fitbit</v>
      </c>
      <c r="K100" s="140" t="s">
        <v>189</v>
      </c>
      <c r="L100" s="62" t="str">
        <f t="shared" si="331"/>
        <v>m</v>
      </c>
      <c r="M100" s="62" t="str">
        <f t="shared" si="331"/>
        <v>Gymnasium</v>
      </c>
      <c r="N100" s="62">
        <v>7</v>
      </c>
      <c r="O100" s="62" t="s">
        <v>198</v>
      </c>
      <c r="P100" s="62">
        <v>0</v>
      </c>
      <c r="Q100" s="58" t="s">
        <v>11</v>
      </c>
      <c r="R100" s="58" t="s">
        <v>18</v>
      </c>
      <c r="S100" s="58">
        <f t="shared" si="324"/>
        <v>24</v>
      </c>
      <c r="T100" s="58">
        <f t="shared" si="324"/>
        <v>5</v>
      </c>
      <c r="U100" s="58">
        <f t="shared" si="324"/>
        <v>1999</v>
      </c>
      <c r="V100" s="58" t="str">
        <f t="shared" si="324"/>
        <v>24/5/1999</v>
      </c>
      <c r="W100" s="58">
        <f t="shared" si="302"/>
        <v>21</v>
      </c>
      <c r="X100" s="58">
        <f t="shared" si="303"/>
        <v>7</v>
      </c>
      <c r="Y100" s="58">
        <f t="shared" si="304"/>
        <v>2021</v>
      </c>
      <c r="Z100" s="58" t="str">
        <f t="shared" si="305"/>
        <v>21/7/2021</v>
      </c>
    </row>
    <row r="101" spans="1:26" s="122" customFormat="1" ht="15.75" x14ac:dyDescent="0.25">
      <c r="A101" s="122" t="s">
        <v>117</v>
      </c>
      <c r="B101" s="123">
        <f>B99</f>
        <v>1</v>
      </c>
      <c r="C101" s="123" t="str">
        <f>C99</f>
        <v>ProVisioNET</v>
      </c>
      <c r="D101" s="123" t="str">
        <f>D99</f>
        <v>study</v>
      </c>
      <c r="E101" s="139" t="s">
        <v>199</v>
      </c>
      <c r="F101" s="123" t="str">
        <f>F99</f>
        <v>01</v>
      </c>
      <c r="G101" s="123">
        <v>1</v>
      </c>
      <c r="H101" s="123" t="s">
        <v>196</v>
      </c>
      <c r="I101" s="123"/>
      <c r="J101" s="123" t="str">
        <f>CONCATENATE(C101,"_",D101,"_",E101,"_",F101,"_",H101)</f>
        <v>ProVisioNET_study_101_01_zed</v>
      </c>
      <c r="K101" s="141" t="s">
        <v>206</v>
      </c>
      <c r="L101" s="123" t="str">
        <f>L99</f>
        <v>m</v>
      </c>
      <c r="M101" s="123" t="s">
        <v>184</v>
      </c>
      <c r="N101" s="123">
        <v>7</v>
      </c>
      <c r="O101" s="123" t="s">
        <v>198</v>
      </c>
      <c r="P101" s="123">
        <v>0</v>
      </c>
      <c r="Q101" s="123" t="str">
        <f>Q99</f>
        <v>lab</v>
      </c>
      <c r="R101" s="123" t="str">
        <f>R99</f>
        <v>MK</v>
      </c>
      <c r="S101" s="123">
        <f t="shared" si="324"/>
        <v>24</v>
      </c>
      <c r="T101" s="123">
        <f t="shared" si="324"/>
        <v>5</v>
      </c>
      <c r="U101" s="123">
        <f t="shared" si="324"/>
        <v>1999</v>
      </c>
      <c r="V101" s="123" t="str">
        <f t="shared" si="324"/>
        <v>24/5/1999</v>
      </c>
      <c r="W101" s="123">
        <f t="shared" ref="W101:Z101" si="336">W99</f>
        <v>21</v>
      </c>
      <c r="X101" s="123">
        <f t="shared" si="336"/>
        <v>7</v>
      </c>
      <c r="Y101" s="123">
        <f t="shared" si="336"/>
        <v>2021</v>
      </c>
      <c r="Z101" s="123" t="str">
        <f t="shared" si="336"/>
        <v>21/7/2021</v>
      </c>
    </row>
    <row r="102" spans="1:26" s="1" customFormat="1" ht="15.75" x14ac:dyDescent="0.25">
      <c r="A102" s="64" t="s">
        <v>116</v>
      </c>
      <c r="B102" s="63">
        <v>2</v>
      </c>
      <c r="C102" s="63" t="s">
        <v>176</v>
      </c>
      <c r="D102" s="63" t="s">
        <v>0</v>
      </c>
      <c r="E102" s="124" t="s">
        <v>201</v>
      </c>
      <c r="F102" s="65" t="s">
        <v>21</v>
      </c>
      <c r="G102" s="63">
        <v>2</v>
      </c>
      <c r="H102" s="63" t="s">
        <v>117</v>
      </c>
      <c r="I102" s="63"/>
      <c r="J102" s="62" t="str">
        <f>CONCATENATE(C102,"_",D102,"_",E102,"_",F102,"_",H102)</f>
        <v>ProVisioNET_study_102_02_label</v>
      </c>
      <c r="K102" s="63" t="s">
        <v>115</v>
      </c>
      <c r="L102" s="68" t="s">
        <v>197</v>
      </c>
      <c r="M102" s="63" t="s">
        <v>184</v>
      </c>
      <c r="N102" s="63">
        <v>6</v>
      </c>
      <c r="O102" s="63" t="s">
        <v>202</v>
      </c>
      <c r="P102" s="63">
        <v>0</v>
      </c>
      <c r="Q102" s="56" t="s">
        <v>11</v>
      </c>
      <c r="R102" s="56" t="s">
        <v>18</v>
      </c>
      <c r="S102" s="56">
        <v>22</v>
      </c>
      <c r="T102" s="56">
        <v>11</v>
      </c>
      <c r="U102" s="56">
        <v>1996</v>
      </c>
      <c r="V102" s="56" t="str">
        <f>S102&amp;"/"&amp;T102&amp;"/"&amp;U102</f>
        <v>22/11/1996</v>
      </c>
      <c r="W102" s="56">
        <v>27</v>
      </c>
      <c r="X102" s="56">
        <v>7</v>
      </c>
      <c r="Y102" s="56">
        <v>2021</v>
      </c>
      <c r="Z102" s="56" t="str">
        <f>W102&amp;"/"&amp;X102&amp;"/"&amp;Y102</f>
        <v>27/7/2021</v>
      </c>
    </row>
    <row r="103" spans="1:26" s="57" customFormat="1" ht="15.75" x14ac:dyDescent="0.25">
      <c r="A103" s="61" t="s">
        <v>117</v>
      </c>
      <c r="B103" s="62">
        <f t="shared" ref="B103:D103" si="337">B102</f>
        <v>2</v>
      </c>
      <c r="C103" s="62" t="str">
        <f t="shared" si="337"/>
        <v>ProVisioNET</v>
      </c>
      <c r="D103" s="62" t="str">
        <f t="shared" si="337"/>
        <v>study</v>
      </c>
      <c r="E103" s="125" t="s">
        <v>201</v>
      </c>
      <c r="F103" s="62" t="str">
        <f t="shared" ref="F103" si="338">F102</f>
        <v>02</v>
      </c>
      <c r="G103" s="62">
        <v>2</v>
      </c>
      <c r="H103" s="62" t="s">
        <v>119</v>
      </c>
      <c r="I103" s="62">
        <v>1</v>
      </c>
      <c r="J103" s="62" t="str">
        <f t="shared" si="226"/>
        <v>ProVisioNET_study_102_02_cam1_1</v>
      </c>
      <c r="K103" s="136" t="s">
        <v>189</v>
      </c>
      <c r="L103" s="62" t="str">
        <f t="shared" ref="L103:M114" si="339">L102</f>
        <v>m</v>
      </c>
      <c r="M103" s="62" t="str">
        <f t="shared" si="339"/>
        <v>Gymnasium</v>
      </c>
      <c r="N103" s="62">
        <v>6</v>
      </c>
      <c r="O103" s="62" t="s">
        <v>202</v>
      </c>
      <c r="P103" s="62">
        <v>0</v>
      </c>
      <c r="Q103" s="58" t="str">
        <f t="shared" ref="Q103:X116" si="340">Q102</f>
        <v>lab</v>
      </c>
      <c r="R103" s="58" t="str">
        <f t="shared" si="340"/>
        <v>MK</v>
      </c>
      <c r="S103" s="58">
        <v>22</v>
      </c>
      <c r="T103" s="58">
        <v>11</v>
      </c>
      <c r="U103" s="58">
        <v>1996</v>
      </c>
      <c r="V103" s="58" t="str">
        <f t="shared" ref="V103:V110" si="341">V102</f>
        <v>22/11/1996</v>
      </c>
      <c r="W103" s="58">
        <f t="shared" si="340"/>
        <v>27</v>
      </c>
      <c r="X103" s="58">
        <f t="shared" si="340"/>
        <v>7</v>
      </c>
      <c r="Y103" s="58">
        <f t="shared" si="304"/>
        <v>2021</v>
      </c>
      <c r="Z103" s="58" t="str">
        <f t="shared" si="304"/>
        <v>27/7/2021</v>
      </c>
    </row>
    <row r="104" spans="1:26" s="57" customFormat="1" ht="15.75" x14ac:dyDescent="0.25">
      <c r="A104" s="61" t="s">
        <v>117</v>
      </c>
      <c r="B104" s="62">
        <f t="shared" ref="B104:D104" si="342">B103</f>
        <v>2</v>
      </c>
      <c r="C104" s="62" t="str">
        <f t="shared" si="342"/>
        <v>ProVisioNET</v>
      </c>
      <c r="D104" s="62" t="str">
        <f t="shared" si="342"/>
        <v>study</v>
      </c>
      <c r="E104" s="125" t="s">
        <v>201</v>
      </c>
      <c r="F104" s="62" t="str">
        <f t="shared" ref="F104" si="343">F103</f>
        <v>02</v>
      </c>
      <c r="G104" s="62">
        <v>2</v>
      </c>
      <c r="H104" s="62" t="s">
        <v>119</v>
      </c>
      <c r="I104" s="62">
        <v>2</v>
      </c>
      <c r="J104" s="62" t="str">
        <f t="shared" si="226"/>
        <v>ProVisioNET_study_102_02_cam1_2</v>
      </c>
      <c r="K104" s="136" t="s">
        <v>189</v>
      </c>
      <c r="L104" s="62" t="str">
        <f t="shared" si="339"/>
        <v>m</v>
      </c>
      <c r="M104" s="62" t="str">
        <f t="shared" si="339"/>
        <v>Gymnasium</v>
      </c>
      <c r="N104" s="62">
        <v>6</v>
      </c>
      <c r="O104" s="62" t="s">
        <v>202</v>
      </c>
      <c r="P104" s="62">
        <v>0</v>
      </c>
      <c r="Q104" s="58" t="str">
        <f t="shared" si="340"/>
        <v>lab</v>
      </c>
      <c r="R104" s="58" t="str">
        <f t="shared" si="340"/>
        <v>MK</v>
      </c>
      <c r="S104" s="58">
        <v>22</v>
      </c>
      <c r="T104" s="58">
        <v>11</v>
      </c>
      <c r="U104" s="58">
        <v>1996</v>
      </c>
      <c r="V104" s="58" t="str">
        <f t="shared" si="341"/>
        <v>22/11/1996</v>
      </c>
      <c r="W104" s="58">
        <f t="shared" si="340"/>
        <v>27</v>
      </c>
      <c r="X104" s="58">
        <f t="shared" si="340"/>
        <v>7</v>
      </c>
      <c r="Y104" s="58">
        <f t="shared" si="304"/>
        <v>2021</v>
      </c>
      <c r="Z104" s="58" t="str">
        <f t="shared" si="304"/>
        <v>27/7/2021</v>
      </c>
    </row>
    <row r="105" spans="1:26" s="57" customFormat="1" ht="15.75" x14ac:dyDescent="0.25">
      <c r="A105" s="61" t="s">
        <v>117</v>
      </c>
      <c r="B105" s="62">
        <f t="shared" ref="B105:C105" si="344">B104</f>
        <v>2</v>
      </c>
      <c r="C105" s="62" t="str">
        <f t="shared" si="344"/>
        <v>ProVisioNET</v>
      </c>
      <c r="D105" s="62" t="str">
        <f t="shared" ref="D105:D111" si="345">D103</f>
        <v>study</v>
      </c>
      <c r="E105" s="125" t="s">
        <v>201</v>
      </c>
      <c r="F105" s="62" t="str">
        <f t="shared" ref="F105:G105" si="346">F103</f>
        <v>02</v>
      </c>
      <c r="G105" s="62">
        <f t="shared" si="346"/>
        <v>2</v>
      </c>
      <c r="H105" s="62" t="s">
        <v>31</v>
      </c>
      <c r="I105" s="62">
        <v>1</v>
      </c>
      <c r="J105" s="62" t="str">
        <f t="shared" si="226"/>
        <v>ProVisioNET_study_102_02_cam2_1</v>
      </c>
      <c r="K105" s="136" t="s">
        <v>189</v>
      </c>
      <c r="L105" s="62" t="str">
        <f t="shared" si="339"/>
        <v>m</v>
      </c>
      <c r="M105" s="62" t="str">
        <f t="shared" si="339"/>
        <v>Gymnasium</v>
      </c>
      <c r="N105" s="62">
        <v>6</v>
      </c>
      <c r="O105" s="62" t="s">
        <v>202</v>
      </c>
      <c r="P105" s="62">
        <v>0</v>
      </c>
      <c r="Q105" s="58" t="str">
        <f t="shared" si="340"/>
        <v>lab</v>
      </c>
      <c r="R105" s="58" t="str">
        <f t="shared" si="340"/>
        <v>MK</v>
      </c>
      <c r="S105" s="58">
        <v>22</v>
      </c>
      <c r="T105" s="58">
        <v>11</v>
      </c>
      <c r="U105" s="58">
        <v>1996</v>
      </c>
      <c r="V105" s="58" t="str">
        <f t="shared" si="341"/>
        <v>22/11/1996</v>
      </c>
      <c r="W105" s="58">
        <f t="shared" si="340"/>
        <v>27</v>
      </c>
      <c r="X105" s="58">
        <f t="shared" si="340"/>
        <v>7</v>
      </c>
      <c r="Y105" s="58">
        <f t="shared" si="304"/>
        <v>2021</v>
      </c>
      <c r="Z105" s="58" t="str">
        <f t="shared" si="304"/>
        <v>27/7/2021</v>
      </c>
    </row>
    <row r="106" spans="1:26" s="57" customFormat="1" ht="15.75" x14ac:dyDescent="0.25">
      <c r="A106" s="61" t="s">
        <v>117</v>
      </c>
      <c r="B106" s="62">
        <f t="shared" ref="B106:C106" si="347">B105</f>
        <v>2</v>
      </c>
      <c r="C106" s="62" t="str">
        <f t="shared" si="347"/>
        <v>ProVisioNET</v>
      </c>
      <c r="D106" s="62" t="str">
        <f t="shared" si="345"/>
        <v>study</v>
      </c>
      <c r="E106" s="125" t="s">
        <v>201</v>
      </c>
      <c r="F106" s="62" t="str">
        <f t="shared" ref="F106:G106" si="348">F104</f>
        <v>02</v>
      </c>
      <c r="G106" s="62">
        <f t="shared" si="348"/>
        <v>2</v>
      </c>
      <c r="H106" s="62" t="s">
        <v>31</v>
      </c>
      <c r="I106" s="62">
        <v>2</v>
      </c>
      <c r="J106" s="62" t="str">
        <f t="shared" si="226"/>
        <v>ProVisioNET_study_102_02_cam2_2</v>
      </c>
      <c r="K106" s="136" t="s">
        <v>189</v>
      </c>
      <c r="L106" s="62" t="str">
        <f t="shared" si="339"/>
        <v>m</v>
      </c>
      <c r="M106" s="62" t="str">
        <f t="shared" si="339"/>
        <v>Gymnasium</v>
      </c>
      <c r="N106" s="62">
        <v>6</v>
      </c>
      <c r="O106" s="62" t="s">
        <v>202</v>
      </c>
      <c r="P106" s="62">
        <v>0</v>
      </c>
      <c r="Q106" s="58" t="str">
        <f t="shared" si="340"/>
        <v>lab</v>
      </c>
      <c r="R106" s="58" t="str">
        <f t="shared" si="340"/>
        <v>MK</v>
      </c>
      <c r="S106" s="58">
        <v>22</v>
      </c>
      <c r="T106" s="58">
        <v>11</v>
      </c>
      <c r="U106" s="58">
        <v>1996</v>
      </c>
      <c r="V106" s="58" t="str">
        <f t="shared" si="341"/>
        <v>22/11/1996</v>
      </c>
      <c r="W106" s="58">
        <f t="shared" si="340"/>
        <v>27</v>
      </c>
      <c r="X106" s="58">
        <f t="shared" si="340"/>
        <v>7</v>
      </c>
      <c r="Y106" s="58">
        <f t="shared" si="304"/>
        <v>2021</v>
      </c>
      <c r="Z106" s="58" t="str">
        <f t="shared" si="304"/>
        <v>27/7/2021</v>
      </c>
    </row>
    <row r="107" spans="1:26" s="57" customFormat="1" ht="15.75" x14ac:dyDescent="0.25">
      <c r="A107" s="61" t="s">
        <v>117</v>
      </c>
      <c r="B107" s="62">
        <f t="shared" ref="B107:C107" si="349">B106</f>
        <v>2</v>
      </c>
      <c r="C107" s="62" t="str">
        <f t="shared" si="349"/>
        <v>ProVisioNET</v>
      </c>
      <c r="D107" s="62" t="str">
        <f t="shared" si="345"/>
        <v>study</v>
      </c>
      <c r="E107" s="125" t="s">
        <v>201</v>
      </c>
      <c r="F107" s="62" t="str">
        <f t="shared" ref="F107:G107" si="350">F105</f>
        <v>02</v>
      </c>
      <c r="G107" s="62">
        <f t="shared" si="350"/>
        <v>2</v>
      </c>
      <c r="H107" s="62" t="s">
        <v>32</v>
      </c>
      <c r="I107" s="62">
        <v>1</v>
      </c>
      <c r="J107" s="62" t="str">
        <f t="shared" si="226"/>
        <v>ProVisioNET_study_102_02_cam3_1</v>
      </c>
      <c r="K107" s="136" t="s">
        <v>189</v>
      </c>
      <c r="L107" s="62" t="str">
        <f t="shared" si="339"/>
        <v>m</v>
      </c>
      <c r="M107" s="62" t="str">
        <f t="shared" si="339"/>
        <v>Gymnasium</v>
      </c>
      <c r="N107" s="62">
        <v>6</v>
      </c>
      <c r="O107" s="62" t="s">
        <v>202</v>
      </c>
      <c r="P107" s="62">
        <v>0</v>
      </c>
      <c r="Q107" s="58" t="str">
        <f t="shared" si="340"/>
        <v>lab</v>
      </c>
      <c r="R107" s="58" t="str">
        <f t="shared" si="340"/>
        <v>MK</v>
      </c>
      <c r="S107" s="58">
        <v>22</v>
      </c>
      <c r="T107" s="58">
        <v>11</v>
      </c>
      <c r="U107" s="58">
        <v>1996</v>
      </c>
      <c r="V107" s="58" t="str">
        <f t="shared" si="341"/>
        <v>22/11/1996</v>
      </c>
      <c r="W107" s="58">
        <f t="shared" si="340"/>
        <v>27</v>
      </c>
      <c r="X107" s="58">
        <f t="shared" si="340"/>
        <v>7</v>
      </c>
      <c r="Y107" s="58">
        <f t="shared" si="304"/>
        <v>2021</v>
      </c>
      <c r="Z107" s="58" t="str">
        <f t="shared" si="304"/>
        <v>27/7/2021</v>
      </c>
    </row>
    <row r="108" spans="1:26" s="57" customFormat="1" ht="15.75" x14ac:dyDescent="0.25">
      <c r="A108" s="61" t="s">
        <v>117</v>
      </c>
      <c r="B108" s="62">
        <f t="shared" ref="B108:C108" si="351">B107</f>
        <v>2</v>
      </c>
      <c r="C108" s="62" t="str">
        <f t="shared" si="351"/>
        <v>ProVisioNET</v>
      </c>
      <c r="D108" s="62" t="str">
        <f t="shared" si="345"/>
        <v>study</v>
      </c>
      <c r="E108" s="125" t="s">
        <v>201</v>
      </c>
      <c r="F108" s="62" t="str">
        <f t="shared" ref="F108:G108" si="352">F106</f>
        <v>02</v>
      </c>
      <c r="G108" s="62">
        <f t="shared" si="352"/>
        <v>2</v>
      </c>
      <c r="H108" s="62" t="s">
        <v>32</v>
      </c>
      <c r="I108" s="62">
        <v>2</v>
      </c>
      <c r="J108" s="62" t="str">
        <f t="shared" si="226"/>
        <v>ProVisioNET_study_102_02_cam3_2</v>
      </c>
      <c r="K108" s="136" t="s">
        <v>189</v>
      </c>
      <c r="L108" s="62" t="str">
        <f t="shared" si="339"/>
        <v>m</v>
      </c>
      <c r="M108" s="62" t="str">
        <f t="shared" si="339"/>
        <v>Gymnasium</v>
      </c>
      <c r="N108" s="62">
        <v>6</v>
      </c>
      <c r="O108" s="62" t="s">
        <v>202</v>
      </c>
      <c r="P108" s="62">
        <v>0</v>
      </c>
      <c r="Q108" s="58" t="str">
        <f t="shared" si="340"/>
        <v>lab</v>
      </c>
      <c r="R108" s="58" t="str">
        <f t="shared" si="340"/>
        <v>MK</v>
      </c>
      <c r="S108" s="58">
        <v>22</v>
      </c>
      <c r="T108" s="58">
        <v>11</v>
      </c>
      <c r="U108" s="58">
        <v>1996</v>
      </c>
      <c r="V108" s="58" t="str">
        <f t="shared" si="341"/>
        <v>22/11/1996</v>
      </c>
      <c r="W108" s="58">
        <f t="shared" si="340"/>
        <v>27</v>
      </c>
      <c r="X108" s="58">
        <f t="shared" si="340"/>
        <v>7</v>
      </c>
      <c r="Y108" s="58">
        <f t="shared" si="304"/>
        <v>2021</v>
      </c>
      <c r="Z108" s="58" t="str">
        <f t="shared" si="304"/>
        <v>27/7/2021</v>
      </c>
    </row>
    <row r="109" spans="1:26" s="57" customFormat="1" ht="15.75" x14ac:dyDescent="0.25">
      <c r="A109" s="61" t="s">
        <v>117</v>
      </c>
      <c r="B109" s="62">
        <f t="shared" ref="B109:C109" si="353">B108</f>
        <v>2</v>
      </c>
      <c r="C109" s="62" t="str">
        <f t="shared" si="353"/>
        <v>ProVisioNET</v>
      </c>
      <c r="D109" s="62" t="str">
        <f t="shared" si="345"/>
        <v>study</v>
      </c>
      <c r="E109" s="125" t="s">
        <v>201</v>
      </c>
      <c r="F109" s="62" t="str">
        <f t="shared" ref="F109:G109" si="354">F107</f>
        <v>02</v>
      </c>
      <c r="G109" s="62">
        <f t="shared" si="354"/>
        <v>2</v>
      </c>
      <c r="H109" s="62" t="s">
        <v>33</v>
      </c>
      <c r="I109" s="62">
        <v>1</v>
      </c>
      <c r="J109" s="62" t="str">
        <f t="shared" si="226"/>
        <v>ProVisioNET_study_102_02_cam4_1</v>
      </c>
      <c r="K109" s="136" t="s">
        <v>189</v>
      </c>
      <c r="L109" s="62" t="str">
        <f t="shared" si="339"/>
        <v>m</v>
      </c>
      <c r="M109" s="62" t="str">
        <f t="shared" si="339"/>
        <v>Gymnasium</v>
      </c>
      <c r="N109" s="62">
        <v>6</v>
      </c>
      <c r="O109" s="62" t="s">
        <v>202</v>
      </c>
      <c r="P109" s="62">
        <v>0</v>
      </c>
      <c r="Q109" s="58" t="str">
        <f t="shared" si="340"/>
        <v>lab</v>
      </c>
      <c r="R109" s="58" t="str">
        <f t="shared" si="340"/>
        <v>MK</v>
      </c>
      <c r="S109" s="58">
        <v>22</v>
      </c>
      <c r="T109" s="58">
        <v>11</v>
      </c>
      <c r="U109" s="58">
        <v>1996</v>
      </c>
      <c r="V109" s="58" t="str">
        <f t="shared" si="341"/>
        <v>22/11/1996</v>
      </c>
      <c r="W109" s="58">
        <f t="shared" si="340"/>
        <v>27</v>
      </c>
      <c r="X109" s="58">
        <f t="shared" si="340"/>
        <v>7</v>
      </c>
      <c r="Y109" s="58">
        <f t="shared" si="304"/>
        <v>2021</v>
      </c>
      <c r="Z109" s="58" t="str">
        <f t="shared" si="304"/>
        <v>27/7/2021</v>
      </c>
    </row>
    <row r="110" spans="1:26" s="57" customFormat="1" ht="15.75" x14ac:dyDescent="0.25">
      <c r="A110" s="61" t="s">
        <v>117</v>
      </c>
      <c r="B110" s="62">
        <f t="shared" ref="B110:C110" si="355">B109</f>
        <v>2</v>
      </c>
      <c r="C110" s="62" t="str">
        <f t="shared" si="355"/>
        <v>ProVisioNET</v>
      </c>
      <c r="D110" s="62" t="str">
        <f t="shared" si="345"/>
        <v>study</v>
      </c>
      <c r="E110" s="125" t="s">
        <v>201</v>
      </c>
      <c r="F110" s="62" t="str">
        <f t="shared" ref="F110:G110" si="356">F108</f>
        <v>02</v>
      </c>
      <c r="G110" s="62">
        <f t="shared" si="356"/>
        <v>2</v>
      </c>
      <c r="H110" s="62" t="s">
        <v>33</v>
      </c>
      <c r="I110" s="62">
        <v>2</v>
      </c>
      <c r="J110" s="62" t="str">
        <f t="shared" si="226"/>
        <v>ProVisioNET_study_102_02_cam4_2</v>
      </c>
      <c r="K110" s="136" t="s">
        <v>189</v>
      </c>
      <c r="L110" s="62" t="str">
        <f t="shared" si="339"/>
        <v>m</v>
      </c>
      <c r="M110" s="62" t="str">
        <f t="shared" si="339"/>
        <v>Gymnasium</v>
      </c>
      <c r="N110" s="62">
        <v>6</v>
      </c>
      <c r="O110" s="62" t="s">
        <v>202</v>
      </c>
      <c r="P110" s="62">
        <v>0</v>
      </c>
      <c r="Q110" s="58" t="str">
        <f t="shared" si="340"/>
        <v>lab</v>
      </c>
      <c r="R110" s="58" t="str">
        <f t="shared" si="340"/>
        <v>MK</v>
      </c>
      <c r="S110" s="58">
        <v>22</v>
      </c>
      <c r="T110" s="58">
        <v>11</v>
      </c>
      <c r="U110" s="58">
        <v>1996</v>
      </c>
      <c r="V110" s="58" t="str">
        <f t="shared" si="341"/>
        <v>22/11/1996</v>
      </c>
      <c r="W110" s="58">
        <f t="shared" si="340"/>
        <v>27</v>
      </c>
      <c r="X110" s="58">
        <f t="shared" si="340"/>
        <v>7</v>
      </c>
      <c r="Y110" s="58">
        <f t="shared" si="304"/>
        <v>2021</v>
      </c>
      <c r="Z110" s="58" t="str">
        <f t="shared" si="304"/>
        <v>27/7/2021</v>
      </c>
    </row>
    <row r="111" spans="1:26" s="57" customFormat="1" ht="15.75" x14ac:dyDescent="0.25">
      <c r="A111" s="61" t="s">
        <v>117</v>
      </c>
      <c r="B111" s="62">
        <f t="shared" ref="B111:C111" si="357">B110</f>
        <v>2</v>
      </c>
      <c r="C111" s="62" t="str">
        <f t="shared" si="357"/>
        <v>ProVisioNET</v>
      </c>
      <c r="D111" s="62" t="str">
        <f t="shared" si="345"/>
        <v>study</v>
      </c>
      <c r="E111" s="125" t="s">
        <v>201</v>
      </c>
      <c r="F111" s="62" t="str">
        <f t="shared" ref="F111" si="358">F109</f>
        <v>02</v>
      </c>
      <c r="G111" s="62">
        <f>G109</f>
        <v>2</v>
      </c>
      <c r="H111" s="62" t="s">
        <v>120</v>
      </c>
      <c r="I111" s="62"/>
      <c r="J111" s="62" t="str">
        <f>CONCATENATE(C111,"_",D111,"_",E111,"_",F111,"_",H111)</f>
        <v>ProVisioNET_study_102_02_glasses</v>
      </c>
      <c r="K111" s="136" t="s">
        <v>189</v>
      </c>
      <c r="L111" s="62" t="str">
        <f t="shared" ref="L111:M111" si="359">L110</f>
        <v>m</v>
      </c>
      <c r="M111" s="62" t="str">
        <f t="shared" si="359"/>
        <v>Gymnasium</v>
      </c>
      <c r="N111" s="62">
        <v>6</v>
      </c>
      <c r="O111" s="62" t="s">
        <v>202</v>
      </c>
      <c r="P111" s="62">
        <v>0</v>
      </c>
      <c r="Q111" s="58" t="str">
        <f t="shared" ref="Q111:Z111" si="360">Q110</f>
        <v>lab</v>
      </c>
      <c r="R111" s="58" t="str">
        <f t="shared" si="360"/>
        <v>MK</v>
      </c>
      <c r="S111" s="58">
        <v>22</v>
      </c>
      <c r="T111" s="58">
        <v>11</v>
      </c>
      <c r="U111" s="58">
        <v>1996</v>
      </c>
      <c r="V111" s="58" t="str">
        <f t="shared" ref="V111" si="361">V110</f>
        <v>22/11/1996</v>
      </c>
      <c r="W111" s="58">
        <f t="shared" si="360"/>
        <v>27</v>
      </c>
      <c r="X111" s="58">
        <f t="shared" si="360"/>
        <v>7</v>
      </c>
      <c r="Y111" s="58">
        <f t="shared" si="360"/>
        <v>2021</v>
      </c>
      <c r="Z111" s="58" t="str">
        <f t="shared" si="360"/>
        <v>27/7/2021</v>
      </c>
    </row>
    <row r="112" spans="1:26" s="57" customFormat="1" ht="15.75" x14ac:dyDescent="0.25">
      <c r="A112" s="61" t="s">
        <v>117</v>
      </c>
      <c r="B112" s="62">
        <f t="shared" ref="B112:D112" si="362">B111</f>
        <v>2</v>
      </c>
      <c r="C112" s="62" t="str">
        <f t="shared" si="362"/>
        <v>ProVisioNET</v>
      </c>
      <c r="D112" s="62" t="str">
        <f t="shared" si="362"/>
        <v>study</v>
      </c>
      <c r="E112" s="125" t="s">
        <v>201</v>
      </c>
      <c r="F112" s="62" t="str">
        <f t="shared" ref="F112:G112" si="363">F111</f>
        <v>02</v>
      </c>
      <c r="G112" s="62">
        <f t="shared" si="363"/>
        <v>2</v>
      </c>
      <c r="H112" s="62" t="s">
        <v>121</v>
      </c>
      <c r="I112" s="62"/>
      <c r="J112" s="62" t="str">
        <f>CONCATENATE(C112,"_",D112,"_",E112,"_",F112,"_",H112)</f>
        <v>ProVisioNET_study_102_02_ambient</v>
      </c>
      <c r="K112" s="136" t="s">
        <v>189</v>
      </c>
      <c r="L112" s="62" t="str">
        <f t="shared" si="339"/>
        <v>m</v>
      </c>
      <c r="M112" s="62" t="str">
        <f t="shared" si="339"/>
        <v>Gymnasium</v>
      </c>
      <c r="N112" s="62">
        <v>6</v>
      </c>
      <c r="O112" s="62" t="s">
        <v>202</v>
      </c>
      <c r="P112" s="62">
        <v>0</v>
      </c>
      <c r="Q112" s="58" t="str">
        <f t="shared" si="340"/>
        <v>lab</v>
      </c>
      <c r="R112" s="58" t="str">
        <f t="shared" si="340"/>
        <v>MK</v>
      </c>
      <c r="S112" s="58">
        <v>22</v>
      </c>
      <c r="T112" s="58">
        <v>11</v>
      </c>
      <c r="U112" s="58">
        <v>1996</v>
      </c>
      <c r="V112" s="58" t="str">
        <f t="shared" ref="V112" si="364">V111</f>
        <v>22/11/1996</v>
      </c>
      <c r="W112" s="58">
        <f t="shared" si="340"/>
        <v>27</v>
      </c>
      <c r="X112" s="58">
        <f t="shared" si="340"/>
        <v>7</v>
      </c>
      <c r="Y112" s="58">
        <f t="shared" si="304"/>
        <v>2021</v>
      </c>
      <c r="Z112" s="58" t="str">
        <f t="shared" si="304"/>
        <v>27/7/2021</v>
      </c>
    </row>
    <row r="113" spans="1:26" s="57" customFormat="1" ht="15.75" x14ac:dyDescent="0.25">
      <c r="A113" s="61" t="s">
        <v>117</v>
      </c>
      <c r="B113" s="62">
        <f t="shared" ref="B113:C113" si="365">B111</f>
        <v>2</v>
      </c>
      <c r="C113" s="62" t="str">
        <f t="shared" si="365"/>
        <v>ProVisioNET</v>
      </c>
      <c r="D113" s="62" t="str">
        <f t="shared" ref="D113" si="366">D112</f>
        <v>study</v>
      </c>
      <c r="E113" s="125" t="s">
        <v>201</v>
      </c>
      <c r="F113" s="62" t="str">
        <f t="shared" ref="F113:G113" si="367">F112</f>
        <v>02</v>
      </c>
      <c r="G113" s="62">
        <f t="shared" si="367"/>
        <v>2</v>
      </c>
      <c r="H113" s="62" t="s">
        <v>122</v>
      </c>
      <c r="I113" s="62"/>
      <c r="J113" s="62" t="str">
        <f>CONCATENATE(C113,"_",D113,"_",E113,"_",F113,"_",H113)</f>
        <v>ProVisioNET_study_102_02_ETrawdata</v>
      </c>
      <c r="K113" s="136" t="s">
        <v>189</v>
      </c>
      <c r="L113" s="62" t="str">
        <f t="shared" si="339"/>
        <v>m</v>
      </c>
      <c r="M113" s="62" t="str">
        <f t="shared" si="339"/>
        <v>Gymnasium</v>
      </c>
      <c r="N113" s="62">
        <v>6</v>
      </c>
      <c r="O113" s="62" t="s">
        <v>202</v>
      </c>
      <c r="P113" s="62">
        <v>0</v>
      </c>
      <c r="Q113" s="58" t="str">
        <f t="shared" si="340"/>
        <v>lab</v>
      </c>
      <c r="R113" s="58" t="str">
        <f t="shared" si="340"/>
        <v>MK</v>
      </c>
      <c r="S113" s="58">
        <v>22</v>
      </c>
      <c r="T113" s="58">
        <v>11</v>
      </c>
      <c r="U113" s="58">
        <v>1996</v>
      </c>
      <c r="V113" s="58" t="str">
        <f t="shared" ref="V113" si="368">V112</f>
        <v>22/11/1996</v>
      </c>
      <c r="W113" s="58">
        <f t="shared" si="340"/>
        <v>27</v>
      </c>
      <c r="X113" s="58">
        <f t="shared" si="340"/>
        <v>7</v>
      </c>
      <c r="Y113" s="58">
        <f t="shared" si="304"/>
        <v>2021</v>
      </c>
      <c r="Z113" s="58" t="str">
        <f t="shared" si="304"/>
        <v>27/7/2021</v>
      </c>
    </row>
    <row r="114" spans="1:26" s="57" customFormat="1" ht="15.75" x14ac:dyDescent="0.25">
      <c r="A114" s="61" t="s">
        <v>117</v>
      </c>
      <c r="B114" s="62">
        <f t="shared" ref="B114:D114" si="369">B113</f>
        <v>2</v>
      </c>
      <c r="C114" s="62" t="str">
        <f t="shared" si="369"/>
        <v>ProVisioNET</v>
      </c>
      <c r="D114" s="62" t="str">
        <f t="shared" si="369"/>
        <v>study</v>
      </c>
      <c r="E114" s="125" t="s">
        <v>201</v>
      </c>
      <c r="F114" s="62" t="str">
        <f t="shared" ref="F114" si="370">F113</f>
        <v>02</v>
      </c>
      <c r="G114" s="62">
        <v>2</v>
      </c>
      <c r="H114" s="62" t="s">
        <v>187</v>
      </c>
      <c r="I114" s="62"/>
      <c r="J114" s="62" t="str">
        <f>CONCATENATE(C114,"_",D114,"_",E114,"_",F114,"_",H114)</f>
        <v>ProVisioNET_study_102_02_sri_obs</v>
      </c>
      <c r="K114" s="136" t="s">
        <v>189</v>
      </c>
      <c r="L114" s="62" t="str">
        <f t="shared" si="339"/>
        <v>m</v>
      </c>
      <c r="M114" s="62" t="str">
        <f t="shared" si="339"/>
        <v>Gymnasium</v>
      </c>
      <c r="N114" s="62">
        <v>6</v>
      </c>
      <c r="O114" s="62" t="s">
        <v>202</v>
      </c>
      <c r="P114" s="62">
        <v>0</v>
      </c>
      <c r="Q114" s="58" t="str">
        <f t="shared" si="340"/>
        <v>lab</v>
      </c>
      <c r="R114" s="58" t="str">
        <f t="shared" si="340"/>
        <v>MK</v>
      </c>
      <c r="S114" s="58">
        <v>22</v>
      </c>
      <c r="T114" s="58">
        <v>11</v>
      </c>
      <c r="U114" s="58">
        <v>1996</v>
      </c>
      <c r="V114" s="58" t="str">
        <f t="shared" ref="V114" si="371">V113</f>
        <v>22/11/1996</v>
      </c>
      <c r="W114" s="58">
        <f t="shared" si="340"/>
        <v>27</v>
      </c>
      <c r="X114" s="58">
        <f t="shared" si="340"/>
        <v>7</v>
      </c>
      <c r="Y114" s="58">
        <f t="shared" si="304"/>
        <v>2021</v>
      </c>
      <c r="Z114" s="58" t="str">
        <f t="shared" si="304"/>
        <v>27/7/2021</v>
      </c>
    </row>
    <row r="115" spans="1:26" s="61" customFormat="1" ht="15.75" x14ac:dyDescent="0.25">
      <c r="A115" s="61" t="s">
        <v>117</v>
      </c>
      <c r="B115" s="62">
        <f t="shared" ref="B115:D116" si="372">B114</f>
        <v>2</v>
      </c>
      <c r="C115" s="62" t="str">
        <f t="shared" si="372"/>
        <v>ProVisioNET</v>
      </c>
      <c r="D115" s="62" t="str">
        <f t="shared" si="372"/>
        <v>study</v>
      </c>
      <c r="E115" s="125" t="s">
        <v>201</v>
      </c>
      <c r="F115" s="62" t="str">
        <f>F114</f>
        <v>02</v>
      </c>
      <c r="G115" s="62">
        <v>2</v>
      </c>
      <c r="H115" s="62" t="s">
        <v>181</v>
      </c>
      <c r="I115" s="62"/>
      <c r="J115" s="62" t="str">
        <f>CONCATENATE(C115,"_",D115,"_",E115,"_",F115,"_",H115)</f>
        <v>ProVisioNET_study_102_02_sri_ambient</v>
      </c>
      <c r="K115" s="140" t="s">
        <v>189</v>
      </c>
      <c r="L115" s="62" t="str">
        <f t="shared" ref="L115:M115" si="373">L114</f>
        <v>m</v>
      </c>
      <c r="M115" s="62" t="str">
        <f t="shared" si="373"/>
        <v>Gymnasium</v>
      </c>
      <c r="N115" s="62">
        <v>6</v>
      </c>
      <c r="O115" s="62" t="s">
        <v>202</v>
      </c>
      <c r="P115" s="62">
        <v>0</v>
      </c>
      <c r="Q115" s="58" t="str">
        <f t="shared" si="340"/>
        <v>lab</v>
      </c>
      <c r="R115" s="58" t="str">
        <f t="shared" si="340"/>
        <v>MK</v>
      </c>
      <c r="S115" s="58">
        <v>22</v>
      </c>
      <c r="T115" s="58">
        <v>11</v>
      </c>
      <c r="U115" s="58">
        <v>1996</v>
      </c>
      <c r="V115" s="58" t="str">
        <f t="shared" ref="V115" si="374">V114</f>
        <v>22/11/1996</v>
      </c>
      <c r="W115" s="58">
        <f t="shared" si="340"/>
        <v>27</v>
      </c>
      <c r="X115" s="58">
        <f t="shared" si="340"/>
        <v>7</v>
      </c>
      <c r="Y115" s="58">
        <f t="shared" si="304"/>
        <v>2021</v>
      </c>
      <c r="Z115" s="58" t="str">
        <f t="shared" si="304"/>
        <v>27/7/2021</v>
      </c>
    </row>
    <row r="116" spans="1:26" s="61" customFormat="1" ht="15.75" x14ac:dyDescent="0.25">
      <c r="A116" s="61" t="s">
        <v>117</v>
      </c>
      <c r="B116" s="62">
        <f t="shared" si="372"/>
        <v>2</v>
      </c>
      <c r="C116" s="62" t="str">
        <f t="shared" si="372"/>
        <v>ProVisioNET</v>
      </c>
      <c r="D116" s="62" t="str">
        <f t="shared" si="372"/>
        <v>study</v>
      </c>
      <c r="E116" s="125" t="s">
        <v>201</v>
      </c>
      <c r="F116" s="62" t="str">
        <f>F115</f>
        <v>02</v>
      </c>
      <c r="G116" s="62">
        <v>2</v>
      </c>
      <c r="H116" s="62" t="s">
        <v>200</v>
      </c>
      <c r="I116" s="62"/>
      <c r="J116" s="62" t="str">
        <f>CONCATENATE(C116,"_",D116,"_",E116,"_",F116,"_",H116)</f>
        <v>ProVisioNET_study_102_02_fitbit</v>
      </c>
      <c r="K116" s="140" t="s">
        <v>189</v>
      </c>
      <c r="L116" s="62" t="str">
        <f t="shared" ref="L116:M116" si="375">L115</f>
        <v>m</v>
      </c>
      <c r="M116" s="62" t="str">
        <f t="shared" si="375"/>
        <v>Gymnasium</v>
      </c>
      <c r="N116" s="62">
        <v>6</v>
      </c>
      <c r="O116" s="62" t="s">
        <v>202</v>
      </c>
      <c r="P116" s="62">
        <v>0</v>
      </c>
      <c r="Q116" s="58" t="s">
        <v>11</v>
      </c>
      <c r="R116" s="58" t="s">
        <v>18</v>
      </c>
      <c r="S116" s="58">
        <v>22</v>
      </c>
      <c r="T116" s="58">
        <v>11</v>
      </c>
      <c r="U116" s="58">
        <v>1996</v>
      </c>
      <c r="V116" s="58" t="str">
        <f t="shared" ref="V116" si="376">V115</f>
        <v>22/11/1996</v>
      </c>
      <c r="W116" s="58">
        <f t="shared" si="340"/>
        <v>27</v>
      </c>
      <c r="X116" s="58">
        <f t="shared" si="340"/>
        <v>7</v>
      </c>
      <c r="Y116" s="58">
        <f t="shared" si="304"/>
        <v>2021</v>
      </c>
      <c r="Z116" s="58" t="str">
        <f t="shared" si="304"/>
        <v>27/7/2021</v>
      </c>
    </row>
    <row r="117" spans="1:26" s="122" customFormat="1" ht="15.75" x14ac:dyDescent="0.25">
      <c r="A117" s="122" t="s">
        <v>117</v>
      </c>
      <c r="B117" s="123">
        <f>B115</f>
        <v>2</v>
      </c>
      <c r="C117" s="123" t="str">
        <f>C115</f>
        <v>ProVisioNET</v>
      </c>
      <c r="D117" s="123" t="str">
        <f>D115</f>
        <v>study</v>
      </c>
      <c r="E117" s="139" t="s">
        <v>201</v>
      </c>
      <c r="F117" s="123" t="str">
        <f>F115</f>
        <v>02</v>
      </c>
      <c r="G117" s="123">
        <v>2</v>
      </c>
      <c r="H117" s="123" t="s">
        <v>196</v>
      </c>
      <c r="I117" s="123"/>
      <c r="J117" s="123" t="str">
        <f>CONCATENATE(C117,"_",D117,"_",E117,"_",F117,"_",H117)</f>
        <v>ProVisioNET_study_102_02_zed</v>
      </c>
      <c r="K117" s="141" t="s">
        <v>205</v>
      </c>
      <c r="L117" s="123" t="str">
        <f>L115</f>
        <v>m</v>
      </c>
      <c r="M117" s="123" t="s">
        <v>184</v>
      </c>
      <c r="N117" s="123">
        <v>6</v>
      </c>
      <c r="O117" s="123" t="s">
        <v>202</v>
      </c>
      <c r="P117" s="123">
        <v>0</v>
      </c>
      <c r="Q117" s="123" t="str">
        <f>Q115</f>
        <v>lab</v>
      </c>
      <c r="R117" s="123" t="str">
        <f>R115</f>
        <v>MK</v>
      </c>
      <c r="S117" s="123">
        <v>22</v>
      </c>
      <c r="T117" s="123">
        <v>11</v>
      </c>
      <c r="U117" s="123">
        <v>1996</v>
      </c>
      <c r="V117" s="123" t="str">
        <f t="shared" ref="V117" si="377">V116</f>
        <v>22/11/1996</v>
      </c>
      <c r="W117" s="123">
        <f t="shared" ref="W117:Z117" si="378">W115</f>
        <v>27</v>
      </c>
      <c r="X117" s="123">
        <f t="shared" si="378"/>
        <v>7</v>
      </c>
      <c r="Y117" s="123">
        <f t="shared" si="378"/>
        <v>2021</v>
      </c>
      <c r="Z117" s="123" t="str">
        <f t="shared" si="378"/>
        <v>27/7/2021</v>
      </c>
    </row>
    <row r="118" spans="1:26" s="1" customFormat="1" ht="15.75" x14ac:dyDescent="0.25">
      <c r="A118" s="64" t="s">
        <v>116</v>
      </c>
      <c r="B118" s="63">
        <v>3</v>
      </c>
      <c r="C118" s="63" t="s">
        <v>176</v>
      </c>
      <c r="D118" s="63" t="s">
        <v>0</v>
      </c>
      <c r="E118" s="124" t="s">
        <v>203</v>
      </c>
      <c r="F118" s="65" t="s">
        <v>22</v>
      </c>
      <c r="G118" s="63">
        <v>3</v>
      </c>
      <c r="H118" s="63" t="s">
        <v>117</v>
      </c>
      <c r="I118" s="63"/>
      <c r="J118" s="62" t="str">
        <f>CONCATENATE(C118,"_",D118,"_",E118,"_",F118,"_",H118)</f>
        <v>ProVisioNET_study_103_03_label</v>
      </c>
      <c r="K118" s="63" t="s">
        <v>115</v>
      </c>
      <c r="L118" s="68" t="s">
        <v>179</v>
      </c>
      <c r="M118" s="63" t="s">
        <v>184</v>
      </c>
      <c r="N118" s="63">
        <v>11</v>
      </c>
      <c r="O118" s="63" t="s">
        <v>202</v>
      </c>
      <c r="P118" s="63">
        <v>0</v>
      </c>
      <c r="Q118" s="56" t="s">
        <v>11</v>
      </c>
      <c r="R118" s="56" t="s">
        <v>18</v>
      </c>
      <c r="S118" s="56">
        <v>1</v>
      </c>
      <c r="T118" s="56">
        <v>7</v>
      </c>
      <c r="U118" s="56">
        <v>1997</v>
      </c>
      <c r="V118" s="56" t="str">
        <f>S118&amp;"/"&amp;T118&amp;"/"&amp;U118</f>
        <v>1/7/1997</v>
      </c>
      <c r="W118" s="56">
        <v>28</v>
      </c>
      <c r="X118" s="56">
        <v>7</v>
      </c>
      <c r="Y118" s="56">
        <v>2021</v>
      </c>
      <c r="Z118" s="56" t="str">
        <f>W118&amp;"/"&amp;X118&amp;"/"&amp;Y118</f>
        <v>28/7/2021</v>
      </c>
    </row>
    <row r="119" spans="1:26" s="57" customFormat="1" ht="15.75" x14ac:dyDescent="0.25">
      <c r="A119" s="61" t="s">
        <v>117</v>
      </c>
      <c r="B119" s="62">
        <f t="shared" ref="B119:D119" si="379">B118</f>
        <v>3</v>
      </c>
      <c r="C119" s="62" t="str">
        <f t="shared" si="379"/>
        <v>ProVisioNET</v>
      </c>
      <c r="D119" s="62" t="str">
        <f t="shared" si="379"/>
        <v>study</v>
      </c>
      <c r="E119" s="125" t="s">
        <v>203</v>
      </c>
      <c r="F119" s="62" t="str">
        <f t="shared" ref="F119" si="380">F118</f>
        <v>03</v>
      </c>
      <c r="G119" s="62">
        <v>3</v>
      </c>
      <c r="H119" s="62" t="s">
        <v>119</v>
      </c>
      <c r="I119" s="62">
        <v>1</v>
      </c>
      <c r="J119" s="62" t="str">
        <f t="shared" si="226"/>
        <v>ProVisioNET_study_103_03_cam1_1</v>
      </c>
      <c r="K119" s="136" t="s">
        <v>189</v>
      </c>
      <c r="L119" s="62" t="str">
        <f t="shared" ref="L119:M119" si="381">L118</f>
        <v>f</v>
      </c>
      <c r="M119" s="62" t="str">
        <f t="shared" si="381"/>
        <v>Gymnasium</v>
      </c>
      <c r="N119" s="62">
        <v>11</v>
      </c>
      <c r="O119" s="62" t="s">
        <v>202</v>
      </c>
      <c r="P119" s="62">
        <v>0</v>
      </c>
      <c r="Q119" s="58" t="str">
        <f t="shared" ref="Q119:R119" si="382">Q118</f>
        <v>lab</v>
      </c>
      <c r="R119" s="58" t="str">
        <f t="shared" si="382"/>
        <v>MK</v>
      </c>
      <c r="S119" s="58">
        <v>1</v>
      </c>
      <c r="T119" s="58">
        <v>7</v>
      </c>
      <c r="U119" s="58">
        <v>1997</v>
      </c>
      <c r="V119" s="58" t="str">
        <f t="shared" ref="V119:V126" si="383">V118</f>
        <v>1/7/1997</v>
      </c>
      <c r="W119" s="58">
        <f t="shared" ref="W119:Z119" si="384">W118</f>
        <v>28</v>
      </c>
      <c r="X119" s="58">
        <f t="shared" si="384"/>
        <v>7</v>
      </c>
      <c r="Y119" s="58">
        <f t="shared" si="384"/>
        <v>2021</v>
      </c>
      <c r="Z119" s="58" t="str">
        <f t="shared" si="384"/>
        <v>28/7/2021</v>
      </c>
    </row>
    <row r="120" spans="1:26" s="57" customFormat="1" ht="15.75" x14ac:dyDescent="0.25">
      <c r="A120" s="61" t="s">
        <v>117</v>
      </c>
      <c r="B120" s="62">
        <f t="shared" ref="B120:D120" si="385">B119</f>
        <v>3</v>
      </c>
      <c r="C120" s="62" t="str">
        <f t="shared" si="385"/>
        <v>ProVisioNET</v>
      </c>
      <c r="D120" s="62" t="str">
        <f t="shared" si="385"/>
        <v>study</v>
      </c>
      <c r="E120" s="125" t="s">
        <v>203</v>
      </c>
      <c r="F120" s="62" t="str">
        <f t="shared" ref="F120" si="386">F119</f>
        <v>03</v>
      </c>
      <c r="G120" s="62">
        <v>3</v>
      </c>
      <c r="H120" s="62" t="s">
        <v>119</v>
      </c>
      <c r="I120" s="62">
        <v>2</v>
      </c>
      <c r="J120" s="62" t="str">
        <f t="shared" si="226"/>
        <v>ProVisioNET_study_103_03_cam1_2</v>
      </c>
      <c r="K120" s="136" t="s">
        <v>189</v>
      </c>
      <c r="L120" s="62" t="str">
        <f t="shared" ref="L120:M120" si="387">L119</f>
        <v>f</v>
      </c>
      <c r="M120" s="62" t="str">
        <f t="shared" si="387"/>
        <v>Gymnasium</v>
      </c>
      <c r="N120" s="62">
        <v>11</v>
      </c>
      <c r="O120" s="62" t="s">
        <v>202</v>
      </c>
      <c r="P120" s="62">
        <v>0</v>
      </c>
      <c r="Q120" s="58" t="str">
        <f t="shared" ref="Q120:R120" si="388">Q119</f>
        <v>lab</v>
      </c>
      <c r="R120" s="58" t="str">
        <f t="shared" si="388"/>
        <v>MK</v>
      </c>
      <c r="S120" s="58">
        <v>1</v>
      </c>
      <c r="T120" s="58">
        <v>7</v>
      </c>
      <c r="U120" s="58">
        <v>1997</v>
      </c>
      <c r="V120" s="58" t="str">
        <f t="shared" si="383"/>
        <v>1/7/1997</v>
      </c>
      <c r="W120" s="58">
        <f t="shared" ref="W120:Z120" si="389">W119</f>
        <v>28</v>
      </c>
      <c r="X120" s="58">
        <f t="shared" si="389"/>
        <v>7</v>
      </c>
      <c r="Y120" s="58">
        <f t="shared" si="389"/>
        <v>2021</v>
      </c>
      <c r="Z120" s="58" t="str">
        <f t="shared" si="389"/>
        <v>28/7/2021</v>
      </c>
    </row>
    <row r="121" spans="1:26" s="57" customFormat="1" ht="15.75" x14ac:dyDescent="0.25">
      <c r="A121" s="61" t="s">
        <v>117</v>
      </c>
      <c r="B121" s="62">
        <f t="shared" ref="B121:C121" si="390">B120</f>
        <v>3</v>
      </c>
      <c r="C121" s="62" t="str">
        <f t="shared" si="390"/>
        <v>ProVisioNET</v>
      </c>
      <c r="D121" s="62" t="str">
        <f t="shared" ref="D121:D127" si="391">D119</f>
        <v>study</v>
      </c>
      <c r="E121" s="125" t="s">
        <v>203</v>
      </c>
      <c r="F121" s="62" t="str">
        <f t="shared" ref="F121" si="392">F119</f>
        <v>03</v>
      </c>
      <c r="G121" s="62">
        <v>3</v>
      </c>
      <c r="H121" s="62" t="s">
        <v>31</v>
      </c>
      <c r="I121" s="62">
        <v>1</v>
      </c>
      <c r="J121" s="62" t="str">
        <f t="shared" si="226"/>
        <v>ProVisioNET_study_103_03_cam2_1</v>
      </c>
      <c r="K121" s="136" t="s">
        <v>189</v>
      </c>
      <c r="L121" s="62" t="str">
        <f t="shared" ref="L121:M121" si="393">L120</f>
        <v>f</v>
      </c>
      <c r="M121" s="62" t="str">
        <f t="shared" si="393"/>
        <v>Gymnasium</v>
      </c>
      <c r="N121" s="62">
        <v>11</v>
      </c>
      <c r="O121" s="62" t="s">
        <v>202</v>
      </c>
      <c r="P121" s="62">
        <v>0</v>
      </c>
      <c r="Q121" s="58" t="str">
        <f t="shared" ref="Q121:R121" si="394">Q120</f>
        <v>lab</v>
      </c>
      <c r="R121" s="58" t="str">
        <f t="shared" si="394"/>
        <v>MK</v>
      </c>
      <c r="S121" s="58">
        <v>1</v>
      </c>
      <c r="T121" s="58">
        <v>7</v>
      </c>
      <c r="U121" s="58">
        <v>1997</v>
      </c>
      <c r="V121" s="58" t="str">
        <f t="shared" si="383"/>
        <v>1/7/1997</v>
      </c>
      <c r="W121" s="58">
        <f t="shared" ref="W121:Z121" si="395">W120</f>
        <v>28</v>
      </c>
      <c r="X121" s="58">
        <f t="shared" si="395"/>
        <v>7</v>
      </c>
      <c r="Y121" s="58">
        <f t="shared" si="395"/>
        <v>2021</v>
      </c>
      <c r="Z121" s="58" t="str">
        <f t="shared" si="395"/>
        <v>28/7/2021</v>
      </c>
    </row>
    <row r="122" spans="1:26" s="57" customFormat="1" ht="15.75" x14ac:dyDescent="0.25">
      <c r="A122" s="61" t="s">
        <v>117</v>
      </c>
      <c r="B122" s="62">
        <f t="shared" ref="B122:C122" si="396">B121</f>
        <v>3</v>
      </c>
      <c r="C122" s="62" t="str">
        <f t="shared" si="396"/>
        <v>ProVisioNET</v>
      </c>
      <c r="D122" s="62" t="str">
        <f t="shared" si="391"/>
        <v>study</v>
      </c>
      <c r="E122" s="125" t="s">
        <v>203</v>
      </c>
      <c r="F122" s="62" t="str">
        <f t="shared" ref="F122:G122" si="397">F120</f>
        <v>03</v>
      </c>
      <c r="G122" s="62">
        <f t="shared" si="397"/>
        <v>3</v>
      </c>
      <c r="H122" s="62" t="s">
        <v>31</v>
      </c>
      <c r="I122" s="62">
        <v>2</v>
      </c>
      <c r="J122" s="62" t="str">
        <f t="shared" si="226"/>
        <v>ProVisioNET_study_103_03_cam2_2</v>
      </c>
      <c r="K122" s="136" t="s">
        <v>189</v>
      </c>
      <c r="L122" s="62" t="str">
        <f t="shared" ref="L122:M122" si="398">L121</f>
        <v>f</v>
      </c>
      <c r="M122" s="62" t="str">
        <f t="shared" si="398"/>
        <v>Gymnasium</v>
      </c>
      <c r="N122" s="62">
        <v>11</v>
      </c>
      <c r="O122" s="62" t="s">
        <v>202</v>
      </c>
      <c r="P122" s="62">
        <v>0</v>
      </c>
      <c r="Q122" s="58" t="str">
        <f t="shared" ref="Q122:R122" si="399">Q121</f>
        <v>lab</v>
      </c>
      <c r="R122" s="58" t="str">
        <f t="shared" si="399"/>
        <v>MK</v>
      </c>
      <c r="S122" s="58">
        <v>1</v>
      </c>
      <c r="T122" s="58">
        <v>7</v>
      </c>
      <c r="U122" s="58">
        <v>1977</v>
      </c>
      <c r="V122" s="58" t="str">
        <f t="shared" si="383"/>
        <v>1/7/1997</v>
      </c>
      <c r="W122" s="58">
        <f t="shared" ref="W122:Z122" si="400">W121</f>
        <v>28</v>
      </c>
      <c r="X122" s="58">
        <f t="shared" si="400"/>
        <v>7</v>
      </c>
      <c r="Y122" s="58">
        <f t="shared" si="400"/>
        <v>2021</v>
      </c>
      <c r="Z122" s="58" t="str">
        <f t="shared" si="400"/>
        <v>28/7/2021</v>
      </c>
    </row>
    <row r="123" spans="1:26" s="57" customFormat="1" ht="15.75" x14ac:dyDescent="0.25">
      <c r="A123" s="61" t="s">
        <v>117</v>
      </c>
      <c r="B123" s="62">
        <f t="shared" ref="B123:C123" si="401">B122</f>
        <v>3</v>
      </c>
      <c r="C123" s="62" t="str">
        <f t="shared" si="401"/>
        <v>ProVisioNET</v>
      </c>
      <c r="D123" s="62" t="str">
        <f t="shared" si="391"/>
        <v>study</v>
      </c>
      <c r="E123" s="125" t="s">
        <v>203</v>
      </c>
      <c r="F123" s="62" t="str">
        <f t="shared" ref="F123:G123" si="402">F121</f>
        <v>03</v>
      </c>
      <c r="G123" s="62">
        <f t="shared" si="402"/>
        <v>3</v>
      </c>
      <c r="H123" s="62" t="s">
        <v>32</v>
      </c>
      <c r="I123" s="62">
        <v>1</v>
      </c>
      <c r="J123" s="62" t="str">
        <f t="shared" si="226"/>
        <v>ProVisioNET_study_103_03_cam3_1</v>
      </c>
      <c r="K123" s="136" t="s">
        <v>189</v>
      </c>
      <c r="L123" s="62" t="str">
        <f t="shared" ref="L123:M123" si="403">L122</f>
        <v>f</v>
      </c>
      <c r="M123" s="62" t="str">
        <f t="shared" si="403"/>
        <v>Gymnasium</v>
      </c>
      <c r="N123" s="62">
        <v>11</v>
      </c>
      <c r="O123" s="62" t="s">
        <v>202</v>
      </c>
      <c r="P123" s="62">
        <v>0</v>
      </c>
      <c r="Q123" s="58" t="str">
        <f t="shared" ref="Q123:R123" si="404">Q122</f>
        <v>lab</v>
      </c>
      <c r="R123" s="58" t="str">
        <f t="shared" si="404"/>
        <v>MK</v>
      </c>
      <c r="S123" s="58">
        <v>1</v>
      </c>
      <c r="T123" s="58">
        <v>7</v>
      </c>
      <c r="U123" s="58">
        <v>1997</v>
      </c>
      <c r="V123" s="58" t="str">
        <f t="shared" si="383"/>
        <v>1/7/1997</v>
      </c>
      <c r="W123" s="58">
        <f t="shared" ref="W123:Z123" si="405">W122</f>
        <v>28</v>
      </c>
      <c r="X123" s="58">
        <f t="shared" si="405"/>
        <v>7</v>
      </c>
      <c r="Y123" s="58">
        <f t="shared" si="405"/>
        <v>2021</v>
      </c>
      <c r="Z123" s="58" t="str">
        <f t="shared" si="405"/>
        <v>28/7/2021</v>
      </c>
    </row>
    <row r="124" spans="1:26" s="57" customFormat="1" ht="15.75" x14ac:dyDescent="0.25">
      <c r="A124" s="61" t="s">
        <v>117</v>
      </c>
      <c r="B124" s="62">
        <f t="shared" ref="B124:C124" si="406">B123</f>
        <v>3</v>
      </c>
      <c r="C124" s="62" t="str">
        <f t="shared" si="406"/>
        <v>ProVisioNET</v>
      </c>
      <c r="D124" s="62" t="str">
        <f t="shared" si="391"/>
        <v>study</v>
      </c>
      <c r="E124" s="125" t="s">
        <v>203</v>
      </c>
      <c r="F124" s="62" t="str">
        <f t="shared" ref="F124:G124" si="407">F122</f>
        <v>03</v>
      </c>
      <c r="G124" s="62">
        <f t="shared" si="407"/>
        <v>3</v>
      </c>
      <c r="H124" s="62" t="s">
        <v>32</v>
      </c>
      <c r="I124" s="62">
        <v>2</v>
      </c>
      <c r="J124" s="62" t="str">
        <f t="shared" si="226"/>
        <v>ProVisioNET_study_103_03_cam3_2</v>
      </c>
      <c r="K124" s="136" t="s">
        <v>189</v>
      </c>
      <c r="L124" s="62" t="str">
        <f t="shared" ref="L124:M124" si="408">L123</f>
        <v>f</v>
      </c>
      <c r="M124" s="62" t="str">
        <f t="shared" si="408"/>
        <v>Gymnasium</v>
      </c>
      <c r="N124" s="62">
        <v>11</v>
      </c>
      <c r="O124" s="62" t="s">
        <v>202</v>
      </c>
      <c r="P124" s="62">
        <v>0</v>
      </c>
      <c r="Q124" s="58" t="str">
        <f t="shared" ref="Q124:R124" si="409">Q123</f>
        <v>lab</v>
      </c>
      <c r="R124" s="58" t="str">
        <f t="shared" si="409"/>
        <v>MK</v>
      </c>
      <c r="S124" s="58">
        <v>1</v>
      </c>
      <c r="T124" s="58">
        <v>7</v>
      </c>
      <c r="U124" s="58">
        <v>1997</v>
      </c>
      <c r="V124" s="58" t="str">
        <f t="shared" si="383"/>
        <v>1/7/1997</v>
      </c>
      <c r="W124" s="58">
        <f t="shared" ref="W124:Z124" si="410">W123</f>
        <v>28</v>
      </c>
      <c r="X124" s="58">
        <f t="shared" si="410"/>
        <v>7</v>
      </c>
      <c r="Y124" s="58">
        <f t="shared" si="410"/>
        <v>2021</v>
      </c>
      <c r="Z124" s="58" t="str">
        <f t="shared" si="410"/>
        <v>28/7/2021</v>
      </c>
    </row>
    <row r="125" spans="1:26" s="57" customFormat="1" ht="15.75" x14ac:dyDescent="0.25">
      <c r="A125" s="61" t="s">
        <v>117</v>
      </c>
      <c r="B125" s="62">
        <f t="shared" ref="B125:C125" si="411">B124</f>
        <v>3</v>
      </c>
      <c r="C125" s="62" t="str">
        <f t="shared" si="411"/>
        <v>ProVisioNET</v>
      </c>
      <c r="D125" s="62" t="str">
        <f t="shared" si="391"/>
        <v>study</v>
      </c>
      <c r="E125" s="125" t="s">
        <v>203</v>
      </c>
      <c r="F125" s="62" t="str">
        <f t="shared" ref="F125:G125" si="412">F123</f>
        <v>03</v>
      </c>
      <c r="G125" s="62">
        <f t="shared" si="412"/>
        <v>3</v>
      </c>
      <c r="H125" s="62" t="s">
        <v>33</v>
      </c>
      <c r="I125" s="62">
        <v>1</v>
      </c>
      <c r="J125" s="62" t="str">
        <f t="shared" si="226"/>
        <v>ProVisioNET_study_103_03_cam4_1</v>
      </c>
      <c r="K125" s="136" t="s">
        <v>189</v>
      </c>
      <c r="L125" s="62" t="str">
        <f t="shared" ref="L125:M125" si="413">L124</f>
        <v>f</v>
      </c>
      <c r="M125" s="62" t="str">
        <f t="shared" si="413"/>
        <v>Gymnasium</v>
      </c>
      <c r="N125" s="62">
        <v>11</v>
      </c>
      <c r="O125" s="62" t="s">
        <v>202</v>
      </c>
      <c r="P125" s="62">
        <v>0</v>
      </c>
      <c r="Q125" s="58" t="str">
        <f t="shared" ref="Q125:R125" si="414">Q124</f>
        <v>lab</v>
      </c>
      <c r="R125" s="58" t="str">
        <f t="shared" si="414"/>
        <v>MK</v>
      </c>
      <c r="S125" s="58">
        <v>1</v>
      </c>
      <c r="T125" s="58">
        <v>7</v>
      </c>
      <c r="U125" s="58">
        <v>1997</v>
      </c>
      <c r="V125" s="58" t="str">
        <f t="shared" si="383"/>
        <v>1/7/1997</v>
      </c>
      <c r="W125" s="58">
        <f t="shared" ref="W125:Z125" si="415">W124</f>
        <v>28</v>
      </c>
      <c r="X125" s="58">
        <f t="shared" si="415"/>
        <v>7</v>
      </c>
      <c r="Y125" s="58">
        <f t="shared" si="415"/>
        <v>2021</v>
      </c>
      <c r="Z125" s="58" t="str">
        <f t="shared" si="415"/>
        <v>28/7/2021</v>
      </c>
    </row>
    <row r="126" spans="1:26" s="57" customFormat="1" ht="15.75" x14ac:dyDescent="0.25">
      <c r="A126" s="61" t="s">
        <v>117</v>
      </c>
      <c r="B126" s="62">
        <f t="shared" ref="B126:C126" si="416">B125</f>
        <v>3</v>
      </c>
      <c r="C126" s="62" t="str">
        <f t="shared" si="416"/>
        <v>ProVisioNET</v>
      </c>
      <c r="D126" s="62" t="str">
        <f t="shared" si="391"/>
        <v>study</v>
      </c>
      <c r="E126" s="125" t="s">
        <v>203</v>
      </c>
      <c r="F126" s="62" t="str">
        <f t="shared" ref="F126:G126" si="417">F124</f>
        <v>03</v>
      </c>
      <c r="G126" s="62">
        <f t="shared" si="417"/>
        <v>3</v>
      </c>
      <c r="H126" s="62" t="s">
        <v>33</v>
      </c>
      <c r="I126" s="62">
        <v>2</v>
      </c>
      <c r="J126" s="62" t="str">
        <f t="shared" si="226"/>
        <v>ProVisioNET_study_103_03_cam4_2</v>
      </c>
      <c r="K126" s="136" t="s">
        <v>189</v>
      </c>
      <c r="L126" s="62" t="str">
        <f t="shared" ref="L126:M126" si="418">L125</f>
        <v>f</v>
      </c>
      <c r="M126" s="62" t="str">
        <f t="shared" si="418"/>
        <v>Gymnasium</v>
      </c>
      <c r="N126" s="62">
        <v>11</v>
      </c>
      <c r="O126" s="62" t="s">
        <v>202</v>
      </c>
      <c r="P126" s="62">
        <v>0</v>
      </c>
      <c r="Q126" s="58" t="str">
        <f t="shared" ref="Q126:R126" si="419">Q125</f>
        <v>lab</v>
      </c>
      <c r="R126" s="58" t="str">
        <f t="shared" si="419"/>
        <v>MK</v>
      </c>
      <c r="S126" s="58">
        <v>1</v>
      </c>
      <c r="T126" s="58">
        <v>7</v>
      </c>
      <c r="U126" s="58">
        <v>1977</v>
      </c>
      <c r="V126" s="58" t="str">
        <f t="shared" si="383"/>
        <v>1/7/1997</v>
      </c>
      <c r="W126" s="58">
        <f t="shared" ref="W126:Z126" si="420">W125</f>
        <v>28</v>
      </c>
      <c r="X126" s="58">
        <f t="shared" si="420"/>
        <v>7</v>
      </c>
      <c r="Y126" s="58">
        <f t="shared" si="420"/>
        <v>2021</v>
      </c>
      <c r="Z126" s="58" t="str">
        <f t="shared" si="420"/>
        <v>28/7/2021</v>
      </c>
    </row>
    <row r="127" spans="1:26" s="57" customFormat="1" ht="15.75" x14ac:dyDescent="0.25">
      <c r="A127" s="61" t="s">
        <v>117</v>
      </c>
      <c r="B127" s="62">
        <f t="shared" ref="B127:C127" si="421">B126</f>
        <v>3</v>
      </c>
      <c r="C127" s="62" t="str">
        <f t="shared" si="421"/>
        <v>ProVisioNET</v>
      </c>
      <c r="D127" s="62" t="str">
        <f t="shared" si="391"/>
        <v>study</v>
      </c>
      <c r="E127" s="125" t="s">
        <v>203</v>
      </c>
      <c r="F127" s="62" t="str">
        <f t="shared" ref="F127" si="422">F125</f>
        <v>03</v>
      </c>
      <c r="G127" s="62">
        <f>G125</f>
        <v>3</v>
      </c>
      <c r="H127" s="62" t="s">
        <v>120</v>
      </c>
      <c r="I127" s="62"/>
      <c r="J127" s="62" t="str">
        <f>CONCATENATE(C127,"_",D127,"_",E127,"_",F127,"_",H127)</f>
        <v>ProVisioNET_study_103_03_glasses</v>
      </c>
      <c r="K127" s="136" t="s">
        <v>189</v>
      </c>
      <c r="L127" s="62" t="str">
        <f t="shared" ref="L127:M127" si="423">L126</f>
        <v>f</v>
      </c>
      <c r="M127" s="62" t="str">
        <f t="shared" si="423"/>
        <v>Gymnasium</v>
      </c>
      <c r="N127" s="62">
        <v>11</v>
      </c>
      <c r="O127" s="62" t="s">
        <v>202</v>
      </c>
      <c r="P127" s="62">
        <v>0</v>
      </c>
      <c r="Q127" s="58" t="str">
        <f t="shared" ref="Q127:R127" si="424">Q126</f>
        <v>lab</v>
      </c>
      <c r="R127" s="58" t="str">
        <f t="shared" si="424"/>
        <v>MK</v>
      </c>
      <c r="S127" s="58">
        <v>1</v>
      </c>
      <c r="T127" s="58">
        <v>7</v>
      </c>
      <c r="U127" s="58">
        <v>1997</v>
      </c>
      <c r="V127" s="58" t="str">
        <f t="shared" ref="V127" si="425">V126</f>
        <v>1/7/1997</v>
      </c>
      <c r="W127" s="58">
        <f t="shared" ref="W127:Z127" si="426">W126</f>
        <v>28</v>
      </c>
      <c r="X127" s="58">
        <f t="shared" si="426"/>
        <v>7</v>
      </c>
      <c r="Y127" s="58">
        <f t="shared" si="426"/>
        <v>2021</v>
      </c>
      <c r="Z127" s="58" t="str">
        <f t="shared" si="426"/>
        <v>28/7/2021</v>
      </c>
    </row>
    <row r="128" spans="1:26" s="57" customFormat="1" ht="15.75" x14ac:dyDescent="0.25">
      <c r="A128" s="61" t="s">
        <v>117</v>
      </c>
      <c r="B128" s="62">
        <f t="shared" ref="B128:D129" si="427">B127</f>
        <v>3</v>
      </c>
      <c r="C128" s="62" t="str">
        <f t="shared" si="427"/>
        <v>ProVisioNET</v>
      </c>
      <c r="D128" s="62" t="str">
        <f t="shared" si="427"/>
        <v>study</v>
      </c>
      <c r="E128" s="125" t="s">
        <v>203</v>
      </c>
      <c r="F128" s="62" t="str">
        <f t="shared" ref="F128:G128" si="428">F127</f>
        <v>03</v>
      </c>
      <c r="G128" s="62">
        <f t="shared" si="428"/>
        <v>3</v>
      </c>
      <c r="H128" s="62" t="s">
        <v>121</v>
      </c>
      <c r="I128" s="62"/>
      <c r="J128" s="62" t="str">
        <f>CONCATENATE(C128,"_",D128,"_",E128,"_",F128,"_",H128)</f>
        <v>ProVisioNET_study_103_03_ambient</v>
      </c>
      <c r="K128" s="136" t="s">
        <v>189</v>
      </c>
      <c r="L128" s="62" t="str">
        <f t="shared" ref="L128:M128" si="429">L127</f>
        <v>f</v>
      </c>
      <c r="M128" s="62" t="str">
        <f t="shared" si="429"/>
        <v>Gymnasium</v>
      </c>
      <c r="N128" s="62">
        <v>11</v>
      </c>
      <c r="O128" s="62" t="s">
        <v>202</v>
      </c>
      <c r="P128" s="62">
        <v>0</v>
      </c>
      <c r="Q128" s="58" t="str">
        <f t="shared" ref="Q128:R128" si="430">Q127</f>
        <v>lab</v>
      </c>
      <c r="R128" s="58" t="str">
        <f t="shared" si="430"/>
        <v>MK</v>
      </c>
      <c r="S128" s="58">
        <v>1</v>
      </c>
      <c r="T128" s="58">
        <v>7</v>
      </c>
      <c r="U128" s="58">
        <v>1997</v>
      </c>
      <c r="V128" s="58" t="str">
        <f t="shared" ref="V128" si="431">V127</f>
        <v>1/7/1997</v>
      </c>
      <c r="W128" s="58">
        <f t="shared" ref="W128:Z128" si="432">W127</f>
        <v>28</v>
      </c>
      <c r="X128" s="58">
        <f t="shared" si="432"/>
        <v>7</v>
      </c>
      <c r="Y128" s="58">
        <f t="shared" si="432"/>
        <v>2021</v>
      </c>
      <c r="Z128" s="58" t="str">
        <f t="shared" si="432"/>
        <v>28/7/2021</v>
      </c>
    </row>
    <row r="129" spans="1:26" s="57" customFormat="1" ht="15.75" x14ac:dyDescent="0.25">
      <c r="A129" s="61" t="s">
        <v>117</v>
      </c>
      <c r="B129" s="62">
        <f t="shared" ref="B129:C129" si="433">B127</f>
        <v>3</v>
      </c>
      <c r="C129" s="62" t="str">
        <f t="shared" si="433"/>
        <v>ProVisioNET</v>
      </c>
      <c r="D129" s="62" t="str">
        <f t="shared" si="427"/>
        <v>study</v>
      </c>
      <c r="E129" s="125" t="s">
        <v>203</v>
      </c>
      <c r="F129" s="62" t="str">
        <f t="shared" ref="F129:G130" si="434">F128</f>
        <v>03</v>
      </c>
      <c r="G129" s="62">
        <f t="shared" si="434"/>
        <v>3</v>
      </c>
      <c r="H129" s="62" t="s">
        <v>122</v>
      </c>
      <c r="I129" s="62"/>
      <c r="J129" s="62" t="str">
        <f>CONCATENATE(C129,"_",D129,"_",E129,"_",F129,"_",H129)</f>
        <v>ProVisioNET_study_103_03_ETrawdata</v>
      </c>
      <c r="K129" s="136" t="s">
        <v>189</v>
      </c>
      <c r="L129" s="62" t="str">
        <f t="shared" ref="L129:M129" si="435">L128</f>
        <v>f</v>
      </c>
      <c r="M129" s="62" t="str">
        <f t="shared" si="435"/>
        <v>Gymnasium</v>
      </c>
      <c r="N129" s="62">
        <v>11</v>
      </c>
      <c r="O129" s="62" t="s">
        <v>202</v>
      </c>
      <c r="P129" s="62">
        <v>0</v>
      </c>
      <c r="Q129" s="58" t="str">
        <f t="shared" ref="Q129:R129" si="436">Q128</f>
        <v>lab</v>
      </c>
      <c r="R129" s="58" t="str">
        <f t="shared" si="436"/>
        <v>MK</v>
      </c>
      <c r="S129" s="58">
        <v>1</v>
      </c>
      <c r="T129" s="58">
        <v>7</v>
      </c>
      <c r="U129" s="58">
        <v>1997</v>
      </c>
      <c r="V129" s="58" t="str">
        <f t="shared" ref="V129" si="437">V128</f>
        <v>1/7/1997</v>
      </c>
      <c r="W129" s="58">
        <f t="shared" ref="W129:Z129" si="438">W128</f>
        <v>28</v>
      </c>
      <c r="X129" s="58">
        <f t="shared" si="438"/>
        <v>7</v>
      </c>
      <c r="Y129" s="58">
        <f t="shared" si="438"/>
        <v>2021</v>
      </c>
      <c r="Z129" s="58" t="str">
        <f t="shared" si="438"/>
        <v>28/7/2021</v>
      </c>
    </row>
    <row r="130" spans="1:26" s="57" customFormat="1" ht="15.75" x14ac:dyDescent="0.25">
      <c r="A130" s="142" t="s">
        <v>117</v>
      </c>
      <c r="B130" s="143">
        <f t="shared" ref="B130:D130" si="439">B129</f>
        <v>3</v>
      </c>
      <c r="C130" s="143" t="str">
        <f t="shared" si="439"/>
        <v>ProVisioNET</v>
      </c>
      <c r="D130" s="143" t="str">
        <f t="shared" si="439"/>
        <v>study</v>
      </c>
      <c r="E130" s="144" t="s">
        <v>203</v>
      </c>
      <c r="F130" s="143" t="str">
        <f t="shared" si="434"/>
        <v>03</v>
      </c>
      <c r="G130" s="143">
        <v>3</v>
      </c>
      <c r="H130" s="143" t="s">
        <v>187</v>
      </c>
      <c r="I130" s="143"/>
      <c r="J130" s="62" t="str">
        <f>CONCATENATE(C130,"_",D130,"_",E130,"_",F130,"_",H130)</f>
        <v>ProVisioNET_study_103_03_sri_obs</v>
      </c>
      <c r="K130" s="145" t="s">
        <v>204</v>
      </c>
      <c r="L130" s="62" t="str">
        <f t="shared" ref="L130:M130" si="440">L129</f>
        <v>f</v>
      </c>
      <c r="M130" s="62" t="str">
        <f t="shared" si="440"/>
        <v>Gymnasium</v>
      </c>
      <c r="N130" s="62">
        <v>11</v>
      </c>
      <c r="O130" s="62" t="s">
        <v>202</v>
      </c>
      <c r="P130" s="62">
        <v>0</v>
      </c>
      <c r="Q130" s="58" t="str">
        <f t="shared" ref="Q130:R130" si="441">Q129</f>
        <v>lab</v>
      </c>
      <c r="R130" s="58" t="str">
        <f t="shared" si="441"/>
        <v>MK</v>
      </c>
      <c r="S130" s="58">
        <v>1</v>
      </c>
      <c r="T130" s="58">
        <v>7</v>
      </c>
      <c r="U130" s="58">
        <v>1977</v>
      </c>
      <c r="V130" s="58" t="str">
        <f t="shared" ref="V130" si="442">V129</f>
        <v>1/7/1997</v>
      </c>
      <c r="W130" s="58">
        <f t="shared" ref="W130:Z130" si="443">W129</f>
        <v>28</v>
      </c>
      <c r="X130" s="58">
        <f t="shared" si="443"/>
        <v>7</v>
      </c>
      <c r="Y130" s="58">
        <f t="shared" si="443"/>
        <v>2021</v>
      </c>
      <c r="Z130" s="58" t="str">
        <f t="shared" si="443"/>
        <v>28/7/2021</v>
      </c>
    </row>
    <row r="131" spans="1:26" s="61" customFormat="1" ht="15.75" x14ac:dyDescent="0.25">
      <c r="A131" s="61" t="s">
        <v>117</v>
      </c>
      <c r="B131" s="62">
        <f t="shared" ref="B131:D131" si="444">B130</f>
        <v>3</v>
      </c>
      <c r="C131" s="62" t="str">
        <f t="shared" si="444"/>
        <v>ProVisioNET</v>
      </c>
      <c r="D131" s="62" t="str">
        <f t="shared" si="444"/>
        <v>study</v>
      </c>
      <c r="E131" s="125" t="s">
        <v>203</v>
      </c>
      <c r="F131" s="62" t="str">
        <f>F130</f>
        <v>03</v>
      </c>
      <c r="G131" s="62">
        <v>3</v>
      </c>
      <c r="H131" s="62" t="s">
        <v>181</v>
      </c>
      <c r="I131" s="62"/>
      <c r="J131" s="62" t="str">
        <f>CONCATENATE(C131,"_",D131,"_",E131,"_",F131,"_",H131)</f>
        <v>ProVisioNET_study_103_03_sri_ambient</v>
      </c>
      <c r="K131" s="140" t="s">
        <v>189</v>
      </c>
      <c r="L131" s="62" t="str">
        <f t="shared" ref="L131:M131" si="445">L130</f>
        <v>f</v>
      </c>
      <c r="M131" s="62" t="str">
        <f t="shared" si="445"/>
        <v>Gymnasium</v>
      </c>
      <c r="N131" s="62">
        <v>11</v>
      </c>
      <c r="O131" s="62" t="s">
        <v>202</v>
      </c>
      <c r="P131" s="62">
        <v>0</v>
      </c>
      <c r="Q131" s="58" t="str">
        <f t="shared" ref="Q131:R131" si="446">Q130</f>
        <v>lab</v>
      </c>
      <c r="R131" s="58" t="str">
        <f t="shared" si="446"/>
        <v>MK</v>
      </c>
      <c r="S131" s="58">
        <v>1</v>
      </c>
      <c r="T131" s="58">
        <v>7</v>
      </c>
      <c r="U131" s="58">
        <v>1997</v>
      </c>
      <c r="V131" s="58" t="str">
        <f t="shared" ref="V131" si="447">V130</f>
        <v>1/7/1997</v>
      </c>
      <c r="W131" s="58">
        <f t="shared" ref="W131:Z131" si="448">W130</f>
        <v>28</v>
      </c>
      <c r="X131" s="58">
        <f t="shared" si="448"/>
        <v>7</v>
      </c>
      <c r="Y131" s="58">
        <f t="shared" si="448"/>
        <v>2021</v>
      </c>
      <c r="Z131" s="58" t="str">
        <f t="shared" si="448"/>
        <v>28/7/2021</v>
      </c>
    </row>
    <row r="132" spans="1:26" s="61" customFormat="1" ht="15.75" x14ac:dyDescent="0.25">
      <c r="A132" s="61" t="s">
        <v>117</v>
      </c>
      <c r="B132" s="62">
        <f t="shared" ref="B132:D132" si="449">B131</f>
        <v>3</v>
      </c>
      <c r="C132" s="62" t="str">
        <f t="shared" si="449"/>
        <v>ProVisioNET</v>
      </c>
      <c r="D132" s="62" t="str">
        <f t="shared" si="449"/>
        <v>study</v>
      </c>
      <c r="E132" s="125" t="s">
        <v>203</v>
      </c>
      <c r="F132" s="62" t="str">
        <f>F131</f>
        <v>03</v>
      </c>
      <c r="G132" s="62">
        <v>3</v>
      </c>
      <c r="H132" s="62" t="s">
        <v>200</v>
      </c>
      <c r="I132" s="62"/>
      <c r="J132" s="62" t="str">
        <f>CONCATENATE(C132,"_",D132,"_",E132,"_",F132,"_",H132)</f>
        <v>ProVisioNET_study_103_03_fitbit</v>
      </c>
      <c r="K132" s="140" t="s">
        <v>189</v>
      </c>
      <c r="L132" s="62" t="str">
        <f t="shared" ref="L132:M132" si="450">L131</f>
        <v>f</v>
      </c>
      <c r="M132" s="62" t="str">
        <f t="shared" si="450"/>
        <v>Gymnasium</v>
      </c>
      <c r="N132" s="62">
        <v>11</v>
      </c>
      <c r="O132" s="62" t="s">
        <v>202</v>
      </c>
      <c r="P132" s="62">
        <v>0</v>
      </c>
      <c r="Q132" s="58" t="s">
        <v>11</v>
      </c>
      <c r="R132" s="58" t="s">
        <v>18</v>
      </c>
      <c r="S132" s="58">
        <v>1</v>
      </c>
      <c r="T132" s="58">
        <v>7</v>
      </c>
      <c r="U132" s="58">
        <v>1997</v>
      </c>
      <c r="V132" s="58" t="str">
        <f t="shared" ref="V132" si="451">V131</f>
        <v>1/7/1997</v>
      </c>
      <c r="W132" s="58">
        <f t="shared" ref="W132:Z132" si="452">W131</f>
        <v>28</v>
      </c>
      <c r="X132" s="58">
        <f t="shared" si="452"/>
        <v>7</v>
      </c>
      <c r="Y132" s="58">
        <f t="shared" si="452"/>
        <v>2021</v>
      </c>
      <c r="Z132" s="58" t="str">
        <f t="shared" si="452"/>
        <v>28/7/2021</v>
      </c>
    </row>
    <row r="133" spans="1:26" s="122" customFormat="1" ht="15.75" x14ac:dyDescent="0.25">
      <c r="A133" s="122" t="s">
        <v>117</v>
      </c>
      <c r="B133" s="123">
        <f>B131</f>
        <v>3</v>
      </c>
      <c r="C133" s="123" t="str">
        <f>C131</f>
        <v>ProVisioNET</v>
      </c>
      <c r="D133" s="123" t="str">
        <f>D131</f>
        <v>study</v>
      </c>
      <c r="E133" s="139" t="s">
        <v>203</v>
      </c>
      <c r="F133" s="123" t="str">
        <f>F131</f>
        <v>03</v>
      </c>
      <c r="G133" s="123">
        <v>3</v>
      </c>
      <c r="H133" s="123" t="s">
        <v>196</v>
      </c>
      <c r="I133" s="123"/>
      <c r="J133" s="123" t="str">
        <f>CONCATENATE(C133,"_",D133,"_",E133,"_",F133,"_",H133)</f>
        <v>ProVisioNET_study_103_03_zed</v>
      </c>
      <c r="K133" s="141" t="s">
        <v>205</v>
      </c>
      <c r="L133" s="123" t="str">
        <f>L131</f>
        <v>f</v>
      </c>
      <c r="M133" s="123" t="s">
        <v>184</v>
      </c>
      <c r="N133" s="123">
        <v>11</v>
      </c>
      <c r="O133" s="123" t="s">
        <v>202</v>
      </c>
      <c r="P133" s="123">
        <v>0</v>
      </c>
      <c r="Q133" s="123" t="str">
        <f>Q131</f>
        <v>lab</v>
      </c>
      <c r="R133" s="123" t="str">
        <f>R131</f>
        <v>MK</v>
      </c>
      <c r="S133" s="123">
        <v>1</v>
      </c>
      <c r="T133" s="123">
        <v>7</v>
      </c>
      <c r="U133" s="123">
        <v>1977</v>
      </c>
      <c r="V133" s="123" t="str">
        <f t="shared" ref="V133" si="453">V132</f>
        <v>1/7/1997</v>
      </c>
      <c r="W133" s="123">
        <f t="shared" ref="W133:Z133" si="454">W131</f>
        <v>28</v>
      </c>
      <c r="X133" s="123">
        <f t="shared" si="454"/>
        <v>7</v>
      </c>
      <c r="Y133" s="123">
        <f t="shared" si="454"/>
        <v>2021</v>
      </c>
      <c r="Z133" s="123" t="str">
        <f t="shared" si="454"/>
        <v>28/7/2021</v>
      </c>
    </row>
    <row r="134" spans="1:26" s="153" customFormat="1" ht="15.75" x14ac:dyDescent="0.25">
      <c r="A134" s="146" t="s">
        <v>116</v>
      </c>
      <c r="B134" s="147">
        <v>4</v>
      </c>
      <c r="C134" s="147" t="s">
        <v>176</v>
      </c>
      <c r="D134" s="147" t="s">
        <v>0</v>
      </c>
      <c r="E134" s="148" t="s">
        <v>207</v>
      </c>
      <c r="F134" s="149" t="s">
        <v>23</v>
      </c>
      <c r="G134" s="147">
        <v>4</v>
      </c>
      <c r="H134" s="147" t="s">
        <v>117</v>
      </c>
      <c r="I134" s="147"/>
      <c r="J134" s="150" t="str">
        <f>CONCATENATE(C134,"_",D134,"_",E134,"_",F134,"_",H134)</f>
        <v>ProVisioNET_study_104_04_label</v>
      </c>
      <c r="K134" s="147" t="s">
        <v>115</v>
      </c>
      <c r="L134" s="151" t="s">
        <v>179</v>
      </c>
      <c r="M134" s="147" t="s">
        <v>184</v>
      </c>
      <c r="N134" s="147">
        <v>5</v>
      </c>
      <c r="O134" s="147" t="s">
        <v>202</v>
      </c>
      <c r="P134" s="147">
        <v>0</v>
      </c>
      <c r="Q134" s="152" t="s">
        <v>11</v>
      </c>
      <c r="R134" s="152" t="s">
        <v>18</v>
      </c>
      <c r="S134" s="152">
        <v>29</v>
      </c>
      <c r="T134" s="152">
        <v>5</v>
      </c>
      <c r="U134" s="152">
        <v>1998</v>
      </c>
      <c r="V134" s="152" t="str">
        <f>S134&amp;"/"&amp;T134&amp;"/"&amp;U134</f>
        <v>29/5/1998</v>
      </c>
      <c r="W134" s="152">
        <v>5</v>
      </c>
      <c r="X134" s="152">
        <v>8</v>
      </c>
      <c r="Y134" s="152">
        <v>2021</v>
      </c>
      <c r="Z134" s="152" t="str">
        <f>W134&amp;"/"&amp;X134&amp;"/"&amp;Y134</f>
        <v>5/8/2021</v>
      </c>
    </row>
    <row r="135" spans="1:26" s="158" customFormat="1" ht="15.75" x14ac:dyDescent="0.25">
      <c r="A135" s="154" t="s">
        <v>117</v>
      </c>
      <c r="B135" s="150">
        <f t="shared" ref="B135:D135" si="455">B134</f>
        <v>4</v>
      </c>
      <c r="C135" s="150" t="str">
        <f t="shared" si="455"/>
        <v>ProVisioNET</v>
      </c>
      <c r="D135" s="150" t="str">
        <f t="shared" si="455"/>
        <v>study</v>
      </c>
      <c r="E135" s="155" t="s">
        <v>207</v>
      </c>
      <c r="F135" s="150" t="str">
        <f t="shared" ref="F135:F136" si="456">F134</f>
        <v>04</v>
      </c>
      <c r="G135" s="150">
        <v>4</v>
      </c>
      <c r="H135" s="150" t="s">
        <v>119</v>
      </c>
      <c r="I135" s="150">
        <v>1</v>
      </c>
      <c r="J135" s="150" t="str">
        <f t="shared" ref="J132:J147" si="457">CONCATENATE(C135,"_",D135,"_",E135,"_",F135,"_",H135,"_",I135)</f>
        <v>ProVisioNET_study_104_04_cam1_1</v>
      </c>
      <c r="K135" s="156" t="s">
        <v>189</v>
      </c>
      <c r="L135" s="150" t="str">
        <f t="shared" ref="L135:M135" si="458">L134</f>
        <v>f</v>
      </c>
      <c r="M135" s="150" t="str">
        <f t="shared" si="458"/>
        <v>Gymnasium</v>
      </c>
      <c r="N135" s="150">
        <v>5</v>
      </c>
      <c r="O135" s="150" t="s">
        <v>202</v>
      </c>
      <c r="P135" s="150">
        <v>0</v>
      </c>
      <c r="Q135" s="157" t="str">
        <f t="shared" ref="Q135:R135" si="459">Q134</f>
        <v>lab</v>
      </c>
      <c r="R135" s="157" t="str">
        <f t="shared" si="459"/>
        <v>MK</v>
      </c>
      <c r="S135" s="157">
        <v>29</v>
      </c>
      <c r="T135" s="157">
        <v>5</v>
      </c>
      <c r="U135" s="157">
        <v>1998</v>
      </c>
      <c r="V135" s="157" t="str">
        <f t="shared" ref="V135:Z149" si="460">V134</f>
        <v>29/5/1998</v>
      </c>
      <c r="W135" s="157">
        <f t="shared" si="460"/>
        <v>5</v>
      </c>
      <c r="X135" s="157">
        <f t="shared" si="460"/>
        <v>8</v>
      </c>
      <c r="Y135" s="157">
        <f t="shared" si="460"/>
        <v>2021</v>
      </c>
      <c r="Z135" s="157" t="str">
        <f t="shared" si="460"/>
        <v>5/8/2021</v>
      </c>
    </row>
    <row r="136" spans="1:26" s="158" customFormat="1" ht="15.75" x14ac:dyDescent="0.25">
      <c r="A136" s="154" t="s">
        <v>117</v>
      </c>
      <c r="B136" s="150">
        <f t="shared" ref="B136:D136" si="461">B135</f>
        <v>4</v>
      </c>
      <c r="C136" s="150" t="str">
        <f t="shared" si="461"/>
        <v>ProVisioNET</v>
      </c>
      <c r="D136" s="150" t="str">
        <f t="shared" si="461"/>
        <v>study</v>
      </c>
      <c r="E136" s="155" t="s">
        <v>207</v>
      </c>
      <c r="F136" s="150" t="str">
        <f t="shared" si="456"/>
        <v>04</v>
      </c>
      <c r="G136" s="150">
        <v>4</v>
      </c>
      <c r="H136" s="150" t="s">
        <v>119</v>
      </c>
      <c r="I136" s="150">
        <v>2</v>
      </c>
      <c r="J136" s="150" t="str">
        <f t="shared" si="457"/>
        <v>ProVisioNET_study_104_04_cam1_2</v>
      </c>
      <c r="K136" s="156" t="s">
        <v>189</v>
      </c>
      <c r="L136" s="150" t="str">
        <f t="shared" ref="L136:M136" si="462">L135</f>
        <v>f</v>
      </c>
      <c r="M136" s="150" t="str">
        <f t="shared" si="462"/>
        <v>Gymnasium</v>
      </c>
      <c r="N136" s="150">
        <v>5</v>
      </c>
      <c r="O136" s="150" t="s">
        <v>202</v>
      </c>
      <c r="P136" s="150">
        <v>0</v>
      </c>
      <c r="Q136" s="157" t="str">
        <f t="shared" ref="Q136:R136" si="463">Q135</f>
        <v>lab</v>
      </c>
      <c r="R136" s="157" t="str">
        <f t="shared" si="463"/>
        <v>MK</v>
      </c>
      <c r="S136" s="157">
        <v>29</v>
      </c>
      <c r="T136" s="157">
        <v>5</v>
      </c>
      <c r="U136" s="157">
        <v>1998</v>
      </c>
      <c r="V136" s="157" t="str">
        <f t="shared" si="460"/>
        <v>29/5/1998</v>
      </c>
      <c r="W136" s="157">
        <f t="shared" si="460"/>
        <v>5</v>
      </c>
      <c r="X136" s="157">
        <f t="shared" si="460"/>
        <v>8</v>
      </c>
      <c r="Y136" s="157">
        <f t="shared" si="460"/>
        <v>2021</v>
      </c>
      <c r="Z136" s="157" t="str">
        <f t="shared" si="460"/>
        <v>5/8/2021</v>
      </c>
    </row>
    <row r="137" spans="1:26" s="158" customFormat="1" ht="15.75" x14ac:dyDescent="0.25">
      <c r="A137" s="154" t="s">
        <v>117</v>
      </c>
      <c r="B137" s="150">
        <f t="shared" ref="B137:C137" si="464">B136</f>
        <v>4</v>
      </c>
      <c r="C137" s="150" t="str">
        <f t="shared" si="464"/>
        <v>ProVisioNET</v>
      </c>
      <c r="D137" s="150" t="str">
        <f t="shared" ref="D137:D143" si="465">D135</f>
        <v>study</v>
      </c>
      <c r="E137" s="155" t="s">
        <v>207</v>
      </c>
      <c r="F137" s="150" t="str">
        <f t="shared" ref="F137" si="466">F135</f>
        <v>04</v>
      </c>
      <c r="G137" s="150">
        <v>4</v>
      </c>
      <c r="H137" s="150" t="s">
        <v>31</v>
      </c>
      <c r="I137" s="150">
        <v>1</v>
      </c>
      <c r="J137" s="150" t="str">
        <f t="shared" si="457"/>
        <v>ProVisioNET_study_104_04_cam2_1</v>
      </c>
      <c r="K137" s="156" t="s">
        <v>189</v>
      </c>
      <c r="L137" s="150" t="str">
        <f t="shared" ref="L137:M137" si="467">L136</f>
        <v>f</v>
      </c>
      <c r="M137" s="150" t="str">
        <f t="shared" si="467"/>
        <v>Gymnasium</v>
      </c>
      <c r="N137" s="150">
        <v>5</v>
      </c>
      <c r="O137" s="150" t="s">
        <v>202</v>
      </c>
      <c r="P137" s="150">
        <v>0</v>
      </c>
      <c r="Q137" s="157" t="str">
        <f t="shared" ref="Q137:R137" si="468">Q136</f>
        <v>lab</v>
      </c>
      <c r="R137" s="157" t="str">
        <f t="shared" si="468"/>
        <v>MK</v>
      </c>
      <c r="S137" s="157">
        <v>29</v>
      </c>
      <c r="T137" s="157">
        <v>5</v>
      </c>
      <c r="U137" s="157">
        <v>1998</v>
      </c>
      <c r="V137" s="157" t="str">
        <f t="shared" si="460"/>
        <v>29/5/1998</v>
      </c>
      <c r="W137" s="157">
        <f t="shared" si="460"/>
        <v>5</v>
      </c>
      <c r="X137" s="157">
        <f t="shared" si="460"/>
        <v>8</v>
      </c>
      <c r="Y137" s="157">
        <f t="shared" si="460"/>
        <v>2021</v>
      </c>
      <c r="Z137" s="157" t="str">
        <f t="shared" si="460"/>
        <v>5/8/2021</v>
      </c>
    </row>
    <row r="138" spans="1:26" s="158" customFormat="1" ht="15.75" x14ac:dyDescent="0.25">
      <c r="A138" s="154" t="s">
        <v>117</v>
      </c>
      <c r="B138" s="150">
        <f t="shared" ref="B138:C138" si="469">B137</f>
        <v>4</v>
      </c>
      <c r="C138" s="150" t="str">
        <f t="shared" si="469"/>
        <v>ProVisioNET</v>
      </c>
      <c r="D138" s="150" t="str">
        <f t="shared" si="465"/>
        <v>study</v>
      </c>
      <c r="E138" s="155" t="s">
        <v>207</v>
      </c>
      <c r="F138" s="150" t="str">
        <f t="shared" ref="F138:G138" si="470">F136</f>
        <v>04</v>
      </c>
      <c r="G138" s="150">
        <f t="shared" si="470"/>
        <v>4</v>
      </c>
      <c r="H138" s="150" t="s">
        <v>31</v>
      </c>
      <c r="I138" s="150">
        <v>2</v>
      </c>
      <c r="J138" s="150" t="str">
        <f t="shared" si="457"/>
        <v>ProVisioNET_study_104_04_cam2_2</v>
      </c>
      <c r="K138" s="156" t="s">
        <v>189</v>
      </c>
      <c r="L138" s="150" t="str">
        <f t="shared" ref="L138:M138" si="471">L137</f>
        <v>f</v>
      </c>
      <c r="M138" s="150" t="str">
        <f t="shared" si="471"/>
        <v>Gymnasium</v>
      </c>
      <c r="N138" s="150">
        <v>5</v>
      </c>
      <c r="O138" s="150" t="s">
        <v>202</v>
      </c>
      <c r="P138" s="150">
        <v>0</v>
      </c>
      <c r="Q138" s="157" t="str">
        <f t="shared" ref="Q138:R138" si="472">Q137</f>
        <v>lab</v>
      </c>
      <c r="R138" s="157" t="str">
        <f t="shared" si="472"/>
        <v>MK</v>
      </c>
      <c r="S138" s="157">
        <v>29</v>
      </c>
      <c r="T138" s="157">
        <v>5</v>
      </c>
      <c r="U138" s="157">
        <v>1998</v>
      </c>
      <c r="V138" s="157" t="str">
        <f t="shared" si="460"/>
        <v>29/5/1998</v>
      </c>
      <c r="W138" s="157">
        <f t="shared" si="460"/>
        <v>5</v>
      </c>
      <c r="X138" s="157">
        <f t="shared" si="460"/>
        <v>8</v>
      </c>
      <c r="Y138" s="157">
        <f t="shared" si="460"/>
        <v>2021</v>
      </c>
      <c r="Z138" s="157" t="str">
        <f t="shared" si="460"/>
        <v>5/8/2021</v>
      </c>
    </row>
    <row r="139" spans="1:26" s="158" customFormat="1" ht="15.75" x14ac:dyDescent="0.25">
      <c r="A139" s="154" t="s">
        <v>117</v>
      </c>
      <c r="B139" s="150">
        <f t="shared" ref="B139:C139" si="473">B138</f>
        <v>4</v>
      </c>
      <c r="C139" s="150" t="str">
        <f t="shared" si="473"/>
        <v>ProVisioNET</v>
      </c>
      <c r="D139" s="150" t="str">
        <f t="shared" si="465"/>
        <v>study</v>
      </c>
      <c r="E139" s="155" t="s">
        <v>207</v>
      </c>
      <c r="F139" s="150" t="str">
        <f t="shared" ref="F139:G139" si="474">F137</f>
        <v>04</v>
      </c>
      <c r="G139" s="150">
        <f t="shared" si="474"/>
        <v>4</v>
      </c>
      <c r="H139" s="150" t="s">
        <v>32</v>
      </c>
      <c r="I139" s="150">
        <v>1</v>
      </c>
      <c r="J139" s="150" t="str">
        <f t="shared" si="457"/>
        <v>ProVisioNET_study_104_04_cam3_1</v>
      </c>
      <c r="K139" s="156" t="s">
        <v>189</v>
      </c>
      <c r="L139" s="150" t="str">
        <f t="shared" ref="L139:M139" si="475">L138</f>
        <v>f</v>
      </c>
      <c r="M139" s="150" t="str">
        <f t="shared" si="475"/>
        <v>Gymnasium</v>
      </c>
      <c r="N139" s="150">
        <v>5</v>
      </c>
      <c r="O139" s="150" t="s">
        <v>202</v>
      </c>
      <c r="P139" s="150">
        <v>0</v>
      </c>
      <c r="Q139" s="157" t="str">
        <f t="shared" ref="Q139:R139" si="476">Q138</f>
        <v>lab</v>
      </c>
      <c r="R139" s="157" t="str">
        <f t="shared" si="476"/>
        <v>MK</v>
      </c>
      <c r="S139" s="157">
        <v>29</v>
      </c>
      <c r="T139" s="157">
        <v>5</v>
      </c>
      <c r="U139" s="157">
        <v>1998</v>
      </c>
      <c r="V139" s="157" t="str">
        <f t="shared" si="460"/>
        <v>29/5/1998</v>
      </c>
      <c r="W139" s="157">
        <f t="shared" si="460"/>
        <v>5</v>
      </c>
      <c r="X139" s="157">
        <f t="shared" si="460"/>
        <v>8</v>
      </c>
      <c r="Y139" s="157">
        <f t="shared" si="460"/>
        <v>2021</v>
      </c>
      <c r="Z139" s="157" t="str">
        <f t="shared" si="460"/>
        <v>5/8/2021</v>
      </c>
    </row>
    <row r="140" spans="1:26" s="158" customFormat="1" ht="15.75" x14ac:dyDescent="0.25">
      <c r="A140" s="154" t="s">
        <v>117</v>
      </c>
      <c r="B140" s="150">
        <f t="shared" ref="B140:C140" si="477">B139</f>
        <v>4</v>
      </c>
      <c r="C140" s="150" t="str">
        <f t="shared" si="477"/>
        <v>ProVisioNET</v>
      </c>
      <c r="D140" s="150" t="str">
        <f t="shared" si="465"/>
        <v>study</v>
      </c>
      <c r="E140" s="155" t="s">
        <v>207</v>
      </c>
      <c r="F140" s="150" t="str">
        <f t="shared" ref="F140" si="478">F138</f>
        <v>04</v>
      </c>
      <c r="G140" s="150">
        <v>4</v>
      </c>
      <c r="H140" s="150" t="s">
        <v>32</v>
      </c>
      <c r="I140" s="150">
        <v>2</v>
      </c>
      <c r="J140" s="150" t="str">
        <f t="shared" si="457"/>
        <v>ProVisioNET_study_104_04_cam3_2</v>
      </c>
      <c r="K140" s="156" t="s">
        <v>189</v>
      </c>
      <c r="L140" s="150" t="str">
        <f t="shared" ref="L140:M140" si="479">L139</f>
        <v>f</v>
      </c>
      <c r="M140" s="150" t="str">
        <f t="shared" si="479"/>
        <v>Gymnasium</v>
      </c>
      <c r="N140" s="150">
        <v>5</v>
      </c>
      <c r="O140" s="150" t="s">
        <v>202</v>
      </c>
      <c r="P140" s="150">
        <v>0</v>
      </c>
      <c r="Q140" s="157" t="str">
        <f t="shared" ref="Q140:R140" si="480">Q139</f>
        <v>lab</v>
      </c>
      <c r="R140" s="157" t="str">
        <f t="shared" si="480"/>
        <v>MK</v>
      </c>
      <c r="S140" s="157">
        <v>29</v>
      </c>
      <c r="T140" s="157">
        <v>5</v>
      </c>
      <c r="U140" s="157">
        <v>1998</v>
      </c>
      <c r="V140" s="157" t="str">
        <f t="shared" si="460"/>
        <v>29/5/1998</v>
      </c>
      <c r="W140" s="157">
        <f t="shared" si="460"/>
        <v>5</v>
      </c>
      <c r="X140" s="157">
        <f t="shared" si="460"/>
        <v>8</v>
      </c>
      <c r="Y140" s="157">
        <f t="shared" si="460"/>
        <v>2021</v>
      </c>
      <c r="Z140" s="157" t="str">
        <f t="shared" si="460"/>
        <v>5/8/2021</v>
      </c>
    </row>
    <row r="141" spans="1:26" s="158" customFormat="1" ht="15.75" x14ac:dyDescent="0.25">
      <c r="A141" s="154" t="s">
        <v>117</v>
      </c>
      <c r="B141" s="150">
        <f t="shared" ref="B141:C141" si="481">B140</f>
        <v>4</v>
      </c>
      <c r="C141" s="150" t="str">
        <f t="shared" si="481"/>
        <v>ProVisioNET</v>
      </c>
      <c r="D141" s="150" t="str">
        <f t="shared" si="465"/>
        <v>study</v>
      </c>
      <c r="E141" s="155" t="s">
        <v>207</v>
      </c>
      <c r="F141" s="150" t="str">
        <f t="shared" ref="F141:G141" si="482">F139</f>
        <v>04</v>
      </c>
      <c r="G141" s="150">
        <f t="shared" si="482"/>
        <v>4</v>
      </c>
      <c r="H141" s="150" t="s">
        <v>33</v>
      </c>
      <c r="I141" s="150">
        <v>1</v>
      </c>
      <c r="J141" s="150" t="str">
        <f t="shared" si="457"/>
        <v>ProVisioNET_study_104_04_cam4_1</v>
      </c>
      <c r="K141" s="156" t="s">
        <v>189</v>
      </c>
      <c r="L141" s="150" t="str">
        <f t="shared" ref="L141:M141" si="483">L140</f>
        <v>f</v>
      </c>
      <c r="M141" s="150" t="str">
        <f t="shared" si="483"/>
        <v>Gymnasium</v>
      </c>
      <c r="N141" s="150">
        <v>5</v>
      </c>
      <c r="O141" s="150" t="s">
        <v>202</v>
      </c>
      <c r="P141" s="150">
        <v>0</v>
      </c>
      <c r="Q141" s="157" t="str">
        <f t="shared" ref="Q141:R141" si="484">Q140</f>
        <v>lab</v>
      </c>
      <c r="R141" s="157" t="str">
        <f t="shared" si="484"/>
        <v>MK</v>
      </c>
      <c r="S141" s="157">
        <v>29</v>
      </c>
      <c r="T141" s="157">
        <v>5</v>
      </c>
      <c r="U141" s="157">
        <v>1998</v>
      </c>
      <c r="V141" s="157" t="str">
        <f t="shared" si="460"/>
        <v>29/5/1998</v>
      </c>
      <c r="W141" s="157">
        <f t="shared" si="460"/>
        <v>5</v>
      </c>
      <c r="X141" s="157">
        <f t="shared" si="460"/>
        <v>8</v>
      </c>
      <c r="Y141" s="157">
        <f t="shared" si="460"/>
        <v>2021</v>
      </c>
      <c r="Z141" s="157" t="str">
        <f t="shared" si="460"/>
        <v>5/8/2021</v>
      </c>
    </row>
    <row r="142" spans="1:26" s="158" customFormat="1" ht="15.75" x14ac:dyDescent="0.25">
      <c r="A142" s="154" t="s">
        <v>117</v>
      </c>
      <c r="B142" s="150">
        <f t="shared" ref="B142:C142" si="485">B141</f>
        <v>4</v>
      </c>
      <c r="C142" s="150" t="str">
        <f t="shared" si="485"/>
        <v>ProVisioNET</v>
      </c>
      <c r="D142" s="150" t="str">
        <f t="shared" si="465"/>
        <v>study</v>
      </c>
      <c r="E142" s="155" t="s">
        <v>207</v>
      </c>
      <c r="F142" s="150" t="str">
        <f t="shared" ref="F142:G143" si="486">F140</f>
        <v>04</v>
      </c>
      <c r="G142" s="150">
        <f t="shared" si="486"/>
        <v>4</v>
      </c>
      <c r="H142" s="150" t="s">
        <v>33</v>
      </c>
      <c r="I142" s="150">
        <v>2</v>
      </c>
      <c r="J142" s="150" t="str">
        <f t="shared" si="457"/>
        <v>ProVisioNET_study_104_04_cam4_2</v>
      </c>
      <c r="K142" s="156" t="s">
        <v>189</v>
      </c>
      <c r="L142" s="150" t="str">
        <f t="shared" ref="L142:M142" si="487">L141</f>
        <v>f</v>
      </c>
      <c r="M142" s="150" t="str">
        <f t="shared" si="487"/>
        <v>Gymnasium</v>
      </c>
      <c r="N142" s="150">
        <v>5</v>
      </c>
      <c r="O142" s="150" t="s">
        <v>202</v>
      </c>
      <c r="P142" s="150">
        <v>0</v>
      </c>
      <c r="Q142" s="157" t="str">
        <f t="shared" ref="Q142:R142" si="488">Q141</f>
        <v>lab</v>
      </c>
      <c r="R142" s="157" t="str">
        <f t="shared" si="488"/>
        <v>MK</v>
      </c>
      <c r="S142" s="157">
        <v>29</v>
      </c>
      <c r="T142" s="157">
        <v>5</v>
      </c>
      <c r="U142" s="157">
        <v>1998</v>
      </c>
      <c r="V142" s="157" t="str">
        <f t="shared" si="460"/>
        <v>29/5/1998</v>
      </c>
      <c r="W142" s="157">
        <f t="shared" si="460"/>
        <v>5</v>
      </c>
      <c r="X142" s="157">
        <f t="shared" si="460"/>
        <v>8</v>
      </c>
      <c r="Y142" s="157">
        <f t="shared" si="460"/>
        <v>2021</v>
      </c>
      <c r="Z142" s="157" t="str">
        <f t="shared" si="460"/>
        <v>5/8/2021</v>
      </c>
    </row>
    <row r="143" spans="1:26" s="158" customFormat="1" ht="15.75" x14ac:dyDescent="0.25">
      <c r="A143" s="154" t="s">
        <v>117</v>
      </c>
      <c r="B143" s="150">
        <f t="shared" ref="B143:C143" si="489">B142</f>
        <v>4</v>
      </c>
      <c r="C143" s="150" t="str">
        <f t="shared" si="489"/>
        <v>ProVisioNET</v>
      </c>
      <c r="D143" s="150" t="str">
        <f t="shared" si="465"/>
        <v>study</v>
      </c>
      <c r="E143" s="155" t="s">
        <v>207</v>
      </c>
      <c r="F143" s="150" t="str">
        <f t="shared" si="486"/>
        <v>04</v>
      </c>
      <c r="G143" s="150">
        <f>G141</f>
        <v>4</v>
      </c>
      <c r="H143" s="150" t="s">
        <v>120</v>
      </c>
      <c r="I143" s="150"/>
      <c r="J143" s="150" t="str">
        <f>CONCATENATE(C143,"_",D143,"_",E143,"_",F143,"_",H143)</f>
        <v>ProVisioNET_study_104_04_glasses</v>
      </c>
      <c r="K143" s="156" t="s">
        <v>189</v>
      </c>
      <c r="L143" s="150" t="str">
        <f t="shared" ref="L143:M143" si="490">L142</f>
        <v>f</v>
      </c>
      <c r="M143" s="150" t="str">
        <f t="shared" si="490"/>
        <v>Gymnasium</v>
      </c>
      <c r="N143" s="150">
        <v>5</v>
      </c>
      <c r="O143" s="150" t="s">
        <v>202</v>
      </c>
      <c r="P143" s="150">
        <v>0</v>
      </c>
      <c r="Q143" s="157" t="str">
        <f t="shared" ref="Q143:R143" si="491">Q142</f>
        <v>lab</v>
      </c>
      <c r="R143" s="157" t="str">
        <f t="shared" si="491"/>
        <v>MK</v>
      </c>
      <c r="S143" s="157">
        <v>29</v>
      </c>
      <c r="T143" s="157">
        <v>5</v>
      </c>
      <c r="U143" s="157">
        <v>1998</v>
      </c>
      <c r="V143" s="157" t="str">
        <f t="shared" si="460"/>
        <v>29/5/1998</v>
      </c>
      <c r="W143" s="157">
        <f t="shared" si="460"/>
        <v>5</v>
      </c>
      <c r="X143" s="157">
        <f t="shared" si="460"/>
        <v>8</v>
      </c>
      <c r="Y143" s="157">
        <f t="shared" si="460"/>
        <v>2021</v>
      </c>
      <c r="Z143" s="157" t="str">
        <f t="shared" si="460"/>
        <v>5/8/2021</v>
      </c>
    </row>
    <row r="144" spans="1:26" s="158" customFormat="1" ht="15.75" x14ac:dyDescent="0.25">
      <c r="A144" s="154" t="s">
        <v>117</v>
      </c>
      <c r="B144" s="150">
        <f t="shared" ref="B144:D144" si="492">B143</f>
        <v>4</v>
      </c>
      <c r="C144" s="150" t="str">
        <f t="shared" si="492"/>
        <v>ProVisioNET</v>
      </c>
      <c r="D144" s="150" t="str">
        <f t="shared" si="492"/>
        <v>study</v>
      </c>
      <c r="E144" s="155" t="s">
        <v>207</v>
      </c>
      <c r="F144" s="150" t="str">
        <f t="shared" ref="F144:G144" si="493">F143</f>
        <v>04</v>
      </c>
      <c r="G144" s="150">
        <f t="shared" si="493"/>
        <v>4</v>
      </c>
      <c r="H144" s="150" t="s">
        <v>121</v>
      </c>
      <c r="I144" s="150"/>
      <c r="J144" s="150" t="str">
        <f>CONCATENATE(C144,"_",D144,"_",E144,"_",F144,"_",H144)</f>
        <v>ProVisioNET_study_104_04_ambient</v>
      </c>
      <c r="K144" s="156" t="s">
        <v>189</v>
      </c>
      <c r="L144" s="150" t="str">
        <f t="shared" ref="L144:M144" si="494">L143</f>
        <v>f</v>
      </c>
      <c r="M144" s="150" t="str">
        <f t="shared" si="494"/>
        <v>Gymnasium</v>
      </c>
      <c r="N144" s="150">
        <v>5</v>
      </c>
      <c r="O144" s="150" t="s">
        <v>202</v>
      </c>
      <c r="P144" s="150">
        <v>0</v>
      </c>
      <c r="Q144" s="157" t="str">
        <f t="shared" ref="Q144:R144" si="495">Q143</f>
        <v>lab</v>
      </c>
      <c r="R144" s="157" t="str">
        <f t="shared" si="495"/>
        <v>MK</v>
      </c>
      <c r="S144" s="157">
        <v>29</v>
      </c>
      <c r="T144" s="157">
        <v>5</v>
      </c>
      <c r="U144" s="157">
        <v>1998</v>
      </c>
      <c r="V144" s="157" t="str">
        <f t="shared" si="460"/>
        <v>29/5/1998</v>
      </c>
      <c r="W144" s="157">
        <f t="shared" si="460"/>
        <v>5</v>
      </c>
      <c r="X144" s="157">
        <f t="shared" si="460"/>
        <v>8</v>
      </c>
      <c r="Y144" s="157">
        <f t="shared" si="460"/>
        <v>2021</v>
      </c>
      <c r="Z144" s="157" t="str">
        <f t="shared" si="460"/>
        <v>5/8/2021</v>
      </c>
    </row>
    <row r="145" spans="1:26" s="158" customFormat="1" ht="15.75" x14ac:dyDescent="0.25">
      <c r="A145" s="154" t="s">
        <v>117</v>
      </c>
      <c r="B145" s="150">
        <f t="shared" ref="B145:C145" si="496">B143</f>
        <v>4</v>
      </c>
      <c r="C145" s="150" t="str">
        <f t="shared" si="496"/>
        <v>ProVisioNET</v>
      </c>
      <c r="D145" s="150" t="str">
        <f t="shared" ref="D145" si="497">D144</f>
        <v>study</v>
      </c>
      <c r="E145" s="155" t="s">
        <v>207</v>
      </c>
      <c r="F145" s="150" t="str">
        <f t="shared" ref="F145:G145" si="498">F144</f>
        <v>04</v>
      </c>
      <c r="G145" s="150">
        <f t="shared" si="498"/>
        <v>4</v>
      </c>
      <c r="H145" s="150" t="s">
        <v>122</v>
      </c>
      <c r="I145" s="150"/>
      <c r="J145" s="150" t="str">
        <f>CONCATENATE(C145,"_",D145,"_",E145,"_",F145,"_",H145)</f>
        <v>ProVisioNET_study_104_04_ETrawdata</v>
      </c>
      <c r="K145" s="156" t="s">
        <v>189</v>
      </c>
      <c r="L145" s="150" t="str">
        <f t="shared" ref="L145:M145" si="499">L144</f>
        <v>f</v>
      </c>
      <c r="M145" s="150" t="str">
        <f t="shared" si="499"/>
        <v>Gymnasium</v>
      </c>
      <c r="N145" s="150">
        <v>5</v>
      </c>
      <c r="O145" s="150" t="s">
        <v>202</v>
      </c>
      <c r="P145" s="150">
        <v>0</v>
      </c>
      <c r="Q145" s="157" t="str">
        <f t="shared" ref="Q145:R145" si="500">Q144</f>
        <v>lab</v>
      </c>
      <c r="R145" s="157" t="str">
        <f t="shared" si="500"/>
        <v>MK</v>
      </c>
      <c r="S145" s="157">
        <v>29</v>
      </c>
      <c r="T145" s="157">
        <v>5</v>
      </c>
      <c r="U145" s="157">
        <v>1998</v>
      </c>
      <c r="V145" s="157" t="str">
        <f t="shared" si="460"/>
        <v>29/5/1998</v>
      </c>
      <c r="W145" s="157">
        <f t="shared" si="460"/>
        <v>5</v>
      </c>
      <c r="X145" s="157">
        <f t="shared" si="460"/>
        <v>8</v>
      </c>
      <c r="Y145" s="157">
        <f t="shared" si="460"/>
        <v>2021</v>
      </c>
      <c r="Z145" s="157" t="str">
        <f t="shared" si="460"/>
        <v>5/8/2021</v>
      </c>
    </row>
    <row r="146" spans="1:26" s="158" customFormat="1" ht="15.75" x14ac:dyDescent="0.25">
      <c r="A146" s="154" t="s">
        <v>117</v>
      </c>
      <c r="B146" s="150">
        <f t="shared" ref="B146:D146" si="501">B145</f>
        <v>4</v>
      </c>
      <c r="C146" s="150" t="str">
        <f t="shared" si="501"/>
        <v>ProVisioNET</v>
      </c>
      <c r="D146" s="150" t="str">
        <f t="shared" si="501"/>
        <v>study</v>
      </c>
      <c r="E146" s="155" t="s">
        <v>207</v>
      </c>
      <c r="F146" s="150" t="str">
        <f t="shared" ref="F146" si="502">F145</f>
        <v>04</v>
      </c>
      <c r="G146" s="150">
        <v>4</v>
      </c>
      <c r="H146" s="150" t="s">
        <v>187</v>
      </c>
      <c r="I146" s="150"/>
      <c r="J146" s="150" t="str">
        <f>CONCATENATE(C146,"_",D146,"_",E146,"_",F146,"_",H146)</f>
        <v>ProVisioNET_study_104_04_sri_obs</v>
      </c>
      <c r="K146" s="156" t="s">
        <v>189</v>
      </c>
      <c r="L146" s="150" t="str">
        <f t="shared" ref="L146:M146" si="503">L145</f>
        <v>f</v>
      </c>
      <c r="M146" s="150" t="str">
        <f t="shared" si="503"/>
        <v>Gymnasium</v>
      </c>
      <c r="N146" s="150">
        <v>5</v>
      </c>
      <c r="O146" s="150" t="s">
        <v>202</v>
      </c>
      <c r="P146" s="150">
        <v>0</v>
      </c>
      <c r="Q146" s="157" t="str">
        <f t="shared" ref="Q146:R146" si="504">Q145</f>
        <v>lab</v>
      </c>
      <c r="R146" s="157" t="str">
        <f t="shared" si="504"/>
        <v>MK</v>
      </c>
      <c r="S146" s="157">
        <v>29</v>
      </c>
      <c r="T146" s="157">
        <v>5</v>
      </c>
      <c r="U146" s="157">
        <v>1998</v>
      </c>
      <c r="V146" s="157" t="str">
        <f t="shared" si="460"/>
        <v>29/5/1998</v>
      </c>
      <c r="W146" s="157">
        <f t="shared" si="460"/>
        <v>5</v>
      </c>
      <c r="X146" s="157">
        <f t="shared" si="460"/>
        <v>8</v>
      </c>
      <c r="Y146" s="157">
        <f t="shared" si="460"/>
        <v>2021</v>
      </c>
      <c r="Z146" s="157" t="str">
        <f t="shared" si="460"/>
        <v>5/8/2021</v>
      </c>
    </row>
    <row r="147" spans="1:26" s="154" customFormat="1" ht="15.75" x14ac:dyDescent="0.25">
      <c r="A147" s="154" t="s">
        <v>117</v>
      </c>
      <c r="B147" s="150">
        <f t="shared" ref="B147:D147" si="505">B146</f>
        <v>4</v>
      </c>
      <c r="C147" s="150" t="str">
        <f t="shared" si="505"/>
        <v>ProVisioNET</v>
      </c>
      <c r="D147" s="150" t="str">
        <f t="shared" si="505"/>
        <v>study</v>
      </c>
      <c r="E147" s="155" t="s">
        <v>207</v>
      </c>
      <c r="F147" s="150" t="str">
        <f>F146</f>
        <v>04</v>
      </c>
      <c r="G147" s="150">
        <v>4</v>
      </c>
      <c r="H147" s="150" t="s">
        <v>181</v>
      </c>
      <c r="I147" s="150"/>
      <c r="J147" s="150" t="str">
        <f>CONCATENATE(C147,"_",D147,"_",E147,"_",F147,"_",H147)</f>
        <v>ProVisioNET_study_104_04_sri_ambient</v>
      </c>
      <c r="K147" s="159" t="s">
        <v>189</v>
      </c>
      <c r="L147" s="150" t="str">
        <f t="shared" ref="L147:M147" si="506">L146</f>
        <v>f</v>
      </c>
      <c r="M147" s="150" t="str">
        <f t="shared" si="506"/>
        <v>Gymnasium</v>
      </c>
      <c r="N147" s="150">
        <v>5</v>
      </c>
      <c r="O147" s="150" t="s">
        <v>202</v>
      </c>
      <c r="P147" s="150">
        <v>0</v>
      </c>
      <c r="Q147" s="157" t="str">
        <f t="shared" ref="Q147:R147" si="507">Q146</f>
        <v>lab</v>
      </c>
      <c r="R147" s="157" t="str">
        <f t="shared" si="507"/>
        <v>MK</v>
      </c>
      <c r="S147" s="157">
        <v>29</v>
      </c>
      <c r="T147" s="157">
        <v>5</v>
      </c>
      <c r="U147" s="157">
        <v>1998</v>
      </c>
      <c r="V147" s="157" t="str">
        <f t="shared" si="460"/>
        <v>29/5/1998</v>
      </c>
      <c r="W147" s="157">
        <f t="shared" si="460"/>
        <v>5</v>
      </c>
      <c r="X147" s="157">
        <f t="shared" si="460"/>
        <v>8</v>
      </c>
      <c r="Y147" s="157">
        <f t="shared" si="460"/>
        <v>2021</v>
      </c>
      <c r="Z147" s="157" t="str">
        <f t="shared" si="460"/>
        <v>5/8/2021</v>
      </c>
    </row>
    <row r="148" spans="1:26" s="154" customFormat="1" ht="15.75" x14ac:dyDescent="0.25">
      <c r="A148" s="154" t="s">
        <v>117</v>
      </c>
      <c r="B148" s="150">
        <f t="shared" ref="B148:D148" si="508">B147</f>
        <v>4</v>
      </c>
      <c r="C148" s="150" t="str">
        <f t="shared" si="508"/>
        <v>ProVisioNET</v>
      </c>
      <c r="D148" s="150" t="str">
        <f t="shared" si="508"/>
        <v>study</v>
      </c>
      <c r="E148" s="155" t="s">
        <v>207</v>
      </c>
      <c r="F148" s="150" t="str">
        <f>F147</f>
        <v>04</v>
      </c>
      <c r="G148" s="150">
        <v>4</v>
      </c>
      <c r="H148" s="150" t="s">
        <v>200</v>
      </c>
      <c r="I148" s="150"/>
      <c r="J148" s="150" t="str">
        <f>CONCATENATE(C148,"_",D148,"_",E148,"_",F148,"_",H148)</f>
        <v>ProVisioNET_study_104_04_fitbit</v>
      </c>
      <c r="K148" s="159" t="s">
        <v>189</v>
      </c>
      <c r="L148" s="150" t="str">
        <f t="shared" ref="L148:M148" si="509">L147</f>
        <v>f</v>
      </c>
      <c r="M148" s="150" t="str">
        <f t="shared" si="509"/>
        <v>Gymnasium</v>
      </c>
      <c r="N148" s="150">
        <v>5</v>
      </c>
      <c r="O148" s="150" t="s">
        <v>202</v>
      </c>
      <c r="P148" s="150">
        <v>0</v>
      </c>
      <c r="Q148" s="157" t="s">
        <v>11</v>
      </c>
      <c r="R148" s="157" t="s">
        <v>18</v>
      </c>
      <c r="S148" s="157">
        <v>29</v>
      </c>
      <c r="T148" s="157">
        <v>5</v>
      </c>
      <c r="U148" s="157">
        <v>1998</v>
      </c>
      <c r="V148" s="157" t="str">
        <f t="shared" si="460"/>
        <v>29/5/1998</v>
      </c>
      <c r="W148" s="157">
        <f t="shared" si="460"/>
        <v>5</v>
      </c>
      <c r="X148" s="157">
        <f t="shared" si="460"/>
        <v>8</v>
      </c>
      <c r="Y148" s="157">
        <f t="shared" si="460"/>
        <v>2021</v>
      </c>
      <c r="Z148" s="157" t="str">
        <f t="shared" si="460"/>
        <v>5/8/2021</v>
      </c>
    </row>
    <row r="149" spans="1:26" s="160" customFormat="1" ht="15.75" x14ac:dyDescent="0.25">
      <c r="A149" s="160" t="s">
        <v>117</v>
      </c>
      <c r="B149" s="161">
        <f>B147</f>
        <v>4</v>
      </c>
      <c r="C149" s="161" t="str">
        <f>C147</f>
        <v>ProVisioNET</v>
      </c>
      <c r="D149" s="161" t="str">
        <f>D147</f>
        <v>study</v>
      </c>
      <c r="E149" s="162" t="s">
        <v>207</v>
      </c>
      <c r="F149" s="161" t="str">
        <f>F147</f>
        <v>04</v>
      </c>
      <c r="G149" s="161">
        <v>4</v>
      </c>
      <c r="H149" s="161" t="s">
        <v>196</v>
      </c>
      <c r="I149" s="161"/>
      <c r="J149" s="161" t="str">
        <f>CONCATENATE(C149,"_",D149,"_",E149,"_",F149,"_",H149)</f>
        <v>ProVisioNET_study_104_04_zed</v>
      </c>
      <c r="K149" s="163" t="s">
        <v>205</v>
      </c>
      <c r="L149" s="161" t="str">
        <f>L147</f>
        <v>f</v>
      </c>
      <c r="M149" s="161" t="s">
        <v>184</v>
      </c>
      <c r="N149" s="161">
        <v>5</v>
      </c>
      <c r="O149" s="161" t="s">
        <v>202</v>
      </c>
      <c r="P149" s="161">
        <v>0</v>
      </c>
      <c r="Q149" s="161" t="str">
        <f>Q147</f>
        <v>lab</v>
      </c>
      <c r="R149" s="161" t="str">
        <f>R147</f>
        <v>MK</v>
      </c>
      <c r="S149" s="161">
        <v>29</v>
      </c>
      <c r="T149" s="161">
        <v>5</v>
      </c>
      <c r="U149" s="161">
        <v>1998</v>
      </c>
      <c r="V149" s="161" t="str">
        <f t="shared" si="460"/>
        <v>29/5/1998</v>
      </c>
      <c r="W149" s="161">
        <f t="shared" ref="W149:Z149" si="510">W147</f>
        <v>5</v>
      </c>
      <c r="X149" s="161">
        <f t="shared" si="510"/>
        <v>8</v>
      </c>
      <c r="Y149" s="161">
        <f t="shared" si="510"/>
        <v>2021</v>
      </c>
      <c r="Z149" s="161" t="str">
        <f t="shared" si="510"/>
        <v>5/8/2021</v>
      </c>
    </row>
    <row r="567" spans="7:9" ht="15.75" x14ac:dyDescent="0.25">
      <c r="G567" s="58"/>
      <c r="H567" s="58"/>
      <c r="I567" s="58"/>
    </row>
  </sheetData>
  <autoFilter ref="A1:Z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5" x14ac:dyDescent="0.25"/>
  <cols>
    <col min="1" max="1" width="7.5703125" customWidth="1"/>
    <col min="2" max="2" width="33.42578125" customWidth="1"/>
    <col min="3" max="3" width="48.28515625" customWidth="1"/>
    <col min="4" max="4" width="63.42578125" bestFit="1" customWidth="1"/>
  </cols>
  <sheetData>
    <row r="1" spans="1:5" s="15" customFormat="1" x14ac:dyDescent="0.25">
      <c r="A1" s="15" t="s">
        <v>41</v>
      </c>
    </row>
    <row r="2" spans="1:5" s="15" customFormat="1" x14ac:dyDescent="0.25">
      <c r="A2" s="15" t="s">
        <v>42</v>
      </c>
    </row>
    <row r="4" spans="1:5" s="7" customFormat="1" x14ac:dyDescent="0.25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25">
      <c r="A5" s="3">
        <v>1</v>
      </c>
      <c r="B5" s="8" t="s">
        <v>34</v>
      </c>
      <c r="C5" s="11" t="s">
        <v>35</v>
      </c>
    </row>
    <row r="6" spans="1:5" s="3" customFormat="1" x14ac:dyDescent="0.25">
      <c r="C6" s="11" t="s">
        <v>36</v>
      </c>
    </row>
    <row r="7" spans="1:5" s="3" customFormat="1" x14ac:dyDescent="0.25">
      <c r="C7" s="11" t="s">
        <v>37</v>
      </c>
    </row>
    <row r="8" spans="1:5" s="3" customFormat="1" x14ac:dyDescent="0.25">
      <c r="C8" s="11" t="s">
        <v>38</v>
      </c>
    </row>
    <row r="9" spans="1:5" s="3" customFormat="1" x14ac:dyDescent="0.25">
      <c r="C9" s="11" t="s">
        <v>39</v>
      </c>
    </row>
    <row r="10" spans="1:5" s="5" customFormat="1" x14ac:dyDescent="0.25">
      <c r="C10" s="12"/>
    </row>
    <row r="11" spans="1:5" s="3" customFormat="1" x14ac:dyDescent="0.25">
      <c r="A11" s="3">
        <v>2</v>
      </c>
      <c r="B11" s="8" t="s">
        <v>43</v>
      </c>
      <c r="C11" s="11" t="s">
        <v>44</v>
      </c>
    </row>
    <row r="12" spans="1:5" s="3" customFormat="1" x14ac:dyDescent="0.25">
      <c r="C12" s="11" t="s">
        <v>45</v>
      </c>
    </row>
    <row r="13" spans="1:5" s="3" customFormat="1" x14ac:dyDescent="0.25">
      <c r="C13" s="11" t="s">
        <v>46</v>
      </c>
    </row>
    <row r="14" spans="1:5" s="3" customFormat="1" x14ac:dyDescent="0.25">
      <c r="C14" s="11" t="s">
        <v>47</v>
      </c>
    </row>
    <row r="15" spans="1:5" s="3" customFormat="1" x14ac:dyDescent="0.25">
      <c r="C15" s="11" t="s">
        <v>48</v>
      </c>
    </row>
    <row r="16" spans="1:5" s="3" customFormat="1" x14ac:dyDescent="0.25">
      <c r="C16" s="11" t="s">
        <v>49</v>
      </c>
    </row>
    <row r="17" spans="1:3" s="5" customFormat="1" x14ac:dyDescent="0.25">
      <c r="C17" s="12"/>
    </row>
    <row r="18" spans="1:3" s="3" customFormat="1" x14ac:dyDescent="0.25">
      <c r="A18" s="3">
        <v>3</v>
      </c>
      <c r="B18" s="9" t="s">
        <v>50</v>
      </c>
      <c r="C18" s="11" t="s">
        <v>51</v>
      </c>
    </row>
    <row r="19" spans="1:3" s="3" customFormat="1" x14ac:dyDescent="0.25">
      <c r="C19" s="11" t="s">
        <v>52</v>
      </c>
    </row>
    <row r="20" spans="1:3" s="3" customFormat="1" x14ac:dyDescent="0.25">
      <c r="C20" s="11" t="s">
        <v>53</v>
      </c>
    </row>
    <row r="21" spans="1:3" s="3" customFormat="1" x14ac:dyDescent="0.25">
      <c r="C21" s="11" t="s">
        <v>54</v>
      </c>
    </row>
    <row r="22" spans="1:3" s="3" customFormat="1" x14ac:dyDescent="0.25">
      <c r="C22" s="11" t="s">
        <v>55</v>
      </c>
    </row>
    <row r="23" spans="1:3" s="5" customFormat="1" x14ac:dyDescent="0.25">
      <c r="C23" s="12"/>
    </row>
    <row r="24" spans="1:3" s="3" customFormat="1" x14ac:dyDescent="0.25">
      <c r="A24" s="3">
        <v>4</v>
      </c>
      <c r="B24" s="9" t="s">
        <v>56</v>
      </c>
      <c r="C24" s="11" t="s">
        <v>57</v>
      </c>
    </row>
    <row r="25" spans="1:3" s="3" customFormat="1" x14ac:dyDescent="0.25">
      <c r="C25" s="11" t="s">
        <v>58</v>
      </c>
    </row>
    <row r="26" spans="1:3" s="3" customFormat="1" x14ac:dyDescent="0.25">
      <c r="C26" s="11" t="s">
        <v>59</v>
      </c>
    </row>
    <row r="27" spans="1:3" s="3" customFormat="1" x14ac:dyDescent="0.25">
      <c r="C27" s="11" t="s">
        <v>60</v>
      </c>
    </row>
    <row r="28" spans="1:3" s="3" customFormat="1" x14ac:dyDescent="0.25">
      <c r="C28" s="11" t="s">
        <v>61</v>
      </c>
    </row>
    <row r="29" spans="1:3" s="3" customFormat="1" x14ac:dyDescent="0.25">
      <c r="C29" s="11" t="s">
        <v>62</v>
      </c>
    </row>
    <row r="30" spans="1:3" s="17" customFormat="1" ht="15.75" thickBot="1" x14ac:dyDescent="0.3"/>
    <row r="31" spans="1:3" s="16" customFormat="1" ht="15.75" thickTop="1" x14ac:dyDescent="0.25">
      <c r="A31" s="14" t="s">
        <v>77</v>
      </c>
      <c r="C31" s="14"/>
    </row>
    <row r="32" spans="1:3" s="3" customFormat="1" x14ac:dyDescent="0.25">
      <c r="A32" s="3">
        <v>5</v>
      </c>
      <c r="B32" s="10" t="s">
        <v>63</v>
      </c>
      <c r="C32" s="11" t="s">
        <v>70</v>
      </c>
    </row>
    <row r="33" spans="1:5" s="3" customFormat="1" x14ac:dyDescent="0.25">
      <c r="C33" s="11" t="s">
        <v>71</v>
      </c>
    </row>
    <row r="34" spans="1:5" s="3" customFormat="1" x14ac:dyDescent="0.25">
      <c r="C34" s="11" t="s">
        <v>72</v>
      </c>
    </row>
    <row r="35" spans="1:5" s="3" customFormat="1" x14ac:dyDescent="0.25">
      <c r="C35" s="11" t="s">
        <v>73</v>
      </c>
    </row>
    <row r="36" spans="1:5" s="3" customFormat="1" x14ac:dyDescent="0.25">
      <c r="C36" s="11" t="s">
        <v>74</v>
      </c>
    </row>
    <row r="37" spans="1:5" s="3" customFormat="1" x14ac:dyDescent="0.25">
      <c r="C37" s="11" t="s">
        <v>75</v>
      </c>
    </row>
    <row r="38" spans="1:5" s="3" customFormat="1" x14ac:dyDescent="0.25">
      <c r="C38" s="11" t="s">
        <v>76</v>
      </c>
    </row>
    <row r="39" spans="1:5" s="5" customFormat="1" x14ac:dyDescent="0.25">
      <c r="C39" s="12"/>
    </row>
    <row r="40" spans="1:5" s="3" customFormat="1" x14ac:dyDescent="0.25">
      <c r="A40" s="3">
        <v>6</v>
      </c>
      <c r="B40" s="10" t="s">
        <v>64</v>
      </c>
      <c r="C40" s="11" t="s">
        <v>78</v>
      </c>
    </row>
    <row r="41" spans="1:5" s="3" customFormat="1" x14ac:dyDescent="0.25">
      <c r="C41" s="11" t="s">
        <v>79</v>
      </c>
    </row>
    <row r="42" spans="1:5" s="3" customFormat="1" x14ac:dyDescent="0.25">
      <c r="C42" s="11" t="s">
        <v>114</v>
      </c>
    </row>
    <row r="43" spans="1:5" s="3" customFormat="1" x14ac:dyDescent="0.25">
      <c r="C43" s="11" t="s">
        <v>80</v>
      </c>
    </row>
    <row r="44" spans="1:5" s="3" customFormat="1" x14ac:dyDescent="0.25">
      <c r="C44" s="11" t="s">
        <v>81</v>
      </c>
    </row>
    <row r="45" spans="1:5" s="3" customFormat="1" x14ac:dyDescent="0.25">
      <c r="C45" s="11" t="s">
        <v>82</v>
      </c>
    </row>
    <row r="46" spans="1:5" s="5" customFormat="1" x14ac:dyDescent="0.25">
      <c r="C46" s="12"/>
    </row>
    <row r="47" spans="1:5" s="3" customFormat="1" x14ac:dyDescent="0.25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25">
      <c r="C48" s="11" t="s">
        <v>84</v>
      </c>
      <c r="E48" s="13"/>
    </row>
    <row r="49" spans="1:5" s="3" customFormat="1" x14ac:dyDescent="0.25">
      <c r="C49" s="11" t="s">
        <v>85</v>
      </c>
      <c r="E49" s="13"/>
    </row>
    <row r="50" spans="1:5" s="3" customFormat="1" x14ac:dyDescent="0.25">
      <c r="C50" s="11" t="s">
        <v>86</v>
      </c>
      <c r="E50" s="13"/>
    </row>
    <row r="51" spans="1:5" s="5" customFormat="1" x14ac:dyDescent="0.25">
      <c r="E51" s="12"/>
    </row>
    <row r="52" spans="1:5" s="6" customFormat="1" x14ac:dyDescent="0.25">
      <c r="A52" s="6">
        <v>8</v>
      </c>
      <c r="B52" s="22" t="s">
        <v>110</v>
      </c>
      <c r="C52" s="11" t="s">
        <v>111</v>
      </c>
    </row>
    <row r="53" spans="1:5" x14ac:dyDescent="0.25">
      <c r="C53" s="11" t="s">
        <v>112</v>
      </c>
    </row>
    <row r="54" spans="1:5" x14ac:dyDescent="0.25">
      <c r="C54" s="11" t="s">
        <v>113</v>
      </c>
    </row>
    <row r="57" spans="1:5" s="3" customFormat="1" x14ac:dyDescent="0.25">
      <c r="A57" s="14" t="s">
        <v>87</v>
      </c>
      <c r="B57" s="14"/>
      <c r="E57" s="13"/>
    </row>
    <row r="58" spans="1:5" s="3" customFormat="1" x14ac:dyDescent="0.25">
      <c r="A58" s="13" t="s">
        <v>88</v>
      </c>
      <c r="B58" s="13"/>
    </row>
    <row r="59" spans="1:5" s="3" customFormat="1" x14ac:dyDescent="0.25">
      <c r="A59" s="13" t="s">
        <v>66</v>
      </c>
      <c r="B59" s="13"/>
    </row>
    <row r="60" spans="1:5" s="3" customFormat="1" x14ac:dyDescent="0.25">
      <c r="A60" s="13" t="s">
        <v>67</v>
      </c>
      <c r="B60" s="13" t="s">
        <v>68</v>
      </c>
      <c r="C60" s="13"/>
    </row>
    <row r="61" spans="1:5" s="3" customFormat="1" x14ac:dyDescent="0.25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ColWidth="11.5703125" defaultRowHeight="15" x14ac:dyDescent="0.25"/>
  <cols>
    <col min="1" max="1" width="11.5703125" style="89"/>
    <col min="2" max="9" width="15.7109375" style="102" bestFit="1" customWidth="1"/>
    <col min="10" max="10" width="13.5703125" style="102" bestFit="1" customWidth="1"/>
    <col min="11" max="11" width="11.5703125" style="3"/>
    <col min="12" max="12" width="13.5703125" style="13" bestFit="1" customWidth="1"/>
    <col min="13" max="13" width="20.42578125" style="13" customWidth="1"/>
    <col min="14" max="14" width="22.7109375" style="13" bestFit="1" customWidth="1"/>
    <col min="15" max="21" width="11.5703125" style="13"/>
    <col min="22" max="16384" width="11.5703125" style="3"/>
  </cols>
  <sheetData>
    <row r="1" spans="1:22" s="74" customFormat="1" ht="30" x14ac:dyDescent="0.25">
      <c r="A1" s="89" t="s">
        <v>147</v>
      </c>
      <c r="B1" s="90" t="s">
        <v>145</v>
      </c>
      <c r="C1" s="90" t="s">
        <v>145</v>
      </c>
      <c r="D1" s="115" t="s">
        <v>145</v>
      </c>
      <c r="E1" s="110" t="s">
        <v>145</v>
      </c>
      <c r="F1" s="90" t="s">
        <v>145</v>
      </c>
      <c r="G1" s="115" t="s">
        <v>145</v>
      </c>
      <c r="H1" s="110" t="s">
        <v>145</v>
      </c>
      <c r="I1" s="9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ht="15.75" thickBot="1" x14ac:dyDescent="0.3">
      <c r="A2" s="91">
        <v>1</v>
      </c>
      <c r="B2" s="92" t="s">
        <v>13</v>
      </c>
      <c r="C2" s="92" t="s">
        <v>14</v>
      </c>
      <c r="D2" s="116" t="s">
        <v>15</v>
      </c>
      <c r="E2" s="111" t="s">
        <v>13</v>
      </c>
      <c r="F2" s="92" t="s">
        <v>15</v>
      </c>
      <c r="G2" s="116" t="s">
        <v>14</v>
      </c>
      <c r="H2" s="111" t="s">
        <v>15</v>
      </c>
      <c r="I2" s="92" t="s">
        <v>13</v>
      </c>
      <c r="J2" s="92" t="s">
        <v>14</v>
      </c>
      <c r="L2" s="75" t="s">
        <v>146</v>
      </c>
      <c r="O2" s="79" t="s">
        <v>156</v>
      </c>
      <c r="S2" s="79" t="s">
        <v>171</v>
      </c>
    </row>
    <row r="3" spans="1:22" ht="15.75" thickBot="1" x14ac:dyDescent="0.3">
      <c r="A3" s="93"/>
      <c r="B3" s="94" t="s">
        <v>150</v>
      </c>
      <c r="C3" s="94" t="s">
        <v>148</v>
      </c>
      <c r="D3" s="117" t="s">
        <v>89</v>
      </c>
      <c r="E3" s="112" t="s">
        <v>149</v>
      </c>
      <c r="F3" s="94" t="s">
        <v>90</v>
      </c>
      <c r="G3" s="117" t="s">
        <v>124</v>
      </c>
      <c r="H3" s="112" t="s">
        <v>125</v>
      </c>
      <c r="I3" s="94" t="s">
        <v>174</v>
      </c>
      <c r="J3" s="95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ht="15.75" thickBot="1" x14ac:dyDescent="0.3">
      <c r="A4" s="91">
        <v>2</v>
      </c>
      <c r="B4" s="92" t="s">
        <v>15</v>
      </c>
      <c r="C4" s="92" t="s">
        <v>14</v>
      </c>
      <c r="D4" s="116" t="s">
        <v>13</v>
      </c>
      <c r="E4" s="111" t="s">
        <v>14</v>
      </c>
      <c r="F4" s="92" t="s">
        <v>15</v>
      </c>
      <c r="G4" s="116" t="s">
        <v>13</v>
      </c>
      <c r="H4" s="111" t="s">
        <v>14</v>
      </c>
      <c r="I4" s="92" t="s">
        <v>13</v>
      </c>
      <c r="J4" s="92" t="s">
        <v>15</v>
      </c>
      <c r="L4" s="13" t="s">
        <v>133</v>
      </c>
      <c r="M4" s="80" t="s">
        <v>150</v>
      </c>
      <c r="N4" s="83" t="s">
        <v>158</v>
      </c>
      <c r="O4" s="77" t="s">
        <v>151</v>
      </c>
      <c r="S4" s="13" t="s">
        <v>170</v>
      </c>
    </row>
    <row r="5" spans="1:22" ht="15.75" thickBot="1" x14ac:dyDescent="0.3">
      <c r="A5" s="93"/>
      <c r="B5" s="94" t="s">
        <v>148</v>
      </c>
      <c r="C5" s="94" t="s">
        <v>149</v>
      </c>
      <c r="D5" s="117" t="s">
        <v>150</v>
      </c>
      <c r="E5" s="112" t="s">
        <v>124</v>
      </c>
      <c r="F5" s="94" t="s">
        <v>89</v>
      </c>
      <c r="G5" s="117" t="s">
        <v>174</v>
      </c>
      <c r="H5" s="112" t="s">
        <v>90</v>
      </c>
      <c r="I5" s="94" t="s">
        <v>125</v>
      </c>
      <c r="J5" s="95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S5" s="13" t="s">
        <v>170</v>
      </c>
    </row>
    <row r="6" spans="1:22" ht="15.75" thickBot="1" x14ac:dyDescent="0.3">
      <c r="A6" s="91">
        <v>3</v>
      </c>
      <c r="B6" s="92" t="s">
        <v>13</v>
      </c>
      <c r="C6" s="92" t="s">
        <v>14</v>
      </c>
      <c r="D6" s="116" t="s">
        <v>15</v>
      </c>
      <c r="E6" s="111" t="s">
        <v>13</v>
      </c>
      <c r="F6" s="92" t="s">
        <v>15</v>
      </c>
      <c r="G6" s="116" t="s">
        <v>14</v>
      </c>
      <c r="H6" s="111" t="s">
        <v>15</v>
      </c>
      <c r="I6" s="92" t="s">
        <v>13</v>
      </c>
      <c r="J6" s="92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S6" s="13" t="s">
        <v>170</v>
      </c>
    </row>
    <row r="7" spans="1:22" ht="15.75" thickBot="1" x14ac:dyDescent="0.3">
      <c r="A7" s="93"/>
      <c r="B7" s="94" t="s">
        <v>149</v>
      </c>
      <c r="C7" s="94" t="s">
        <v>124</v>
      </c>
      <c r="D7" s="117" t="s">
        <v>148</v>
      </c>
      <c r="E7" s="112" t="s">
        <v>174</v>
      </c>
      <c r="F7" s="94" t="s">
        <v>150</v>
      </c>
      <c r="G7" s="117" t="s">
        <v>125</v>
      </c>
      <c r="H7" s="112" t="s">
        <v>89</v>
      </c>
      <c r="I7" s="94" t="s">
        <v>90</v>
      </c>
      <c r="J7" s="9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S7" s="13" t="s">
        <v>170</v>
      </c>
    </row>
    <row r="8" spans="1:22" ht="15.75" thickBot="1" x14ac:dyDescent="0.3">
      <c r="A8" s="91">
        <v>4</v>
      </c>
      <c r="B8" s="92" t="s">
        <v>15</v>
      </c>
      <c r="C8" s="92" t="s">
        <v>14</v>
      </c>
      <c r="D8" s="116" t="s">
        <v>13</v>
      </c>
      <c r="E8" s="111" t="s">
        <v>14</v>
      </c>
      <c r="F8" s="92" t="s">
        <v>15</v>
      </c>
      <c r="G8" s="116" t="s">
        <v>13</v>
      </c>
      <c r="H8" s="111" t="s">
        <v>14</v>
      </c>
      <c r="I8" s="92"/>
      <c r="J8" s="92" t="s">
        <v>15</v>
      </c>
      <c r="L8" s="13" t="s">
        <v>137</v>
      </c>
      <c r="M8" s="81" t="s">
        <v>124</v>
      </c>
      <c r="N8" s="83" t="s">
        <v>161</v>
      </c>
      <c r="O8" s="13" t="s">
        <v>155</v>
      </c>
      <c r="S8" s="13" t="s">
        <v>170</v>
      </c>
    </row>
    <row r="9" spans="1:22" ht="15.75" thickBot="1" x14ac:dyDescent="0.3">
      <c r="A9" s="93"/>
      <c r="B9" s="94" t="s">
        <v>124</v>
      </c>
      <c r="C9" s="94" t="s">
        <v>174</v>
      </c>
      <c r="D9" s="117" t="s">
        <v>149</v>
      </c>
      <c r="E9" s="112" t="s">
        <v>125</v>
      </c>
      <c r="F9" s="94" t="s">
        <v>148</v>
      </c>
      <c r="G9" s="117" t="s">
        <v>90</v>
      </c>
      <c r="H9" s="112" t="s">
        <v>150</v>
      </c>
      <c r="I9" s="94" t="s">
        <v>89</v>
      </c>
      <c r="J9" s="95" t="s">
        <v>131</v>
      </c>
      <c r="L9" s="13" t="s">
        <v>138</v>
      </c>
      <c r="M9" s="82" t="s">
        <v>149</v>
      </c>
      <c r="N9" s="83" t="s">
        <v>163</v>
      </c>
      <c r="O9" s="13" t="s">
        <v>167</v>
      </c>
      <c r="S9" s="13" t="s">
        <v>170</v>
      </c>
    </row>
    <row r="10" spans="1:22" ht="15.75" thickBot="1" x14ac:dyDescent="0.3">
      <c r="A10" s="91">
        <v>5</v>
      </c>
      <c r="B10" s="92" t="s">
        <v>13</v>
      </c>
      <c r="C10" s="92" t="s">
        <v>14</v>
      </c>
      <c r="D10" s="116" t="s">
        <v>15</v>
      </c>
      <c r="E10" s="111" t="s">
        <v>13</v>
      </c>
      <c r="F10" s="92" t="s">
        <v>15</v>
      </c>
      <c r="G10" s="116" t="s">
        <v>14</v>
      </c>
      <c r="H10" s="111" t="s">
        <v>15</v>
      </c>
      <c r="I10" s="92" t="s">
        <v>13</v>
      </c>
      <c r="J10" s="92" t="s">
        <v>14</v>
      </c>
      <c r="L10" s="13" t="s">
        <v>139</v>
      </c>
      <c r="M10" s="82" t="s">
        <v>174</v>
      </c>
      <c r="N10" s="83" t="s">
        <v>164</v>
      </c>
      <c r="O10" s="13" t="s">
        <v>168</v>
      </c>
      <c r="S10" s="13" t="s">
        <v>170</v>
      </c>
    </row>
    <row r="11" spans="1:22" ht="15.75" thickBot="1" x14ac:dyDescent="0.3">
      <c r="A11" s="93"/>
      <c r="B11" s="94" t="s">
        <v>174</v>
      </c>
      <c r="C11" s="94" t="s">
        <v>125</v>
      </c>
      <c r="D11" s="117" t="s">
        <v>124</v>
      </c>
      <c r="E11" s="112" t="s">
        <v>90</v>
      </c>
      <c r="F11" s="94" t="s">
        <v>149</v>
      </c>
      <c r="G11" s="117" t="s">
        <v>89</v>
      </c>
      <c r="H11" s="112" t="s">
        <v>148</v>
      </c>
      <c r="I11" s="94" t="s">
        <v>150</v>
      </c>
      <c r="J11" s="95" t="s">
        <v>131</v>
      </c>
      <c r="L11" s="13" t="s">
        <v>140</v>
      </c>
      <c r="M11" s="82" t="s">
        <v>125</v>
      </c>
      <c r="N11" s="83" t="s">
        <v>165</v>
      </c>
      <c r="O11" s="13" t="s">
        <v>169</v>
      </c>
      <c r="S11" s="13" t="s">
        <v>170</v>
      </c>
    </row>
    <row r="12" spans="1:22" ht="15.75" thickBot="1" x14ac:dyDescent="0.3">
      <c r="A12" s="91">
        <v>6</v>
      </c>
      <c r="B12" s="92" t="s">
        <v>15</v>
      </c>
      <c r="C12" s="92" t="s">
        <v>14</v>
      </c>
      <c r="D12" s="116" t="s">
        <v>13</v>
      </c>
      <c r="E12" s="111" t="s">
        <v>14</v>
      </c>
      <c r="F12" s="92" t="s">
        <v>15</v>
      </c>
      <c r="G12" s="116" t="s">
        <v>13</v>
      </c>
      <c r="H12" s="111" t="s">
        <v>14</v>
      </c>
      <c r="I12" s="92" t="s">
        <v>13</v>
      </c>
      <c r="J12" s="92" t="s">
        <v>15</v>
      </c>
      <c r="L12" s="79" t="s">
        <v>172</v>
      </c>
    </row>
    <row r="13" spans="1:22" ht="15.75" thickBot="1" x14ac:dyDescent="0.3">
      <c r="A13" s="93"/>
      <c r="B13" s="94" t="s">
        <v>125</v>
      </c>
      <c r="C13" s="94" t="s">
        <v>90</v>
      </c>
      <c r="D13" s="117" t="s">
        <v>174</v>
      </c>
      <c r="E13" s="112" t="s">
        <v>89</v>
      </c>
      <c r="F13" s="94" t="s">
        <v>124</v>
      </c>
      <c r="G13" s="117" t="s">
        <v>150</v>
      </c>
      <c r="H13" s="112" t="s">
        <v>149</v>
      </c>
      <c r="I13" s="94" t="s">
        <v>148</v>
      </c>
      <c r="J13" s="95" t="s">
        <v>131</v>
      </c>
      <c r="L13" s="13" t="s">
        <v>142</v>
      </c>
      <c r="P13" s="79"/>
    </row>
    <row r="14" spans="1:22" ht="15.75" thickBot="1" x14ac:dyDescent="0.3">
      <c r="A14" s="91">
        <v>7</v>
      </c>
      <c r="B14" s="92" t="s">
        <v>13</v>
      </c>
      <c r="C14" s="92" t="s">
        <v>14</v>
      </c>
      <c r="D14" s="116" t="s">
        <v>15</v>
      </c>
      <c r="E14" s="111" t="s">
        <v>13</v>
      </c>
      <c r="F14" s="92" t="s">
        <v>15</v>
      </c>
      <c r="G14" s="116" t="s">
        <v>14</v>
      </c>
      <c r="H14" s="111" t="s">
        <v>15</v>
      </c>
      <c r="I14" s="92" t="s">
        <v>13</v>
      </c>
      <c r="J14" s="92" t="s">
        <v>14</v>
      </c>
      <c r="L14" s="13" t="s">
        <v>144</v>
      </c>
    </row>
    <row r="15" spans="1:22" ht="15.75" thickBot="1" x14ac:dyDescent="0.3">
      <c r="A15" s="93"/>
      <c r="B15" s="94" t="s">
        <v>90</v>
      </c>
      <c r="C15" s="94" t="s">
        <v>89</v>
      </c>
      <c r="D15" s="117" t="s">
        <v>125</v>
      </c>
      <c r="E15" s="112" t="s">
        <v>150</v>
      </c>
      <c r="F15" s="94" t="s">
        <v>174</v>
      </c>
      <c r="G15" s="117" t="s">
        <v>148</v>
      </c>
      <c r="H15" s="112" t="s">
        <v>124</v>
      </c>
      <c r="I15" s="94" t="s">
        <v>149</v>
      </c>
      <c r="J15" s="95" t="s">
        <v>131</v>
      </c>
      <c r="L15" s="13" t="s">
        <v>143</v>
      </c>
    </row>
    <row r="16" spans="1:22" ht="15.75" thickBot="1" x14ac:dyDescent="0.3">
      <c r="A16" s="91">
        <v>8</v>
      </c>
      <c r="B16" s="92" t="s">
        <v>15</v>
      </c>
      <c r="C16" s="92" t="s">
        <v>14</v>
      </c>
      <c r="D16" s="116" t="s">
        <v>13</v>
      </c>
      <c r="E16" s="111" t="s">
        <v>14</v>
      </c>
      <c r="F16" s="92" t="s">
        <v>15</v>
      </c>
      <c r="G16" s="116" t="s">
        <v>13</v>
      </c>
      <c r="H16" s="111" t="s">
        <v>14</v>
      </c>
      <c r="I16" s="92" t="s">
        <v>13</v>
      </c>
      <c r="J16" s="92" t="s">
        <v>15</v>
      </c>
    </row>
    <row r="17" spans="1:10" ht="15.75" thickBot="1" x14ac:dyDescent="0.3">
      <c r="A17" s="103"/>
      <c r="B17" s="104" t="s">
        <v>89</v>
      </c>
      <c r="C17" s="104" t="s">
        <v>150</v>
      </c>
      <c r="D17" s="118" t="s">
        <v>90</v>
      </c>
      <c r="E17" s="113" t="s">
        <v>148</v>
      </c>
      <c r="F17" s="104" t="s">
        <v>125</v>
      </c>
      <c r="G17" s="118" t="s">
        <v>149</v>
      </c>
      <c r="H17" s="113" t="s">
        <v>174</v>
      </c>
      <c r="I17" s="104" t="s">
        <v>124</v>
      </c>
      <c r="J17" s="105" t="s">
        <v>131</v>
      </c>
    </row>
    <row r="18" spans="1:10" ht="16.5" thickTop="1" thickBot="1" x14ac:dyDescent="0.3">
      <c r="A18" s="100">
        <v>9</v>
      </c>
      <c r="B18" s="102" t="s">
        <v>13</v>
      </c>
      <c r="C18" s="102" t="s">
        <v>14</v>
      </c>
      <c r="D18" s="119" t="s">
        <v>15</v>
      </c>
      <c r="E18" s="114" t="s">
        <v>13</v>
      </c>
      <c r="F18" s="102" t="s">
        <v>15</v>
      </c>
      <c r="G18" s="119" t="s">
        <v>14</v>
      </c>
      <c r="H18" s="114" t="s">
        <v>15</v>
      </c>
      <c r="I18" s="102" t="s">
        <v>13</v>
      </c>
      <c r="J18" s="102" t="s">
        <v>14</v>
      </c>
    </row>
    <row r="19" spans="1:10" ht="15.75" thickBot="1" x14ac:dyDescent="0.3">
      <c r="A19" s="93"/>
      <c r="B19" s="94" t="s">
        <v>150</v>
      </c>
      <c r="C19" s="94" t="s">
        <v>148</v>
      </c>
      <c r="D19" s="117" t="s">
        <v>89</v>
      </c>
      <c r="E19" s="112" t="s">
        <v>149</v>
      </c>
      <c r="F19" s="94" t="s">
        <v>90</v>
      </c>
      <c r="G19" s="117" t="s">
        <v>124</v>
      </c>
      <c r="H19" s="112" t="s">
        <v>125</v>
      </c>
      <c r="I19" s="94" t="s">
        <v>174</v>
      </c>
      <c r="J19" s="95" t="s">
        <v>131</v>
      </c>
    </row>
    <row r="20" spans="1:10" ht="15.75" thickBot="1" x14ac:dyDescent="0.3">
      <c r="A20" s="91">
        <v>10</v>
      </c>
      <c r="B20" s="92" t="s">
        <v>15</v>
      </c>
      <c r="C20" s="92" t="s">
        <v>14</v>
      </c>
      <c r="D20" s="116" t="s">
        <v>13</v>
      </c>
      <c r="E20" s="111" t="s">
        <v>14</v>
      </c>
      <c r="F20" s="92" t="s">
        <v>15</v>
      </c>
      <c r="G20" s="116" t="s">
        <v>13</v>
      </c>
      <c r="H20" s="111" t="s">
        <v>14</v>
      </c>
      <c r="I20" s="92" t="s">
        <v>13</v>
      </c>
      <c r="J20" s="92" t="s">
        <v>15</v>
      </c>
    </row>
    <row r="21" spans="1:10" ht="15.75" thickBot="1" x14ac:dyDescent="0.3">
      <c r="A21" s="93"/>
      <c r="B21" s="94" t="s">
        <v>148</v>
      </c>
      <c r="C21" s="94" t="s">
        <v>149</v>
      </c>
      <c r="D21" s="117" t="s">
        <v>150</v>
      </c>
      <c r="E21" s="112" t="s">
        <v>124</v>
      </c>
      <c r="F21" s="94" t="s">
        <v>89</v>
      </c>
      <c r="G21" s="117" t="s">
        <v>175</v>
      </c>
      <c r="H21" s="112" t="s">
        <v>90</v>
      </c>
      <c r="I21" s="94" t="s">
        <v>125</v>
      </c>
      <c r="J21" s="95" t="s">
        <v>131</v>
      </c>
    </row>
    <row r="22" spans="1:10" ht="15.75" thickBot="1" x14ac:dyDescent="0.3">
      <c r="A22" s="91">
        <v>11</v>
      </c>
      <c r="B22" s="92" t="s">
        <v>13</v>
      </c>
      <c r="C22" s="92" t="s">
        <v>14</v>
      </c>
      <c r="D22" s="116" t="s">
        <v>15</v>
      </c>
      <c r="E22" s="111" t="s">
        <v>13</v>
      </c>
      <c r="F22" s="92" t="s">
        <v>15</v>
      </c>
      <c r="G22" s="116" t="s">
        <v>14</v>
      </c>
      <c r="H22" s="111" t="s">
        <v>15</v>
      </c>
      <c r="I22" s="92"/>
      <c r="J22" s="92" t="s">
        <v>14</v>
      </c>
    </row>
    <row r="23" spans="1:10" ht="15.75" thickBot="1" x14ac:dyDescent="0.3">
      <c r="A23" s="93"/>
      <c r="B23" s="94" t="s">
        <v>149</v>
      </c>
      <c r="C23" s="94" t="s">
        <v>124</v>
      </c>
      <c r="D23" s="117" t="s">
        <v>148</v>
      </c>
      <c r="E23" s="112" t="s">
        <v>175</v>
      </c>
      <c r="F23" s="94" t="s">
        <v>150</v>
      </c>
      <c r="G23" s="117" t="s">
        <v>125</v>
      </c>
      <c r="H23" s="112" t="s">
        <v>89</v>
      </c>
      <c r="I23" s="94" t="s">
        <v>90</v>
      </c>
      <c r="J23" s="95" t="s">
        <v>131</v>
      </c>
    </row>
    <row r="24" spans="1:10" ht="15.75" thickBot="1" x14ac:dyDescent="0.3">
      <c r="A24" s="91">
        <v>12</v>
      </c>
      <c r="B24" s="92" t="s">
        <v>15</v>
      </c>
      <c r="C24" s="92" t="s">
        <v>14</v>
      </c>
      <c r="D24" s="116" t="s">
        <v>13</v>
      </c>
      <c r="E24" s="111" t="s">
        <v>14</v>
      </c>
      <c r="F24" s="92" t="s">
        <v>15</v>
      </c>
      <c r="G24" s="116" t="s">
        <v>13</v>
      </c>
      <c r="H24" s="111" t="s">
        <v>14</v>
      </c>
      <c r="I24" s="92"/>
      <c r="J24" s="92" t="s">
        <v>15</v>
      </c>
    </row>
    <row r="25" spans="1:10" ht="15.75" thickBot="1" x14ac:dyDescent="0.3">
      <c r="A25" s="93"/>
      <c r="B25" s="94" t="s">
        <v>124</v>
      </c>
      <c r="C25" s="94" t="s">
        <v>175</v>
      </c>
      <c r="D25" s="117" t="s">
        <v>149</v>
      </c>
      <c r="E25" s="112" t="s">
        <v>125</v>
      </c>
      <c r="F25" s="94" t="s">
        <v>148</v>
      </c>
      <c r="G25" s="117" t="s">
        <v>90</v>
      </c>
      <c r="H25" s="112" t="s">
        <v>150</v>
      </c>
      <c r="I25" s="94" t="s">
        <v>89</v>
      </c>
      <c r="J25" s="95" t="s">
        <v>131</v>
      </c>
    </row>
    <row r="26" spans="1:10" ht="15.75" thickBot="1" x14ac:dyDescent="0.3">
      <c r="A26" s="91">
        <v>13</v>
      </c>
      <c r="B26" s="92" t="s">
        <v>13</v>
      </c>
      <c r="C26" s="92" t="s">
        <v>14</v>
      </c>
      <c r="D26" s="116" t="s">
        <v>15</v>
      </c>
      <c r="E26" s="111" t="s">
        <v>13</v>
      </c>
      <c r="F26" s="92" t="s">
        <v>15</v>
      </c>
      <c r="G26" s="116" t="s">
        <v>14</v>
      </c>
      <c r="H26" s="111" t="s">
        <v>15</v>
      </c>
      <c r="I26" s="92" t="s">
        <v>13</v>
      </c>
      <c r="J26" s="92" t="s">
        <v>14</v>
      </c>
    </row>
    <row r="27" spans="1:10" ht="15.75" thickBot="1" x14ac:dyDescent="0.3">
      <c r="A27" s="93"/>
      <c r="B27" s="94" t="s">
        <v>175</v>
      </c>
      <c r="C27" s="94" t="s">
        <v>125</v>
      </c>
      <c r="D27" s="117" t="s">
        <v>124</v>
      </c>
      <c r="E27" s="112" t="s">
        <v>90</v>
      </c>
      <c r="F27" s="94" t="s">
        <v>149</v>
      </c>
      <c r="G27" s="117" t="s">
        <v>89</v>
      </c>
      <c r="H27" s="112" t="s">
        <v>148</v>
      </c>
      <c r="I27" s="94" t="s">
        <v>150</v>
      </c>
      <c r="J27" s="95" t="s">
        <v>131</v>
      </c>
    </row>
    <row r="28" spans="1:10" ht="15.75" thickBot="1" x14ac:dyDescent="0.3">
      <c r="A28" s="91">
        <v>14</v>
      </c>
      <c r="B28" s="92" t="s">
        <v>15</v>
      </c>
      <c r="C28" s="92" t="s">
        <v>14</v>
      </c>
      <c r="D28" s="116" t="s">
        <v>13</v>
      </c>
      <c r="E28" s="111" t="s">
        <v>14</v>
      </c>
      <c r="F28" s="92" t="s">
        <v>15</v>
      </c>
      <c r="G28" s="116" t="s">
        <v>13</v>
      </c>
      <c r="H28" s="111" t="s">
        <v>14</v>
      </c>
      <c r="I28" s="92" t="s">
        <v>13</v>
      </c>
      <c r="J28" s="92" t="s">
        <v>15</v>
      </c>
    </row>
    <row r="29" spans="1:10" ht="15.75" thickBot="1" x14ac:dyDescent="0.3">
      <c r="A29" s="93"/>
      <c r="B29" s="94" t="s">
        <v>125</v>
      </c>
      <c r="C29" s="94" t="s">
        <v>90</v>
      </c>
      <c r="D29" s="117" t="s">
        <v>175</v>
      </c>
      <c r="E29" s="112" t="s">
        <v>89</v>
      </c>
      <c r="F29" s="94" t="s">
        <v>124</v>
      </c>
      <c r="G29" s="117" t="s">
        <v>150</v>
      </c>
      <c r="H29" s="112" t="s">
        <v>149</v>
      </c>
      <c r="I29" s="94" t="s">
        <v>148</v>
      </c>
      <c r="J29" s="95" t="s">
        <v>131</v>
      </c>
    </row>
    <row r="30" spans="1:10" ht="15.75" thickBot="1" x14ac:dyDescent="0.3">
      <c r="A30" s="91">
        <v>15</v>
      </c>
      <c r="B30" s="92" t="s">
        <v>13</v>
      </c>
      <c r="C30" s="92" t="s">
        <v>14</v>
      </c>
      <c r="D30" s="116" t="s">
        <v>15</v>
      </c>
      <c r="E30" s="111" t="s">
        <v>13</v>
      </c>
      <c r="F30" s="92" t="s">
        <v>15</v>
      </c>
      <c r="G30" s="116" t="s">
        <v>14</v>
      </c>
      <c r="H30" s="111" t="s">
        <v>15</v>
      </c>
      <c r="I30" s="92" t="s">
        <v>13</v>
      </c>
      <c r="J30" s="92" t="s">
        <v>14</v>
      </c>
    </row>
    <row r="31" spans="1:10" ht="15.75" thickBot="1" x14ac:dyDescent="0.3">
      <c r="A31" s="93"/>
      <c r="B31" s="94" t="s">
        <v>90</v>
      </c>
      <c r="C31" s="94" t="s">
        <v>89</v>
      </c>
      <c r="D31" s="117" t="s">
        <v>125</v>
      </c>
      <c r="E31" s="112" t="s">
        <v>150</v>
      </c>
      <c r="F31" s="94" t="s">
        <v>175</v>
      </c>
      <c r="G31" s="117" t="s">
        <v>148</v>
      </c>
      <c r="H31" s="112" t="s">
        <v>124</v>
      </c>
      <c r="I31" s="94" t="s">
        <v>149</v>
      </c>
      <c r="J31" s="95" t="s">
        <v>131</v>
      </c>
    </row>
    <row r="32" spans="1:10" ht="15.75" thickBot="1" x14ac:dyDescent="0.3">
      <c r="A32" s="91">
        <v>16</v>
      </c>
      <c r="B32" s="92" t="s">
        <v>15</v>
      </c>
      <c r="C32" s="92" t="s">
        <v>14</v>
      </c>
      <c r="D32" s="116" t="s">
        <v>13</v>
      </c>
      <c r="E32" s="111" t="s">
        <v>14</v>
      </c>
      <c r="F32" s="92" t="s">
        <v>15</v>
      </c>
      <c r="G32" s="116" t="s">
        <v>13</v>
      </c>
      <c r="H32" s="111" t="s">
        <v>14</v>
      </c>
      <c r="I32" s="92" t="s">
        <v>13</v>
      </c>
      <c r="J32" s="92" t="s">
        <v>15</v>
      </c>
    </row>
    <row r="33" spans="1:10" ht="15.75" thickBot="1" x14ac:dyDescent="0.3">
      <c r="A33" s="103"/>
      <c r="B33" s="104" t="s">
        <v>89</v>
      </c>
      <c r="C33" s="104" t="s">
        <v>150</v>
      </c>
      <c r="D33" s="118" t="s">
        <v>90</v>
      </c>
      <c r="E33" s="113" t="s">
        <v>148</v>
      </c>
      <c r="F33" s="104" t="s">
        <v>125</v>
      </c>
      <c r="G33" s="118" t="s">
        <v>149</v>
      </c>
      <c r="H33" s="113" t="s">
        <v>175</v>
      </c>
      <c r="I33" s="104" t="s">
        <v>124</v>
      </c>
      <c r="J33" s="105" t="s">
        <v>131</v>
      </c>
    </row>
    <row r="34" spans="1:10" ht="16.5" thickTop="1" thickBot="1" x14ac:dyDescent="0.3">
      <c r="A34" s="100">
        <v>17</v>
      </c>
      <c r="B34" s="102" t="s">
        <v>13</v>
      </c>
      <c r="C34" s="102" t="s">
        <v>14</v>
      </c>
      <c r="D34" s="119" t="s">
        <v>15</v>
      </c>
      <c r="E34" s="114" t="s">
        <v>13</v>
      </c>
      <c r="F34" s="102" t="s">
        <v>15</v>
      </c>
      <c r="G34" s="119" t="s">
        <v>14</v>
      </c>
      <c r="H34" s="114" t="s">
        <v>15</v>
      </c>
      <c r="I34" s="102" t="s">
        <v>13</v>
      </c>
      <c r="J34" s="102" t="s">
        <v>14</v>
      </c>
    </row>
    <row r="35" spans="1:10" ht="15.75" thickBot="1" x14ac:dyDescent="0.3">
      <c r="A35" s="93"/>
      <c r="B35" s="94" t="s">
        <v>150</v>
      </c>
      <c r="C35" s="94" t="s">
        <v>148</v>
      </c>
      <c r="D35" s="117" t="s">
        <v>89</v>
      </c>
      <c r="E35" s="112" t="s">
        <v>149</v>
      </c>
      <c r="F35" s="94" t="s">
        <v>90</v>
      </c>
      <c r="G35" s="117" t="s">
        <v>124</v>
      </c>
      <c r="H35" s="112" t="s">
        <v>125</v>
      </c>
      <c r="I35" s="94" t="s">
        <v>175</v>
      </c>
      <c r="J35" s="95" t="s">
        <v>131</v>
      </c>
    </row>
    <row r="36" spans="1:10" ht="15.75" thickBot="1" x14ac:dyDescent="0.3">
      <c r="A36" s="91">
        <v>18</v>
      </c>
      <c r="B36" s="92" t="s">
        <v>15</v>
      </c>
      <c r="C36" s="92" t="s">
        <v>14</v>
      </c>
      <c r="D36" s="116" t="s">
        <v>13</v>
      </c>
      <c r="E36" s="111" t="s">
        <v>14</v>
      </c>
      <c r="F36" s="92" t="s">
        <v>15</v>
      </c>
      <c r="G36" s="116" t="s">
        <v>13</v>
      </c>
      <c r="H36" s="111" t="s">
        <v>14</v>
      </c>
      <c r="I36" s="92" t="s">
        <v>13</v>
      </c>
      <c r="J36" s="92" t="s">
        <v>15</v>
      </c>
    </row>
    <row r="37" spans="1:10" ht="15.75" thickBot="1" x14ac:dyDescent="0.3">
      <c r="A37" s="93"/>
      <c r="B37" s="94" t="s">
        <v>148</v>
      </c>
      <c r="C37" s="94" t="s">
        <v>149</v>
      </c>
      <c r="D37" s="117" t="s">
        <v>150</v>
      </c>
      <c r="E37" s="112" t="s">
        <v>124</v>
      </c>
      <c r="F37" s="94" t="s">
        <v>89</v>
      </c>
      <c r="G37" s="117" t="s">
        <v>175</v>
      </c>
      <c r="H37" s="112" t="s">
        <v>90</v>
      </c>
      <c r="I37" s="94" t="s">
        <v>125</v>
      </c>
      <c r="J37" s="95" t="s">
        <v>131</v>
      </c>
    </row>
    <row r="38" spans="1:10" ht="15.75" thickBot="1" x14ac:dyDescent="0.3">
      <c r="A38" s="91">
        <v>19</v>
      </c>
      <c r="B38" s="92" t="s">
        <v>13</v>
      </c>
      <c r="C38" s="92" t="s">
        <v>14</v>
      </c>
      <c r="D38" s="116" t="s">
        <v>15</v>
      </c>
      <c r="E38" s="111" t="s">
        <v>13</v>
      </c>
      <c r="F38" s="92" t="s">
        <v>15</v>
      </c>
      <c r="G38" s="116" t="s">
        <v>14</v>
      </c>
      <c r="H38" s="111" t="s">
        <v>15</v>
      </c>
      <c r="I38" s="92"/>
      <c r="J38" s="92" t="s">
        <v>14</v>
      </c>
    </row>
    <row r="39" spans="1:10" ht="15.75" thickBot="1" x14ac:dyDescent="0.3">
      <c r="A39" s="93"/>
      <c r="B39" s="94" t="s">
        <v>149</v>
      </c>
      <c r="C39" s="94" t="s">
        <v>124</v>
      </c>
      <c r="D39" s="117" t="s">
        <v>148</v>
      </c>
      <c r="E39" s="112" t="s">
        <v>175</v>
      </c>
      <c r="F39" s="94" t="s">
        <v>150</v>
      </c>
      <c r="G39" s="117" t="s">
        <v>125</v>
      </c>
      <c r="H39" s="112" t="s">
        <v>89</v>
      </c>
      <c r="I39" s="94" t="s">
        <v>90</v>
      </c>
      <c r="J39" s="95" t="s">
        <v>131</v>
      </c>
    </row>
    <row r="40" spans="1:10" ht="15.75" thickBot="1" x14ac:dyDescent="0.3">
      <c r="A40" s="91">
        <v>20</v>
      </c>
      <c r="B40" s="92" t="s">
        <v>15</v>
      </c>
      <c r="C40" s="92" t="s">
        <v>14</v>
      </c>
      <c r="D40" s="116" t="s">
        <v>13</v>
      </c>
      <c r="E40" s="111" t="s">
        <v>14</v>
      </c>
      <c r="F40" s="92" t="s">
        <v>15</v>
      </c>
      <c r="G40" s="116" t="s">
        <v>13</v>
      </c>
      <c r="H40" s="111" t="s">
        <v>14</v>
      </c>
      <c r="I40" s="92"/>
      <c r="J40" s="92" t="s">
        <v>15</v>
      </c>
    </row>
    <row r="41" spans="1:10" ht="15.75" thickBot="1" x14ac:dyDescent="0.3">
      <c r="A41" s="93"/>
      <c r="B41" s="94" t="s">
        <v>124</v>
      </c>
      <c r="C41" s="94" t="s">
        <v>175</v>
      </c>
      <c r="D41" s="117" t="s">
        <v>149</v>
      </c>
      <c r="E41" s="112" t="s">
        <v>125</v>
      </c>
      <c r="F41" s="94" t="s">
        <v>148</v>
      </c>
      <c r="G41" s="117" t="s">
        <v>90</v>
      </c>
      <c r="H41" s="112" t="s">
        <v>150</v>
      </c>
      <c r="I41" s="94" t="s">
        <v>89</v>
      </c>
      <c r="J41" s="95" t="s">
        <v>131</v>
      </c>
    </row>
    <row r="42" spans="1:10" ht="15.75" thickBot="1" x14ac:dyDescent="0.3">
      <c r="A42" s="91">
        <v>21</v>
      </c>
      <c r="B42" s="92" t="s">
        <v>13</v>
      </c>
      <c r="C42" s="92" t="s">
        <v>14</v>
      </c>
      <c r="D42" s="116" t="s">
        <v>15</v>
      </c>
      <c r="E42" s="111" t="s">
        <v>13</v>
      </c>
      <c r="F42" s="92" t="s">
        <v>15</v>
      </c>
      <c r="G42" s="116" t="s">
        <v>14</v>
      </c>
      <c r="H42" s="111" t="s">
        <v>15</v>
      </c>
      <c r="I42" s="92" t="s">
        <v>13</v>
      </c>
      <c r="J42" s="92" t="s">
        <v>14</v>
      </c>
    </row>
    <row r="43" spans="1:10" ht="15.75" thickBot="1" x14ac:dyDescent="0.3">
      <c r="A43" s="93"/>
      <c r="B43" s="94" t="s">
        <v>175</v>
      </c>
      <c r="C43" s="94" t="s">
        <v>125</v>
      </c>
      <c r="D43" s="117" t="s">
        <v>124</v>
      </c>
      <c r="E43" s="112" t="s">
        <v>90</v>
      </c>
      <c r="F43" s="94" t="s">
        <v>149</v>
      </c>
      <c r="G43" s="117" t="s">
        <v>89</v>
      </c>
      <c r="H43" s="112" t="s">
        <v>148</v>
      </c>
      <c r="I43" s="94" t="s">
        <v>150</v>
      </c>
      <c r="J43" s="95" t="s">
        <v>131</v>
      </c>
    </row>
    <row r="44" spans="1:10" ht="15.75" thickBot="1" x14ac:dyDescent="0.3">
      <c r="A44" s="91">
        <v>22</v>
      </c>
      <c r="B44" s="92" t="s">
        <v>15</v>
      </c>
      <c r="C44" s="92" t="s">
        <v>14</v>
      </c>
      <c r="D44" s="116" t="s">
        <v>13</v>
      </c>
      <c r="E44" s="111" t="s">
        <v>14</v>
      </c>
      <c r="F44" s="92" t="s">
        <v>15</v>
      </c>
      <c r="G44" s="116" t="s">
        <v>13</v>
      </c>
      <c r="H44" s="111" t="s">
        <v>14</v>
      </c>
      <c r="I44" s="92" t="s">
        <v>13</v>
      </c>
      <c r="J44" s="92" t="s">
        <v>15</v>
      </c>
    </row>
    <row r="45" spans="1:10" ht="15.75" thickBot="1" x14ac:dyDescent="0.3">
      <c r="A45" s="93"/>
      <c r="B45" s="94" t="s">
        <v>125</v>
      </c>
      <c r="C45" s="94" t="s">
        <v>90</v>
      </c>
      <c r="D45" s="117" t="s">
        <v>175</v>
      </c>
      <c r="E45" s="112" t="s">
        <v>89</v>
      </c>
      <c r="F45" s="94" t="s">
        <v>124</v>
      </c>
      <c r="G45" s="117" t="s">
        <v>150</v>
      </c>
      <c r="H45" s="112" t="s">
        <v>149</v>
      </c>
      <c r="I45" s="94" t="s">
        <v>148</v>
      </c>
      <c r="J45" s="95" t="s">
        <v>131</v>
      </c>
    </row>
    <row r="46" spans="1:10" ht="15.75" thickBot="1" x14ac:dyDescent="0.3">
      <c r="A46" s="91">
        <v>23</v>
      </c>
      <c r="B46" s="92" t="s">
        <v>13</v>
      </c>
      <c r="C46" s="92" t="s">
        <v>14</v>
      </c>
      <c r="D46" s="116" t="s">
        <v>15</v>
      </c>
      <c r="E46" s="111" t="s">
        <v>13</v>
      </c>
      <c r="F46" s="92" t="s">
        <v>15</v>
      </c>
      <c r="G46" s="116" t="s">
        <v>14</v>
      </c>
      <c r="H46" s="111" t="s">
        <v>15</v>
      </c>
      <c r="I46" s="92" t="s">
        <v>13</v>
      </c>
      <c r="J46" s="92" t="s">
        <v>14</v>
      </c>
    </row>
    <row r="47" spans="1:10" ht="15.75" thickBot="1" x14ac:dyDescent="0.3">
      <c r="A47" s="93"/>
      <c r="B47" s="94" t="s">
        <v>90</v>
      </c>
      <c r="C47" s="94" t="s">
        <v>89</v>
      </c>
      <c r="D47" s="117" t="s">
        <v>125</v>
      </c>
      <c r="E47" s="112" t="s">
        <v>150</v>
      </c>
      <c r="F47" s="94" t="s">
        <v>174</v>
      </c>
      <c r="G47" s="117" t="s">
        <v>148</v>
      </c>
      <c r="H47" s="112" t="s">
        <v>124</v>
      </c>
      <c r="I47" s="94" t="s">
        <v>149</v>
      </c>
      <c r="J47" s="95" t="s">
        <v>131</v>
      </c>
    </row>
    <row r="48" spans="1:10" ht="15.75" thickBot="1" x14ac:dyDescent="0.3">
      <c r="A48" s="91">
        <v>24</v>
      </c>
      <c r="B48" s="92" t="s">
        <v>15</v>
      </c>
      <c r="C48" s="92" t="s">
        <v>14</v>
      </c>
      <c r="D48" s="116" t="s">
        <v>13</v>
      </c>
      <c r="E48" s="111" t="s">
        <v>14</v>
      </c>
      <c r="F48" s="92" t="s">
        <v>15</v>
      </c>
      <c r="G48" s="116" t="s">
        <v>13</v>
      </c>
      <c r="H48" s="111" t="s">
        <v>14</v>
      </c>
      <c r="I48" s="92" t="s">
        <v>13</v>
      </c>
      <c r="J48" s="92" t="s">
        <v>15</v>
      </c>
    </row>
    <row r="49" spans="1:10" ht="15.75" thickBot="1" x14ac:dyDescent="0.3">
      <c r="A49" s="103"/>
      <c r="B49" s="104" t="s">
        <v>89</v>
      </c>
      <c r="C49" s="104" t="s">
        <v>150</v>
      </c>
      <c r="D49" s="118" t="s">
        <v>90</v>
      </c>
      <c r="E49" s="113" t="s">
        <v>148</v>
      </c>
      <c r="F49" s="104" t="s">
        <v>125</v>
      </c>
      <c r="G49" s="118" t="s">
        <v>149</v>
      </c>
      <c r="H49" s="113" t="s">
        <v>174</v>
      </c>
      <c r="I49" s="104" t="s">
        <v>124</v>
      </c>
      <c r="J49" s="105" t="s">
        <v>131</v>
      </c>
    </row>
    <row r="50" spans="1:10" ht="16.5" thickTop="1" thickBot="1" x14ac:dyDescent="0.3">
      <c r="A50" s="100">
        <v>25</v>
      </c>
      <c r="B50" s="102" t="s">
        <v>13</v>
      </c>
      <c r="C50" s="102" t="s">
        <v>14</v>
      </c>
      <c r="D50" s="119" t="s">
        <v>15</v>
      </c>
      <c r="E50" s="114" t="s">
        <v>13</v>
      </c>
      <c r="F50" s="102" t="s">
        <v>15</v>
      </c>
      <c r="G50" s="119" t="s">
        <v>14</v>
      </c>
      <c r="H50" s="114" t="s">
        <v>15</v>
      </c>
      <c r="I50" s="102" t="s">
        <v>13</v>
      </c>
      <c r="J50" s="102" t="s">
        <v>14</v>
      </c>
    </row>
    <row r="51" spans="1:10" ht="15.75" thickBot="1" x14ac:dyDescent="0.3">
      <c r="A51" s="93"/>
      <c r="B51" s="94" t="s">
        <v>150</v>
      </c>
      <c r="C51" s="94" t="s">
        <v>148</v>
      </c>
      <c r="D51" s="117" t="s">
        <v>89</v>
      </c>
      <c r="E51" s="112" t="s">
        <v>149</v>
      </c>
      <c r="F51" s="94" t="s">
        <v>90</v>
      </c>
      <c r="G51" s="117" t="s">
        <v>124</v>
      </c>
      <c r="H51" s="112" t="s">
        <v>125</v>
      </c>
      <c r="I51" s="94" t="s">
        <v>174</v>
      </c>
      <c r="J51" s="95" t="s">
        <v>131</v>
      </c>
    </row>
    <row r="52" spans="1:10" ht="15.75" thickBot="1" x14ac:dyDescent="0.3">
      <c r="A52" s="91">
        <v>26</v>
      </c>
      <c r="B52" s="92" t="s">
        <v>15</v>
      </c>
      <c r="C52" s="92" t="s">
        <v>14</v>
      </c>
      <c r="D52" s="116" t="s">
        <v>13</v>
      </c>
      <c r="E52" s="111" t="s">
        <v>14</v>
      </c>
      <c r="F52" s="92" t="s">
        <v>15</v>
      </c>
      <c r="G52" s="116" t="s">
        <v>13</v>
      </c>
      <c r="H52" s="111" t="s">
        <v>14</v>
      </c>
      <c r="I52" s="92" t="s">
        <v>13</v>
      </c>
      <c r="J52" s="92" t="s">
        <v>15</v>
      </c>
    </row>
    <row r="53" spans="1:10" ht="15.75" thickBot="1" x14ac:dyDescent="0.3">
      <c r="A53" s="93"/>
      <c r="B53" s="94" t="s">
        <v>148</v>
      </c>
      <c r="C53" s="94" t="s">
        <v>149</v>
      </c>
      <c r="D53" s="117" t="s">
        <v>150</v>
      </c>
      <c r="E53" s="112" t="s">
        <v>124</v>
      </c>
      <c r="F53" s="94" t="s">
        <v>89</v>
      </c>
      <c r="G53" s="117" t="s">
        <v>174</v>
      </c>
      <c r="H53" s="112" t="s">
        <v>90</v>
      </c>
      <c r="I53" s="94" t="s">
        <v>125</v>
      </c>
      <c r="J53" s="95" t="s">
        <v>131</v>
      </c>
    </row>
    <row r="54" spans="1:10" ht="15.75" thickBot="1" x14ac:dyDescent="0.3">
      <c r="A54" s="91">
        <v>27</v>
      </c>
      <c r="B54" s="92" t="s">
        <v>13</v>
      </c>
      <c r="C54" s="92" t="s">
        <v>14</v>
      </c>
      <c r="D54" s="116" t="s">
        <v>15</v>
      </c>
      <c r="E54" s="111" t="s">
        <v>13</v>
      </c>
      <c r="F54" s="92" t="s">
        <v>15</v>
      </c>
      <c r="G54" s="116" t="s">
        <v>14</v>
      </c>
      <c r="H54" s="111" t="s">
        <v>15</v>
      </c>
      <c r="I54" s="92"/>
      <c r="J54" s="92" t="s">
        <v>14</v>
      </c>
    </row>
    <row r="55" spans="1:10" ht="15.75" thickBot="1" x14ac:dyDescent="0.3">
      <c r="A55" s="93"/>
      <c r="B55" s="94" t="s">
        <v>149</v>
      </c>
      <c r="C55" s="94" t="s">
        <v>124</v>
      </c>
      <c r="D55" s="117" t="s">
        <v>148</v>
      </c>
      <c r="E55" s="112" t="s">
        <v>174</v>
      </c>
      <c r="F55" s="94" t="s">
        <v>150</v>
      </c>
      <c r="G55" s="117" t="s">
        <v>125</v>
      </c>
      <c r="H55" s="112" t="s">
        <v>89</v>
      </c>
      <c r="I55" s="94" t="s">
        <v>90</v>
      </c>
      <c r="J55" s="95" t="s">
        <v>131</v>
      </c>
    </row>
    <row r="56" spans="1:10" ht="15.75" thickBot="1" x14ac:dyDescent="0.3">
      <c r="A56" s="91">
        <v>28</v>
      </c>
      <c r="B56" s="92" t="s">
        <v>15</v>
      </c>
      <c r="C56" s="92" t="s">
        <v>14</v>
      </c>
      <c r="D56" s="116" t="s">
        <v>13</v>
      </c>
      <c r="E56" s="111" t="s">
        <v>14</v>
      </c>
      <c r="F56" s="92" t="s">
        <v>15</v>
      </c>
      <c r="G56" s="116" t="s">
        <v>13</v>
      </c>
      <c r="H56" s="111" t="s">
        <v>14</v>
      </c>
      <c r="I56" s="92"/>
      <c r="J56" s="92" t="s">
        <v>15</v>
      </c>
    </row>
    <row r="57" spans="1:10" ht="15.75" thickBot="1" x14ac:dyDescent="0.3">
      <c r="A57" s="93"/>
      <c r="B57" s="94" t="s">
        <v>124</v>
      </c>
      <c r="C57" s="94" t="s">
        <v>174</v>
      </c>
      <c r="D57" s="117" t="s">
        <v>149</v>
      </c>
      <c r="E57" s="112" t="s">
        <v>125</v>
      </c>
      <c r="F57" s="94" t="s">
        <v>148</v>
      </c>
      <c r="G57" s="117" t="s">
        <v>90</v>
      </c>
      <c r="H57" s="112" t="s">
        <v>150</v>
      </c>
      <c r="I57" s="94" t="s">
        <v>89</v>
      </c>
      <c r="J57" s="95" t="s">
        <v>131</v>
      </c>
    </row>
    <row r="58" spans="1:10" ht="15.75" thickBot="1" x14ac:dyDescent="0.3">
      <c r="A58" s="96">
        <v>29</v>
      </c>
      <c r="B58" s="92" t="s">
        <v>13</v>
      </c>
      <c r="C58" s="92" t="s">
        <v>14</v>
      </c>
      <c r="D58" s="116" t="s">
        <v>15</v>
      </c>
      <c r="E58" s="111" t="s">
        <v>13</v>
      </c>
      <c r="F58" s="92" t="s">
        <v>15</v>
      </c>
      <c r="G58" s="116" t="s">
        <v>14</v>
      </c>
      <c r="H58" s="111" t="s">
        <v>15</v>
      </c>
      <c r="I58" s="92" t="s">
        <v>13</v>
      </c>
      <c r="J58" s="92" t="s">
        <v>14</v>
      </c>
    </row>
    <row r="59" spans="1:10" ht="15.75" thickBot="1" x14ac:dyDescent="0.3">
      <c r="A59" s="97"/>
      <c r="B59" s="94" t="s">
        <v>174</v>
      </c>
      <c r="C59" s="94" t="s">
        <v>125</v>
      </c>
      <c r="D59" s="117" t="s">
        <v>124</v>
      </c>
      <c r="E59" s="112" t="s">
        <v>90</v>
      </c>
      <c r="F59" s="94" t="s">
        <v>149</v>
      </c>
      <c r="G59" s="117" t="s">
        <v>89</v>
      </c>
      <c r="H59" s="112" t="s">
        <v>148</v>
      </c>
      <c r="I59" s="94" t="s">
        <v>150</v>
      </c>
      <c r="J59" s="95" t="s">
        <v>131</v>
      </c>
    </row>
    <row r="60" spans="1:10" ht="15.75" thickBot="1" x14ac:dyDescent="0.3">
      <c r="A60" s="96">
        <v>30</v>
      </c>
      <c r="B60" s="92" t="s">
        <v>15</v>
      </c>
      <c r="C60" s="92" t="s">
        <v>14</v>
      </c>
      <c r="D60" s="116" t="s">
        <v>13</v>
      </c>
      <c r="E60" s="111" t="s">
        <v>14</v>
      </c>
      <c r="F60" s="92" t="s">
        <v>15</v>
      </c>
      <c r="G60" s="116" t="s">
        <v>13</v>
      </c>
      <c r="H60" s="111" t="s">
        <v>14</v>
      </c>
      <c r="I60" s="92" t="s">
        <v>13</v>
      </c>
      <c r="J60" s="92" t="s">
        <v>15</v>
      </c>
    </row>
    <row r="61" spans="1:10" ht="15.75" thickBot="1" x14ac:dyDescent="0.3">
      <c r="A61" s="97"/>
      <c r="B61" s="94" t="s">
        <v>125</v>
      </c>
      <c r="C61" s="94" t="s">
        <v>90</v>
      </c>
      <c r="D61" s="117" t="s">
        <v>174</v>
      </c>
      <c r="E61" s="112" t="s">
        <v>89</v>
      </c>
      <c r="F61" s="94" t="s">
        <v>124</v>
      </c>
      <c r="G61" s="117" t="s">
        <v>150</v>
      </c>
      <c r="H61" s="112" t="s">
        <v>149</v>
      </c>
      <c r="I61" s="94" t="s">
        <v>148</v>
      </c>
      <c r="J61" s="95" t="s">
        <v>131</v>
      </c>
    </row>
    <row r="62" spans="1:10" ht="15.75" thickBot="1" x14ac:dyDescent="0.3">
      <c r="A62" s="96">
        <v>31</v>
      </c>
      <c r="B62" s="92" t="s">
        <v>13</v>
      </c>
      <c r="C62" s="92" t="s">
        <v>14</v>
      </c>
      <c r="D62" s="116" t="s">
        <v>15</v>
      </c>
      <c r="E62" s="111" t="s">
        <v>13</v>
      </c>
      <c r="F62" s="92" t="s">
        <v>15</v>
      </c>
      <c r="G62" s="116" t="s">
        <v>14</v>
      </c>
      <c r="H62" s="111" t="s">
        <v>15</v>
      </c>
      <c r="I62" s="92" t="s">
        <v>13</v>
      </c>
      <c r="J62" s="92" t="s">
        <v>14</v>
      </c>
    </row>
    <row r="63" spans="1:10" ht="15.75" thickBot="1" x14ac:dyDescent="0.3">
      <c r="A63" s="97"/>
      <c r="B63" s="94" t="s">
        <v>90</v>
      </c>
      <c r="C63" s="94" t="s">
        <v>89</v>
      </c>
      <c r="D63" s="117" t="s">
        <v>125</v>
      </c>
      <c r="E63" s="112" t="s">
        <v>150</v>
      </c>
      <c r="F63" s="94" t="s">
        <v>174</v>
      </c>
      <c r="G63" s="117" t="s">
        <v>148</v>
      </c>
      <c r="H63" s="112" t="s">
        <v>124</v>
      </c>
      <c r="I63" s="94" t="s">
        <v>149</v>
      </c>
      <c r="J63" s="95" t="s">
        <v>131</v>
      </c>
    </row>
    <row r="64" spans="1:10" ht="15.75" thickBot="1" x14ac:dyDescent="0.3">
      <c r="A64" s="96">
        <v>32</v>
      </c>
      <c r="B64" s="92" t="s">
        <v>15</v>
      </c>
      <c r="C64" s="92" t="s">
        <v>14</v>
      </c>
      <c r="D64" s="116" t="s">
        <v>13</v>
      </c>
      <c r="E64" s="111" t="s">
        <v>14</v>
      </c>
      <c r="F64" s="92" t="s">
        <v>15</v>
      </c>
      <c r="G64" s="116" t="s">
        <v>13</v>
      </c>
      <c r="H64" s="111" t="s">
        <v>14</v>
      </c>
      <c r="I64" s="92" t="s">
        <v>13</v>
      </c>
      <c r="J64" s="92" t="s">
        <v>15</v>
      </c>
    </row>
    <row r="65" spans="1:10" ht="15.75" thickBot="1" x14ac:dyDescent="0.3">
      <c r="A65" s="107"/>
      <c r="B65" s="104" t="s">
        <v>89</v>
      </c>
      <c r="C65" s="104" t="s">
        <v>150</v>
      </c>
      <c r="D65" s="118" t="s">
        <v>90</v>
      </c>
      <c r="E65" s="113" t="s">
        <v>148</v>
      </c>
      <c r="F65" s="104" t="s">
        <v>125</v>
      </c>
      <c r="G65" s="118" t="s">
        <v>149</v>
      </c>
      <c r="H65" s="113" t="s">
        <v>174</v>
      </c>
      <c r="I65" s="104" t="s">
        <v>124</v>
      </c>
      <c r="J65" s="105" t="s">
        <v>131</v>
      </c>
    </row>
    <row r="66" spans="1:10" ht="16.5" thickTop="1" thickBot="1" x14ac:dyDescent="0.3">
      <c r="A66" s="106">
        <v>33</v>
      </c>
      <c r="B66" s="102" t="s">
        <v>13</v>
      </c>
      <c r="C66" s="102" t="s">
        <v>14</v>
      </c>
      <c r="D66" s="119" t="s">
        <v>15</v>
      </c>
      <c r="E66" s="114" t="s">
        <v>13</v>
      </c>
      <c r="F66" s="102" t="s">
        <v>15</v>
      </c>
      <c r="G66" s="119" t="s">
        <v>14</v>
      </c>
      <c r="H66" s="114" t="s">
        <v>15</v>
      </c>
      <c r="I66" s="102" t="s">
        <v>13</v>
      </c>
      <c r="J66" s="102" t="s">
        <v>14</v>
      </c>
    </row>
    <row r="67" spans="1:10" ht="15.75" thickBot="1" x14ac:dyDescent="0.3">
      <c r="A67" s="97"/>
      <c r="B67" s="94" t="s">
        <v>150</v>
      </c>
      <c r="C67" s="94" t="s">
        <v>148</v>
      </c>
      <c r="D67" s="117" t="s">
        <v>89</v>
      </c>
      <c r="E67" s="112" t="s">
        <v>149</v>
      </c>
      <c r="F67" s="94" t="s">
        <v>90</v>
      </c>
      <c r="G67" s="117" t="s">
        <v>124</v>
      </c>
      <c r="H67" s="112" t="s">
        <v>125</v>
      </c>
      <c r="I67" s="94" t="s">
        <v>174</v>
      </c>
      <c r="J67" s="95" t="s">
        <v>131</v>
      </c>
    </row>
    <row r="68" spans="1:10" ht="15.75" thickBot="1" x14ac:dyDescent="0.3">
      <c r="A68" s="96">
        <v>34</v>
      </c>
      <c r="B68" s="92" t="s">
        <v>15</v>
      </c>
      <c r="C68" s="92" t="s">
        <v>14</v>
      </c>
      <c r="D68" s="116" t="s">
        <v>13</v>
      </c>
      <c r="E68" s="111" t="s">
        <v>14</v>
      </c>
      <c r="F68" s="92" t="s">
        <v>15</v>
      </c>
      <c r="G68" s="116" t="s">
        <v>13</v>
      </c>
      <c r="H68" s="111" t="s">
        <v>14</v>
      </c>
      <c r="I68" s="92" t="s">
        <v>13</v>
      </c>
      <c r="J68" s="92" t="s">
        <v>15</v>
      </c>
    </row>
    <row r="69" spans="1:10" ht="15.75" thickBot="1" x14ac:dyDescent="0.3">
      <c r="A69" s="97"/>
      <c r="B69" s="94" t="s">
        <v>148</v>
      </c>
      <c r="C69" s="94" t="s">
        <v>149</v>
      </c>
      <c r="D69" s="117" t="s">
        <v>150</v>
      </c>
      <c r="E69" s="112" t="s">
        <v>124</v>
      </c>
      <c r="F69" s="94" t="s">
        <v>89</v>
      </c>
      <c r="G69" s="117" t="s">
        <v>174</v>
      </c>
      <c r="H69" s="112" t="s">
        <v>90</v>
      </c>
      <c r="I69" s="94" t="s">
        <v>125</v>
      </c>
      <c r="J69" s="95" t="s">
        <v>131</v>
      </c>
    </row>
    <row r="70" spans="1:10" ht="15.75" thickBot="1" x14ac:dyDescent="0.3">
      <c r="A70" s="96">
        <v>35</v>
      </c>
      <c r="B70" s="92" t="s">
        <v>13</v>
      </c>
      <c r="C70" s="92" t="s">
        <v>14</v>
      </c>
      <c r="D70" s="116" t="s">
        <v>15</v>
      </c>
      <c r="E70" s="111" t="s">
        <v>13</v>
      </c>
      <c r="F70" s="92" t="s">
        <v>15</v>
      </c>
      <c r="G70" s="116" t="s">
        <v>14</v>
      </c>
      <c r="H70" s="111" t="s">
        <v>15</v>
      </c>
      <c r="I70" s="92"/>
      <c r="J70" s="92" t="s">
        <v>14</v>
      </c>
    </row>
    <row r="71" spans="1:10" ht="15.75" thickBot="1" x14ac:dyDescent="0.3">
      <c r="A71" s="97"/>
      <c r="B71" s="94" t="s">
        <v>149</v>
      </c>
      <c r="C71" s="94" t="s">
        <v>124</v>
      </c>
      <c r="D71" s="117" t="s">
        <v>148</v>
      </c>
      <c r="E71" s="112" t="s">
        <v>174</v>
      </c>
      <c r="F71" s="94" t="s">
        <v>150</v>
      </c>
      <c r="G71" s="117" t="s">
        <v>125</v>
      </c>
      <c r="H71" s="112" t="s">
        <v>89</v>
      </c>
      <c r="I71" s="94" t="s">
        <v>90</v>
      </c>
      <c r="J71" s="95" t="s">
        <v>131</v>
      </c>
    </row>
    <row r="72" spans="1:10" ht="15.75" thickBot="1" x14ac:dyDescent="0.3">
      <c r="A72" s="96">
        <v>36</v>
      </c>
      <c r="B72" s="92" t="s">
        <v>15</v>
      </c>
      <c r="C72" s="92" t="s">
        <v>14</v>
      </c>
      <c r="D72" s="116" t="s">
        <v>13</v>
      </c>
      <c r="E72" s="111" t="s">
        <v>14</v>
      </c>
      <c r="F72" s="92" t="s">
        <v>15</v>
      </c>
      <c r="G72" s="116" t="s">
        <v>13</v>
      </c>
      <c r="H72" s="111" t="s">
        <v>14</v>
      </c>
      <c r="I72" s="92"/>
      <c r="J72" s="92" t="s">
        <v>15</v>
      </c>
    </row>
    <row r="73" spans="1:10" ht="15.75" thickBot="1" x14ac:dyDescent="0.3">
      <c r="A73" s="97"/>
      <c r="B73" s="94" t="s">
        <v>124</v>
      </c>
      <c r="C73" s="94" t="s">
        <v>174</v>
      </c>
      <c r="D73" s="117" t="s">
        <v>149</v>
      </c>
      <c r="E73" s="112" t="s">
        <v>125</v>
      </c>
      <c r="F73" s="94" t="s">
        <v>148</v>
      </c>
      <c r="G73" s="117" t="s">
        <v>90</v>
      </c>
      <c r="H73" s="112" t="s">
        <v>150</v>
      </c>
      <c r="I73" s="94" t="s">
        <v>89</v>
      </c>
      <c r="J73" s="95" t="s">
        <v>131</v>
      </c>
    </row>
    <row r="74" spans="1:10" ht="15.75" thickBot="1" x14ac:dyDescent="0.3">
      <c r="A74" s="98">
        <v>37</v>
      </c>
      <c r="B74" s="92" t="s">
        <v>13</v>
      </c>
      <c r="C74" s="92" t="s">
        <v>14</v>
      </c>
      <c r="D74" s="116" t="s">
        <v>15</v>
      </c>
      <c r="E74" s="111" t="s">
        <v>13</v>
      </c>
      <c r="F74" s="92" t="s">
        <v>15</v>
      </c>
      <c r="G74" s="116" t="s">
        <v>14</v>
      </c>
      <c r="H74" s="111" t="s">
        <v>15</v>
      </c>
      <c r="I74" s="92" t="s">
        <v>13</v>
      </c>
      <c r="J74" s="92" t="s">
        <v>14</v>
      </c>
    </row>
    <row r="75" spans="1:10" ht="15.75" thickBot="1" x14ac:dyDescent="0.3">
      <c r="A75" s="99"/>
      <c r="B75" s="94" t="s">
        <v>174</v>
      </c>
      <c r="C75" s="94" t="s">
        <v>125</v>
      </c>
      <c r="D75" s="117" t="s">
        <v>124</v>
      </c>
      <c r="E75" s="112" t="s">
        <v>90</v>
      </c>
      <c r="F75" s="94" t="s">
        <v>149</v>
      </c>
      <c r="G75" s="117" t="s">
        <v>89</v>
      </c>
      <c r="H75" s="112" t="s">
        <v>148</v>
      </c>
      <c r="I75" s="94" t="s">
        <v>150</v>
      </c>
      <c r="J75" s="95" t="s">
        <v>131</v>
      </c>
    </row>
    <row r="76" spans="1:10" ht="15.75" thickBot="1" x14ac:dyDescent="0.3">
      <c r="A76" s="98">
        <v>38</v>
      </c>
      <c r="B76" s="92" t="s">
        <v>15</v>
      </c>
      <c r="C76" s="92" t="s">
        <v>14</v>
      </c>
      <c r="D76" s="116" t="s">
        <v>13</v>
      </c>
      <c r="E76" s="111" t="s">
        <v>14</v>
      </c>
      <c r="F76" s="92" t="s">
        <v>15</v>
      </c>
      <c r="G76" s="116" t="s">
        <v>13</v>
      </c>
      <c r="H76" s="111" t="s">
        <v>14</v>
      </c>
      <c r="I76" s="92" t="s">
        <v>13</v>
      </c>
      <c r="J76" s="92" t="s">
        <v>15</v>
      </c>
    </row>
    <row r="77" spans="1:10" ht="15.75" thickBot="1" x14ac:dyDescent="0.3">
      <c r="A77" s="99"/>
      <c r="B77" s="94" t="s">
        <v>125</v>
      </c>
      <c r="C77" s="94" t="s">
        <v>90</v>
      </c>
      <c r="D77" s="117" t="s">
        <v>174</v>
      </c>
      <c r="E77" s="112" t="s">
        <v>89</v>
      </c>
      <c r="F77" s="94" t="s">
        <v>124</v>
      </c>
      <c r="G77" s="117" t="s">
        <v>150</v>
      </c>
      <c r="H77" s="112" t="s">
        <v>149</v>
      </c>
      <c r="I77" s="94" t="s">
        <v>148</v>
      </c>
      <c r="J77" s="95" t="s">
        <v>131</v>
      </c>
    </row>
    <row r="78" spans="1:10" ht="15.75" thickBot="1" x14ac:dyDescent="0.3">
      <c r="A78" s="98">
        <v>39</v>
      </c>
      <c r="B78" s="92" t="s">
        <v>13</v>
      </c>
      <c r="C78" s="92" t="s">
        <v>14</v>
      </c>
      <c r="D78" s="116" t="s">
        <v>15</v>
      </c>
      <c r="E78" s="111" t="s">
        <v>13</v>
      </c>
      <c r="F78" s="92" t="s">
        <v>15</v>
      </c>
      <c r="G78" s="116" t="s">
        <v>14</v>
      </c>
      <c r="H78" s="111" t="s">
        <v>15</v>
      </c>
      <c r="I78" s="92" t="s">
        <v>13</v>
      </c>
      <c r="J78" s="92" t="s">
        <v>14</v>
      </c>
    </row>
    <row r="79" spans="1:10" ht="15.75" thickBot="1" x14ac:dyDescent="0.3">
      <c r="A79" s="99"/>
      <c r="B79" s="94" t="s">
        <v>90</v>
      </c>
      <c r="C79" s="94" t="s">
        <v>89</v>
      </c>
      <c r="D79" s="117" t="s">
        <v>125</v>
      </c>
      <c r="E79" s="112" t="s">
        <v>150</v>
      </c>
      <c r="F79" s="94" t="s">
        <v>174</v>
      </c>
      <c r="G79" s="117" t="s">
        <v>148</v>
      </c>
      <c r="H79" s="112" t="s">
        <v>124</v>
      </c>
      <c r="I79" s="94" t="s">
        <v>149</v>
      </c>
      <c r="J79" s="95" t="s">
        <v>131</v>
      </c>
    </row>
    <row r="80" spans="1:10" ht="15.75" thickBot="1" x14ac:dyDescent="0.3">
      <c r="A80" s="98">
        <v>40</v>
      </c>
      <c r="B80" s="92" t="s">
        <v>15</v>
      </c>
      <c r="C80" s="92" t="s">
        <v>14</v>
      </c>
      <c r="D80" s="116" t="s">
        <v>13</v>
      </c>
      <c r="E80" s="111" t="s">
        <v>14</v>
      </c>
      <c r="F80" s="92" t="s">
        <v>15</v>
      </c>
      <c r="G80" s="116" t="s">
        <v>13</v>
      </c>
      <c r="H80" s="111" t="s">
        <v>14</v>
      </c>
      <c r="I80" s="92" t="s">
        <v>13</v>
      </c>
      <c r="J80" s="92" t="s">
        <v>15</v>
      </c>
    </row>
    <row r="81" spans="1:10" ht="15.75" thickBot="1" x14ac:dyDescent="0.3">
      <c r="A81" s="109"/>
      <c r="B81" s="104" t="s">
        <v>89</v>
      </c>
      <c r="C81" s="104" t="s">
        <v>150</v>
      </c>
      <c r="D81" s="118" t="s">
        <v>90</v>
      </c>
      <c r="E81" s="113" t="s">
        <v>148</v>
      </c>
      <c r="F81" s="104" t="s">
        <v>125</v>
      </c>
      <c r="G81" s="118" t="s">
        <v>149</v>
      </c>
      <c r="H81" s="113" t="s">
        <v>174</v>
      </c>
      <c r="I81" s="104" t="s">
        <v>124</v>
      </c>
      <c r="J81" s="105" t="s">
        <v>131</v>
      </c>
    </row>
    <row r="82" spans="1:10" ht="16.5" thickTop="1" thickBot="1" x14ac:dyDescent="0.3">
      <c r="A82" s="108">
        <v>41</v>
      </c>
      <c r="B82" s="102" t="s">
        <v>13</v>
      </c>
      <c r="C82" s="102" t="s">
        <v>14</v>
      </c>
      <c r="D82" s="119" t="s">
        <v>15</v>
      </c>
      <c r="E82" s="114" t="s">
        <v>13</v>
      </c>
      <c r="F82" s="102" t="s">
        <v>15</v>
      </c>
      <c r="G82" s="119" t="s">
        <v>14</v>
      </c>
      <c r="H82" s="114" t="s">
        <v>15</v>
      </c>
      <c r="I82" s="102" t="s">
        <v>13</v>
      </c>
      <c r="J82" s="102" t="s">
        <v>14</v>
      </c>
    </row>
    <row r="83" spans="1:10" ht="15.75" thickBot="1" x14ac:dyDescent="0.3">
      <c r="A83" s="99"/>
      <c r="B83" s="94" t="s">
        <v>150</v>
      </c>
      <c r="C83" s="94" t="s">
        <v>148</v>
      </c>
      <c r="D83" s="117" t="s">
        <v>89</v>
      </c>
      <c r="E83" s="112" t="s">
        <v>149</v>
      </c>
      <c r="F83" s="94" t="s">
        <v>90</v>
      </c>
      <c r="G83" s="117" t="s">
        <v>124</v>
      </c>
      <c r="H83" s="112" t="s">
        <v>125</v>
      </c>
      <c r="I83" s="94" t="s">
        <v>174</v>
      </c>
      <c r="J83" s="95" t="s">
        <v>131</v>
      </c>
    </row>
    <row r="84" spans="1:10" ht="15.75" thickBot="1" x14ac:dyDescent="0.3">
      <c r="A84" s="98">
        <v>42</v>
      </c>
      <c r="B84" s="92" t="s">
        <v>15</v>
      </c>
      <c r="C84" s="92" t="s">
        <v>14</v>
      </c>
      <c r="D84" s="116" t="s">
        <v>13</v>
      </c>
      <c r="E84" s="111" t="s">
        <v>14</v>
      </c>
      <c r="F84" s="92" t="s">
        <v>15</v>
      </c>
      <c r="G84" s="116" t="s">
        <v>13</v>
      </c>
      <c r="H84" s="111" t="s">
        <v>14</v>
      </c>
      <c r="I84" s="92" t="s">
        <v>13</v>
      </c>
      <c r="J84" s="92" t="s">
        <v>15</v>
      </c>
    </row>
    <row r="85" spans="1:10" ht="15.75" thickBot="1" x14ac:dyDescent="0.3">
      <c r="A85" s="99"/>
      <c r="B85" s="94" t="s">
        <v>148</v>
      </c>
      <c r="C85" s="94" t="s">
        <v>149</v>
      </c>
      <c r="D85" s="117" t="s">
        <v>150</v>
      </c>
      <c r="E85" s="112" t="s">
        <v>124</v>
      </c>
      <c r="F85" s="94" t="s">
        <v>89</v>
      </c>
      <c r="G85" s="117" t="s">
        <v>174</v>
      </c>
      <c r="H85" s="112" t="s">
        <v>90</v>
      </c>
      <c r="I85" s="94" t="s">
        <v>125</v>
      </c>
      <c r="J85" s="95" t="s">
        <v>131</v>
      </c>
    </row>
    <row r="86" spans="1:10" ht="15.75" thickBot="1" x14ac:dyDescent="0.3">
      <c r="A86" s="98">
        <v>43</v>
      </c>
      <c r="B86" s="92" t="s">
        <v>13</v>
      </c>
      <c r="C86" s="92" t="s">
        <v>14</v>
      </c>
      <c r="D86" s="116" t="s">
        <v>15</v>
      </c>
      <c r="E86" s="111" t="s">
        <v>13</v>
      </c>
      <c r="F86" s="92" t="s">
        <v>15</v>
      </c>
      <c r="G86" s="116" t="s">
        <v>14</v>
      </c>
      <c r="H86" s="111" t="s">
        <v>15</v>
      </c>
      <c r="I86" s="92"/>
      <c r="J86" s="92" t="s">
        <v>14</v>
      </c>
    </row>
    <row r="87" spans="1:10" ht="15.75" thickBot="1" x14ac:dyDescent="0.3">
      <c r="A87" s="99"/>
      <c r="B87" s="94" t="s">
        <v>149</v>
      </c>
      <c r="C87" s="94" t="s">
        <v>124</v>
      </c>
      <c r="D87" s="117" t="s">
        <v>148</v>
      </c>
      <c r="E87" s="112" t="s">
        <v>174</v>
      </c>
      <c r="F87" s="94" t="s">
        <v>150</v>
      </c>
      <c r="G87" s="117" t="s">
        <v>125</v>
      </c>
      <c r="H87" s="112" t="s">
        <v>89</v>
      </c>
      <c r="I87" s="94" t="s">
        <v>90</v>
      </c>
      <c r="J87" s="95" t="s">
        <v>131</v>
      </c>
    </row>
    <row r="88" spans="1:10" ht="15.75" thickBot="1" x14ac:dyDescent="0.3">
      <c r="A88" s="98">
        <v>44</v>
      </c>
      <c r="B88" s="92" t="s">
        <v>15</v>
      </c>
      <c r="C88" s="92" t="s">
        <v>14</v>
      </c>
      <c r="D88" s="116" t="s">
        <v>13</v>
      </c>
      <c r="E88" s="111" t="s">
        <v>14</v>
      </c>
      <c r="F88" s="92" t="s">
        <v>15</v>
      </c>
      <c r="G88" s="116" t="s">
        <v>13</v>
      </c>
      <c r="H88" s="111" t="s">
        <v>14</v>
      </c>
      <c r="I88" s="92"/>
      <c r="J88" s="92" t="s">
        <v>15</v>
      </c>
    </row>
    <row r="89" spans="1:10" ht="15.75" thickBot="1" x14ac:dyDescent="0.3">
      <c r="A89" s="99"/>
      <c r="B89" s="94" t="s">
        <v>124</v>
      </c>
      <c r="C89" s="94" t="s">
        <v>174</v>
      </c>
      <c r="D89" s="117" t="s">
        <v>149</v>
      </c>
      <c r="E89" s="112" t="s">
        <v>125</v>
      </c>
      <c r="F89" s="94" t="s">
        <v>148</v>
      </c>
      <c r="G89" s="117" t="s">
        <v>90</v>
      </c>
      <c r="H89" s="112" t="s">
        <v>150</v>
      </c>
      <c r="I89" s="94" t="s">
        <v>89</v>
      </c>
      <c r="J89" s="95" t="s">
        <v>131</v>
      </c>
    </row>
    <row r="90" spans="1:10" ht="15.75" thickBot="1" x14ac:dyDescent="0.3">
      <c r="A90" s="98">
        <v>45</v>
      </c>
      <c r="B90" s="92" t="s">
        <v>13</v>
      </c>
      <c r="C90" s="92" t="s">
        <v>14</v>
      </c>
      <c r="D90" s="116" t="s">
        <v>15</v>
      </c>
      <c r="E90" s="111" t="s">
        <v>13</v>
      </c>
      <c r="F90" s="92" t="s">
        <v>15</v>
      </c>
      <c r="G90" s="116" t="s">
        <v>14</v>
      </c>
      <c r="H90" s="111" t="s">
        <v>15</v>
      </c>
      <c r="I90" s="92" t="s">
        <v>13</v>
      </c>
      <c r="J90" s="92" t="s">
        <v>14</v>
      </c>
    </row>
    <row r="91" spans="1:10" ht="15.75" thickBot="1" x14ac:dyDescent="0.3">
      <c r="A91" s="99"/>
      <c r="B91" s="94" t="s">
        <v>174</v>
      </c>
      <c r="C91" s="94" t="s">
        <v>125</v>
      </c>
      <c r="D91" s="117" t="s">
        <v>124</v>
      </c>
      <c r="E91" s="112" t="s">
        <v>90</v>
      </c>
      <c r="F91" s="94" t="s">
        <v>149</v>
      </c>
      <c r="G91" s="117" t="s">
        <v>89</v>
      </c>
      <c r="H91" s="112" t="s">
        <v>148</v>
      </c>
      <c r="I91" s="94" t="s">
        <v>150</v>
      </c>
      <c r="J91" s="95" t="s">
        <v>131</v>
      </c>
    </row>
    <row r="92" spans="1:10" ht="15.75" thickBot="1" x14ac:dyDescent="0.3">
      <c r="A92" s="98">
        <v>46</v>
      </c>
      <c r="B92" s="92" t="s">
        <v>15</v>
      </c>
      <c r="C92" s="92" t="s">
        <v>14</v>
      </c>
      <c r="D92" s="116" t="s">
        <v>13</v>
      </c>
      <c r="E92" s="111" t="s">
        <v>14</v>
      </c>
      <c r="F92" s="92" t="s">
        <v>15</v>
      </c>
      <c r="G92" s="116" t="s">
        <v>13</v>
      </c>
      <c r="H92" s="111" t="s">
        <v>14</v>
      </c>
      <c r="I92" s="92" t="s">
        <v>13</v>
      </c>
      <c r="J92" s="92" t="s">
        <v>15</v>
      </c>
    </row>
    <row r="93" spans="1:10" ht="15.75" thickBot="1" x14ac:dyDescent="0.3">
      <c r="A93" s="99"/>
      <c r="B93" s="94" t="s">
        <v>125</v>
      </c>
      <c r="C93" s="94" t="s">
        <v>90</v>
      </c>
      <c r="D93" s="117" t="s">
        <v>174</v>
      </c>
      <c r="E93" s="112" t="s">
        <v>89</v>
      </c>
      <c r="F93" s="94" t="s">
        <v>124</v>
      </c>
      <c r="G93" s="117" t="s">
        <v>150</v>
      </c>
      <c r="H93" s="112" t="s">
        <v>149</v>
      </c>
      <c r="I93" s="94" t="s">
        <v>148</v>
      </c>
      <c r="J93" s="95" t="s">
        <v>131</v>
      </c>
    </row>
    <row r="94" spans="1:10" ht="15.75" thickBot="1" x14ac:dyDescent="0.3">
      <c r="A94" s="98">
        <v>47</v>
      </c>
      <c r="B94" s="92" t="s">
        <v>13</v>
      </c>
      <c r="C94" s="92" t="s">
        <v>14</v>
      </c>
      <c r="D94" s="116" t="s">
        <v>15</v>
      </c>
      <c r="E94" s="111" t="s">
        <v>13</v>
      </c>
      <c r="F94" s="92" t="s">
        <v>15</v>
      </c>
      <c r="G94" s="116" t="s">
        <v>14</v>
      </c>
      <c r="H94" s="111" t="s">
        <v>15</v>
      </c>
      <c r="I94" s="92" t="s">
        <v>13</v>
      </c>
      <c r="J94" s="92" t="s">
        <v>14</v>
      </c>
    </row>
    <row r="95" spans="1:10" ht="15.75" thickBot="1" x14ac:dyDescent="0.3">
      <c r="A95" s="99"/>
      <c r="B95" s="94" t="s">
        <v>90</v>
      </c>
      <c r="C95" s="94" t="s">
        <v>89</v>
      </c>
      <c r="D95" s="117" t="s">
        <v>125</v>
      </c>
      <c r="E95" s="112" t="s">
        <v>150</v>
      </c>
      <c r="F95" s="94" t="s">
        <v>174</v>
      </c>
      <c r="G95" s="117" t="s">
        <v>148</v>
      </c>
      <c r="H95" s="112" t="s">
        <v>124</v>
      </c>
      <c r="I95" s="94" t="s">
        <v>149</v>
      </c>
      <c r="J95" s="95" t="s">
        <v>131</v>
      </c>
    </row>
    <row r="96" spans="1:10" ht="15.75" thickBot="1" x14ac:dyDescent="0.3">
      <c r="A96" s="98">
        <v>48</v>
      </c>
      <c r="B96" s="92" t="s">
        <v>15</v>
      </c>
      <c r="C96" s="92" t="s">
        <v>14</v>
      </c>
      <c r="D96" s="116" t="s">
        <v>13</v>
      </c>
      <c r="E96" s="111" t="s">
        <v>14</v>
      </c>
      <c r="F96" s="92" t="s">
        <v>15</v>
      </c>
      <c r="G96" s="116" t="s">
        <v>13</v>
      </c>
      <c r="H96" s="111" t="s">
        <v>14</v>
      </c>
      <c r="I96" s="92" t="s">
        <v>13</v>
      </c>
      <c r="J96" s="92" t="s">
        <v>15</v>
      </c>
    </row>
    <row r="97" spans="1:21" ht="15.75" thickBot="1" x14ac:dyDescent="0.3">
      <c r="A97" s="109"/>
      <c r="B97" s="104" t="s">
        <v>89</v>
      </c>
      <c r="C97" s="104" t="s">
        <v>150</v>
      </c>
      <c r="D97" s="118" t="s">
        <v>90</v>
      </c>
      <c r="E97" s="113" t="s">
        <v>148</v>
      </c>
      <c r="F97" s="104" t="s">
        <v>125</v>
      </c>
      <c r="G97" s="118" t="s">
        <v>149</v>
      </c>
      <c r="H97" s="113" t="s">
        <v>174</v>
      </c>
      <c r="I97" s="104" t="s">
        <v>124</v>
      </c>
      <c r="J97" s="105" t="s">
        <v>131</v>
      </c>
    </row>
    <row r="98" spans="1:21" ht="16.5" thickTop="1" thickBot="1" x14ac:dyDescent="0.3">
      <c r="A98" s="108">
        <v>49</v>
      </c>
      <c r="B98" s="102" t="s">
        <v>13</v>
      </c>
      <c r="C98" s="102" t="s">
        <v>14</v>
      </c>
      <c r="D98" s="119" t="s">
        <v>15</v>
      </c>
      <c r="E98" s="114" t="s">
        <v>13</v>
      </c>
      <c r="F98" s="102" t="s">
        <v>15</v>
      </c>
      <c r="G98" s="119" t="s">
        <v>14</v>
      </c>
      <c r="H98" s="114" t="s">
        <v>15</v>
      </c>
      <c r="I98" s="102" t="s">
        <v>13</v>
      </c>
      <c r="J98" s="102" t="s">
        <v>14</v>
      </c>
    </row>
    <row r="99" spans="1:21" ht="15.75" thickBot="1" x14ac:dyDescent="0.3">
      <c r="A99" s="99"/>
      <c r="B99" s="94" t="s">
        <v>150</v>
      </c>
      <c r="C99" s="94" t="s">
        <v>148</v>
      </c>
      <c r="D99" s="117" t="s">
        <v>89</v>
      </c>
      <c r="E99" s="112" t="s">
        <v>149</v>
      </c>
      <c r="F99" s="94" t="s">
        <v>90</v>
      </c>
      <c r="G99" s="117" t="s">
        <v>124</v>
      </c>
      <c r="H99" s="112" t="s">
        <v>125</v>
      </c>
      <c r="I99" s="94" t="s">
        <v>174</v>
      </c>
      <c r="J99" s="95" t="s">
        <v>131</v>
      </c>
    </row>
    <row r="100" spans="1:21" ht="15.75" thickBot="1" x14ac:dyDescent="0.3">
      <c r="A100" s="98">
        <v>50</v>
      </c>
      <c r="B100" s="92" t="s">
        <v>15</v>
      </c>
      <c r="C100" s="92" t="s">
        <v>14</v>
      </c>
      <c r="D100" s="116" t="s">
        <v>13</v>
      </c>
      <c r="E100" s="111" t="s">
        <v>14</v>
      </c>
      <c r="F100" s="92" t="s">
        <v>15</v>
      </c>
      <c r="G100" s="116" t="s">
        <v>13</v>
      </c>
      <c r="H100" s="111" t="s">
        <v>14</v>
      </c>
      <c r="I100" s="92" t="s">
        <v>13</v>
      </c>
      <c r="J100" s="92" t="s">
        <v>15</v>
      </c>
    </row>
    <row r="101" spans="1:21" ht="15.75" thickBot="1" x14ac:dyDescent="0.3">
      <c r="A101" s="99"/>
      <c r="B101" s="94" t="s">
        <v>148</v>
      </c>
      <c r="C101" s="94" t="s">
        <v>149</v>
      </c>
      <c r="D101" s="117" t="s">
        <v>150</v>
      </c>
      <c r="E101" s="112" t="s">
        <v>124</v>
      </c>
      <c r="F101" s="94" t="s">
        <v>89</v>
      </c>
      <c r="G101" s="117" t="s">
        <v>174</v>
      </c>
      <c r="H101" s="112" t="s">
        <v>90</v>
      </c>
      <c r="I101" s="94" t="s">
        <v>125</v>
      </c>
      <c r="J101" s="95" t="s">
        <v>131</v>
      </c>
    </row>
    <row r="102" spans="1:21" ht="15.75" thickBot="1" x14ac:dyDescent="0.3">
      <c r="A102" s="89">
        <v>51</v>
      </c>
      <c r="B102" s="92" t="s">
        <v>13</v>
      </c>
      <c r="C102" s="92" t="s">
        <v>14</v>
      </c>
      <c r="D102" s="116" t="s">
        <v>15</v>
      </c>
      <c r="E102" s="111" t="s">
        <v>13</v>
      </c>
      <c r="F102" s="92" t="s">
        <v>15</v>
      </c>
      <c r="G102" s="116" t="s">
        <v>14</v>
      </c>
      <c r="H102" s="111" t="s">
        <v>15</v>
      </c>
      <c r="I102" s="92"/>
      <c r="J102" s="92" t="s">
        <v>14</v>
      </c>
    </row>
    <row r="103" spans="1:21" ht="15.75" thickBot="1" x14ac:dyDescent="0.3">
      <c r="B103" s="94" t="s">
        <v>149</v>
      </c>
      <c r="C103" s="94" t="s">
        <v>124</v>
      </c>
      <c r="D103" s="117" t="s">
        <v>148</v>
      </c>
      <c r="E103" s="112" t="s">
        <v>174</v>
      </c>
      <c r="F103" s="94" t="s">
        <v>150</v>
      </c>
      <c r="G103" s="117" t="s">
        <v>125</v>
      </c>
      <c r="H103" s="112" t="s">
        <v>89</v>
      </c>
      <c r="I103" s="94" t="s">
        <v>90</v>
      </c>
      <c r="J103" s="95" t="s">
        <v>131</v>
      </c>
    </row>
    <row r="104" spans="1:21" ht="15.75" thickBot="1" x14ac:dyDescent="0.3">
      <c r="A104" s="91">
        <v>52</v>
      </c>
      <c r="B104" s="92" t="s">
        <v>15</v>
      </c>
      <c r="C104" s="92" t="s">
        <v>14</v>
      </c>
      <c r="D104" s="116" t="s">
        <v>13</v>
      </c>
      <c r="E104" s="111" t="s">
        <v>14</v>
      </c>
      <c r="F104" s="92" t="s">
        <v>15</v>
      </c>
      <c r="G104" s="116" t="s">
        <v>13</v>
      </c>
      <c r="H104" s="111" t="s">
        <v>14</v>
      </c>
      <c r="I104" s="92"/>
      <c r="J104" s="92" t="s">
        <v>15</v>
      </c>
    </row>
    <row r="105" spans="1:21" ht="15.75" thickBot="1" x14ac:dyDescent="0.3">
      <c r="A105" s="93"/>
      <c r="B105" s="94" t="s">
        <v>124</v>
      </c>
      <c r="C105" s="94" t="s">
        <v>174</v>
      </c>
      <c r="D105" s="117" t="s">
        <v>149</v>
      </c>
      <c r="E105" s="112" t="s">
        <v>125</v>
      </c>
      <c r="F105" s="94" t="s">
        <v>148</v>
      </c>
      <c r="G105" s="117" t="s">
        <v>90</v>
      </c>
      <c r="H105" s="112" t="s">
        <v>150</v>
      </c>
      <c r="I105" s="94" t="s">
        <v>89</v>
      </c>
      <c r="J105" s="95" t="s">
        <v>131</v>
      </c>
    </row>
    <row r="106" spans="1:21" s="55" customFormat="1" ht="15.75" thickBot="1" x14ac:dyDescent="0.3">
      <c r="A106" s="96">
        <v>53</v>
      </c>
      <c r="B106" s="92" t="s">
        <v>13</v>
      </c>
      <c r="C106" s="92" t="s">
        <v>14</v>
      </c>
      <c r="D106" s="116" t="s">
        <v>15</v>
      </c>
      <c r="E106" s="111" t="s">
        <v>13</v>
      </c>
      <c r="F106" s="92" t="s">
        <v>15</v>
      </c>
      <c r="G106" s="116" t="s">
        <v>14</v>
      </c>
      <c r="H106" s="111" t="s">
        <v>15</v>
      </c>
      <c r="I106" s="92" t="s">
        <v>13</v>
      </c>
      <c r="J106" s="92" t="s">
        <v>14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spans="1:21" s="55" customFormat="1" ht="15.75" thickBot="1" x14ac:dyDescent="0.3">
      <c r="A107" s="97"/>
      <c r="B107" s="94" t="s">
        <v>174</v>
      </c>
      <c r="C107" s="94" t="s">
        <v>125</v>
      </c>
      <c r="D107" s="117" t="s">
        <v>124</v>
      </c>
      <c r="E107" s="112" t="s">
        <v>90</v>
      </c>
      <c r="F107" s="94" t="s">
        <v>149</v>
      </c>
      <c r="G107" s="117" t="s">
        <v>89</v>
      </c>
      <c r="H107" s="112" t="s">
        <v>148</v>
      </c>
      <c r="I107" s="94" t="s">
        <v>150</v>
      </c>
      <c r="J107" s="95" t="s">
        <v>131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spans="1:21" s="55" customFormat="1" ht="15.75" thickBot="1" x14ac:dyDescent="0.3">
      <c r="A108" s="96">
        <v>54</v>
      </c>
      <c r="B108" s="92" t="s">
        <v>15</v>
      </c>
      <c r="C108" s="92" t="s">
        <v>14</v>
      </c>
      <c r="D108" s="116" t="s">
        <v>13</v>
      </c>
      <c r="E108" s="111" t="s">
        <v>14</v>
      </c>
      <c r="F108" s="92" t="s">
        <v>15</v>
      </c>
      <c r="G108" s="116" t="s">
        <v>13</v>
      </c>
      <c r="H108" s="111" t="s">
        <v>14</v>
      </c>
      <c r="I108" s="92" t="s">
        <v>13</v>
      </c>
      <c r="J108" s="92" t="s">
        <v>15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spans="1:21" s="55" customFormat="1" ht="15.75" thickBot="1" x14ac:dyDescent="0.3">
      <c r="A109" s="97"/>
      <c r="B109" s="94" t="s">
        <v>125</v>
      </c>
      <c r="C109" s="94" t="s">
        <v>90</v>
      </c>
      <c r="D109" s="117" t="s">
        <v>174</v>
      </c>
      <c r="E109" s="112" t="s">
        <v>89</v>
      </c>
      <c r="F109" s="94" t="s">
        <v>124</v>
      </c>
      <c r="G109" s="117" t="s">
        <v>150</v>
      </c>
      <c r="H109" s="112" t="s">
        <v>149</v>
      </c>
      <c r="I109" s="94" t="s">
        <v>148</v>
      </c>
      <c r="J109" s="95" t="s">
        <v>131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spans="1:21" s="55" customFormat="1" ht="15.75" thickBot="1" x14ac:dyDescent="0.3">
      <c r="A110" s="96">
        <v>55</v>
      </c>
      <c r="B110" s="92" t="s">
        <v>13</v>
      </c>
      <c r="C110" s="92" t="s">
        <v>14</v>
      </c>
      <c r="D110" s="116" t="s">
        <v>15</v>
      </c>
      <c r="E110" s="111" t="s">
        <v>13</v>
      </c>
      <c r="F110" s="92" t="s">
        <v>15</v>
      </c>
      <c r="G110" s="116" t="s">
        <v>14</v>
      </c>
      <c r="H110" s="111" t="s">
        <v>15</v>
      </c>
      <c r="I110" s="92" t="s">
        <v>13</v>
      </c>
      <c r="J110" s="92" t="s">
        <v>14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spans="1:21" s="55" customFormat="1" ht="15.75" thickBot="1" x14ac:dyDescent="0.3">
      <c r="A111" s="97"/>
      <c r="B111" s="94" t="s">
        <v>90</v>
      </c>
      <c r="C111" s="94" t="s">
        <v>89</v>
      </c>
      <c r="D111" s="117" t="s">
        <v>125</v>
      </c>
      <c r="E111" s="112" t="s">
        <v>150</v>
      </c>
      <c r="F111" s="94" t="s">
        <v>174</v>
      </c>
      <c r="G111" s="117" t="s">
        <v>148</v>
      </c>
      <c r="H111" s="112" t="s">
        <v>124</v>
      </c>
      <c r="I111" s="94" t="s">
        <v>149</v>
      </c>
      <c r="J111" s="95" t="s">
        <v>131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spans="1:21" s="55" customFormat="1" ht="15.75" thickBot="1" x14ac:dyDescent="0.3">
      <c r="A112" s="96">
        <v>56</v>
      </c>
      <c r="B112" s="92" t="s">
        <v>15</v>
      </c>
      <c r="C112" s="92" t="s">
        <v>14</v>
      </c>
      <c r="D112" s="116" t="s">
        <v>13</v>
      </c>
      <c r="E112" s="111" t="s">
        <v>14</v>
      </c>
      <c r="F112" s="92" t="s">
        <v>15</v>
      </c>
      <c r="G112" s="116" t="s">
        <v>13</v>
      </c>
      <c r="H112" s="111" t="s">
        <v>14</v>
      </c>
      <c r="I112" s="92" t="s">
        <v>13</v>
      </c>
      <c r="J112" s="92" t="s">
        <v>15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spans="1:21" s="55" customFormat="1" ht="15.75" thickBot="1" x14ac:dyDescent="0.3">
      <c r="A113" s="97"/>
      <c r="B113" s="94" t="s">
        <v>89</v>
      </c>
      <c r="C113" s="94" t="s">
        <v>150</v>
      </c>
      <c r="D113" s="117" t="s">
        <v>90</v>
      </c>
      <c r="E113" s="112" t="s">
        <v>148</v>
      </c>
      <c r="F113" s="94" t="s">
        <v>125</v>
      </c>
      <c r="G113" s="117" t="s">
        <v>149</v>
      </c>
      <c r="H113" s="112" t="s">
        <v>174</v>
      </c>
      <c r="I113" s="94" t="s">
        <v>124</v>
      </c>
      <c r="J113" s="95" t="s">
        <v>131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spans="1:21" s="55" customFormat="1" x14ac:dyDescent="0.25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spans="1:21" s="55" customFormat="1" x14ac:dyDescent="0.25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spans="1:21" s="55" customFormat="1" x14ac:dyDescent="0.25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spans="1:21" s="55" customFormat="1" x14ac:dyDescent="0.25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spans="1:21" s="55" customFormat="1" x14ac:dyDescent="0.25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spans="1:21" s="55" customFormat="1" x14ac:dyDescent="0.25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spans="1:21" s="55" customFormat="1" x14ac:dyDescent="0.25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spans="1:21" s="55" customFormat="1" x14ac:dyDescent="0.25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spans="1:21" s="55" customFormat="1" x14ac:dyDescent="0.25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spans="1:21" s="55" customFormat="1" x14ac:dyDescent="0.25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spans="1:21" s="55" customFormat="1" x14ac:dyDescent="0.25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1" s="55" customFormat="1" x14ac:dyDescent="0.25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1" s="55" customFormat="1" x14ac:dyDescent="0.25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1" s="55" customFormat="1" x14ac:dyDescent="0.25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1" s="55" customFormat="1" x14ac:dyDescent="0.25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spans="1:21" s="55" customFormat="1" x14ac:dyDescent="0.25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spans="1:21" s="55" customFormat="1" x14ac:dyDescent="0.25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spans="1:21" s="55" customFormat="1" x14ac:dyDescent="0.25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1" s="55" customFormat="1" x14ac:dyDescent="0.25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spans="1:21" s="55" customFormat="1" x14ac:dyDescent="0.25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spans="1:21" s="55" customFormat="1" x14ac:dyDescent="0.25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spans="1:21" s="55" customFormat="1" x14ac:dyDescent="0.25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spans="1:21" s="55" customFormat="1" x14ac:dyDescent="0.25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spans="1:21" s="55" customFormat="1" x14ac:dyDescent="0.25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spans="1:21" s="55" customFormat="1" x14ac:dyDescent="0.25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spans="1:21" s="55" customFormat="1" x14ac:dyDescent="0.25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spans="1:21" s="55" customFormat="1" x14ac:dyDescent="0.25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spans="1:21" s="55" customFormat="1" x14ac:dyDescent="0.25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spans="1:21" s="55" customFormat="1" x14ac:dyDescent="0.25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spans="1:21" s="55" customFormat="1" x14ac:dyDescent="0.25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spans="1:21" s="55" customFormat="1" x14ac:dyDescent="0.25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spans="1:21" s="55" customFormat="1" x14ac:dyDescent="0.25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spans="1:21" s="55" customFormat="1" x14ac:dyDescent="0.25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spans="1:21" s="55" customFormat="1" x14ac:dyDescent="0.25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spans="1:21" s="55" customFormat="1" x14ac:dyDescent="0.25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1:21" s="55" customFormat="1" x14ac:dyDescent="0.25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1:21" s="55" customFormat="1" x14ac:dyDescent="0.25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1:21" s="55" customFormat="1" x14ac:dyDescent="0.25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1:21" s="55" customFormat="1" x14ac:dyDescent="0.25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1:21" s="55" customFormat="1" x14ac:dyDescent="0.25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1:21" s="55" customFormat="1" x14ac:dyDescent="0.25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1:21" s="55" customFormat="1" x14ac:dyDescent="0.25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1:21" s="55" customFormat="1" x14ac:dyDescent="0.25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1:21" s="55" customFormat="1" x14ac:dyDescent="0.25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spans="1:21" s="55" customFormat="1" x14ac:dyDescent="0.25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spans="1:21" s="55" customFormat="1" x14ac:dyDescent="0.25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spans="1:21" s="55" customFormat="1" x14ac:dyDescent="0.25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spans="1:21" s="55" customFormat="1" x14ac:dyDescent="0.25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spans="1:21" s="55" customFormat="1" x14ac:dyDescent="0.25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spans="1:21" s="55" customFormat="1" x14ac:dyDescent="0.25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spans="1:21" s="55" customFormat="1" x14ac:dyDescent="0.25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spans="1:21" s="55" customFormat="1" x14ac:dyDescent="0.25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spans="1:21" s="55" customFormat="1" x14ac:dyDescent="0.25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spans="1:21" s="55" customFormat="1" x14ac:dyDescent="0.25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spans="1:21" s="55" customFormat="1" x14ac:dyDescent="0.25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spans="1:21" s="55" customFormat="1" x14ac:dyDescent="0.25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spans="1:21" s="55" customFormat="1" x14ac:dyDescent="0.25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spans="1:21" s="55" customFormat="1" x14ac:dyDescent="0.25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5" x14ac:dyDescent="0.25"/>
  <cols>
    <col min="1" max="1" width="7.28515625" bestFit="1" customWidth="1"/>
    <col min="2" max="2" width="17.140625" bestFit="1" customWidth="1"/>
    <col min="3" max="3" width="14.5703125" bestFit="1" customWidth="1"/>
    <col min="4" max="4" width="17.140625" style="129" bestFit="1" customWidth="1"/>
    <col min="5" max="5" width="14" style="18" bestFit="1" customWidth="1"/>
    <col min="6" max="6" width="17.140625" style="18" bestFit="1" customWidth="1"/>
    <col min="7" max="7" width="14" style="18" bestFit="1" customWidth="1"/>
    <col min="8" max="8" width="12.28515625" style="4" bestFit="1" customWidth="1"/>
    <col min="9" max="9" width="14" bestFit="1" customWidth="1"/>
    <col min="10" max="10" width="14.28515625" bestFit="1" customWidth="1"/>
    <col min="13" max="13" width="17.140625" bestFit="1" customWidth="1"/>
    <col min="14" max="14" width="24.7109375" bestFit="1" customWidth="1"/>
  </cols>
  <sheetData>
    <row r="1" spans="1:22" s="74" customFormat="1" ht="30" x14ac:dyDescent="0.25">
      <c r="A1" s="89" t="s">
        <v>147</v>
      </c>
      <c r="B1" s="90" t="s">
        <v>145</v>
      </c>
      <c r="C1" s="126" t="s">
        <v>145</v>
      </c>
      <c r="D1" s="90" t="s">
        <v>145</v>
      </c>
      <c r="E1" s="90" t="s">
        <v>145</v>
      </c>
      <c r="F1" s="90" t="s">
        <v>145</v>
      </c>
      <c r="G1" s="131" t="s">
        <v>145</v>
      </c>
      <c r="H1" s="131" t="s">
        <v>145</v>
      </c>
      <c r="I1" s="11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s="3" customFormat="1" ht="15.75" thickBot="1" x14ac:dyDescent="0.3">
      <c r="A2" s="91">
        <v>1</v>
      </c>
      <c r="B2" s="92" t="s">
        <v>13</v>
      </c>
      <c r="C2" s="127" t="s">
        <v>14</v>
      </c>
      <c r="D2" s="92" t="s">
        <v>14</v>
      </c>
      <c r="E2" s="92" t="s">
        <v>13</v>
      </c>
      <c r="F2" s="92" t="s">
        <v>13</v>
      </c>
      <c r="G2" s="133" t="s">
        <v>14</v>
      </c>
      <c r="H2" s="133" t="s">
        <v>14</v>
      </c>
      <c r="I2" s="111" t="s">
        <v>13</v>
      </c>
      <c r="J2" s="111" t="s">
        <v>13</v>
      </c>
      <c r="L2" s="75" t="s">
        <v>146</v>
      </c>
      <c r="M2" s="13"/>
      <c r="N2" s="13"/>
      <c r="O2" s="79" t="s">
        <v>156</v>
      </c>
      <c r="P2" s="13"/>
      <c r="Q2" s="13"/>
      <c r="R2" s="13"/>
      <c r="S2" s="79" t="s">
        <v>171</v>
      </c>
      <c r="T2" s="13"/>
      <c r="U2" s="13"/>
    </row>
    <row r="3" spans="1:22" s="3" customFormat="1" ht="15.75" thickBot="1" x14ac:dyDescent="0.3">
      <c r="A3" s="93"/>
      <c r="B3" s="94" t="s">
        <v>150</v>
      </c>
      <c r="C3" s="128" t="s">
        <v>148</v>
      </c>
      <c r="D3" s="94" t="s">
        <v>89</v>
      </c>
      <c r="E3" s="94" t="s">
        <v>149</v>
      </c>
      <c r="F3" s="94" t="s">
        <v>90</v>
      </c>
      <c r="G3" s="134" t="s">
        <v>124</v>
      </c>
      <c r="H3" s="134" t="s">
        <v>125</v>
      </c>
      <c r="I3" s="112" t="s">
        <v>174</v>
      </c>
      <c r="J3" s="132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s="3" customFormat="1" ht="15.75" thickBot="1" x14ac:dyDescent="0.3">
      <c r="A4" s="91">
        <v>2</v>
      </c>
      <c r="B4" s="92" t="s">
        <v>13</v>
      </c>
      <c r="C4" s="127" t="s">
        <v>15</v>
      </c>
      <c r="D4" s="92" t="s">
        <v>15</v>
      </c>
      <c r="E4" s="92" t="s">
        <v>13</v>
      </c>
      <c r="F4" s="92" t="s">
        <v>13</v>
      </c>
      <c r="G4" s="133" t="s">
        <v>15</v>
      </c>
      <c r="H4" s="133" t="s">
        <v>15</v>
      </c>
      <c r="I4" s="111" t="s">
        <v>13</v>
      </c>
      <c r="J4" s="111" t="s">
        <v>13</v>
      </c>
      <c r="L4" s="13" t="s">
        <v>133</v>
      </c>
      <c r="M4" s="80" t="s">
        <v>150</v>
      </c>
      <c r="N4" s="83" t="s">
        <v>158</v>
      </c>
      <c r="O4" s="77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.75" thickBot="1" x14ac:dyDescent="0.3">
      <c r="A5" s="93"/>
      <c r="B5" s="94" t="s">
        <v>148</v>
      </c>
      <c r="C5" s="128" t="s">
        <v>149</v>
      </c>
      <c r="D5" s="94" t="s">
        <v>150</v>
      </c>
      <c r="E5" s="94" t="s">
        <v>124</v>
      </c>
      <c r="F5" s="94" t="s">
        <v>89</v>
      </c>
      <c r="G5" s="134" t="s">
        <v>174</v>
      </c>
      <c r="H5" s="134" t="s">
        <v>90</v>
      </c>
      <c r="I5" s="112" t="s">
        <v>125</v>
      </c>
      <c r="J5" s="132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.75" thickBot="1" x14ac:dyDescent="0.3">
      <c r="A6" s="91">
        <v>3</v>
      </c>
      <c r="B6" s="92" t="s">
        <v>14</v>
      </c>
      <c r="C6" s="127" t="s">
        <v>15</v>
      </c>
      <c r="D6" s="92" t="s">
        <v>15</v>
      </c>
      <c r="E6" s="92" t="s">
        <v>14</v>
      </c>
      <c r="F6" s="92" t="s">
        <v>14</v>
      </c>
      <c r="G6" s="133" t="s">
        <v>15</v>
      </c>
      <c r="H6" s="133" t="s">
        <v>15</v>
      </c>
      <c r="I6" s="111" t="s">
        <v>14</v>
      </c>
      <c r="J6" s="111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25">
      <c r="A7" s="93"/>
      <c r="B7" s="94" t="s">
        <v>149</v>
      </c>
      <c r="C7" s="128" t="s">
        <v>124</v>
      </c>
      <c r="D7" s="94" t="s">
        <v>148</v>
      </c>
      <c r="E7" s="94" t="s">
        <v>174</v>
      </c>
      <c r="F7" s="94" t="s">
        <v>150</v>
      </c>
      <c r="G7" s="134" t="s">
        <v>125</v>
      </c>
      <c r="H7" s="134" t="s">
        <v>89</v>
      </c>
      <c r="I7" s="112" t="s">
        <v>90</v>
      </c>
      <c r="J7" s="13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25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55"/>
      <c r="L8" s="13" t="s">
        <v>137</v>
      </c>
      <c r="M8" s="81" t="s">
        <v>124</v>
      </c>
      <c r="N8" s="83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25">
      <c r="A9" s="100"/>
      <c r="B9" s="101"/>
      <c r="C9" s="101"/>
      <c r="D9" s="101"/>
      <c r="E9" s="101"/>
      <c r="F9" s="101"/>
      <c r="G9" s="101"/>
      <c r="H9" s="101"/>
      <c r="I9" s="101"/>
      <c r="J9" s="130"/>
      <c r="K9" s="55"/>
      <c r="L9" s="13" t="s">
        <v>138</v>
      </c>
      <c r="M9" s="82" t="s">
        <v>149</v>
      </c>
      <c r="N9" s="83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25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55"/>
      <c r="L10" s="13" t="s">
        <v>139</v>
      </c>
      <c r="M10" s="82" t="s">
        <v>174</v>
      </c>
      <c r="N10" s="83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25">
      <c r="A11" s="100"/>
      <c r="B11" s="101"/>
      <c r="C11" s="101"/>
      <c r="D11" s="101"/>
      <c r="E11" s="101"/>
      <c r="F11" s="101"/>
      <c r="G11" s="101"/>
      <c r="H11" s="101"/>
      <c r="I11" s="101"/>
      <c r="J11" s="130"/>
      <c r="K11" s="55"/>
      <c r="L11" s="13" t="s">
        <v>140</v>
      </c>
      <c r="M11" s="82" t="s">
        <v>125</v>
      </c>
      <c r="N11" s="83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25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55"/>
      <c r="L12" s="79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25">
      <c r="A13" s="100"/>
      <c r="B13" s="101"/>
      <c r="C13" s="101"/>
      <c r="D13" s="101"/>
      <c r="E13" s="101"/>
      <c r="F13" s="101"/>
      <c r="G13" s="101"/>
      <c r="H13" s="101"/>
      <c r="I13" s="101"/>
      <c r="J13" s="130"/>
      <c r="K13" s="55"/>
      <c r="L13" s="13" t="s">
        <v>142</v>
      </c>
      <c r="M13" s="13"/>
      <c r="N13" s="13"/>
      <c r="O13" s="13"/>
      <c r="P13" s="79"/>
      <c r="Q13" s="13"/>
      <c r="R13" s="13"/>
      <c r="S13" s="13"/>
      <c r="T13" s="13"/>
      <c r="U13" s="13"/>
    </row>
    <row r="14" spans="1:22" s="3" customFormat="1" x14ac:dyDescent="0.25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25">
      <c r="A15" s="100"/>
      <c r="B15" s="101"/>
      <c r="C15" s="101"/>
      <c r="D15" s="101"/>
      <c r="E15" s="101"/>
      <c r="F15" s="101"/>
      <c r="G15" s="101"/>
      <c r="H15" s="101"/>
      <c r="I15" s="101"/>
      <c r="J15" s="130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25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25">
      <c r="A17" s="100"/>
      <c r="B17" s="101"/>
      <c r="C17" s="101"/>
      <c r="D17" s="101"/>
      <c r="E17" s="101"/>
      <c r="F17" s="101"/>
      <c r="G17" s="101"/>
      <c r="H17" s="101"/>
      <c r="I17" s="101"/>
      <c r="J17" s="130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25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25">
      <c r="A19" s="100"/>
      <c r="B19" s="101"/>
      <c r="C19" s="101"/>
      <c r="D19" s="101"/>
      <c r="E19" s="101"/>
      <c r="F19" s="101"/>
      <c r="G19" s="101"/>
      <c r="H19" s="101"/>
      <c r="I19" s="101"/>
      <c r="J19" s="130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25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25">
      <c r="A21" s="100"/>
      <c r="B21" s="101"/>
      <c r="C21" s="101"/>
      <c r="D21" s="101"/>
      <c r="E21" s="101"/>
      <c r="F21" s="101"/>
      <c r="G21" s="101"/>
      <c r="H21" s="101"/>
      <c r="I21" s="101"/>
      <c r="J21" s="130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25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25">
      <c r="A23" s="100"/>
      <c r="B23" s="101"/>
      <c r="C23" s="101"/>
      <c r="D23" s="101"/>
      <c r="E23" s="101"/>
      <c r="F23" s="101"/>
      <c r="G23" s="101"/>
      <c r="H23" s="101"/>
      <c r="I23" s="101"/>
      <c r="J23" s="130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25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25">
      <c r="A25" s="100"/>
      <c r="B25" s="101"/>
      <c r="C25" s="101"/>
      <c r="D25" s="101"/>
      <c r="E25" s="101"/>
      <c r="F25" s="101"/>
      <c r="G25" s="101"/>
      <c r="H25" s="101"/>
      <c r="I25" s="101"/>
      <c r="J25" s="130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25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25">
      <c r="A27" s="100"/>
      <c r="B27" s="101"/>
      <c r="C27" s="101"/>
      <c r="D27" s="101"/>
      <c r="E27" s="101"/>
      <c r="F27" s="101"/>
      <c r="G27" s="101"/>
      <c r="H27" s="101"/>
      <c r="I27" s="101"/>
      <c r="J27" s="130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25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25">
      <c r="A29" s="100"/>
      <c r="B29" s="101"/>
      <c r="C29" s="101"/>
      <c r="D29" s="101"/>
      <c r="E29" s="101"/>
      <c r="F29" s="101"/>
      <c r="G29" s="101"/>
      <c r="H29" s="101"/>
      <c r="I29" s="101"/>
      <c r="J29" s="130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25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25">
      <c r="A31" s="100"/>
      <c r="B31" s="101"/>
      <c r="C31" s="101"/>
      <c r="D31" s="101"/>
      <c r="E31" s="101"/>
      <c r="F31" s="101"/>
      <c r="G31" s="101"/>
      <c r="H31" s="101"/>
      <c r="I31" s="101"/>
      <c r="J31" s="130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25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25">
      <c r="A33" s="100"/>
      <c r="B33" s="101"/>
      <c r="C33" s="101"/>
      <c r="D33" s="101"/>
      <c r="E33" s="101"/>
      <c r="F33" s="101"/>
      <c r="G33" s="101"/>
      <c r="H33" s="101"/>
      <c r="I33" s="101"/>
      <c r="J33" s="130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25">
      <c r="A34" s="18"/>
      <c r="B34" s="18"/>
      <c r="C34" s="18"/>
      <c r="D34" s="18"/>
      <c r="H34" s="18"/>
      <c r="I34" s="18"/>
      <c r="J34" s="18"/>
      <c r="K34" s="18"/>
    </row>
    <row r="35" spans="1:21" x14ac:dyDescent="0.25">
      <c r="A35" s="18"/>
      <c r="B35" s="18"/>
      <c r="C35" s="18"/>
      <c r="D35" s="18"/>
      <c r="H35" s="18"/>
      <c r="I35" s="18"/>
      <c r="J35" s="18"/>
      <c r="K35" s="18"/>
    </row>
    <row r="36" spans="1:21" x14ac:dyDescent="0.25">
      <c r="A36" s="18"/>
      <c r="B36" s="18"/>
      <c r="C36" s="18"/>
      <c r="D36" s="18"/>
      <c r="H36" s="18"/>
      <c r="I36" s="18"/>
      <c r="J36" s="18"/>
      <c r="K36" s="18"/>
    </row>
    <row r="37" spans="1:21" x14ac:dyDescent="0.25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5" x14ac:dyDescent="0.25"/>
  <cols>
    <col min="6" max="6" width="31.28515625" customWidth="1"/>
  </cols>
  <sheetData>
    <row r="1" spans="1:10" s="23" customFormat="1" x14ac:dyDescent="0.25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25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25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25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25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25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25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25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25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25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25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25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25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25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25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25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25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25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25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25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25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25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25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25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25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25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25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25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25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25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25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25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25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25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25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25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25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25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25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25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25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25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25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25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25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25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25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25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25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25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25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25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25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25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25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25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25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25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25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25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25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25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25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25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25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25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25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25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25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25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25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25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25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25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25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25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25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25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25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25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25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25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25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25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25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25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25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25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25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25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25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25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25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25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25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25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25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25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25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25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25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Anna</cp:lastModifiedBy>
  <cp:revision>2</cp:revision>
  <dcterms:created xsi:type="dcterms:W3CDTF">2018-05-17T16:46:02Z</dcterms:created>
  <dcterms:modified xsi:type="dcterms:W3CDTF">2021-08-06T08:39:02Z</dcterms:modified>
  <dc:language>de-DE</dc:language>
</cp:coreProperties>
</file>