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empschulml\Documents\GitHub\Mandy-PhD\studies\2020_Aperol_Git\Coding\"/>
    </mc:Choice>
  </mc:AlternateContent>
  <xr:revisionPtr revIDLastSave="0" documentId="13_ncr:1_{6C27473C-0A03-4718-875F-030B1CCE21BA}" xr6:coauthVersionLast="36" xr6:coauthVersionMax="36" xr10:uidLastSave="{00000000-0000-0000-0000-000000000000}"/>
  <bookViews>
    <workbookView xWindow="0" yWindow="0" windowWidth="23040" windowHeight="8772" xr2:uid="{D9BE113E-CD22-4B9F-8AEA-F1B95AFAE5BC}"/>
  </bookViews>
  <sheets>
    <sheet name="coding scheme" sheetId="2" r:id="rId1"/>
    <sheet name="coding" sheetId="1" r:id="rId2"/>
    <sheet name="note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7" i="1" l="1"/>
  <c r="J47" i="1"/>
  <c r="P73" i="1" l="1"/>
  <c r="P75" i="1"/>
  <c r="P76" i="1"/>
  <c r="P77" i="1"/>
  <c r="P78" i="1"/>
  <c r="P79" i="1"/>
  <c r="P80" i="1"/>
  <c r="P72" i="1"/>
  <c r="O80" i="1"/>
  <c r="O79" i="1"/>
  <c r="O78" i="1"/>
  <c r="O77" i="1"/>
  <c r="O76" i="1"/>
  <c r="O75" i="1"/>
  <c r="O72" i="1"/>
  <c r="G74" i="1"/>
  <c r="G75" i="1"/>
  <c r="G76" i="1"/>
  <c r="G77" i="1"/>
  <c r="G78" i="1"/>
  <c r="G79" i="1"/>
  <c r="G80" i="1"/>
  <c r="G72" i="1"/>
  <c r="J74" i="1"/>
  <c r="J75" i="1"/>
  <c r="J76" i="1"/>
  <c r="J77" i="1"/>
  <c r="J78" i="1"/>
  <c r="J79" i="1"/>
  <c r="J80" i="1"/>
  <c r="J72" i="1"/>
  <c r="O73" i="1"/>
  <c r="J73" i="1"/>
  <c r="G73" i="1"/>
  <c r="J68" i="1"/>
  <c r="P63" i="1"/>
  <c r="P64" i="1"/>
  <c r="P65" i="1"/>
  <c r="P66" i="1"/>
  <c r="P67" i="1"/>
  <c r="P68" i="1"/>
  <c r="P69" i="1"/>
  <c r="P70" i="1"/>
  <c r="P62" i="1"/>
  <c r="O63" i="1"/>
  <c r="O64" i="1"/>
  <c r="O65" i="1"/>
  <c r="O66" i="1"/>
  <c r="O67" i="1"/>
  <c r="O68" i="1"/>
  <c r="O69" i="1"/>
  <c r="O70" i="1"/>
  <c r="O62" i="1"/>
  <c r="G63" i="1"/>
  <c r="G64" i="1"/>
  <c r="G65" i="1"/>
  <c r="G66" i="1"/>
  <c r="G67" i="1"/>
  <c r="G68" i="1"/>
  <c r="G69" i="1"/>
  <c r="G70" i="1"/>
  <c r="G62" i="1"/>
  <c r="J63" i="1"/>
  <c r="J64" i="1"/>
  <c r="J65" i="1"/>
  <c r="J66" i="1"/>
  <c r="J67" i="1"/>
  <c r="J69" i="1"/>
  <c r="J70" i="1"/>
  <c r="J62" i="1"/>
  <c r="K81" i="1"/>
  <c r="B81" i="1"/>
  <c r="B71" i="1"/>
  <c r="K71" i="1"/>
  <c r="B61" i="1"/>
  <c r="B51" i="1"/>
  <c r="B41" i="1"/>
  <c r="O60" i="1"/>
  <c r="P60" i="1"/>
  <c r="K61" i="1"/>
  <c r="J60" i="1"/>
  <c r="G60" i="1"/>
  <c r="P55" i="1"/>
  <c r="P56" i="1"/>
  <c r="P57" i="1"/>
  <c r="P58" i="1"/>
  <c r="P59" i="1"/>
  <c r="O55" i="1"/>
  <c r="O56" i="1"/>
  <c r="O57" i="1"/>
  <c r="O58" i="1"/>
  <c r="O59" i="1"/>
  <c r="G55" i="1"/>
  <c r="J56" i="1"/>
  <c r="J57" i="1"/>
  <c r="J58" i="1"/>
  <c r="J59" i="1"/>
  <c r="J55" i="1"/>
  <c r="P81" i="1" l="1"/>
  <c r="O81" i="1"/>
  <c r="G81" i="1"/>
  <c r="J81" i="1"/>
  <c r="O71" i="1"/>
  <c r="P71" i="1"/>
  <c r="G71" i="1"/>
  <c r="J71" i="1"/>
  <c r="O54" i="1"/>
  <c r="P54" i="1"/>
  <c r="J54" i="1"/>
  <c r="G53" i="1"/>
  <c r="G54" i="1"/>
  <c r="G56" i="1"/>
  <c r="G57" i="1"/>
  <c r="G58" i="1"/>
  <c r="G59" i="1"/>
  <c r="G52" i="1"/>
  <c r="P52" i="1"/>
  <c r="O52" i="1"/>
  <c r="J52" i="1"/>
  <c r="G50" i="1"/>
  <c r="P48" i="1"/>
  <c r="P45" i="1"/>
  <c r="P42" i="1"/>
  <c r="O42" i="1"/>
  <c r="P43" i="1"/>
  <c r="P44" i="1"/>
  <c r="P46" i="1"/>
  <c r="P49" i="1"/>
  <c r="P50" i="1"/>
  <c r="O43" i="1"/>
  <c r="O44" i="1"/>
  <c r="O45" i="1"/>
  <c r="O46" i="1"/>
  <c r="O47" i="1"/>
  <c r="O48" i="1"/>
  <c r="O49" i="1"/>
  <c r="O50" i="1"/>
  <c r="G43" i="1"/>
  <c r="G44" i="1"/>
  <c r="G45" i="1"/>
  <c r="G46" i="1"/>
  <c r="G47" i="1"/>
  <c r="G48" i="1"/>
  <c r="G49" i="1"/>
  <c r="G42" i="1"/>
  <c r="J43" i="1"/>
  <c r="J44" i="1"/>
  <c r="J45" i="1"/>
  <c r="J46" i="1"/>
  <c r="J48" i="1"/>
  <c r="J49" i="1"/>
  <c r="J50" i="1"/>
  <c r="J42" i="1"/>
  <c r="G51" i="1" l="1"/>
  <c r="O61" i="1"/>
  <c r="P61" i="1"/>
  <c r="J61" i="1"/>
  <c r="G61" i="1"/>
  <c r="K51" i="1"/>
  <c r="H51" i="1"/>
  <c r="P51" i="1"/>
  <c r="O51" i="1"/>
  <c r="J51" i="1"/>
  <c r="K41" i="1"/>
  <c r="H41" i="1"/>
  <c r="H31" i="1"/>
  <c r="P35" i="1"/>
  <c r="O35" i="1"/>
  <c r="J35" i="1"/>
  <c r="P33" i="1"/>
  <c r="P34" i="1"/>
  <c r="P36" i="1"/>
  <c r="P37" i="1"/>
  <c r="P38" i="1"/>
  <c r="P39" i="1"/>
  <c r="P40" i="1"/>
  <c r="O33" i="1"/>
  <c r="O34" i="1"/>
  <c r="O36" i="1"/>
  <c r="O37" i="1"/>
  <c r="O38" i="1"/>
  <c r="O39" i="1"/>
  <c r="O40" i="1"/>
  <c r="G33" i="1"/>
  <c r="G34" i="1"/>
  <c r="G35" i="1"/>
  <c r="G36" i="1"/>
  <c r="G37" i="1"/>
  <c r="G38" i="1"/>
  <c r="G39" i="1"/>
  <c r="G40" i="1"/>
  <c r="J34" i="1"/>
  <c r="J36" i="1"/>
  <c r="J37" i="1"/>
  <c r="J38" i="1"/>
  <c r="J39" i="1"/>
  <c r="J40" i="1"/>
  <c r="J33" i="1"/>
  <c r="G32" i="1"/>
  <c r="P32" i="1"/>
  <c r="O32" i="1"/>
  <c r="J32" i="1"/>
  <c r="G30" i="1"/>
  <c r="O30" i="1"/>
  <c r="P30" i="1"/>
  <c r="J30" i="1"/>
  <c r="O29" i="1"/>
  <c r="G29" i="1"/>
  <c r="P29" i="1"/>
  <c r="J29" i="1"/>
  <c r="G28" i="1"/>
  <c r="O28" i="1"/>
  <c r="P28" i="1"/>
  <c r="J28" i="1"/>
  <c r="O27" i="1"/>
  <c r="G27" i="1"/>
  <c r="P27" i="1"/>
  <c r="J27" i="1"/>
  <c r="P26" i="1"/>
  <c r="O26" i="1"/>
  <c r="J26" i="1"/>
  <c r="G26" i="1"/>
  <c r="G25" i="1"/>
  <c r="P25" i="1"/>
  <c r="O25" i="1"/>
  <c r="J25" i="1"/>
  <c r="G23" i="1"/>
  <c r="G24" i="1"/>
  <c r="O24" i="1"/>
  <c r="P24" i="1"/>
  <c r="J24" i="1"/>
  <c r="P23" i="1"/>
  <c r="O23" i="1"/>
  <c r="J23" i="1"/>
  <c r="P22" i="1"/>
  <c r="O22" i="1"/>
  <c r="G22" i="1"/>
  <c r="J22" i="1"/>
  <c r="J41" i="1" l="1"/>
  <c r="G41" i="1"/>
  <c r="O41" i="1"/>
  <c r="P41" i="1"/>
  <c r="K31" i="1"/>
  <c r="B31" i="1"/>
  <c r="P31" i="1"/>
  <c r="O31" i="1"/>
  <c r="J31" i="1"/>
  <c r="G31" i="1"/>
  <c r="K21" i="1"/>
  <c r="K11" i="1"/>
  <c r="H21" i="1"/>
  <c r="B21" i="1"/>
  <c r="B11" i="1"/>
  <c r="H11" i="1"/>
  <c r="G10" i="1"/>
  <c r="J10" i="1"/>
  <c r="O10" i="1"/>
  <c r="P10" i="1"/>
  <c r="G9" i="1"/>
  <c r="O9" i="1"/>
  <c r="P9" i="1"/>
  <c r="J9" i="1"/>
  <c r="G8" i="1"/>
  <c r="P8" i="1"/>
  <c r="O8" i="1"/>
  <c r="J8" i="1"/>
  <c r="P7" i="1"/>
  <c r="O7" i="1"/>
  <c r="G7" i="1"/>
  <c r="J7" i="1"/>
  <c r="O6" i="1"/>
  <c r="P6" i="1"/>
  <c r="G6" i="1"/>
  <c r="J6" i="1"/>
  <c r="P5" i="1"/>
  <c r="O5" i="1"/>
  <c r="G5" i="1"/>
  <c r="J5" i="1"/>
  <c r="P4" i="1"/>
  <c r="O4" i="1"/>
  <c r="G4" i="1"/>
  <c r="J4" i="1"/>
  <c r="J2" i="1"/>
  <c r="P3" i="1" l="1"/>
  <c r="O3" i="1"/>
  <c r="J3" i="1"/>
  <c r="J11" i="1" s="1"/>
  <c r="G3" i="1"/>
  <c r="P2" i="1"/>
  <c r="O2" i="1"/>
  <c r="G2" i="1"/>
  <c r="P20" i="1"/>
  <c r="O20" i="1"/>
  <c r="G11" i="1" l="1"/>
  <c r="P19" i="1"/>
  <c r="O19" i="1"/>
  <c r="O12" i="1"/>
  <c r="O13" i="1"/>
  <c r="O14" i="1"/>
  <c r="O16" i="1"/>
  <c r="O17" i="1"/>
  <c r="O18" i="1"/>
  <c r="P18" i="1"/>
  <c r="O21" i="1" l="1"/>
  <c r="O11" i="1"/>
  <c r="P14" i="1"/>
  <c r="P13" i="1"/>
  <c r="P16" i="1"/>
  <c r="P17" i="1"/>
  <c r="P12" i="1"/>
  <c r="G15" i="1"/>
  <c r="G16" i="1"/>
  <c r="G17" i="1"/>
  <c r="G18" i="1"/>
  <c r="G19" i="1"/>
  <c r="G20" i="1"/>
  <c r="J17" i="1"/>
  <c r="J18" i="1"/>
  <c r="J19" i="1"/>
  <c r="J20" i="1"/>
  <c r="G13" i="1"/>
  <c r="G14" i="1"/>
  <c r="G12" i="1"/>
  <c r="J13" i="1"/>
  <c r="J14" i="1"/>
  <c r="J16" i="1"/>
  <c r="J12" i="1"/>
  <c r="J21" i="1" l="1"/>
  <c r="G21" i="1"/>
  <c r="P21" i="1"/>
  <c r="P11" i="1"/>
</calcChain>
</file>

<file path=xl/sharedStrings.xml><?xml version="1.0" encoding="utf-8"?>
<sst xmlns="http://schemas.openxmlformats.org/spreadsheetml/2006/main" count="427" uniqueCount="154">
  <si>
    <t xml:space="preserve">disturbance </t>
  </si>
  <si>
    <t>onset</t>
  </si>
  <si>
    <t>offset</t>
  </si>
  <si>
    <t>duration disturbance</t>
  </si>
  <si>
    <t xml:space="preserve">disturbance seen </t>
  </si>
  <si>
    <t>reaction</t>
  </si>
  <si>
    <t>reaction (0/1)</t>
  </si>
  <si>
    <t>number of fixation in AOI</t>
  </si>
  <si>
    <t>duration of fixation in AOI</t>
  </si>
  <si>
    <t>duration of video</t>
  </si>
  <si>
    <t>Aperol_pilot_01_02_expert_A</t>
  </si>
  <si>
    <t>drumming hands on table</t>
  </si>
  <si>
    <t>verbal</t>
  </si>
  <si>
    <t>kind of disturbance</t>
  </si>
  <si>
    <t>physical</t>
  </si>
  <si>
    <t>lack of eagerness to learn</t>
  </si>
  <si>
    <t>00:03:48</t>
  </si>
  <si>
    <t>drawing</t>
  </si>
  <si>
    <t>duration onset-seen</t>
  </si>
  <si>
    <t>duration seen-reaction</t>
  </si>
  <si>
    <t>n.a.</t>
  </si>
  <si>
    <t>disturbance executed</t>
  </si>
  <si>
    <t>interrupting with "I have to pee"</t>
  </si>
  <si>
    <t>chatting with neighbour</t>
  </si>
  <si>
    <t>duration reaction</t>
  </si>
  <si>
    <t>looking at phone</t>
  </si>
  <si>
    <t>clicking pen</t>
  </si>
  <si>
    <t>Aperol_pilot_01_01_expert_D</t>
  </si>
  <si>
    <t>standing up, walking around</t>
  </si>
  <si>
    <t>snipping hands, asking questions</t>
  </si>
  <si>
    <t>putting head on table</t>
  </si>
  <si>
    <t>verbal: any questions?</t>
  </si>
  <si>
    <t>verbal: yes, of course</t>
  </si>
  <si>
    <t>Aperol_pilot_01_03_novice_B</t>
  </si>
  <si>
    <t>verbal: rejecting question</t>
  </si>
  <si>
    <t>verbal: yes, explaination</t>
  </si>
  <si>
    <t>verbal: answering question</t>
  </si>
  <si>
    <t>verbal: "don't need to snipp"; answering question</t>
  </si>
  <si>
    <t>nonverbal: gaze and gesture</t>
  </si>
  <si>
    <t>verbal: involving disturbing person</t>
  </si>
  <si>
    <t>nonverbal: gesture; verbal: involving dusturbing person in lesson</t>
  </si>
  <si>
    <t>nonvberal: moving towards disturbing person, verbal: involving disturbing person in lesson</t>
  </si>
  <si>
    <t>nonverbal: moving towards disturbing person, involving person</t>
  </si>
  <si>
    <t>verbal: disturbing person is addressed directly with name</t>
  </si>
  <si>
    <t>verbal: disturbing person is addressed directly with name; involving disturbing person in lesson</t>
  </si>
  <si>
    <t>nonverbal: gesture; verbal: disturbing person is addressed directly with name; involving disturbing person in lesson</t>
  </si>
  <si>
    <t xml:space="preserve">verbal: disturbing person is addressed directly with name; nonverbal: gesture to stop </t>
  </si>
  <si>
    <t>verbal: disturbing person is addressed directly with name; answering the question</t>
  </si>
  <si>
    <t>Aperol_pilot_01_04_novice_C</t>
  </si>
  <si>
    <t>verbal: refusing question</t>
  </si>
  <si>
    <t>nonverbal: moving towards disturbing person</t>
  </si>
  <si>
    <t>nonverbal: moving towards disturbing person; verbal: disturbing person is addressed directly with name</t>
  </si>
  <si>
    <t>verbal: commentating the noise</t>
  </si>
  <si>
    <t>Aperol_pilot_02_01_novice_A</t>
  </si>
  <si>
    <t>verbal: laughing, ok, go</t>
  </si>
  <si>
    <t>staring out of the window</t>
  </si>
  <si>
    <t>nonverbal: moving towards disturbing person; verbal: involving disturbing person</t>
  </si>
  <si>
    <t>verbal: asking to stop</t>
  </si>
  <si>
    <t>Aperol_pilot_02_02_novice_B</t>
  </si>
  <si>
    <t>verbal: ok, go</t>
  </si>
  <si>
    <t>nonverbal: moving towards disturbing person; verbal: asking to stop</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</si>
  <si>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</si>
  <si>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</si>
  <si>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</si>
  <si>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</si>
  <si>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</si>
  <si>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</si>
  <si>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</si>
  <si>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</si>
  <si>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</si>
  <si>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</si>
  <si>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verbal: disturbing person is addressed directly</t>
  </si>
  <si>
    <t xml:space="preserve">verbal: in english </t>
  </si>
  <si>
    <t>verbal: interacting with disturbing person</t>
  </si>
  <si>
    <t xml:space="preserve">exemple </t>
  </si>
  <si>
    <t>disturbance  offset</t>
  </si>
  <si>
    <t>reaction onset</t>
  </si>
  <si>
    <t>reaction offset</t>
  </si>
  <si>
    <t>description</t>
  </si>
  <si>
    <t>disturbance seen (0/1)</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</si>
  <si>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</si>
  <si>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</si>
  <si>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</si>
  <si>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</si>
  <si>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</si>
  <si>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</si>
  <si>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</si>
  <si>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</si>
  <si>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</si>
  <si>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</si>
  <si>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</si>
  <si>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</si>
  <si>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</si>
  <si>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</si>
  <si>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</si>
  <si>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</si>
  <si>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</si>
  <si>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</si>
  <si>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</si>
  <si>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</si>
  <si>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</si>
  <si>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</si>
  <si>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</si>
  <si>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</si>
  <si>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</si>
  <si>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</si>
  <si>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</si>
  <si>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</si>
  <si>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</si>
  <si>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</si>
  <si>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</si>
  <si>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</si>
  <si>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</si>
  <si>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</si>
  <si>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</si>
  <si>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</si>
  <si>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</si>
  <si>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</si>
  <si>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</si>
  <si>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</si>
  <si>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</si>
  <si>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</si>
  <si>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</si>
  <si>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</si>
  <si>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</si>
  <si>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</si>
  <si>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</si>
  <si>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 xml:space="preserve">different kind of reactions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</si>
  <si>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</si>
  <si>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</si>
  <si>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</si>
  <si>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</si>
  <si>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</si>
  <si>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</si>
  <si>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</si>
  <si>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</si>
  <si>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</si>
  <si>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</si>
  <si>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the duration of a reaction means the time span from the start to the end point of the teacher's reaction. It includes the time at which the teacher starts to react verbally or non-verbally to the disturbance until the time at which the teacher's reaction ends.</t>
  </si>
  <si>
    <t xml:space="preserve">The reaction to the disturbance "scribbling on a sheet of paper" performed by person A ranges from the starting point when the teacher moves toward person A, asks her/her to stop drawing until the end point when the teacher continues the lesson. </t>
  </si>
  <si>
    <t xml:space="preserve">the duration "onset-seen" means the period of time when the disturbance first occurs to the moment the disturbance is first seen by the teacher. The duration is calculated by subtracting the time at which the disturbance first occurs from the time at which the disturbance is first seen by the teacher. </t>
  </si>
  <si>
    <t>the duration "seen-reaction" means the period of time when the disturbance is first seen by the teacher to the moment the teachers reacts to the disturbance. The duration is calculated by subtracting the time at which the disturbance is first seen by the teacher from the time at which the teachers starts to react to the disturbance.</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</si>
  <si>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</si>
  <si>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</si>
  <si>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</si>
  <si>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</si>
  <si>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</si>
  <si>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</si>
  <si>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</si>
  <si>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"scribbling on a sheet of paper". The duration of the disturbance "scribbling on a sheet of paper" ranges from the starting point when person A takes a pencil to paint on a sheet of paper to the end point when the pencil is put down because the teacher has asked for it or a new disturbance appears on the screen.</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</si>
  <si>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</si>
  <si>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</si>
  <si>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 xml:space="preserve">the following instruction appears on the screen for person A: " "looking at phone". the duration "onset-seen" for the disturbance means the period of time when the person A takes out her/his phone and starts looking at it to the moment the teachers first sees person A looking at her/his phone. </t>
  </si>
  <si>
    <t xml:space="preserve">the following instruction appears on the screen for person A: " "looking at phone". the duration "seen-reaction" for the disturbance means the period of time when the teachers first sees person A looking at her/his phone to the moment the teacher reacts verbally or non-verbally to the disturbance by asking the person to put away the mobile phone.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</si>
</sst>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8" borderId="0" xfId="0" applyFill="1" applyAlignment="1">
      <alignment horizontal="left" vertical="top"/>
    </xf>
    <xf numFmtId="0" fontId="0" fillId="8" borderId="0" xfId="0" applyFill="1"/>
    <xf numFmtId="0" fontId="2" fillId="7"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6" borderId="1" xfId="0" applyFont="1" applyFill="1" applyBorder="1" applyAlignment="1">
      <alignment horizontal="left" vertical="center"/>
    </xf>
    <xf numFmtId="0" fontId="2" fillId="5" borderId="1" xfId="0" applyFont="1" applyFill="1" applyBorder="1" applyAlignment="1">
      <alignment horizontal="left" vertical="center"/>
    </xf>
    <xf numFmtId="0" fontId="0" fillId="0" borderId="0" xfId="0" applyAlignment="1">
      <alignment horizontal="left" vertical="center"/>
    </xf>
    <xf numFmtId="0" fontId="0" fillId="9" borderId="0" xfId="0" applyFill="1" applyAlignment="1">
      <alignment horizontal="left" vertical="center"/>
    </xf>
    <xf numFmtId="0" fontId="0" fillId="9"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F53"/>
  <sheetViews>
    <sheetView tabSelected="1" zoomScale="70" zoomScaleNormal="70" workbookViewId="0">
      <selection activeCell="D41" sqref="D41"/>
    </sheetView>
  </sheetViews>
  <sheetFormatPr baseColWidth="10" defaultRowHeight="14.4" x14ac:dyDescent="0.3"/>
  <cols>
    <col min="1" max="1" width="40.33203125" style="38" customWidth="1"/>
    <col min="2" max="2" width="46.5546875" style="38" customWidth="1"/>
    <col min="3" max="3" width="50.109375" style="38" customWidth="1"/>
    <col min="4" max="4" width="11.5546875" style="30" customWidth="1"/>
    <col min="5" max="5" width="5.5546875" style="30" bestFit="1" customWidth="1"/>
    <col min="6" max="6" width="9.6640625" style="30" customWidth="1"/>
    <col min="7" max="7" width="19" style="30" bestFit="1" customWidth="1"/>
    <col min="8" max="8" width="14.88671875" style="30" bestFit="1" customWidth="1"/>
    <col min="9" max="9" width="17" style="30" bestFit="1" customWidth="1"/>
    <col min="10" max="10" width="11.77734375" style="30" bestFit="1" customWidth="1"/>
    <col min="11" max="13" width="11.5546875" style="30"/>
    <col min="14" max="14" width="14.5546875" style="30" bestFit="1" customWidth="1"/>
    <col min="15" max="15" width="19" style="30" bestFit="1" customWidth="1"/>
    <col min="16" max="16384" width="11.5546875" style="30"/>
  </cols>
  <sheetData>
    <row r="1" spans="1:4" s="26" customFormat="1" x14ac:dyDescent="0.3">
      <c r="A1" s="25" t="s">
        <v>82</v>
      </c>
      <c r="B1" s="25" t="s">
        <v>78</v>
      </c>
      <c r="C1" s="25" t="s">
        <v>74</v>
      </c>
    </row>
    <row r="2" spans="1:4" s="26" customFormat="1" x14ac:dyDescent="0.3">
      <c r="A2" s="27"/>
      <c r="B2" s="27"/>
      <c r="C2" s="27"/>
    </row>
    <row r="3" spans="1:4" ht="72" x14ac:dyDescent="0.3">
      <c r="A3" s="28" t="s">
        <v>21</v>
      </c>
      <c r="B3" s="29" t="s">
        <v>81</v>
      </c>
      <c r="C3" s="29" t="s">
        <v>84</v>
      </c>
    </row>
    <row r="4" spans="1:4" x14ac:dyDescent="0.3">
      <c r="A4" s="31"/>
      <c r="B4" s="32"/>
      <c r="C4" s="32"/>
    </row>
    <row r="5" spans="1:4" ht="46.8" customHeight="1" x14ac:dyDescent="0.3">
      <c r="A5" s="28" t="s">
        <v>13</v>
      </c>
      <c r="B5" s="29" t="s">
        <v>83</v>
      </c>
      <c r="C5" s="29" t="s">
        <v>148</v>
      </c>
      <c r="D5" s="33"/>
    </row>
    <row r="6" spans="1:4" ht="43.2" x14ac:dyDescent="0.3">
      <c r="A6" s="34" t="s">
        <v>93</v>
      </c>
      <c r="B6" s="29" t="s">
        <v>97</v>
      </c>
      <c r="C6" s="29" t="s">
        <v>98</v>
      </c>
    </row>
    <row r="7" spans="1:4" ht="72" x14ac:dyDescent="0.3">
      <c r="A7" s="35" t="s">
        <v>94</v>
      </c>
      <c r="B7" s="29" t="s">
        <v>111</v>
      </c>
      <c r="C7" s="29" t="s">
        <v>105</v>
      </c>
    </row>
    <row r="8" spans="1:4" ht="72" x14ac:dyDescent="0.3">
      <c r="A8" s="35" t="s">
        <v>95</v>
      </c>
      <c r="B8" s="29" t="s">
        <v>106</v>
      </c>
      <c r="C8" s="29" t="s">
        <v>107</v>
      </c>
    </row>
    <row r="9" spans="1:4" ht="75" customHeight="1" x14ac:dyDescent="0.3">
      <c r="A9" s="35" t="s">
        <v>96</v>
      </c>
      <c r="B9" s="29" t="s">
        <v>110</v>
      </c>
      <c r="C9" s="29" t="s">
        <v>112</v>
      </c>
    </row>
    <row r="10" spans="1:4" ht="61.2" customHeight="1" x14ac:dyDescent="0.3">
      <c r="A10" s="36" t="s">
        <v>91</v>
      </c>
      <c r="B10" s="29" t="s">
        <v>101</v>
      </c>
      <c r="C10" s="29" t="s">
        <v>99</v>
      </c>
    </row>
    <row r="11" spans="1:4" ht="86.4" x14ac:dyDescent="0.3">
      <c r="A11" s="24" t="s">
        <v>28</v>
      </c>
      <c r="B11" s="29" t="s">
        <v>104</v>
      </c>
      <c r="C11" s="29" t="s">
        <v>115</v>
      </c>
    </row>
    <row r="12" spans="1:4" ht="100.8" x14ac:dyDescent="0.3">
      <c r="A12" s="24" t="s">
        <v>26</v>
      </c>
      <c r="B12" s="29" t="s">
        <v>119</v>
      </c>
      <c r="C12" s="29" t="s">
        <v>113</v>
      </c>
    </row>
    <row r="13" spans="1:4" ht="117.6" customHeight="1" x14ac:dyDescent="0.3">
      <c r="A13" s="24" t="s">
        <v>11</v>
      </c>
      <c r="B13" s="29" t="s">
        <v>118</v>
      </c>
      <c r="C13" s="29" t="s">
        <v>114</v>
      </c>
    </row>
    <row r="14" spans="1:4" ht="60.6" customHeight="1" x14ac:dyDescent="0.3">
      <c r="A14" s="34" t="s">
        <v>92</v>
      </c>
      <c r="B14" s="29" t="s">
        <v>103</v>
      </c>
      <c r="C14" s="29" t="s">
        <v>116</v>
      </c>
    </row>
    <row r="15" spans="1:4" ht="105.6" customHeight="1" x14ac:dyDescent="0.3">
      <c r="A15" s="24" t="s">
        <v>30</v>
      </c>
      <c r="B15" s="29" t="s">
        <v>117</v>
      </c>
      <c r="C15" s="29" t="s">
        <v>120</v>
      </c>
    </row>
    <row r="16" spans="1:4" ht="105.6" customHeight="1" x14ac:dyDescent="0.3">
      <c r="A16" s="24" t="s">
        <v>25</v>
      </c>
      <c r="B16" s="29" t="s">
        <v>121</v>
      </c>
      <c r="C16" s="29" t="s">
        <v>122</v>
      </c>
    </row>
    <row r="17" spans="1:3" ht="86.4" x14ac:dyDescent="0.3">
      <c r="A17" s="24" t="s">
        <v>102</v>
      </c>
      <c r="B17" s="29" t="s">
        <v>123</v>
      </c>
      <c r="C17" s="29" t="s">
        <v>124</v>
      </c>
    </row>
    <row r="18" spans="1:3" x14ac:dyDescent="0.3">
      <c r="A18" s="37"/>
      <c r="B18" s="32"/>
      <c r="C18" s="32"/>
    </row>
    <row r="19" spans="1:3" ht="57.6" x14ac:dyDescent="0.3">
      <c r="A19" s="28" t="s">
        <v>80</v>
      </c>
      <c r="B19" s="29" t="s">
        <v>86</v>
      </c>
      <c r="C19" s="29" t="s">
        <v>85</v>
      </c>
    </row>
    <row r="20" spans="1:3" x14ac:dyDescent="0.3">
      <c r="A20" s="31"/>
      <c r="B20" s="32"/>
      <c r="C20" s="32"/>
    </row>
    <row r="21" spans="1:3" ht="72" x14ac:dyDescent="0.3">
      <c r="A21" s="28" t="s">
        <v>75</v>
      </c>
      <c r="B21" s="29" t="s">
        <v>87</v>
      </c>
      <c r="C21" s="29" t="s">
        <v>88</v>
      </c>
    </row>
    <row r="22" spans="1:3" x14ac:dyDescent="0.3">
      <c r="A22" s="31"/>
      <c r="B22" s="32"/>
      <c r="C22" s="32"/>
    </row>
    <row r="23" spans="1:3" ht="106.8" customHeight="1" x14ac:dyDescent="0.3">
      <c r="A23" s="28" t="s">
        <v>3</v>
      </c>
      <c r="B23" s="29" t="s">
        <v>89</v>
      </c>
      <c r="C23" s="29" t="s">
        <v>149</v>
      </c>
    </row>
    <row r="24" spans="1:3" x14ac:dyDescent="0.3">
      <c r="A24" s="31"/>
      <c r="B24" s="32"/>
      <c r="C24" s="32"/>
    </row>
    <row r="25" spans="1:3" ht="78.599999999999994" customHeight="1" x14ac:dyDescent="0.3">
      <c r="A25" s="28" t="s">
        <v>79</v>
      </c>
      <c r="B25" s="29" t="s">
        <v>90</v>
      </c>
      <c r="C25" s="29" t="s">
        <v>150</v>
      </c>
    </row>
    <row r="26" spans="1:3" x14ac:dyDescent="0.3">
      <c r="A26" s="31"/>
      <c r="B26" s="32"/>
      <c r="C26" s="32"/>
    </row>
    <row r="27" spans="1:3" ht="93" customHeight="1" x14ac:dyDescent="0.3">
      <c r="A27" s="28" t="s">
        <v>4</v>
      </c>
      <c r="B27" s="29" t="s">
        <v>125</v>
      </c>
      <c r="C27" s="29" t="s">
        <v>151</v>
      </c>
    </row>
    <row r="28" spans="1:3" x14ac:dyDescent="0.3">
      <c r="A28" s="31"/>
      <c r="B28" s="32"/>
      <c r="C28" s="32"/>
    </row>
    <row r="29" spans="1:3" ht="103.8" customHeight="1" x14ac:dyDescent="0.3">
      <c r="A29" s="28" t="s">
        <v>18</v>
      </c>
      <c r="B29" s="29" t="s">
        <v>140</v>
      </c>
      <c r="C29" s="29" t="s">
        <v>152</v>
      </c>
    </row>
    <row r="30" spans="1:3" x14ac:dyDescent="0.3">
      <c r="A30" s="31"/>
      <c r="B30" s="32"/>
      <c r="C30" s="32"/>
    </row>
    <row r="31" spans="1:3" ht="57.6" x14ac:dyDescent="0.3">
      <c r="A31" s="28" t="s">
        <v>6</v>
      </c>
      <c r="B31" s="29" t="s">
        <v>126</v>
      </c>
      <c r="C31" s="29" t="s">
        <v>142</v>
      </c>
    </row>
    <row r="32" spans="1:3" x14ac:dyDescent="0.3">
      <c r="A32" s="31"/>
      <c r="B32" s="32"/>
      <c r="C32" s="32"/>
    </row>
    <row r="33" spans="1:6" ht="139.80000000000001" customHeight="1" x14ac:dyDescent="0.3">
      <c r="A33" s="28" t="s">
        <v>5</v>
      </c>
      <c r="B33" s="42" t="s">
        <v>143</v>
      </c>
      <c r="C33" s="42" t="s">
        <v>134</v>
      </c>
    </row>
    <row r="34" spans="1:6" x14ac:dyDescent="0.3">
      <c r="A34" s="31"/>
      <c r="B34" s="32"/>
      <c r="C34" s="32"/>
    </row>
    <row r="35" spans="1:6" ht="70.8" customHeight="1" x14ac:dyDescent="0.3">
      <c r="A35" s="28" t="s">
        <v>76</v>
      </c>
      <c r="B35" s="29" t="s">
        <v>133</v>
      </c>
      <c r="C35" s="29" t="s">
        <v>135</v>
      </c>
    </row>
    <row r="36" spans="1:6" x14ac:dyDescent="0.3">
      <c r="A36" s="31"/>
      <c r="B36" s="32"/>
      <c r="C36" s="32"/>
    </row>
    <row r="37" spans="1:6" ht="72" x14ac:dyDescent="0.3">
      <c r="A37" s="28" t="s">
        <v>77</v>
      </c>
      <c r="B37" s="29" t="s">
        <v>136</v>
      </c>
      <c r="C37" s="29" t="s">
        <v>137</v>
      </c>
    </row>
    <row r="38" spans="1:6" x14ac:dyDescent="0.3">
      <c r="A38" s="31"/>
      <c r="B38" s="32"/>
      <c r="C38" s="32"/>
    </row>
    <row r="39" spans="1:6" ht="75.599999999999994" customHeight="1" x14ac:dyDescent="0.3">
      <c r="A39" s="28" t="s">
        <v>24</v>
      </c>
      <c r="B39" s="29" t="s">
        <v>138</v>
      </c>
      <c r="C39" s="29" t="s">
        <v>139</v>
      </c>
    </row>
    <row r="40" spans="1:6" x14ac:dyDescent="0.3">
      <c r="A40" s="31"/>
      <c r="B40" s="32"/>
      <c r="C40" s="32"/>
    </row>
    <row r="41" spans="1:6" ht="105" customHeight="1" x14ac:dyDescent="0.3">
      <c r="A41" s="28" t="s">
        <v>19</v>
      </c>
      <c r="B41" s="29" t="s">
        <v>141</v>
      </c>
      <c r="C41" s="29" t="s">
        <v>153</v>
      </c>
    </row>
    <row r="43" spans="1:6" x14ac:dyDescent="0.3">
      <c r="A43" s="39" t="s">
        <v>100</v>
      </c>
      <c r="B43" s="39"/>
      <c r="C43" s="39"/>
      <c r="D43" s="40"/>
      <c r="E43" s="40"/>
      <c r="F43" s="40"/>
    </row>
    <row r="47" spans="1:6" x14ac:dyDescent="0.3">
      <c r="A47" s="28" t="s">
        <v>127</v>
      </c>
    </row>
    <row r="48" spans="1:6" x14ac:dyDescent="0.3">
      <c r="A48" s="41"/>
    </row>
    <row r="49" spans="1:3" s="33" customFormat="1" x14ac:dyDescent="0.3">
      <c r="A49" s="39" t="s">
        <v>132</v>
      </c>
      <c r="B49" s="39"/>
      <c r="C49" s="39"/>
    </row>
    <row r="50" spans="1:3" x14ac:dyDescent="0.3">
      <c r="A50" s="38" t="s">
        <v>128</v>
      </c>
    </row>
    <row r="51" spans="1:3" x14ac:dyDescent="0.3">
      <c r="A51" s="38" t="s">
        <v>129</v>
      </c>
    </row>
    <row r="52" spans="1:3" x14ac:dyDescent="0.3">
      <c r="A52" s="38" t="s">
        <v>130</v>
      </c>
    </row>
    <row r="53" spans="1:3" x14ac:dyDescent="0.3">
      <c r="A53" s="38" t="s">
        <v>131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S89"/>
  <sheetViews>
    <sheetView zoomScale="80" zoomScaleNormal="80" workbookViewId="0">
      <pane ySplit="1" topLeftCell="A53" activePane="bottomLeft" state="frozen"/>
      <selection pane="bottomLeft" activeCell="W79" sqref="W79"/>
    </sheetView>
  </sheetViews>
  <sheetFormatPr baseColWidth="10" defaultRowHeight="13.8" x14ac:dyDescent="0.3"/>
  <cols>
    <col min="1" max="1" width="35" style="1" bestFit="1" customWidth="1"/>
    <col min="2" max="2" width="18.109375" style="1" customWidth="1"/>
    <col min="3" max="3" width="15.109375" style="1" customWidth="1"/>
    <col min="4" max="4" width="40.109375" style="1" customWidth="1"/>
    <col min="5" max="5" width="9.109375" style="1" customWidth="1"/>
    <col min="6" max="6" width="9.77734375" style="1" customWidth="1"/>
    <col min="7" max="8" width="17.33203125" style="1" customWidth="1"/>
    <col min="9" max="9" width="19.88671875" style="1" customWidth="1"/>
    <col min="10" max="10" width="18.44140625" style="1" customWidth="1"/>
    <col min="11" max="11" width="17.77734375" style="1" customWidth="1"/>
    <col min="12" max="12" width="54.88671875" style="1" customWidth="1"/>
    <col min="13" max="14" width="11.77734375" style="1" customWidth="1"/>
    <col min="15" max="15" width="16" style="1" customWidth="1"/>
    <col min="16" max="16" width="21.33203125" style="1" customWidth="1"/>
    <col min="17" max="17" width="14.88671875" style="1" customWidth="1"/>
    <col min="18" max="18" width="15.33203125" style="1" customWidth="1"/>
    <col min="19" max="19" width="18.77734375" style="1" bestFit="1" customWidth="1"/>
    <col min="20" max="16384" width="11.5546875" style="1"/>
  </cols>
  <sheetData>
    <row r="1" spans="1:19" x14ac:dyDescent="0.3">
      <c r="A1" s="4" t="s">
        <v>65</v>
      </c>
      <c r="B1" s="7" t="s">
        <v>21</v>
      </c>
      <c r="C1" s="4" t="s">
        <v>13</v>
      </c>
      <c r="D1" s="4" t="s">
        <v>0</v>
      </c>
      <c r="E1" s="4" t="s">
        <v>1</v>
      </c>
      <c r="F1" s="4" t="s">
        <v>2</v>
      </c>
      <c r="G1" s="4" t="s">
        <v>3</v>
      </c>
      <c r="H1" s="4" t="s">
        <v>4</v>
      </c>
      <c r="I1" s="4" t="s">
        <v>4</v>
      </c>
      <c r="J1" s="4" t="s">
        <v>18</v>
      </c>
      <c r="K1" s="4" t="s">
        <v>6</v>
      </c>
      <c r="L1" s="4" t="s">
        <v>5</v>
      </c>
      <c r="M1" s="4" t="s">
        <v>1</v>
      </c>
      <c r="N1" s="4" t="s">
        <v>2</v>
      </c>
      <c r="O1" s="4" t="s">
        <v>24</v>
      </c>
      <c r="P1" s="4" t="s">
        <v>19</v>
      </c>
      <c r="Q1" s="4" t="s">
        <v>7</v>
      </c>
      <c r="R1" s="4" t="s">
        <v>8</v>
      </c>
      <c r="S1" s="4" t="s">
        <v>9</v>
      </c>
    </row>
    <row r="2" spans="1:19" x14ac:dyDescent="0.3">
      <c r="A2" s="2" t="s">
        <v>27</v>
      </c>
      <c r="B2" s="1">
        <v>1</v>
      </c>
      <c r="C2" s="1" t="s">
        <v>12</v>
      </c>
      <c r="D2" s="2" t="s">
        <v>23</v>
      </c>
      <c r="E2" s="5">
        <v>8.6805555555555551E-4</v>
      </c>
      <c r="F2" s="5">
        <v>9.6064814814814808E-4</v>
      </c>
      <c r="G2" s="5">
        <f t="shared" ref="G2:G10" si="0">F2-E2</f>
        <v>9.2592592592592574E-5</v>
      </c>
      <c r="H2" s="2">
        <v>1</v>
      </c>
      <c r="I2" s="3">
        <v>9.0277777777777784E-4</v>
      </c>
      <c r="J2" s="3">
        <f t="shared" ref="J2:J10" si="1">I2-E2</f>
        <v>3.4722222222222337E-5</v>
      </c>
      <c r="K2" s="2">
        <v>1</v>
      </c>
      <c r="L2" s="2" t="s">
        <v>31</v>
      </c>
      <c r="M2" s="3">
        <v>9.2592592592592585E-4</v>
      </c>
      <c r="N2" s="3">
        <v>9.6064814814814808E-4</v>
      </c>
      <c r="O2" s="3">
        <f t="shared" ref="O2:O10" si="2" xml:space="preserve"> N2-M2</f>
        <v>3.4722222222222229E-5</v>
      </c>
      <c r="P2" s="3">
        <f t="shared" ref="P2:P10" si="3">M2-I2</f>
        <v>2.3148148148148008E-5</v>
      </c>
      <c r="Q2" s="2"/>
      <c r="R2" s="2"/>
      <c r="S2" s="3">
        <v>7.1759259259259259E-3</v>
      </c>
    </row>
    <row r="3" spans="1:19" x14ac:dyDescent="0.3">
      <c r="A3" s="2" t="s">
        <v>27</v>
      </c>
      <c r="B3" s="8">
        <v>1</v>
      </c>
      <c r="C3" s="2" t="s">
        <v>14</v>
      </c>
      <c r="D3" s="2" t="s">
        <v>28</v>
      </c>
      <c r="E3" s="5">
        <v>1.6319444444444445E-3</v>
      </c>
      <c r="F3" s="5">
        <v>2.0254629629629629E-3</v>
      </c>
      <c r="G3" s="5">
        <f t="shared" si="0"/>
        <v>3.9351851851851831E-4</v>
      </c>
      <c r="H3" s="2">
        <v>1</v>
      </c>
      <c r="I3" s="3">
        <v>1.712962962962963E-3</v>
      </c>
      <c r="J3" s="3">
        <f t="shared" si="1"/>
        <v>8.1018518518518462E-5</v>
      </c>
      <c r="K3" s="2">
        <v>1</v>
      </c>
      <c r="L3" s="2" t="s">
        <v>44</v>
      </c>
      <c r="M3" s="3">
        <v>1.7245370370370372E-3</v>
      </c>
      <c r="N3" s="3">
        <v>2.0254629629629629E-3</v>
      </c>
      <c r="O3" s="3">
        <f t="shared" si="2"/>
        <v>3.0092592592592562E-4</v>
      </c>
      <c r="P3" s="3">
        <f t="shared" si="3"/>
        <v>1.1574074074074221E-5</v>
      </c>
      <c r="Q3" s="2"/>
      <c r="R3" s="2"/>
      <c r="S3" s="3">
        <v>7.1759259259259259E-3</v>
      </c>
    </row>
    <row r="4" spans="1:19" s="13" customFormat="1" x14ac:dyDescent="0.3">
      <c r="A4" s="10" t="s">
        <v>27</v>
      </c>
      <c r="B4" s="9">
        <v>1</v>
      </c>
      <c r="C4" s="10" t="s">
        <v>15</v>
      </c>
      <c r="D4" s="10" t="s">
        <v>30</v>
      </c>
      <c r="E4" s="11">
        <v>2.8009259259259259E-3</v>
      </c>
      <c r="F4" s="11">
        <v>2.8935185185185188E-3</v>
      </c>
      <c r="G4" s="11">
        <f t="shared" si="0"/>
        <v>9.25925925925929E-5</v>
      </c>
      <c r="H4" s="10">
        <v>1</v>
      </c>
      <c r="I4" s="12">
        <v>2.8472222222222219E-3</v>
      </c>
      <c r="J4" s="12">
        <f t="shared" si="1"/>
        <v>4.6296296296296016E-5</v>
      </c>
      <c r="K4" s="10">
        <v>1</v>
      </c>
      <c r="L4" s="10" t="s">
        <v>44</v>
      </c>
      <c r="M4" s="12">
        <v>2.8587962962962963E-3</v>
      </c>
      <c r="N4" s="12">
        <v>2.9282407407407412E-3</v>
      </c>
      <c r="O4" s="12">
        <f t="shared" si="2"/>
        <v>6.9444444444444892E-5</v>
      </c>
      <c r="P4" s="12">
        <f t="shared" si="3"/>
        <v>1.1574074074074438E-5</v>
      </c>
      <c r="Q4" s="10"/>
      <c r="R4" s="10"/>
      <c r="S4" s="12">
        <v>7.1759259259259259E-3</v>
      </c>
    </row>
    <row r="5" spans="1:19" x14ac:dyDescent="0.3">
      <c r="A5" s="2" t="s">
        <v>27</v>
      </c>
      <c r="B5" s="8">
        <v>1</v>
      </c>
      <c r="C5" s="2" t="s">
        <v>15</v>
      </c>
      <c r="D5" s="2" t="s">
        <v>17</v>
      </c>
      <c r="E5" s="5">
        <v>3.2638888888888891E-3</v>
      </c>
      <c r="F5" s="5">
        <v>4.1203703703703706E-3</v>
      </c>
      <c r="G5" s="5">
        <f t="shared" si="0"/>
        <v>8.564814814814815E-4</v>
      </c>
      <c r="H5" s="2">
        <v>1</v>
      </c>
      <c r="I5" s="3">
        <v>3.3217592592592591E-3</v>
      </c>
      <c r="J5" s="3">
        <f t="shared" si="1"/>
        <v>5.787037037037002E-5</v>
      </c>
      <c r="K5" s="2">
        <v>1</v>
      </c>
      <c r="L5" s="2" t="s">
        <v>44</v>
      </c>
      <c r="M5" s="3">
        <v>4.108796296296297E-3</v>
      </c>
      <c r="N5" s="3">
        <v>4.2129629629629626E-3</v>
      </c>
      <c r="O5" s="3">
        <f t="shared" si="2"/>
        <v>1.041666666666656E-4</v>
      </c>
      <c r="P5" s="3">
        <f t="shared" si="3"/>
        <v>7.8703703703703791E-4</v>
      </c>
      <c r="Q5" s="2"/>
      <c r="R5" s="2"/>
      <c r="S5" s="3">
        <v>7.1759259259259259E-3</v>
      </c>
    </row>
    <row r="6" spans="1:19" x14ac:dyDescent="0.3">
      <c r="A6" s="2" t="s">
        <v>27</v>
      </c>
      <c r="B6" s="8">
        <v>1</v>
      </c>
      <c r="C6" s="1" t="s">
        <v>12</v>
      </c>
      <c r="D6" s="2" t="s">
        <v>22</v>
      </c>
      <c r="E6" s="3">
        <v>4.0162037037037033E-3</v>
      </c>
      <c r="F6" s="3">
        <v>4.0393518518518521E-3</v>
      </c>
      <c r="G6" s="5">
        <f t="shared" si="0"/>
        <v>2.3148148148148875E-5</v>
      </c>
      <c r="H6" s="2">
        <v>1</v>
      </c>
      <c r="I6" s="3">
        <v>4.0162037037037033E-3</v>
      </c>
      <c r="J6" s="3">
        <f t="shared" si="1"/>
        <v>0</v>
      </c>
      <c r="K6" s="2">
        <v>1</v>
      </c>
      <c r="L6" s="2" t="s">
        <v>32</v>
      </c>
      <c r="M6" s="3">
        <v>4.0277777777777777E-3</v>
      </c>
      <c r="N6" s="3">
        <v>4.0624999999999993E-3</v>
      </c>
      <c r="O6" s="3">
        <f t="shared" si="2"/>
        <v>3.4722222222221578E-5</v>
      </c>
      <c r="P6" s="3">
        <f t="shared" si="3"/>
        <v>1.1574074074074438E-5</v>
      </c>
      <c r="Q6" s="2"/>
      <c r="R6" s="2"/>
      <c r="S6" s="3">
        <v>7.1759259259259259E-3</v>
      </c>
    </row>
    <row r="7" spans="1:19" x14ac:dyDescent="0.3">
      <c r="A7" s="2" t="s">
        <v>27</v>
      </c>
      <c r="B7" s="8">
        <v>1</v>
      </c>
      <c r="C7" s="2" t="s">
        <v>14</v>
      </c>
      <c r="D7" s="2" t="s">
        <v>26</v>
      </c>
      <c r="E7" s="3">
        <v>4.340277777777778E-3</v>
      </c>
      <c r="F7" s="3">
        <v>4.5717592592592589E-3</v>
      </c>
      <c r="G7" s="5">
        <f t="shared" si="0"/>
        <v>2.3148148148148095E-4</v>
      </c>
      <c r="H7" s="2">
        <v>1</v>
      </c>
      <c r="I7" s="3">
        <v>4.4675925925925933E-3</v>
      </c>
      <c r="J7" s="3">
        <f t="shared" si="1"/>
        <v>1.2731481481481535E-4</v>
      </c>
      <c r="K7" s="2">
        <v>1</v>
      </c>
      <c r="L7" s="2" t="s">
        <v>45</v>
      </c>
      <c r="M7" s="3">
        <v>4.5138888888888893E-3</v>
      </c>
      <c r="N7" s="3">
        <v>4.5717592592592589E-3</v>
      </c>
      <c r="O7" s="3">
        <f t="shared" si="2"/>
        <v>5.7870370370369587E-5</v>
      </c>
      <c r="P7" s="3">
        <f t="shared" si="3"/>
        <v>4.6296296296296016E-5</v>
      </c>
      <c r="Q7" s="2"/>
      <c r="R7" s="2"/>
      <c r="S7" s="3">
        <v>7.1759259259259259E-3</v>
      </c>
    </row>
    <row r="8" spans="1:19" x14ac:dyDescent="0.3">
      <c r="A8" s="2" t="s">
        <v>27</v>
      </c>
      <c r="B8" s="8">
        <v>1</v>
      </c>
      <c r="C8" s="2" t="s">
        <v>14</v>
      </c>
      <c r="D8" s="2" t="s">
        <v>11</v>
      </c>
      <c r="E8" s="3">
        <v>5.0231481481481481E-3</v>
      </c>
      <c r="F8" s="3">
        <v>5.3009259259259251E-3</v>
      </c>
      <c r="G8" s="5">
        <f t="shared" si="0"/>
        <v>2.7777777777777696E-4</v>
      </c>
      <c r="H8" s="2">
        <v>1</v>
      </c>
      <c r="I8" s="3">
        <v>5.0462962962962961E-3</v>
      </c>
      <c r="J8" s="3">
        <f t="shared" si="1"/>
        <v>2.3148148148148008E-5</v>
      </c>
      <c r="K8" s="2">
        <v>1</v>
      </c>
      <c r="L8" s="2" t="s">
        <v>46</v>
      </c>
      <c r="M8" s="3">
        <v>5.2430555555555555E-3</v>
      </c>
      <c r="N8" s="6">
        <v>5.3009259259259251E-3</v>
      </c>
      <c r="O8" s="3">
        <f t="shared" si="2"/>
        <v>5.7870370370369587E-5</v>
      </c>
      <c r="P8" s="3">
        <f t="shared" si="3"/>
        <v>1.9675925925925937E-4</v>
      </c>
      <c r="Q8" s="2"/>
      <c r="R8" s="2"/>
      <c r="S8" s="3">
        <v>7.1759259259259259E-3</v>
      </c>
    </row>
    <row r="9" spans="1:19" x14ac:dyDescent="0.3">
      <c r="A9" s="2" t="s">
        <v>27</v>
      </c>
      <c r="B9" s="8">
        <v>1</v>
      </c>
      <c r="C9" s="2" t="s">
        <v>15</v>
      </c>
      <c r="D9" s="2" t="s">
        <v>25</v>
      </c>
      <c r="E9" s="3">
        <v>5.7175925925925927E-3</v>
      </c>
      <c r="F9" s="3">
        <v>6.1342592592592594E-3</v>
      </c>
      <c r="G9" s="5">
        <f t="shared" si="0"/>
        <v>4.1666666666666675E-4</v>
      </c>
      <c r="H9" s="2">
        <v>1</v>
      </c>
      <c r="I9" s="3">
        <v>5.7175925925925927E-3</v>
      </c>
      <c r="J9" s="3">
        <f t="shared" si="1"/>
        <v>0</v>
      </c>
      <c r="K9" s="2">
        <v>1</v>
      </c>
      <c r="L9" s="2" t="s">
        <v>43</v>
      </c>
      <c r="M9" s="3">
        <v>6.1111111111111114E-3</v>
      </c>
      <c r="N9" s="3">
        <v>6.1342592592592594E-3</v>
      </c>
      <c r="O9" s="3">
        <f t="shared" si="2"/>
        <v>2.3148148148148008E-5</v>
      </c>
      <c r="P9" s="3">
        <f t="shared" si="3"/>
        <v>3.9351851851851874E-4</v>
      </c>
      <c r="Q9" s="2"/>
      <c r="R9" s="2"/>
      <c r="S9" s="3">
        <v>7.1759259259259259E-3</v>
      </c>
    </row>
    <row r="10" spans="1:19" x14ac:dyDescent="0.3">
      <c r="A10" s="2" t="s">
        <v>27</v>
      </c>
      <c r="B10" s="8">
        <v>1</v>
      </c>
      <c r="C10" s="2" t="s">
        <v>12</v>
      </c>
      <c r="D10" s="2" t="s">
        <v>29</v>
      </c>
      <c r="E10" s="3">
        <v>6.7476851851851856E-3</v>
      </c>
      <c r="F10" s="3">
        <v>6.828703703703704E-3</v>
      </c>
      <c r="G10" s="5">
        <f t="shared" si="0"/>
        <v>8.1018518518518462E-5</v>
      </c>
      <c r="H10" s="2">
        <v>1</v>
      </c>
      <c r="I10" s="3">
        <v>6.7708333333333336E-3</v>
      </c>
      <c r="J10" s="3">
        <f t="shared" si="1"/>
        <v>2.3148148148148008E-5</v>
      </c>
      <c r="K10" s="2">
        <v>1</v>
      </c>
      <c r="L10" s="2" t="s">
        <v>47</v>
      </c>
      <c r="M10" s="3">
        <v>6.7708333333333336E-3</v>
      </c>
      <c r="N10" s="3">
        <v>6.851851851851852E-3</v>
      </c>
      <c r="O10" s="3">
        <f t="shared" si="2"/>
        <v>8.1018518518518462E-5</v>
      </c>
      <c r="P10" s="3">
        <f t="shared" si="3"/>
        <v>0</v>
      </c>
      <c r="Q10" s="2"/>
      <c r="R10" s="2"/>
      <c r="S10" s="3">
        <v>7.1759259259259259E-3</v>
      </c>
    </row>
    <row r="11" spans="1:19" s="14" customFormat="1" x14ac:dyDescent="0.3">
      <c r="A11" s="17" t="s">
        <v>66</v>
      </c>
      <c r="B11" s="18">
        <f>SUM(B2:B10)</f>
        <v>9</v>
      </c>
      <c r="C11" s="19"/>
      <c r="D11" s="19"/>
      <c r="E11" s="19"/>
      <c r="F11" s="19"/>
      <c r="G11" s="21">
        <f>SUM(G2:G10)</f>
        <v>2.4652777777777772E-3</v>
      </c>
      <c r="H11" s="19">
        <f>SUM(H2:H10)</f>
        <v>9</v>
      </c>
      <c r="I11" s="19"/>
      <c r="J11" s="20">
        <f>SUM(J2:J10)</f>
        <v>3.935185185185182E-4</v>
      </c>
      <c r="K11" s="19">
        <f>SUM(K2:K10)</f>
        <v>9</v>
      </c>
      <c r="L11" s="19"/>
      <c r="M11" s="19"/>
      <c r="N11" s="19"/>
      <c r="O11" s="20">
        <f>SUM(O12:O20)</f>
        <v>6.9444444444444631E-4</v>
      </c>
      <c r="P11" s="20">
        <f>SUM(P12:P20)</f>
        <v>3.8194444444444137E-4</v>
      </c>
      <c r="Q11" s="19"/>
      <c r="R11" s="19"/>
      <c r="S11" s="19"/>
    </row>
    <row r="12" spans="1:19" x14ac:dyDescent="0.3">
      <c r="A12" s="2" t="s">
        <v>10</v>
      </c>
      <c r="B12" s="2">
        <v>1</v>
      </c>
      <c r="C12" s="2" t="s">
        <v>14</v>
      </c>
      <c r="D12" s="2" t="s">
        <v>11</v>
      </c>
      <c r="E12" s="5">
        <v>8.9120370370370362E-4</v>
      </c>
      <c r="F12" s="5">
        <v>1.1574074074074073E-3</v>
      </c>
      <c r="G12" s="5">
        <f t="shared" ref="G12:G20" si="4">F12-E12</f>
        <v>2.6620370370370372E-4</v>
      </c>
      <c r="H12" s="2">
        <v>1</v>
      </c>
      <c r="I12" s="3">
        <v>9.0277777777777784E-4</v>
      </c>
      <c r="J12" s="3">
        <f>I12-E12</f>
        <v>1.1574074074074221E-5</v>
      </c>
      <c r="K12" s="2">
        <v>1</v>
      </c>
      <c r="L12" s="2" t="s">
        <v>43</v>
      </c>
      <c r="M12" s="3">
        <v>1.0300925925925926E-3</v>
      </c>
      <c r="N12" s="3">
        <v>1.1226851851851851E-3</v>
      </c>
      <c r="O12" s="3">
        <f xml:space="preserve"> N12-M12</f>
        <v>9.2592592592592466E-5</v>
      </c>
      <c r="P12" s="3">
        <f>M12-I12</f>
        <v>1.273148148148148E-4</v>
      </c>
      <c r="Q12" s="2"/>
      <c r="R12" s="2"/>
      <c r="S12" s="3">
        <v>7.6620370370370366E-3</v>
      </c>
    </row>
    <row r="13" spans="1:19" x14ac:dyDescent="0.3">
      <c r="A13" s="2" t="s">
        <v>10</v>
      </c>
      <c r="B13" s="2">
        <v>1</v>
      </c>
      <c r="C13" s="2" t="s">
        <v>12</v>
      </c>
      <c r="D13" s="2" t="s">
        <v>22</v>
      </c>
      <c r="E13" s="5">
        <v>1.5624999999999999E-3</v>
      </c>
      <c r="F13" s="5">
        <v>1.6550925925925926E-3</v>
      </c>
      <c r="G13" s="5">
        <f t="shared" si="4"/>
        <v>9.2592592592592683E-5</v>
      </c>
      <c r="H13" s="2">
        <v>1</v>
      </c>
      <c r="I13" s="3">
        <v>1.5740740740740741E-3</v>
      </c>
      <c r="J13" s="3">
        <f t="shared" ref="J13:J20" si="5">I13-E13</f>
        <v>1.1574074074074221E-5</v>
      </c>
      <c r="K13" s="2">
        <v>1</v>
      </c>
      <c r="L13" s="2" t="s">
        <v>12</v>
      </c>
      <c r="M13" s="3">
        <v>1.5856481481481479E-3</v>
      </c>
      <c r="N13" s="3">
        <v>1.6666666666666668E-3</v>
      </c>
      <c r="O13" s="3">
        <f xml:space="preserve"> N13-M13</f>
        <v>8.1018518518518896E-5</v>
      </c>
      <c r="P13" s="3">
        <f>M13-I13</f>
        <v>1.1574074074073787E-5</v>
      </c>
      <c r="Q13" s="2"/>
      <c r="R13" s="2"/>
      <c r="S13" s="3">
        <v>7.6620370370370366E-3</v>
      </c>
    </row>
    <row r="14" spans="1:19" x14ac:dyDescent="0.3">
      <c r="A14" s="2" t="s">
        <v>10</v>
      </c>
      <c r="B14" s="2">
        <v>1</v>
      </c>
      <c r="C14" s="2" t="s">
        <v>15</v>
      </c>
      <c r="D14" s="2" t="s">
        <v>30</v>
      </c>
      <c r="E14" s="5">
        <v>2.3263888888888887E-3</v>
      </c>
      <c r="F14" s="5" t="s">
        <v>16</v>
      </c>
      <c r="G14" s="5">
        <f t="shared" si="4"/>
        <v>3.1249999999999984E-4</v>
      </c>
      <c r="H14" s="2">
        <v>1</v>
      </c>
      <c r="I14" s="3">
        <v>2.4768518518518516E-3</v>
      </c>
      <c r="J14" s="3">
        <f t="shared" si="5"/>
        <v>1.5046296296296292E-4</v>
      </c>
      <c r="K14" s="2">
        <v>1</v>
      </c>
      <c r="L14" s="2" t="s">
        <v>39</v>
      </c>
      <c r="M14" s="3">
        <v>2.3958333333333336E-3</v>
      </c>
      <c r="N14" s="3">
        <v>2.5231481481481481E-3</v>
      </c>
      <c r="O14" s="3">
        <f xml:space="preserve"> N14-M14</f>
        <v>1.2731481481481448E-4</v>
      </c>
      <c r="P14" s="3">
        <f>I14-M14</f>
        <v>8.1018518518518028E-5</v>
      </c>
      <c r="Q14" s="2"/>
      <c r="R14" s="2"/>
      <c r="S14" s="3">
        <v>7.6620370370370366E-3</v>
      </c>
    </row>
    <row r="15" spans="1:19" x14ac:dyDescent="0.3">
      <c r="A15" s="2" t="s">
        <v>10</v>
      </c>
      <c r="B15" s="2">
        <v>1</v>
      </c>
      <c r="C15" s="2" t="s">
        <v>15</v>
      </c>
      <c r="D15" s="2" t="s">
        <v>17</v>
      </c>
      <c r="E15" s="5">
        <v>3.0092592592592588E-3</v>
      </c>
      <c r="F15" s="5">
        <v>3.6111111111111114E-3</v>
      </c>
      <c r="G15" s="5">
        <f t="shared" si="4"/>
        <v>6.0185185185185255E-4</v>
      </c>
      <c r="H15" s="2">
        <v>0</v>
      </c>
      <c r="I15" s="2" t="s">
        <v>20</v>
      </c>
      <c r="J15" s="2" t="s">
        <v>20</v>
      </c>
      <c r="K15" s="2">
        <v>0</v>
      </c>
      <c r="L15" s="2" t="s">
        <v>20</v>
      </c>
      <c r="M15" s="2" t="s">
        <v>20</v>
      </c>
      <c r="N15" s="2" t="s">
        <v>20</v>
      </c>
      <c r="O15" s="3" t="s">
        <v>20</v>
      </c>
      <c r="P15" s="3" t="s">
        <v>20</v>
      </c>
      <c r="Q15" s="2"/>
      <c r="R15" s="2"/>
      <c r="S15" s="3">
        <v>7.6620370370370366E-3</v>
      </c>
    </row>
    <row r="16" spans="1:19" x14ac:dyDescent="0.3">
      <c r="A16" s="2" t="s">
        <v>10</v>
      </c>
      <c r="B16" s="2">
        <v>1</v>
      </c>
      <c r="C16" s="2" t="s">
        <v>14</v>
      </c>
      <c r="D16" s="2" t="s">
        <v>28</v>
      </c>
      <c r="E16" s="3">
        <v>3.5879629629629629E-3</v>
      </c>
      <c r="F16" s="3">
        <v>3.7268518518518514E-3</v>
      </c>
      <c r="G16" s="5">
        <f t="shared" si="4"/>
        <v>1.3888888888888848E-4</v>
      </c>
      <c r="H16" s="2">
        <v>1</v>
      </c>
      <c r="I16" s="3">
        <v>3.6226851851851854E-3</v>
      </c>
      <c r="J16" s="3">
        <f t="shared" si="5"/>
        <v>3.4722222222222446E-5</v>
      </c>
      <c r="K16" s="2">
        <v>1</v>
      </c>
      <c r="L16" s="2" t="s">
        <v>43</v>
      </c>
      <c r="M16" s="3">
        <v>3.6342592592592594E-3</v>
      </c>
      <c r="N16" s="3">
        <v>3.7268518518518514E-3</v>
      </c>
      <c r="O16" s="3">
        <f xml:space="preserve"> N16-M16</f>
        <v>9.2592592592592032E-5</v>
      </c>
      <c r="P16" s="3">
        <f>M16-I16</f>
        <v>1.1574074074074004E-5</v>
      </c>
      <c r="Q16" s="2"/>
      <c r="R16" s="2"/>
      <c r="S16" s="3">
        <v>7.6620370370370366E-3</v>
      </c>
    </row>
    <row r="17" spans="1:19" x14ac:dyDescent="0.3">
      <c r="A17" s="2" t="s">
        <v>10</v>
      </c>
      <c r="B17" s="2">
        <v>1</v>
      </c>
      <c r="C17" s="2" t="s">
        <v>12</v>
      </c>
      <c r="D17" s="2" t="s">
        <v>29</v>
      </c>
      <c r="E17" s="3">
        <v>4.2824074074074075E-3</v>
      </c>
      <c r="F17" s="3">
        <v>4.386574074074074E-3</v>
      </c>
      <c r="G17" s="5">
        <f t="shared" si="4"/>
        <v>1.0416666666666647E-4</v>
      </c>
      <c r="H17" s="2">
        <v>1</v>
      </c>
      <c r="I17" s="3">
        <v>4.3055555555555555E-3</v>
      </c>
      <c r="J17" s="3">
        <f t="shared" si="5"/>
        <v>2.3148148148148008E-5</v>
      </c>
      <c r="K17" s="2">
        <v>1</v>
      </c>
      <c r="L17" s="2" t="s">
        <v>34</v>
      </c>
      <c r="M17" s="3">
        <v>4.3287037037037035E-3</v>
      </c>
      <c r="N17" s="3">
        <v>4.363425925925926E-3</v>
      </c>
      <c r="O17" s="3">
        <f xml:space="preserve"> N17-M17</f>
        <v>3.4722222222222446E-5</v>
      </c>
      <c r="P17" s="3">
        <f>M17-I17</f>
        <v>2.3148148148148008E-5</v>
      </c>
      <c r="Q17" s="2"/>
      <c r="R17" s="2"/>
      <c r="S17" s="3">
        <v>7.6620370370370366E-3</v>
      </c>
    </row>
    <row r="18" spans="1:19" s="13" customFormat="1" x14ac:dyDescent="0.3">
      <c r="A18" s="10" t="s">
        <v>10</v>
      </c>
      <c r="B18" s="10">
        <v>1</v>
      </c>
      <c r="C18" s="14" t="s">
        <v>12</v>
      </c>
      <c r="D18" s="10" t="s">
        <v>23</v>
      </c>
      <c r="E18" s="12">
        <v>5.3819444444444453E-3</v>
      </c>
      <c r="F18" s="12">
        <v>5.4050925925925924E-3</v>
      </c>
      <c r="G18" s="11">
        <f t="shared" si="4"/>
        <v>2.3148148148147141E-5</v>
      </c>
      <c r="H18" s="10">
        <v>1</v>
      </c>
      <c r="I18" s="12">
        <v>5.3819444444444453E-3</v>
      </c>
      <c r="J18" s="12">
        <f t="shared" si="5"/>
        <v>0</v>
      </c>
      <c r="K18" s="10">
        <v>1</v>
      </c>
      <c r="L18" s="10" t="s">
        <v>43</v>
      </c>
      <c r="M18" s="12">
        <v>5.4050925925925924E-3</v>
      </c>
      <c r="N18" s="12">
        <v>5.4745370370370373E-3</v>
      </c>
      <c r="O18" s="12">
        <f xml:space="preserve"> N18-M18</f>
        <v>6.9444444444444892E-5</v>
      </c>
      <c r="P18" s="12">
        <f>M18-I18</f>
        <v>2.3148148148147141E-5</v>
      </c>
      <c r="Q18" s="10"/>
      <c r="R18" s="10"/>
      <c r="S18" s="12">
        <v>7.6620370370370366E-3</v>
      </c>
    </row>
    <row r="19" spans="1:19" x14ac:dyDescent="0.3">
      <c r="A19" s="2" t="s">
        <v>10</v>
      </c>
      <c r="B19" s="2">
        <v>1</v>
      </c>
      <c r="C19" s="2" t="s">
        <v>15</v>
      </c>
      <c r="D19" s="2" t="s">
        <v>25</v>
      </c>
      <c r="E19" s="3">
        <v>5.7638888888888887E-3</v>
      </c>
      <c r="F19" s="3">
        <v>6.0069444444444441E-3</v>
      </c>
      <c r="G19" s="5">
        <f t="shared" si="4"/>
        <v>2.4305555555555539E-4</v>
      </c>
      <c r="H19" s="2">
        <v>1</v>
      </c>
      <c r="I19" s="3">
        <v>5.9027777777777776E-3</v>
      </c>
      <c r="J19" s="3">
        <f t="shared" si="5"/>
        <v>1.3888888888888892E-4</v>
      </c>
      <c r="K19" s="2">
        <v>1</v>
      </c>
      <c r="L19" s="2" t="s">
        <v>43</v>
      </c>
      <c r="M19" s="3">
        <v>5.9490740740740745E-3</v>
      </c>
      <c r="N19" s="3">
        <v>6.0879629629629643E-3</v>
      </c>
      <c r="O19" s="3">
        <f xml:space="preserve"> N19-M19</f>
        <v>1.3888888888888978E-4</v>
      </c>
      <c r="P19" s="3">
        <f>M19-I19</f>
        <v>4.6296296296296884E-5</v>
      </c>
      <c r="Q19" s="2"/>
      <c r="R19" s="2"/>
      <c r="S19" s="3">
        <v>7.6620370370370366E-3</v>
      </c>
    </row>
    <row r="20" spans="1:19" x14ac:dyDescent="0.3">
      <c r="A20" s="2" t="s">
        <v>10</v>
      </c>
      <c r="B20" s="2">
        <v>1</v>
      </c>
      <c r="C20" s="2" t="s">
        <v>14</v>
      </c>
      <c r="D20" s="2" t="s">
        <v>26</v>
      </c>
      <c r="E20" s="3">
        <v>6.4120370370370364E-3</v>
      </c>
      <c r="F20" s="3">
        <v>6.5509259259259262E-3</v>
      </c>
      <c r="G20" s="5">
        <f t="shared" si="4"/>
        <v>1.3888888888888978E-4</v>
      </c>
      <c r="H20" s="2">
        <v>1</v>
      </c>
      <c r="I20" s="3">
        <v>6.4351851851851861E-3</v>
      </c>
      <c r="J20" s="3">
        <f t="shared" si="5"/>
        <v>2.3148148148149743E-5</v>
      </c>
      <c r="K20" s="2">
        <v>1</v>
      </c>
      <c r="L20" s="2" t="s">
        <v>43</v>
      </c>
      <c r="M20" s="3">
        <v>6.4930555555555549E-3</v>
      </c>
      <c r="N20" s="3">
        <v>6.5509259259259262E-3</v>
      </c>
      <c r="O20" s="3">
        <f xml:space="preserve"> N20-M20</f>
        <v>5.7870370370371321E-5</v>
      </c>
      <c r="P20" s="3">
        <f>M20-I20</f>
        <v>5.7870370370368719E-5</v>
      </c>
      <c r="Q20" s="2"/>
      <c r="R20" s="2"/>
      <c r="S20" s="3">
        <v>7.6620370370370366E-3</v>
      </c>
    </row>
    <row r="21" spans="1:19" x14ac:dyDescent="0.3">
      <c r="A21" s="17" t="s">
        <v>66</v>
      </c>
      <c r="B21" s="19">
        <f>SUM(B12:B20)</f>
        <v>9</v>
      </c>
      <c r="C21" s="19"/>
      <c r="D21" s="19"/>
      <c r="E21" s="19"/>
      <c r="F21" s="19"/>
      <c r="G21" s="21">
        <f>SUM(G12:G20)</f>
        <v>1.9212962962962959E-3</v>
      </c>
      <c r="H21" s="19">
        <f>SUM(H12:H20)</f>
        <v>8</v>
      </c>
      <c r="I21" s="19"/>
      <c r="J21" s="20">
        <f>SUM(J12:J20)</f>
        <v>3.9351851851852047E-4</v>
      </c>
      <c r="K21" s="19">
        <f>SUM(K12:K20)</f>
        <v>8</v>
      </c>
      <c r="L21" s="19"/>
      <c r="M21" s="19"/>
      <c r="N21" s="19"/>
      <c r="O21" s="20">
        <f>SUM(O12:O20)</f>
        <v>6.9444444444444631E-4</v>
      </c>
      <c r="P21" s="20">
        <f>SUM(P12:P20)</f>
        <v>3.8194444444444137E-4</v>
      </c>
      <c r="Q21" s="19"/>
      <c r="R21" s="19"/>
      <c r="S21" s="19"/>
    </row>
    <row r="22" spans="1:19" x14ac:dyDescent="0.3">
      <c r="A22" s="2" t="s">
        <v>33</v>
      </c>
      <c r="B22" s="2">
        <v>1</v>
      </c>
      <c r="C22" s="2" t="s">
        <v>14</v>
      </c>
      <c r="D22" s="2" t="s">
        <v>26</v>
      </c>
      <c r="E22" s="5">
        <v>1.25E-3</v>
      </c>
      <c r="F22" s="5">
        <v>1.6087962962962963E-3</v>
      </c>
      <c r="G22" s="5">
        <f t="shared" ref="G22:G30" si="6">F22-E22</f>
        <v>3.5879629629629629E-4</v>
      </c>
      <c r="H22" s="1">
        <v>1</v>
      </c>
      <c r="I22" s="3">
        <v>1.2731481481481483E-3</v>
      </c>
      <c r="J22" s="3">
        <f t="shared" ref="J22:J30" si="7">I22-E22</f>
        <v>2.3148148148148225E-5</v>
      </c>
      <c r="K22" s="2">
        <v>1</v>
      </c>
      <c r="L22" s="2" t="s">
        <v>40</v>
      </c>
      <c r="M22" s="3">
        <v>1.4814814814814814E-3</v>
      </c>
      <c r="N22" s="3">
        <v>1.5624999999999999E-3</v>
      </c>
      <c r="O22" s="3">
        <f t="shared" ref="O22:O30" si="8" xml:space="preserve"> N22-M22</f>
        <v>8.1018518518518462E-5</v>
      </c>
      <c r="P22" s="3">
        <f t="shared" ref="P22:P30" si="9">M22-I22</f>
        <v>2.0833333333333316E-4</v>
      </c>
      <c r="Q22" s="2"/>
      <c r="R22" s="2"/>
      <c r="S22" s="3">
        <v>7.719907407407408E-3</v>
      </c>
    </row>
    <row r="23" spans="1:19" x14ac:dyDescent="0.3">
      <c r="A23" s="2" t="s">
        <v>33</v>
      </c>
      <c r="B23" s="2">
        <v>1</v>
      </c>
      <c r="C23" s="2" t="s">
        <v>15</v>
      </c>
      <c r="D23" s="2" t="s">
        <v>17</v>
      </c>
      <c r="E23" s="5">
        <v>1.5509259259259261E-3</v>
      </c>
      <c r="F23" s="5">
        <v>3.0902777777777782E-3</v>
      </c>
      <c r="G23" s="5">
        <f t="shared" si="6"/>
        <v>1.5393518518518521E-3</v>
      </c>
      <c r="H23" s="2">
        <v>1</v>
      </c>
      <c r="I23" s="3">
        <v>1.9907407407407408E-3</v>
      </c>
      <c r="J23" s="3">
        <f t="shared" si="7"/>
        <v>4.3981481481481476E-4</v>
      </c>
      <c r="K23" s="2">
        <v>1</v>
      </c>
      <c r="L23" s="2" t="s">
        <v>40</v>
      </c>
      <c r="M23" s="3">
        <v>2.0023148148148148E-3</v>
      </c>
      <c r="N23" s="3">
        <v>2.0601851851851853E-3</v>
      </c>
      <c r="O23" s="3">
        <f t="shared" si="8"/>
        <v>5.7870370370370454E-5</v>
      </c>
      <c r="P23" s="3">
        <f t="shared" si="9"/>
        <v>1.1574074074074004E-5</v>
      </c>
      <c r="Q23" s="2"/>
      <c r="R23" s="2"/>
      <c r="S23" s="3">
        <v>7.719907407407408E-3</v>
      </c>
    </row>
    <row r="24" spans="1:19" x14ac:dyDescent="0.3">
      <c r="A24" s="2" t="s">
        <v>33</v>
      </c>
      <c r="B24" s="2">
        <v>1</v>
      </c>
      <c r="C24" s="2" t="s">
        <v>12</v>
      </c>
      <c r="D24" s="2" t="s">
        <v>22</v>
      </c>
      <c r="E24" s="5">
        <v>2.1527777777777778E-3</v>
      </c>
      <c r="F24" s="5">
        <v>2.3148148148148151E-3</v>
      </c>
      <c r="G24" s="5">
        <f t="shared" si="6"/>
        <v>1.6203703703703736E-4</v>
      </c>
      <c r="H24" s="2">
        <v>1</v>
      </c>
      <c r="I24" s="3">
        <v>2.2222222222222222E-3</v>
      </c>
      <c r="J24" s="3">
        <f t="shared" si="7"/>
        <v>6.9444444444444458E-5</v>
      </c>
      <c r="K24" s="2">
        <v>1</v>
      </c>
      <c r="L24" s="2" t="s">
        <v>35</v>
      </c>
      <c r="M24" s="3">
        <v>2.2337962962962967E-3</v>
      </c>
      <c r="N24" s="3">
        <v>2.3148148148148151E-3</v>
      </c>
      <c r="O24" s="3">
        <f t="shared" si="8"/>
        <v>8.1018518518518462E-5</v>
      </c>
      <c r="P24" s="3">
        <f t="shared" si="9"/>
        <v>1.1574074074074438E-5</v>
      </c>
      <c r="Q24" s="2"/>
      <c r="R24" s="2"/>
      <c r="S24" s="3">
        <v>7.719907407407408E-3</v>
      </c>
    </row>
    <row r="25" spans="1:19" x14ac:dyDescent="0.3">
      <c r="A25" s="2" t="s">
        <v>33</v>
      </c>
      <c r="B25" s="2">
        <v>1</v>
      </c>
      <c r="C25" s="2" t="s">
        <v>12</v>
      </c>
      <c r="D25" s="2" t="s">
        <v>29</v>
      </c>
      <c r="E25" s="5">
        <v>2.9745370370370373E-3</v>
      </c>
      <c r="F25" s="5">
        <v>3.1481481481481482E-3</v>
      </c>
      <c r="G25" s="5">
        <f t="shared" si="6"/>
        <v>1.7361111111111093E-4</v>
      </c>
      <c r="H25" s="2">
        <v>1</v>
      </c>
      <c r="I25" s="3">
        <v>3.0324074074074073E-3</v>
      </c>
      <c r="J25" s="3">
        <f t="shared" si="7"/>
        <v>5.787037037037002E-5</v>
      </c>
      <c r="K25" s="2">
        <v>1</v>
      </c>
      <c r="L25" s="2" t="s">
        <v>37</v>
      </c>
      <c r="M25" s="3">
        <v>3.0439814814814821E-3</v>
      </c>
      <c r="N25" s="3">
        <v>3.0902777777777782E-3</v>
      </c>
      <c r="O25" s="3">
        <f t="shared" si="8"/>
        <v>4.6296296296296016E-5</v>
      </c>
      <c r="P25" s="3">
        <f t="shared" si="9"/>
        <v>1.1574074074074871E-5</v>
      </c>
      <c r="Q25" s="2"/>
      <c r="R25" s="2"/>
      <c r="S25" s="3">
        <v>7.719907407407408E-3</v>
      </c>
    </row>
    <row r="26" spans="1:19" x14ac:dyDescent="0.3">
      <c r="A26" s="2" t="s">
        <v>33</v>
      </c>
      <c r="B26" s="2">
        <v>1</v>
      </c>
      <c r="C26" s="2" t="s">
        <v>14</v>
      </c>
      <c r="D26" s="2" t="s">
        <v>11</v>
      </c>
      <c r="E26" s="3">
        <v>3.7268518518518514E-3</v>
      </c>
      <c r="F26" s="3">
        <v>3.9004629629629632E-3</v>
      </c>
      <c r="G26" s="5">
        <f t="shared" si="6"/>
        <v>1.736111111111118E-4</v>
      </c>
      <c r="H26" s="2">
        <v>1</v>
      </c>
      <c r="I26" s="3">
        <v>3.8425925925925923E-3</v>
      </c>
      <c r="J26" s="3">
        <f t="shared" si="7"/>
        <v>1.1574074074074091E-4</v>
      </c>
      <c r="K26" s="2">
        <v>1</v>
      </c>
      <c r="L26" s="2" t="s">
        <v>38</v>
      </c>
      <c r="M26" s="3">
        <v>3.8425925925925923E-3</v>
      </c>
      <c r="N26" s="3">
        <v>3.9236111111111112E-3</v>
      </c>
      <c r="O26" s="3">
        <f t="shared" si="8"/>
        <v>8.1018518518518896E-5</v>
      </c>
      <c r="P26" s="3">
        <f t="shared" si="9"/>
        <v>0</v>
      </c>
      <c r="Q26" s="2"/>
      <c r="R26" s="2"/>
      <c r="S26" s="3">
        <v>7.719907407407408E-3</v>
      </c>
    </row>
    <row r="27" spans="1:19" x14ac:dyDescent="0.3">
      <c r="A27" s="2" t="s">
        <v>33</v>
      </c>
      <c r="B27" s="2">
        <v>1</v>
      </c>
      <c r="C27" s="2" t="s">
        <v>15</v>
      </c>
      <c r="D27" s="2" t="s">
        <v>25</v>
      </c>
      <c r="E27" s="3">
        <v>4.2361111111111106E-3</v>
      </c>
      <c r="F27" s="3">
        <v>4.6874999999999998E-3</v>
      </c>
      <c r="G27" s="5">
        <f t="shared" si="6"/>
        <v>4.5138888888888919E-4</v>
      </c>
      <c r="H27" s="2">
        <v>1</v>
      </c>
      <c r="I27" s="3">
        <v>4.2939814814814811E-3</v>
      </c>
      <c r="J27" s="3">
        <f t="shared" si="7"/>
        <v>5.7870370370370454E-5</v>
      </c>
      <c r="K27" s="2">
        <v>1</v>
      </c>
      <c r="L27" s="2" t="s">
        <v>41</v>
      </c>
      <c r="M27" s="3">
        <v>4.5717592592592589E-3</v>
      </c>
      <c r="N27" s="3">
        <v>4.7453703703703703E-3</v>
      </c>
      <c r="O27" s="3">
        <f t="shared" si="8"/>
        <v>1.7361111111111136E-4</v>
      </c>
      <c r="P27" s="3">
        <f t="shared" si="9"/>
        <v>2.7777777777777783E-4</v>
      </c>
      <c r="Q27" s="2"/>
      <c r="R27" s="2"/>
      <c r="S27" s="3">
        <v>7.719907407407408E-3</v>
      </c>
    </row>
    <row r="28" spans="1:19" x14ac:dyDescent="0.3">
      <c r="A28" s="2" t="s">
        <v>33</v>
      </c>
      <c r="B28" s="2">
        <v>1</v>
      </c>
      <c r="C28" s="2" t="s">
        <v>15</v>
      </c>
      <c r="D28" s="2" t="s">
        <v>30</v>
      </c>
      <c r="E28" s="3">
        <v>5.208333333333333E-3</v>
      </c>
      <c r="F28" s="3">
        <v>5.6944444444444438E-3</v>
      </c>
      <c r="G28" s="5">
        <f t="shared" si="6"/>
        <v>4.8611111111111077E-4</v>
      </c>
      <c r="H28" s="2">
        <v>1</v>
      </c>
      <c r="I28" s="3">
        <v>5.2546296296296299E-3</v>
      </c>
      <c r="J28" s="3">
        <f t="shared" si="7"/>
        <v>4.6296296296296884E-5</v>
      </c>
      <c r="K28" s="2">
        <v>1</v>
      </c>
      <c r="L28" s="2" t="s">
        <v>42</v>
      </c>
      <c r="M28" s="3">
        <v>5.2777777777777771E-3</v>
      </c>
      <c r="N28" s="3">
        <v>5.4166666666666669E-3</v>
      </c>
      <c r="O28" s="3">
        <f t="shared" si="8"/>
        <v>1.3888888888888978E-4</v>
      </c>
      <c r="P28" s="3">
        <f t="shared" si="9"/>
        <v>2.3148148148147141E-5</v>
      </c>
      <c r="Q28" s="2"/>
      <c r="R28" s="2"/>
      <c r="S28" s="3">
        <v>7.719907407407408E-3</v>
      </c>
    </row>
    <row r="29" spans="1:19" x14ac:dyDescent="0.3">
      <c r="A29" s="2" t="s">
        <v>33</v>
      </c>
      <c r="B29" s="2">
        <v>1</v>
      </c>
      <c r="C29" s="1" t="s">
        <v>12</v>
      </c>
      <c r="D29" s="2" t="s">
        <v>23</v>
      </c>
      <c r="E29" s="3">
        <v>5.9375000000000009E-3</v>
      </c>
      <c r="F29" s="3">
        <v>6.1111111111111114E-3</v>
      </c>
      <c r="G29" s="5">
        <f t="shared" si="6"/>
        <v>1.7361111111111049E-4</v>
      </c>
      <c r="H29" s="2">
        <v>1</v>
      </c>
      <c r="I29" s="3">
        <v>5.9837962962962961E-3</v>
      </c>
      <c r="J29" s="3">
        <f t="shared" si="7"/>
        <v>4.6296296296295149E-5</v>
      </c>
      <c r="K29" s="2">
        <v>1</v>
      </c>
      <c r="L29" s="2" t="s">
        <v>31</v>
      </c>
      <c r="M29" s="3">
        <v>6.053240740740741E-3</v>
      </c>
      <c r="N29" s="3">
        <v>6.2268518518518515E-3</v>
      </c>
      <c r="O29" s="3">
        <f t="shared" si="8"/>
        <v>1.7361111111111049E-4</v>
      </c>
      <c r="P29" s="3">
        <f t="shared" si="9"/>
        <v>6.9444444444444892E-5</v>
      </c>
      <c r="Q29" s="2"/>
      <c r="R29" s="2"/>
      <c r="S29" s="3">
        <v>7.719907407407408E-3</v>
      </c>
    </row>
    <row r="30" spans="1:19" x14ac:dyDescent="0.3">
      <c r="A30" s="2" t="s">
        <v>33</v>
      </c>
      <c r="B30" s="2">
        <v>1</v>
      </c>
      <c r="C30" s="2" t="s">
        <v>14</v>
      </c>
      <c r="D30" s="2" t="s">
        <v>28</v>
      </c>
      <c r="E30" s="3">
        <v>6.3310185185185197E-3</v>
      </c>
      <c r="F30" s="3">
        <v>6.7245370370370367E-3</v>
      </c>
      <c r="G30" s="5">
        <f t="shared" si="6"/>
        <v>3.93518518518517E-4</v>
      </c>
      <c r="H30" s="2">
        <v>1</v>
      </c>
      <c r="I30" s="3">
        <v>6.3888888888888884E-3</v>
      </c>
      <c r="J30" s="3">
        <f t="shared" si="7"/>
        <v>5.7870370370368719E-5</v>
      </c>
      <c r="K30" s="2">
        <v>1</v>
      </c>
      <c r="L30" s="2" t="s">
        <v>43</v>
      </c>
      <c r="M30" s="3">
        <v>6.4930555555555549E-3</v>
      </c>
      <c r="N30" s="3">
        <v>6.6550925925925935E-3</v>
      </c>
      <c r="O30" s="3">
        <f t="shared" si="8"/>
        <v>1.6203703703703866E-4</v>
      </c>
      <c r="P30" s="3">
        <f t="shared" si="9"/>
        <v>1.0416666666666647E-4</v>
      </c>
      <c r="Q30" s="2"/>
      <c r="R30" s="2"/>
      <c r="S30" s="3">
        <v>7.719907407407408E-3</v>
      </c>
    </row>
    <row r="31" spans="1:19" x14ac:dyDescent="0.3">
      <c r="A31" s="17" t="s">
        <v>66</v>
      </c>
      <c r="B31" s="19">
        <f>SUM(B22:B30)</f>
        <v>9</v>
      </c>
      <c r="C31" s="19"/>
      <c r="D31" s="19"/>
      <c r="E31" s="19"/>
      <c r="F31" s="19"/>
      <c r="G31" s="21">
        <f>SUM(G22:G30)</f>
        <v>3.9120370370370359E-3</v>
      </c>
      <c r="H31" s="19">
        <f>SUM(H22:H30)</f>
        <v>9</v>
      </c>
      <c r="I31" s="19"/>
      <c r="J31" s="20">
        <f>SUM(J22:J30)</f>
        <v>9.1435185185184957E-4</v>
      </c>
      <c r="K31" s="19">
        <f>SUM(K22:K30)</f>
        <v>9</v>
      </c>
      <c r="L31" s="19"/>
      <c r="M31" s="19"/>
      <c r="N31" s="19"/>
      <c r="O31" s="20">
        <f>SUM(O22:O30)</f>
        <v>9.9537037037037259E-4</v>
      </c>
      <c r="P31" s="20">
        <f>SUM(P22:P30)</f>
        <v>7.175925925925928E-4</v>
      </c>
      <c r="Q31" s="19"/>
      <c r="R31" s="19"/>
      <c r="S31" s="19"/>
    </row>
    <row r="32" spans="1:19" s="13" customFormat="1" x14ac:dyDescent="0.3">
      <c r="A32" s="2" t="s">
        <v>48</v>
      </c>
      <c r="B32" s="2">
        <v>1</v>
      </c>
      <c r="C32" s="2" t="s">
        <v>12</v>
      </c>
      <c r="D32" s="2" t="s">
        <v>22</v>
      </c>
      <c r="E32" s="5">
        <v>7.175925925925927E-4</v>
      </c>
      <c r="F32" s="5">
        <v>8.6805555555555551E-4</v>
      </c>
      <c r="G32" s="5">
        <f t="shared" ref="G32:G40" si="10">F32-E32</f>
        <v>1.5046296296296281E-4</v>
      </c>
      <c r="H32" s="1">
        <v>1</v>
      </c>
      <c r="I32" s="3">
        <v>7.291666666666667E-4</v>
      </c>
      <c r="J32" s="3">
        <f t="shared" ref="J32:J40" si="11">I32-E32</f>
        <v>1.1574074074074004E-5</v>
      </c>
      <c r="K32" s="2">
        <v>1</v>
      </c>
      <c r="L32" s="2" t="s">
        <v>49</v>
      </c>
      <c r="M32" s="3">
        <v>7.407407407407407E-4</v>
      </c>
      <c r="N32" s="3">
        <v>8.9120370370370362E-4</v>
      </c>
      <c r="O32" s="3">
        <f xml:space="preserve"> N32-M32</f>
        <v>1.5046296296296292E-4</v>
      </c>
      <c r="P32" s="3">
        <f>M32-I32</f>
        <v>1.1574074074074004E-5</v>
      </c>
      <c r="Q32" s="2"/>
      <c r="R32" s="2"/>
      <c r="S32" s="3">
        <v>7.1412037037037043E-3</v>
      </c>
    </row>
    <row r="33" spans="1:19" x14ac:dyDescent="0.3">
      <c r="A33" s="2" t="s">
        <v>48</v>
      </c>
      <c r="B33" s="2">
        <v>1</v>
      </c>
      <c r="C33" s="2" t="s">
        <v>14</v>
      </c>
      <c r="D33" s="2" t="s">
        <v>26</v>
      </c>
      <c r="E33" s="5">
        <v>1.7476851851851852E-3</v>
      </c>
      <c r="F33" s="5">
        <v>1.9097222222222222E-3</v>
      </c>
      <c r="G33" s="5">
        <f t="shared" si="10"/>
        <v>1.6203703703703692E-4</v>
      </c>
      <c r="H33" s="2">
        <v>1</v>
      </c>
      <c r="I33" s="3">
        <v>1.8634259259259261E-3</v>
      </c>
      <c r="J33" s="3">
        <f t="shared" si="11"/>
        <v>1.1574074074074091E-4</v>
      </c>
      <c r="K33" s="2">
        <v>1</v>
      </c>
      <c r="L33" s="2" t="s">
        <v>50</v>
      </c>
      <c r="M33" s="3">
        <v>1.8750000000000001E-3</v>
      </c>
      <c r="N33" s="3">
        <v>1.9097222222222222E-3</v>
      </c>
      <c r="O33" s="3">
        <f xml:space="preserve"> N33-M33</f>
        <v>3.4722222222222012E-5</v>
      </c>
      <c r="P33" s="3">
        <f>M33-I33</f>
        <v>1.1574074074074004E-5</v>
      </c>
      <c r="Q33" s="2"/>
      <c r="R33" s="2"/>
      <c r="S33" s="3">
        <v>7.1412037037037043E-3</v>
      </c>
    </row>
    <row r="34" spans="1:19" x14ac:dyDescent="0.3">
      <c r="A34" s="2" t="s">
        <v>48</v>
      </c>
      <c r="B34" s="2">
        <v>1</v>
      </c>
      <c r="C34" s="2" t="s">
        <v>15</v>
      </c>
      <c r="D34" s="2" t="s">
        <v>17</v>
      </c>
      <c r="E34" s="5">
        <v>2.1874999999999998E-3</v>
      </c>
      <c r="F34" s="5">
        <v>2.673611111111111E-3</v>
      </c>
      <c r="G34" s="5">
        <f t="shared" si="10"/>
        <v>4.8611111111111121E-4</v>
      </c>
      <c r="H34" s="2">
        <v>1</v>
      </c>
      <c r="I34" s="3">
        <v>2.1990740740740742E-3</v>
      </c>
      <c r="J34" s="3">
        <f t="shared" si="11"/>
        <v>1.1574074074074438E-5</v>
      </c>
      <c r="K34" s="2">
        <v>1</v>
      </c>
      <c r="L34" s="2" t="s">
        <v>51</v>
      </c>
      <c r="M34" s="3">
        <v>2.627314814814815E-3</v>
      </c>
      <c r="N34" s="3">
        <v>2.673611111111111E-3</v>
      </c>
      <c r="O34" s="3">
        <f xml:space="preserve"> N34-M34</f>
        <v>4.6296296296296016E-5</v>
      </c>
      <c r="P34" s="3">
        <f>M34-I34</f>
        <v>4.2824074074074075E-4</v>
      </c>
      <c r="Q34" s="2"/>
      <c r="R34" s="2"/>
      <c r="S34" s="3">
        <v>7.1412037037037043E-3</v>
      </c>
    </row>
    <row r="35" spans="1:19" x14ac:dyDescent="0.3">
      <c r="A35" s="2" t="s">
        <v>48</v>
      </c>
      <c r="B35" s="2">
        <v>1</v>
      </c>
      <c r="C35" s="2" t="s">
        <v>15</v>
      </c>
      <c r="D35" s="2" t="s">
        <v>25</v>
      </c>
      <c r="E35" s="5">
        <v>2.9050925925925928E-3</v>
      </c>
      <c r="F35" s="5">
        <v>4.4791666666666669E-3</v>
      </c>
      <c r="G35" s="5">
        <f t="shared" si="10"/>
        <v>1.5740740740740741E-3</v>
      </c>
      <c r="H35" s="2">
        <v>1</v>
      </c>
      <c r="I35" s="3">
        <v>4.3981481481481484E-3</v>
      </c>
      <c r="J35" s="3">
        <f t="shared" si="11"/>
        <v>1.4930555555555556E-3</v>
      </c>
      <c r="K35" s="2">
        <v>1</v>
      </c>
      <c r="L35" s="2" t="s">
        <v>43</v>
      </c>
      <c r="M35" s="3">
        <v>4.4212962962962956E-3</v>
      </c>
      <c r="N35" s="3">
        <v>4.4791666666666669E-3</v>
      </c>
      <c r="O35" s="3">
        <f xml:space="preserve"> N34-M34</f>
        <v>4.6296296296296016E-5</v>
      </c>
      <c r="P35" s="3">
        <f>M35-I35</f>
        <v>2.3148148148147141E-5</v>
      </c>
      <c r="Q35" s="2"/>
      <c r="R35" s="2"/>
      <c r="S35" s="3">
        <v>7.1412037037037043E-3</v>
      </c>
    </row>
    <row r="36" spans="1:19" x14ac:dyDescent="0.3">
      <c r="A36" s="2" t="s">
        <v>48</v>
      </c>
      <c r="B36" s="2">
        <v>1</v>
      </c>
      <c r="C36" s="2" t="s">
        <v>12</v>
      </c>
      <c r="D36" s="2" t="s">
        <v>29</v>
      </c>
      <c r="E36" s="3">
        <v>3.5648148148148154E-3</v>
      </c>
      <c r="F36" s="3">
        <v>3.6226851851851854E-3</v>
      </c>
      <c r="G36" s="5">
        <f t="shared" si="10"/>
        <v>5.787037037037002E-5</v>
      </c>
      <c r="H36" s="2">
        <v>1</v>
      </c>
      <c r="I36" s="3">
        <v>3.5648148148148154E-3</v>
      </c>
      <c r="J36" s="3">
        <f t="shared" si="11"/>
        <v>0</v>
      </c>
      <c r="K36" s="2">
        <v>1</v>
      </c>
      <c r="L36" s="2" t="s">
        <v>43</v>
      </c>
      <c r="M36" s="3">
        <v>3.5879629629629629E-3</v>
      </c>
      <c r="N36" s="3">
        <v>3.6226851851851854E-3</v>
      </c>
      <c r="O36" s="3">
        <f xml:space="preserve"> N35-M35</f>
        <v>5.7870370370371321E-5</v>
      </c>
      <c r="P36" s="3">
        <f>M35-I36</f>
        <v>8.564814814814802E-4</v>
      </c>
      <c r="Q36" s="2"/>
      <c r="R36" s="2"/>
      <c r="S36" s="3">
        <v>7.1412037037037043E-3</v>
      </c>
    </row>
    <row r="37" spans="1:19" x14ac:dyDescent="0.3">
      <c r="A37" s="2" t="s">
        <v>48</v>
      </c>
      <c r="B37" s="2">
        <v>1</v>
      </c>
      <c r="C37" s="2" t="s">
        <v>14</v>
      </c>
      <c r="D37" s="2" t="s">
        <v>11</v>
      </c>
      <c r="E37" s="3">
        <v>4.1782407407407402E-3</v>
      </c>
      <c r="F37" s="3">
        <v>4.6643518518518518E-3</v>
      </c>
      <c r="G37" s="5">
        <f t="shared" si="10"/>
        <v>4.8611111111111164E-4</v>
      </c>
      <c r="H37" s="2">
        <v>1</v>
      </c>
      <c r="I37" s="3">
        <v>4.5949074074074078E-3</v>
      </c>
      <c r="J37" s="3">
        <f t="shared" si="11"/>
        <v>4.1666666666666761E-4</v>
      </c>
      <c r="K37" s="2">
        <v>1</v>
      </c>
      <c r="L37" s="2" t="s">
        <v>52</v>
      </c>
      <c r="M37" s="3">
        <v>4.6180555555555558E-3</v>
      </c>
      <c r="N37" s="3">
        <v>4.6643518518518518E-3</v>
      </c>
      <c r="O37" s="3">
        <f xml:space="preserve"> N37-M37</f>
        <v>4.6296296296296016E-5</v>
      </c>
      <c r="P37" s="3">
        <f>M37-I37</f>
        <v>2.3148148148148008E-5</v>
      </c>
      <c r="Q37" s="2"/>
      <c r="R37" s="2"/>
      <c r="S37" s="3">
        <v>7.1412037037037043E-3</v>
      </c>
    </row>
    <row r="38" spans="1:19" x14ac:dyDescent="0.3">
      <c r="A38" s="2" t="s">
        <v>48</v>
      </c>
      <c r="B38" s="2">
        <v>1</v>
      </c>
      <c r="C38" s="2" t="s">
        <v>14</v>
      </c>
      <c r="D38" s="2" t="s">
        <v>28</v>
      </c>
      <c r="E38" s="3">
        <v>4.9074074074074072E-3</v>
      </c>
      <c r="F38" s="3">
        <v>5.1504629629629635E-3</v>
      </c>
      <c r="G38" s="5">
        <f t="shared" si="10"/>
        <v>2.4305555555555625E-4</v>
      </c>
      <c r="H38" s="2">
        <v>1</v>
      </c>
      <c r="I38" s="3">
        <v>4.9421296296296288E-3</v>
      </c>
      <c r="J38" s="3">
        <f t="shared" si="11"/>
        <v>3.4722222222221578E-5</v>
      </c>
      <c r="K38" s="2">
        <v>1</v>
      </c>
      <c r="L38" s="2" t="s">
        <v>43</v>
      </c>
      <c r="M38" s="3">
        <v>4.9537037037037041E-3</v>
      </c>
      <c r="N38" s="3">
        <v>5.0694444444444441E-3</v>
      </c>
      <c r="O38" s="3">
        <f xml:space="preserve"> N38-M38</f>
        <v>1.1574074074074004E-4</v>
      </c>
      <c r="P38" s="3">
        <f>M38-I38</f>
        <v>1.1574074074075305E-5</v>
      </c>
      <c r="Q38" s="2"/>
      <c r="R38" s="2"/>
      <c r="S38" s="3">
        <v>7.1412037037037043E-3</v>
      </c>
    </row>
    <row r="39" spans="1:19" x14ac:dyDescent="0.3">
      <c r="A39" s="2" t="s">
        <v>48</v>
      </c>
      <c r="B39" s="2">
        <v>1</v>
      </c>
      <c r="C39" s="2" t="s">
        <v>15</v>
      </c>
      <c r="D39" s="2" t="s">
        <v>30</v>
      </c>
      <c r="E39" s="3">
        <v>5.6134259259259271E-3</v>
      </c>
      <c r="F39" s="3">
        <v>5.9606481481481489E-3</v>
      </c>
      <c r="G39" s="5">
        <f t="shared" si="10"/>
        <v>3.4722222222222186E-4</v>
      </c>
      <c r="H39" s="2">
        <v>1</v>
      </c>
      <c r="I39" s="3">
        <v>5.7175925925925927E-3</v>
      </c>
      <c r="J39" s="3">
        <f t="shared" si="11"/>
        <v>1.041666666666656E-4</v>
      </c>
      <c r="K39" s="2">
        <v>1</v>
      </c>
      <c r="L39" s="2" t="s">
        <v>51</v>
      </c>
      <c r="M39" s="3">
        <v>5.9027777777777776E-3</v>
      </c>
      <c r="N39" s="3">
        <v>5.9722222222222225E-3</v>
      </c>
      <c r="O39" s="3">
        <f xml:space="preserve"> N39-M39</f>
        <v>6.9444444444444892E-5</v>
      </c>
      <c r="P39" s="3">
        <f>M39-I39</f>
        <v>1.8518518518518493E-4</v>
      </c>
      <c r="Q39" s="2"/>
      <c r="R39" s="2"/>
      <c r="S39" s="3">
        <v>7.1412037037037043E-3</v>
      </c>
    </row>
    <row r="40" spans="1:19" x14ac:dyDescent="0.3">
      <c r="A40" s="2" t="s">
        <v>48</v>
      </c>
      <c r="B40" s="2">
        <v>1</v>
      </c>
      <c r="C40" s="1" t="s">
        <v>12</v>
      </c>
      <c r="D40" s="2" t="s">
        <v>23</v>
      </c>
      <c r="E40" s="3">
        <v>6.2037037037037043E-3</v>
      </c>
      <c r="F40" s="3">
        <v>6.3194444444444444E-3</v>
      </c>
      <c r="G40" s="5">
        <f t="shared" si="10"/>
        <v>1.1574074074074004E-4</v>
      </c>
      <c r="H40" s="2">
        <v>1</v>
      </c>
      <c r="I40" s="3">
        <v>6.2268518518518515E-3</v>
      </c>
      <c r="J40" s="3">
        <f t="shared" si="11"/>
        <v>2.3148148148147141E-5</v>
      </c>
      <c r="K40" s="2">
        <v>1</v>
      </c>
      <c r="L40" s="2" t="s">
        <v>51</v>
      </c>
      <c r="M40" s="3">
        <v>6.2731481481481484E-3</v>
      </c>
      <c r="N40" s="3">
        <v>6.3078703703703708E-3</v>
      </c>
      <c r="O40" s="3">
        <f xml:space="preserve"> N40-M40</f>
        <v>3.4722222222222446E-5</v>
      </c>
      <c r="P40" s="3">
        <f>M40-I40</f>
        <v>4.6296296296296884E-5</v>
      </c>
      <c r="Q40" s="2"/>
      <c r="R40" s="2"/>
      <c r="S40" s="3">
        <v>7.1412037037037043E-3</v>
      </c>
    </row>
    <row r="41" spans="1:19" x14ac:dyDescent="0.3">
      <c r="A41" s="17" t="s">
        <v>67</v>
      </c>
      <c r="B41" s="19">
        <f>SUM(B32:B40)</f>
        <v>9</v>
      </c>
      <c r="C41" s="19"/>
      <c r="D41" s="19"/>
      <c r="E41" s="19"/>
      <c r="F41" s="19"/>
      <c r="G41" s="21">
        <f>SUM(G32:G40)</f>
        <v>3.6226851851851849E-3</v>
      </c>
      <c r="H41" s="19">
        <f>SUM(H32:H40)</f>
        <v>9</v>
      </c>
      <c r="I41" s="19"/>
      <c r="J41" s="20">
        <f>SUM(J32:J40)</f>
        <v>2.2106481481481469E-3</v>
      </c>
      <c r="K41" s="19">
        <f>SUM(K32:K40)</f>
        <v>9</v>
      </c>
      <c r="L41" s="19"/>
      <c r="M41" s="19"/>
      <c r="N41" s="19"/>
      <c r="O41" s="20">
        <f>SUM(O32:O40)</f>
        <v>6.0185185185185168E-4</v>
      </c>
      <c r="P41" s="20">
        <f>SUM(P32:P40)</f>
        <v>1.5972222222222212E-3</v>
      </c>
      <c r="Q41" s="19"/>
      <c r="R41" s="19"/>
      <c r="S41" s="19"/>
    </row>
    <row r="42" spans="1:19" x14ac:dyDescent="0.3">
      <c r="A42" s="2" t="s">
        <v>53</v>
      </c>
      <c r="B42" s="2">
        <v>1</v>
      </c>
      <c r="C42" s="2" t="s">
        <v>14</v>
      </c>
      <c r="D42" s="2" t="s">
        <v>11</v>
      </c>
      <c r="E42" s="5">
        <v>9.8379629629629642E-4</v>
      </c>
      <c r="F42" s="5">
        <v>1.712962962962963E-3</v>
      </c>
      <c r="G42" s="5">
        <f t="shared" ref="G42:G49" si="12">F42-E42</f>
        <v>7.2916666666666659E-4</v>
      </c>
      <c r="H42" s="1">
        <v>1</v>
      </c>
      <c r="I42" s="3">
        <v>1.0185185185185186E-3</v>
      </c>
      <c r="J42" s="3">
        <f t="shared" ref="J42:J50" si="13">I42-E42</f>
        <v>3.4722222222222229E-5</v>
      </c>
      <c r="K42" s="1">
        <v>1</v>
      </c>
      <c r="L42" s="2" t="s">
        <v>43</v>
      </c>
      <c r="M42" s="3">
        <v>1.6782407407407406E-3</v>
      </c>
      <c r="N42" s="3">
        <v>1.712962962962963E-3</v>
      </c>
      <c r="O42" s="3">
        <f t="shared" ref="O42" si="14" xml:space="preserve"> N42-M42</f>
        <v>3.4722222222222446E-5</v>
      </c>
      <c r="P42" s="3">
        <f t="shared" ref="P42" si="15">M42-I42</f>
        <v>6.5972222222222192E-4</v>
      </c>
      <c r="Q42" s="2"/>
      <c r="R42" s="2"/>
      <c r="S42" s="3">
        <v>7.2337962962962963E-3</v>
      </c>
    </row>
    <row r="43" spans="1:19" x14ac:dyDescent="0.3">
      <c r="A43" s="2" t="s">
        <v>53</v>
      </c>
      <c r="B43" s="2">
        <v>1</v>
      </c>
      <c r="C43" s="2" t="s">
        <v>15</v>
      </c>
      <c r="D43" s="2" t="s">
        <v>30</v>
      </c>
      <c r="E43" s="5">
        <v>1.5277777777777779E-3</v>
      </c>
      <c r="F43" s="5">
        <v>2.1527777777777778E-3</v>
      </c>
      <c r="G43" s="5">
        <f t="shared" si="12"/>
        <v>6.249999999999999E-4</v>
      </c>
      <c r="H43" s="2">
        <v>1</v>
      </c>
      <c r="I43" s="3">
        <v>1.5393518518518519E-3</v>
      </c>
      <c r="J43" s="3">
        <f t="shared" si="13"/>
        <v>1.1574074074074004E-5</v>
      </c>
      <c r="K43" s="2">
        <v>1</v>
      </c>
      <c r="L43" s="2" t="s">
        <v>51</v>
      </c>
      <c r="M43" s="3">
        <v>2.0833333333333333E-3</v>
      </c>
      <c r="N43" s="3">
        <v>2.1296296296296298E-3</v>
      </c>
      <c r="O43" s="3">
        <f t="shared" ref="O43:O50" si="16" xml:space="preserve"> N43-M43</f>
        <v>4.629629629629645E-5</v>
      </c>
      <c r="P43" s="3">
        <f t="shared" ref="P43:P50" si="17">M43-I43</f>
        <v>5.4398148148148144E-4</v>
      </c>
      <c r="Q43" s="2"/>
      <c r="R43" s="2"/>
      <c r="S43" s="3">
        <v>7.2337962962962963E-3</v>
      </c>
    </row>
    <row r="44" spans="1:19" x14ac:dyDescent="0.3">
      <c r="A44" s="2" t="s">
        <v>53</v>
      </c>
      <c r="B44" s="2">
        <v>1</v>
      </c>
      <c r="C44" s="2" t="s">
        <v>12</v>
      </c>
      <c r="D44" s="2" t="s">
        <v>22</v>
      </c>
      <c r="E44" s="5">
        <v>2.2337962962962967E-3</v>
      </c>
      <c r="F44" s="5">
        <v>2.3495370370370371E-3</v>
      </c>
      <c r="G44" s="5">
        <f t="shared" si="12"/>
        <v>1.1574074074074047E-4</v>
      </c>
      <c r="H44" s="2">
        <v>1</v>
      </c>
      <c r="I44" s="3">
        <v>2.2453703703703702E-3</v>
      </c>
      <c r="J44" s="3">
        <f t="shared" si="13"/>
        <v>1.157407407407357E-5</v>
      </c>
      <c r="K44" s="2">
        <v>1</v>
      </c>
      <c r="L44" s="2" t="s">
        <v>54</v>
      </c>
      <c r="M44" s="3">
        <v>2.2800925925925927E-3</v>
      </c>
      <c r="N44" s="3">
        <v>2.3726851851851851E-3</v>
      </c>
      <c r="O44" s="3">
        <f t="shared" si="16"/>
        <v>9.2592592592592466E-5</v>
      </c>
      <c r="P44" s="3">
        <f t="shared" si="17"/>
        <v>3.4722222222222446E-5</v>
      </c>
      <c r="Q44" s="2"/>
      <c r="R44" s="2"/>
      <c r="S44" s="3">
        <v>7.2337962962962963E-3</v>
      </c>
    </row>
    <row r="45" spans="1:19" x14ac:dyDescent="0.3">
      <c r="A45" s="2" t="s">
        <v>53</v>
      </c>
      <c r="B45" s="2">
        <v>1</v>
      </c>
      <c r="C45" s="2" t="s">
        <v>15</v>
      </c>
      <c r="D45" s="2" t="s">
        <v>17</v>
      </c>
      <c r="E45" s="5">
        <v>3.2407407407407406E-3</v>
      </c>
      <c r="F45" s="5">
        <v>3.7847222222222223E-3</v>
      </c>
      <c r="G45" s="5">
        <f t="shared" si="12"/>
        <v>5.4398148148148166E-4</v>
      </c>
      <c r="H45" s="2">
        <v>1</v>
      </c>
      <c r="I45" s="3">
        <v>3.2986111111111111E-3</v>
      </c>
      <c r="J45" s="3">
        <f t="shared" si="13"/>
        <v>5.7870370370370454E-5</v>
      </c>
      <c r="K45" s="2">
        <v>1</v>
      </c>
      <c r="L45" s="2" t="s">
        <v>43</v>
      </c>
      <c r="M45" s="3">
        <v>3.7152777777777774E-3</v>
      </c>
      <c r="N45" s="3">
        <v>3.7615740740740739E-3</v>
      </c>
      <c r="O45" s="3">
        <f t="shared" si="16"/>
        <v>4.629629629629645E-5</v>
      </c>
      <c r="P45" s="3">
        <f t="shared" si="17"/>
        <v>4.1666666666666631E-4</v>
      </c>
      <c r="Q45" s="2"/>
      <c r="R45" s="2"/>
      <c r="S45" s="3">
        <v>7.2337962962962963E-3</v>
      </c>
    </row>
    <row r="46" spans="1:19" x14ac:dyDescent="0.3">
      <c r="A46" s="2" t="s">
        <v>53</v>
      </c>
      <c r="B46" s="2">
        <v>1</v>
      </c>
      <c r="C46" s="2" t="s">
        <v>15</v>
      </c>
      <c r="D46" s="2" t="s">
        <v>55</v>
      </c>
      <c r="E46" s="3">
        <v>3.7268518518518514E-3</v>
      </c>
      <c r="F46" s="3">
        <v>4.0277777777777777E-3</v>
      </c>
      <c r="G46" s="5">
        <f t="shared" si="12"/>
        <v>3.0092592592592627E-4</v>
      </c>
      <c r="H46" s="2">
        <v>1</v>
      </c>
      <c r="I46" s="3">
        <v>3.8310185185185183E-3</v>
      </c>
      <c r="J46" s="3">
        <f t="shared" si="13"/>
        <v>1.041666666666669E-4</v>
      </c>
      <c r="K46" s="2">
        <v>1</v>
      </c>
      <c r="L46" s="2" t="s">
        <v>56</v>
      </c>
      <c r="M46" s="3">
        <v>3.8425925925925923E-3</v>
      </c>
      <c r="N46" s="3">
        <v>4.0046296296296297E-3</v>
      </c>
      <c r="O46" s="3">
        <f t="shared" si="16"/>
        <v>1.6203703703703736E-4</v>
      </c>
      <c r="P46" s="3">
        <f t="shared" si="17"/>
        <v>1.1574074074074004E-5</v>
      </c>
      <c r="Q46" s="2"/>
      <c r="R46" s="2"/>
      <c r="S46" s="3">
        <v>7.2337962962962963E-3</v>
      </c>
    </row>
    <row r="47" spans="1:19" x14ac:dyDescent="0.3">
      <c r="A47" s="2" t="s">
        <v>53</v>
      </c>
      <c r="B47" s="2">
        <v>1</v>
      </c>
      <c r="C47" s="2" t="s">
        <v>12</v>
      </c>
      <c r="D47" s="2" t="s">
        <v>29</v>
      </c>
      <c r="E47" s="3">
        <v>4.8148148148148152E-3</v>
      </c>
      <c r="F47" s="3">
        <v>4.8611111111111112E-3</v>
      </c>
      <c r="G47" s="5">
        <f t="shared" si="12"/>
        <v>4.6296296296296016E-5</v>
      </c>
      <c r="H47" s="2">
        <v>1</v>
      </c>
      <c r="I47" s="3">
        <v>4.8379629629629632E-3</v>
      </c>
      <c r="J47" s="3">
        <f>I47-E47</f>
        <v>2.3148148148148008E-5</v>
      </c>
      <c r="K47" s="2">
        <v>1</v>
      </c>
      <c r="L47" s="2" t="s">
        <v>49</v>
      </c>
      <c r="M47" s="3">
        <v>4.8611111111111112E-3</v>
      </c>
      <c r="N47" s="3">
        <v>4.8842592592592592E-3</v>
      </c>
      <c r="O47" s="3">
        <f t="shared" si="16"/>
        <v>2.3148148148148008E-5</v>
      </c>
      <c r="P47" s="3">
        <f>M47-I47</f>
        <v>2.3148148148148008E-5</v>
      </c>
      <c r="Q47" s="2"/>
      <c r="R47" s="2"/>
      <c r="S47" s="3">
        <v>7.2337962962962963E-3</v>
      </c>
    </row>
    <row r="48" spans="1:19" x14ac:dyDescent="0.3">
      <c r="A48" s="2" t="s">
        <v>53</v>
      </c>
      <c r="B48" s="2">
        <v>1</v>
      </c>
      <c r="C48" s="1" t="s">
        <v>12</v>
      </c>
      <c r="D48" s="2" t="s">
        <v>23</v>
      </c>
      <c r="E48" s="3">
        <v>5.1041666666666666E-3</v>
      </c>
      <c r="F48" s="3">
        <v>5.185185185185185E-3</v>
      </c>
      <c r="G48" s="5">
        <f t="shared" si="12"/>
        <v>8.1018518518518462E-5</v>
      </c>
      <c r="H48" s="2">
        <v>1</v>
      </c>
      <c r="I48" s="3">
        <v>5.1273148148148146E-3</v>
      </c>
      <c r="J48" s="3">
        <f t="shared" si="13"/>
        <v>2.3148148148148008E-5</v>
      </c>
      <c r="K48" s="2">
        <v>1</v>
      </c>
      <c r="L48" s="2" t="s">
        <v>57</v>
      </c>
      <c r="M48" s="3">
        <v>5.138888888888889E-3</v>
      </c>
      <c r="N48" s="3">
        <v>5.1736111111111115E-3</v>
      </c>
      <c r="O48" s="3">
        <f t="shared" si="16"/>
        <v>3.4722222222222446E-5</v>
      </c>
      <c r="P48" s="3">
        <f>M48-I48</f>
        <v>1.1574074074074438E-5</v>
      </c>
      <c r="Q48" s="2"/>
      <c r="R48" s="2"/>
      <c r="S48" s="3">
        <v>7.2337962962962963E-3</v>
      </c>
    </row>
    <row r="49" spans="1:19" x14ac:dyDescent="0.3">
      <c r="A49" s="2" t="s">
        <v>53</v>
      </c>
      <c r="B49" s="2">
        <v>1</v>
      </c>
      <c r="C49" s="2" t="s">
        <v>15</v>
      </c>
      <c r="D49" s="2" t="s">
        <v>25</v>
      </c>
      <c r="E49" s="3">
        <v>5.8217592592592592E-3</v>
      </c>
      <c r="F49" s="3">
        <v>6.1111111111111114E-3</v>
      </c>
      <c r="G49" s="5">
        <f t="shared" si="12"/>
        <v>2.8935185185185227E-4</v>
      </c>
      <c r="H49" s="2">
        <v>1</v>
      </c>
      <c r="I49" s="3">
        <v>6.0648148148148145E-3</v>
      </c>
      <c r="J49" s="3">
        <f t="shared" si="13"/>
        <v>2.4305555555555539E-4</v>
      </c>
      <c r="K49" s="2">
        <v>1</v>
      </c>
      <c r="L49" s="2" t="s">
        <v>43</v>
      </c>
      <c r="M49" s="3">
        <v>6.076388888888889E-3</v>
      </c>
      <c r="N49" s="3">
        <v>6.0995370370370361E-3</v>
      </c>
      <c r="O49" s="3">
        <f t="shared" si="16"/>
        <v>2.3148148148147141E-5</v>
      </c>
      <c r="P49" s="3">
        <f t="shared" si="17"/>
        <v>1.1574074074074438E-5</v>
      </c>
      <c r="Q49" s="2"/>
      <c r="R49" s="2"/>
      <c r="S49" s="3">
        <v>7.2337962962962963E-3</v>
      </c>
    </row>
    <row r="50" spans="1:19" x14ac:dyDescent="0.3">
      <c r="A50" s="2" t="s">
        <v>53</v>
      </c>
      <c r="B50" s="2">
        <v>1</v>
      </c>
      <c r="C50" s="2" t="s">
        <v>14</v>
      </c>
      <c r="D50" s="2" t="s">
        <v>26</v>
      </c>
      <c r="E50" s="3">
        <v>6.4814814814814813E-3</v>
      </c>
      <c r="F50" s="3">
        <v>6.6898148148148142E-3</v>
      </c>
      <c r="G50" s="5">
        <f>F50-E50</f>
        <v>2.0833333333333294E-4</v>
      </c>
      <c r="H50" s="2">
        <v>1</v>
      </c>
      <c r="I50" s="3">
        <v>6.5393518518518517E-3</v>
      </c>
      <c r="J50" s="3">
        <f t="shared" si="13"/>
        <v>5.7870370370370454E-5</v>
      </c>
      <c r="K50" s="2">
        <v>1</v>
      </c>
      <c r="L50" s="2" t="s">
        <v>57</v>
      </c>
      <c r="M50" s="3">
        <v>6.6550925925925935E-3</v>
      </c>
      <c r="N50" s="3">
        <v>6.6898148148148142E-3</v>
      </c>
      <c r="O50" s="3">
        <f t="shared" si="16"/>
        <v>3.4722222222220711E-5</v>
      </c>
      <c r="P50" s="3">
        <f t="shared" si="17"/>
        <v>1.1574074074074178E-4</v>
      </c>
      <c r="Q50" s="2"/>
      <c r="R50" s="2"/>
      <c r="S50" s="3">
        <v>7.2337962962962963E-3</v>
      </c>
    </row>
    <row r="51" spans="1:19" x14ac:dyDescent="0.3">
      <c r="A51" s="17" t="s">
        <v>66</v>
      </c>
      <c r="B51" s="19">
        <f>SUM(B42:B50)</f>
        <v>9</v>
      </c>
      <c r="C51" s="19"/>
      <c r="D51" s="19"/>
      <c r="E51" s="19"/>
      <c r="F51" s="19"/>
      <c r="G51" s="21">
        <f>SUM(G42:G50)</f>
        <v>2.9398148148148148E-3</v>
      </c>
      <c r="H51" s="19">
        <f>SUM(H42:H50)</f>
        <v>9</v>
      </c>
      <c r="I51" s="19"/>
      <c r="J51" s="20">
        <f>SUM(J42:J50)</f>
        <v>5.6712962962962902E-4</v>
      </c>
      <c r="K51" s="19">
        <f>SUM(K42:K50)</f>
        <v>9</v>
      </c>
      <c r="L51" s="19"/>
      <c r="M51" s="19"/>
      <c r="N51" s="19"/>
      <c r="O51" s="20">
        <f>SUM(O42:O50)</f>
        <v>4.9768518518518347E-4</v>
      </c>
      <c r="P51" s="20">
        <f>SUM(P42:P50)</f>
        <v>1.8287037037037048E-3</v>
      </c>
      <c r="Q51" s="19"/>
      <c r="R51" s="19"/>
      <c r="S51" s="19"/>
    </row>
    <row r="52" spans="1:19" x14ac:dyDescent="0.3">
      <c r="A52" s="2" t="s">
        <v>58</v>
      </c>
      <c r="B52" s="2">
        <v>1</v>
      </c>
      <c r="C52" s="2" t="s">
        <v>14</v>
      </c>
      <c r="D52" s="2" t="s">
        <v>26</v>
      </c>
      <c r="E52" s="5">
        <v>9.8379629629629642E-4</v>
      </c>
      <c r="F52" s="5">
        <v>1.2731481481481483E-3</v>
      </c>
      <c r="G52" s="5">
        <f>F52-E52</f>
        <v>2.8935185185185184E-4</v>
      </c>
      <c r="H52" s="1">
        <v>1</v>
      </c>
      <c r="I52" s="3">
        <v>1.1921296296296296E-3</v>
      </c>
      <c r="J52" s="3">
        <f t="shared" ref="J52:J72" si="18">I52-E52</f>
        <v>2.0833333333333316E-4</v>
      </c>
      <c r="K52" s="1">
        <v>1</v>
      </c>
      <c r="L52" s="2" t="s">
        <v>57</v>
      </c>
      <c r="M52" s="3">
        <v>1.2268518518518518E-3</v>
      </c>
      <c r="N52" s="3">
        <v>1.2731481481481483E-3</v>
      </c>
      <c r="O52" s="3">
        <f t="shared" ref="O52:O70" si="19" xml:space="preserve"> N52-M52</f>
        <v>4.629629629629645E-5</v>
      </c>
      <c r="P52" s="3">
        <f t="shared" ref="P52:P80" si="20">M52-I52</f>
        <v>3.4722222222222229E-5</v>
      </c>
      <c r="Q52" s="2"/>
      <c r="R52" s="2"/>
      <c r="S52" s="3">
        <v>7.5231481481481477E-3</v>
      </c>
    </row>
    <row r="53" spans="1:19" x14ac:dyDescent="0.3">
      <c r="A53" s="2" t="s">
        <v>58</v>
      </c>
      <c r="B53" s="2">
        <v>1</v>
      </c>
      <c r="C53" s="2" t="s">
        <v>15</v>
      </c>
      <c r="D53" s="2" t="s">
        <v>17</v>
      </c>
      <c r="E53" s="5">
        <v>1.7708333333333332E-3</v>
      </c>
      <c r="F53" s="5">
        <v>3.1134259259259257E-3</v>
      </c>
      <c r="G53" s="5">
        <f t="shared" ref="G53:G72" si="21">F53-E53</f>
        <v>1.3425925925925925E-3</v>
      </c>
      <c r="H53" s="2">
        <v>0</v>
      </c>
      <c r="I53" s="3" t="s">
        <v>20</v>
      </c>
      <c r="J53" s="3" t="s">
        <v>20</v>
      </c>
      <c r="K53" s="2">
        <v>0</v>
      </c>
      <c r="L53" s="2" t="s">
        <v>20</v>
      </c>
      <c r="M53" s="3" t="s">
        <v>20</v>
      </c>
      <c r="N53" s="3" t="s">
        <v>20</v>
      </c>
      <c r="O53" s="3" t="s">
        <v>20</v>
      </c>
      <c r="P53" s="3" t="s">
        <v>20</v>
      </c>
      <c r="Q53" s="2"/>
      <c r="R53" s="2"/>
      <c r="S53" s="3">
        <v>7.5231481481481477E-3</v>
      </c>
    </row>
    <row r="54" spans="1:19" x14ac:dyDescent="0.3">
      <c r="A54" s="2" t="s">
        <v>58</v>
      </c>
      <c r="B54" s="2">
        <v>1</v>
      </c>
      <c r="C54" s="2" t="s">
        <v>12</v>
      </c>
      <c r="D54" s="2" t="s">
        <v>22</v>
      </c>
      <c r="E54" s="5">
        <v>2.5231481481481481E-3</v>
      </c>
      <c r="F54" s="5">
        <v>2.615740740740741E-3</v>
      </c>
      <c r="G54" s="5">
        <f t="shared" si="21"/>
        <v>9.25925925925929E-5</v>
      </c>
      <c r="H54" s="2">
        <v>1</v>
      </c>
      <c r="I54" s="3">
        <v>2.5347222222222221E-3</v>
      </c>
      <c r="J54" s="3">
        <f t="shared" si="18"/>
        <v>1.1574074074074004E-5</v>
      </c>
      <c r="K54" s="2">
        <v>1</v>
      </c>
      <c r="L54" s="2" t="s">
        <v>59</v>
      </c>
      <c r="M54" s="3">
        <v>2.5462962962962961E-3</v>
      </c>
      <c r="N54" s="3">
        <v>2.615740740740741E-3</v>
      </c>
      <c r="O54" s="3">
        <f t="shared" si="19"/>
        <v>6.9444444444444892E-5</v>
      </c>
      <c r="P54" s="3">
        <f t="shared" si="20"/>
        <v>1.1574074074074004E-5</v>
      </c>
      <c r="Q54" s="2"/>
      <c r="R54" s="2"/>
      <c r="S54" s="3">
        <v>7.5231481481481477E-3</v>
      </c>
    </row>
    <row r="55" spans="1:19" x14ac:dyDescent="0.3">
      <c r="A55" s="2" t="s">
        <v>58</v>
      </c>
      <c r="B55" s="2">
        <v>1</v>
      </c>
      <c r="C55" s="2" t="s">
        <v>12</v>
      </c>
      <c r="D55" s="2" t="s">
        <v>29</v>
      </c>
      <c r="E55" s="3">
        <v>3.1712962962962958E-3</v>
      </c>
      <c r="F55" s="3">
        <v>3.2407407407407406E-3</v>
      </c>
      <c r="G55" s="5">
        <f t="shared" si="21"/>
        <v>6.9444444444444892E-5</v>
      </c>
      <c r="H55" s="2">
        <v>1</v>
      </c>
      <c r="I55" s="3">
        <v>3.1828703703703702E-3</v>
      </c>
      <c r="J55" s="3">
        <f t="shared" si="18"/>
        <v>1.1574074074074438E-5</v>
      </c>
      <c r="K55" s="2">
        <v>1</v>
      </c>
      <c r="L55" s="2" t="s">
        <v>36</v>
      </c>
      <c r="M55" s="3">
        <v>3.1944444444444442E-3</v>
      </c>
      <c r="N55" s="3">
        <v>3.2523148148148151E-3</v>
      </c>
      <c r="O55" s="3">
        <f t="shared" si="19"/>
        <v>5.7870370370370888E-5</v>
      </c>
      <c r="P55" s="3">
        <f t="shared" si="20"/>
        <v>1.1574074074074004E-5</v>
      </c>
      <c r="Q55" s="2"/>
      <c r="R55" s="2"/>
      <c r="S55" s="3">
        <v>7.5231481481481477E-3</v>
      </c>
    </row>
    <row r="56" spans="1:19" x14ac:dyDescent="0.3">
      <c r="A56" s="2" t="s">
        <v>58</v>
      </c>
      <c r="B56" s="2">
        <v>1</v>
      </c>
      <c r="C56" s="2" t="s">
        <v>14</v>
      </c>
      <c r="D56" s="2" t="s">
        <v>11</v>
      </c>
      <c r="E56" s="3">
        <v>3.7268518518518514E-3</v>
      </c>
      <c r="F56" s="3">
        <v>4.0277777777777777E-3</v>
      </c>
      <c r="G56" s="5">
        <f t="shared" si="21"/>
        <v>3.0092592592592627E-4</v>
      </c>
      <c r="H56" s="2">
        <v>1</v>
      </c>
      <c r="I56" s="3">
        <v>3.9814814814814817E-3</v>
      </c>
      <c r="J56" s="3">
        <f t="shared" si="18"/>
        <v>2.5462962962963026E-4</v>
      </c>
      <c r="K56" s="2">
        <v>1</v>
      </c>
      <c r="L56" s="2" t="s">
        <v>57</v>
      </c>
      <c r="M56" s="3">
        <v>4.0046296296296297E-3</v>
      </c>
      <c r="N56" s="3">
        <v>4.0277777777777777E-3</v>
      </c>
      <c r="O56" s="3">
        <f t="shared" si="19"/>
        <v>2.3148148148148008E-5</v>
      </c>
      <c r="P56" s="3">
        <f t="shared" si="20"/>
        <v>2.3148148148148008E-5</v>
      </c>
      <c r="Q56" s="2"/>
      <c r="R56" s="2"/>
      <c r="S56" s="3">
        <v>7.5231481481481477E-3</v>
      </c>
    </row>
    <row r="57" spans="1:19" x14ac:dyDescent="0.3">
      <c r="A57" s="2" t="s">
        <v>58</v>
      </c>
      <c r="B57" s="2">
        <v>1</v>
      </c>
      <c r="C57" s="2" t="s">
        <v>15</v>
      </c>
      <c r="D57" s="2" t="s">
        <v>25</v>
      </c>
      <c r="E57" s="3">
        <v>4.5486111111111109E-3</v>
      </c>
      <c r="F57" s="3">
        <v>4.7222222222222223E-3</v>
      </c>
      <c r="G57" s="5">
        <f t="shared" si="21"/>
        <v>1.7361111111111136E-4</v>
      </c>
      <c r="H57" s="2">
        <v>1</v>
      </c>
      <c r="I57" s="3">
        <v>4.6874999999999998E-3</v>
      </c>
      <c r="J57" s="3">
        <f t="shared" si="18"/>
        <v>1.3888888888888892E-4</v>
      </c>
      <c r="K57" s="2">
        <v>1</v>
      </c>
      <c r="L57" s="2" t="s">
        <v>60</v>
      </c>
      <c r="M57" s="3">
        <v>4.7106481481481478E-3</v>
      </c>
      <c r="N57" s="3">
        <v>4.7222222222222223E-3</v>
      </c>
      <c r="O57" s="3">
        <f t="shared" si="19"/>
        <v>1.1574074074074438E-5</v>
      </c>
      <c r="P57" s="3">
        <f t="shared" si="20"/>
        <v>2.3148148148148008E-5</v>
      </c>
      <c r="Q57" s="2"/>
      <c r="R57" s="2"/>
      <c r="S57" s="3">
        <v>7.5231481481481477E-3</v>
      </c>
    </row>
    <row r="58" spans="1:19" x14ac:dyDescent="0.3">
      <c r="A58" s="2" t="s">
        <v>58</v>
      </c>
      <c r="B58" s="2">
        <v>1</v>
      </c>
      <c r="C58" s="2" t="s">
        <v>15</v>
      </c>
      <c r="D58" s="2" t="s">
        <v>30</v>
      </c>
      <c r="E58" s="3">
        <v>5.3935185185185188E-3</v>
      </c>
      <c r="F58" s="3">
        <v>5.5439814814814822E-3</v>
      </c>
      <c r="G58" s="5">
        <f t="shared" si="21"/>
        <v>1.5046296296296335E-4</v>
      </c>
      <c r="H58" s="2">
        <v>1</v>
      </c>
      <c r="I58" s="3">
        <v>5.4050925925925924E-3</v>
      </c>
      <c r="J58" s="3">
        <f t="shared" si="18"/>
        <v>1.157407407407357E-5</v>
      </c>
      <c r="K58" s="2">
        <v>1</v>
      </c>
      <c r="L58" s="2" t="s">
        <v>62</v>
      </c>
      <c r="M58" s="3">
        <v>5.4166666666666669E-3</v>
      </c>
      <c r="N58" s="3">
        <v>5.5439814814814822E-3</v>
      </c>
      <c r="O58" s="3">
        <f t="shared" si="19"/>
        <v>1.2731481481481535E-4</v>
      </c>
      <c r="P58" s="3">
        <f t="shared" si="20"/>
        <v>1.1574074074074438E-5</v>
      </c>
      <c r="Q58" s="2"/>
      <c r="R58" s="2"/>
      <c r="S58" s="3">
        <v>7.5231481481481477E-3</v>
      </c>
    </row>
    <row r="59" spans="1:19" x14ac:dyDescent="0.3">
      <c r="A59" s="2" t="s">
        <v>58</v>
      </c>
      <c r="B59" s="2">
        <v>1</v>
      </c>
      <c r="C59" s="1" t="s">
        <v>12</v>
      </c>
      <c r="D59" s="2" t="s">
        <v>23</v>
      </c>
      <c r="E59" s="3">
        <v>5.7986111111111112E-3</v>
      </c>
      <c r="F59" s="3">
        <v>5.9606481481481489E-3</v>
      </c>
      <c r="G59" s="5">
        <f t="shared" si="21"/>
        <v>1.6203703703703779E-4</v>
      </c>
      <c r="H59" s="2">
        <v>1</v>
      </c>
      <c r="I59" s="3">
        <v>5.8680555555555543E-3</v>
      </c>
      <c r="J59" s="3">
        <f t="shared" si="18"/>
        <v>6.9444444444443157E-5</v>
      </c>
      <c r="K59" s="2">
        <v>1</v>
      </c>
      <c r="L59" s="2" t="s">
        <v>63</v>
      </c>
      <c r="M59" s="3">
        <v>5.9027777777777776E-3</v>
      </c>
      <c r="N59" s="3">
        <v>5.9375000000000009E-3</v>
      </c>
      <c r="O59" s="3">
        <f t="shared" si="19"/>
        <v>3.4722222222223313E-5</v>
      </c>
      <c r="P59" s="3">
        <f t="shared" si="20"/>
        <v>3.4722222222223313E-5</v>
      </c>
      <c r="Q59" s="2"/>
      <c r="R59" s="2"/>
      <c r="S59" s="3">
        <v>7.5231481481481477E-3</v>
      </c>
    </row>
    <row r="60" spans="1:19" x14ac:dyDescent="0.3">
      <c r="A60" s="2" t="s">
        <v>58</v>
      </c>
      <c r="B60" s="2">
        <v>1</v>
      </c>
      <c r="C60" s="2" t="s">
        <v>15</v>
      </c>
      <c r="D60" s="2" t="s">
        <v>55</v>
      </c>
      <c r="E60" s="3">
        <v>6.5162037037037037E-3</v>
      </c>
      <c r="F60" s="3">
        <v>6.6782407407407415E-3</v>
      </c>
      <c r="G60" s="5">
        <f t="shared" si="21"/>
        <v>1.6203703703703779E-4</v>
      </c>
      <c r="H60" s="2">
        <v>1</v>
      </c>
      <c r="I60" s="3">
        <v>6.6319444444444446E-3</v>
      </c>
      <c r="J60" s="3">
        <f t="shared" si="18"/>
        <v>1.1574074074074091E-4</v>
      </c>
      <c r="K60" s="2">
        <v>1</v>
      </c>
      <c r="L60" s="2" t="s">
        <v>57</v>
      </c>
      <c r="M60" s="3">
        <v>6.6550925925925935E-3</v>
      </c>
      <c r="N60" s="3">
        <v>6.7129629629629622E-3</v>
      </c>
      <c r="O60" s="3">
        <f t="shared" si="19"/>
        <v>5.7870370370368719E-5</v>
      </c>
      <c r="P60" s="3">
        <f t="shared" si="20"/>
        <v>2.3148148148148875E-5</v>
      </c>
      <c r="Q60" s="2"/>
      <c r="R60" s="2"/>
      <c r="S60" s="3">
        <v>7.5231481481481477E-3</v>
      </c>
    </row>
    <row r="61" spans="1:19" x14ac:dyDescent="0.3">
      <c r="A61" s="17" t="s">
        <v>67</v>
      </c>
      <c r="B61" s="19">
        <f>SUM(B52:B60)</f>
        <v>9</v>
      </c>
      <c r="C61" s="19"/>
      <c r="D61" s="19"/>
      <c r="E61" s="19"/>
      <c r="F61" s="19"/>
      <c r="G61" s="21">
        <f>SUM(G52:G60)</f>
        <v>2.7430555555555585E-3</v>
      </c>
      <c r="H61" s="19"/>
      <c r="I61" s="19"/>
      <c r="J61" s="20">
        <f>SUM(J52:J60)</f>
        <v>8.2175925925925841E-4</v>
      </c>
      <c r="K61" s="19">
        <f>SUM(K52:K60)</f>
        <v>8</v>
      </c>
      <c r="L61" s="19"/>
      <c r="M61" s="19"/>
      <c r="N61" s="19"/>
      <c r="O61" s="20">
        <f>SUM(O52:O60)</f>
        <v>4.2824074074074205E-4</v>
      </c>
      <c r="P61" s="20">
        <f>SUM(P52:P60)</f>
        <v>1.7361111111111288E-4</v>
      </c>
      <c r="Q61" s="19"/>
      <c r="R61" s="19"/>
      <c r="S61" s="19"/>
    </row>
    <row r="62" spans="1:19" x14ac:dyDescent="0.3">
      <c r="A62" s="2" t="s">
        <v>64</v>
      </c>
      <c r="B62" s="2">
        <v>1</v>
      </c>
      <c r="C62" s="2" t="s">
        <v>12</v>
      </c>
      <c r="D62" s="2" t="s">
        <v>22</v>
      </c>
      <c r="E62" s="5">
        <v>9.9537037037037042E-4</v>
      </c>
      <c r="F62" s="5">
        <v>1.1689814814814816E-3</v>
      </c>
      <c r="G62" s="5">
        <f t="shared" si="21"/>
        <v>1.7361111111111114E-4</v>
      </c>
      <c r="H62" s="1">
        <v>1</v>
      </c>
      <c r="I62" s="3">
        <v>1.0069444444444444E-3</v>
      </c>
      <c r="J62" s="3">
        <f t="shared" si="18"/>
        <v>1.1574074074074004E-5</v>
      </c>
      <c r="K62" s="1">
        <v>1</v>
      </c>
      <c r="L62" s="2" t="s">
        <v>59</v>
      </c>
      <c r="M62" s="3">
        <v>1.0300925925925926E-3</v>
      </c>
      <c r="N62" s="3">
        <v>1.1689814814814816E-3</v>
      </c>
      <c r="O62" s="3">
        <f t="shared" si="19"/>
        <v>1.3888888888888892E-4</v>
      </c>
      <c r="P62" s="3">
        <f t="shared" si="20"/>
        <v>2.3148148148148225E-5</v>
      </c>
      <c r="Q62" s="2"/>
      <c r="R62" s="2"/>
      <c r="S62" s="3">
        <v>7.3263888888888892E-3</v>
      </c>
    </row>
    <row r="63" spans="1:19" x14ac:dyDescent="0.3">
      <c r="A63" s="2" t="s">
        <v>64</v>
      </c>
      <c r="B63" s="2">
        <v>1</v>
      </c>
      <c r="C63" s="2" t="s">
        <v>14</v>
      </c>
      <c r="D63" s="2" t="s">
        <v>26</v>
      </c>
      <c r="E63" s="5">
        <v>1.6666666666666668E-3</v>
      </c>
      <c r="F63" s="5">
        <v>1.8865740740740742E-3</v>
      </c>
      <c r="G63" s="5">
        <f t="shared" si="21"/>
        <v>2.1990740740740738E-4</v>
      </c>
      <c r="H63" s="2">
        <v>1</v>
      </c>
      <c r="I63" s="3">
        <v>1.8402777777777777E-3</v>
      </c>
      <c r="J63" s="3">
        <f t="shared" si="18"/>
        <v>1.7361111111111093E-4</v>
      </c>
      <c r="K63" s="2">
        <v>1</v>
      </c>
      <c r="L63" s="2" t="s">
        <v>51</v>
      </c>
      <c r="M63" s="3">
        <v>1.8518518518518517E-3</v>
      </c>
      <c r="N63" s="3">
        <v>1.8865740740740742E-3</v>
      </c>
      <c r="O63" s="3">
        <f t="shared" si="19"/>
        <v>3.4722222222222446E-5</v>
      </c>
      <c r="P63" s="3">
        <f t="shared" si="20"/>
        <v>1.1574074074074004E-5</v>
      </c>
      <c r="Q63" s="2"/>
      <c r="R63" s="2"/>
      <c r="S63" s="3">
        <v>7.3263888888888892E-3</v>
      </c>
    </row>
    <row r="64" spans="1:19" x14ac:dyDescent="0.3">
      <c r="A64" s="2" t="s">
        <v>64</v>
      </c>
      <c r="B64" s="2">
        <v>1</v>
      </c>
      <c r="C64" s="2" t="s">
        <v>15</v>
      </c>
      <c r="D64" s="2" t="s">
        <v>17</v>
      </c>
      <c r="E64" s="5">
        <v>2.2453703703703702E-3</v>
      </c>
      <c r="F64" s="5">
        <v>2.5810185185185185E-3</v>
      </c>
      <c r="G64" s="5">
        <f t="shared" si="21"/>
        <v>3.3564814814814829E-4</v>
      </c>
      <c r="H64" s="2">
        <v>1</v>
      </c>
      <c r="I64" s="3">
        <v>2.2916666666666667E-3</v>
      </c>
      <c r="J64" s="3">
        <f t="shared" si="18"/>
        <v>4.629629629629645E-5</v>
      </c>
      <c r="K64" s="2">
        <v>1</v>
      </c>
      <c r="L64" s="2" t="s">
        <v>51</v>
      </c>
      <c r="M64" s="3">
        <v>2.4537037037037036E-3</v>
      </c>
      <c r="N64" s="3">
        <v>2.6388888888888885E-3</v>
      </c>
      <c r="O64" s="3">
        <f t="shared" si="19"/>
        <v>1.8518518518518493E-4</v>
      </c>
      <c r="P64" s="3">
        <f t="shared" si="20"/>
        <v>1.6203703703703692E-4</v>
      </c>
      <c r="Q64" s="2"/>
      <c r="R64" s="2"/>
      <c r="S64" s="3">
        <v>7.3263888888888892E-3</v>
      </c>
    </row>
    <row r="65" spans="1:19" x14ac:dyDescent="0.3">
      <c r="A65" s="2" t="s">
        <v>64</v>
      </c>
      <c r="B65" s="2">
        <v>1</v>
      </c>
      <c r="C65" s="2" t="s">
        <v>15</v>
      </c>
      <c r="D65" s="2" t="s">
        <v>25</v>
      </c>
      <c r="E65" s="3">
        <v>3.1249999999999997E-3</v>
      </c>
      <c r="F65" s="3">
        <v>3.5532407407407405E-3</v>
      </c>
      <c r="G65" s="5">
        <f t="shared" si="21"/>
        <v>4.2824074074074075E-4</v>
      </c>
      <c r="H65" s="2">
        <v>1</v>
      </c>
      <c r="I65" s="3">
        <v>3.3912037037037036E-3</v>
      </c>
      <c r="J65" s="3">
        <f t="shared" si="18"/>
        <v>2.6620370370370383E-4</v>
      </c>
      <c r="K65" s="2">
        <v>1</v>
      </c>
      <c r="L65" s="2" t="s">
        <v>43</v>
      </c>
      <c r="M65" s="3">
        <v>3.4027777777777784E-3</v>
      </c>
      <c r="N65" s="3">
        <v>3.5532407407407405E-3</v>
      </c>
      <c r="O65" s="3">
        <f t="shared" si="19"/>
        <v>1.5046296296296205E-4</v>
      </c>
      <c r="P65" s="3">
        <f t="shared" si="20"/>
        <v>1.1574074074074871E-5</v>
      </c>
      <c r="Q65" s="2"/>
      <c r="R65" s="2"/>
      <c r="S65" s="3">
        <v>7.3263888888888892E-3</v>
      </c>
    </row>
    <row r="66" spans="1:19" x14ac:dyDescent="0.3">
      <c r="A66" s="2" t="s">
        <v>64</v>
      </c>
      <c r="B66" s="2">
        <v>1</v>
      </c>
      <c r="C66" s="2" t="s">
        <v>12</v>
      </c>
      <c r="D66" s="2" t="s">
        <v>29</v>
      </c>
      <c r="E66" s="3">
        <v>3.7731481481481483E-3</v>
      </c>
      <c r="F66" s="3">
        <v>3.8541666666666668E-3</v>
      </c>
      <c r="G66" s="5">
        <f t="shared" si="21"/>
        <v>8.1018518518518462E-5</v>
      </c>
      <c r="H66" s="2">
        <v>1</v>
      </c>
      <c r="I66" s="3">
        <v>3.7731481481481483E-3</v>
      </c>
      <c r="J66" s="3">
        <f t="shared" si="18"/>
        <v>0</v>
      </c>
      <c r="K66" s="2">
        <v>1</v>
      </c>
      <c r="L66" s="2" t="s">
        <v>36</v>
      </c>
      <c r="M66" s="3">
        <v>3.7962962962962963E-3</v>
      </c>
      <c r="N66" s="3">
        <v>3.8541666666666668E-3</v>
      </c>
      <c r="O66" s="3">
        <f t="shared" si="19"/>
        <v>5.7870370370370454E-5</v>
      </c>
      <c r="P66" s="3">
        <f t="shared" si="20"/>
        <v>2.3148148148148008E-5</v>
      </c>
      <c r="Q66" s="2"/>
      <c r="R66" s="2"/>
      <c r="S66" s="3">
        <v>7.3263888888888892E-3</v>
      </c>
    </row>
    <row r="67" spans="1:19" x14ac:dyDescent="0.3">
      <c r="A67" s="2" t="s">
        <v>64</v>
      </c>
      <c r="B67" s="2">
        <v>1</v>
      </c>
      <c r="C67" s="2" t="s">
        <v>14</v>
      </c>
      <c r="D67" s="2" t="s">
        <v>11</v>
      </c>
      <c r="E67" s="3">
        <v>4.340277777777778E-3</v>
      </c>
      <c r="F67" s="3">
        <v>4.5833333333333334E-3</v>
      </c>
      <c r="G67" s="5">
        <f t="shared" si="21"/>
        <v>2.4305555555555539E-4</v>
      </c>
      <c r="H67" s="2">
        <v>1</v>
      </c>
      <c r="I67" s="3">
        <v>4.5254629629629629E-3</v>
      </c>
      <c r="J67" s="3">
        <f t="shared" si="18"/>
        <v>1.8518518518518493E-4</v>
      </c>
      <c r="K67" s="2">
        <v>1</v>
      </c>
      <c r="L67" s="2" t="s">
        <v>31</v>
      </c>
      <c r="M67" s="3">
        <v>4.5486111111111109E-3</v>
      </c>
      <c r="N67" s="3">
        <v>4.5833333333333334E-3</v>
      </c>
      <c r="O67" s="3">
        <f t="shared" si="19"/>
        <v>3.4722222222222446E-5</v>
      </c>
      <c r="P67" s="3">
        <f t="shared" si="20"/>
        <v>2.3148148148148008E-5</v>
      </c>
      <c r="Q67" s="2"/>
      <c r="R67" s="2"/>
      <c r="S67" s="3">
        <v>7.3263888888888892E-3</v>
      </c>
    </row>
    <row r="68" spans="1:19" x14ac:dyDescent="0.3">
      <c r="A68" s="2" t="s">
        <v>64</v>
      </c>
      <c r="B68" s="2">
        <v>1</v>
      </c>
      <c r="C68" s="2" t="s">
        <v>15</v>
      </c>
      <c r="D68" s="2" t="s">
        <v>55</v>
      </c>
      <c r="E68" s="3">
        <v>5.7060185185185191E-3</v>
      </c>
      <c r="F68" s="3">
        <v>6.3541666666666668E-3</v>
      </c>
      <c r="G68" s="5">
        <f t="shared" si="21"/>
        <v>6.481481481481477E-4</v>
      </c>
      <c r="H68" s="2">
        <v>1</v>
      </c>
      <c r="I68" s="3">
        <v>5.9837962962962961E-3</v>
      </c>
      <c r="J68" s="3">
        <f>I68-E68</f>
        <v>2.7777777777777696E-4</v>
      </c>
      <c r="K68" s="2">
        <v>1</v>
      </c>
      <c r="L68" s="2" t="s">
        <v>70</v>
      </c>
      <c r="M68" s="3">
        <v>6.053240740740741E-3</v>
      </c>
      <c r="N68" s="3">
        <v>6.3657407407407404E-3</v>
      </c>
      <c r="O68" s="3">
        <f t="shared" si="19"/>
        <v>3.1249999999999941E-4</v>
      </c>
      <c r="P68" s="3">
        <f t="shared" si="20"/>
        <v>6.9444444444444892E-5</v>
      </c>
      <c r="Q68" s="2"/>
      <c r="R68" s="2"/>
      <c r="S68" s="3">
        <v>7.3263888888888892E-3</v>
      </c>
    </row>
    <row r="69" spans="1:19" x14ac:dyDescent="0.3">
      <c r="A69" s="2" t="s">
        <v>64</v>
      </c>
      <c r="B69" s="2">
        <v>1</v>
      </c>
      <c r="C69" s="2" t="s">
        <v>15</v>
      </c>
      <c r="D69" s="2" t="s">
        <v>30</v>
      </c>
      <c r="E69" s="3">
        <v>6.2731481481481484E-3</v>
      </c>
      <c r="F69" s="3">
        <v>7.0023148148148154E-3</v>
      </c>
      <c r="G69" s="5">
        <f t="shared" si="21"/>
        <v>7.2916666666666703E-4</v>
      </c>
      <c r="H69" s="2">
        <v>1</v>
      </c>
      <c r="I69" s="3">
        <v>6.3425925925925915E-3</v>
      </c>
      <c r="J69" s="3">
        <f t="shared" si="18"/>
        <v>6.9444444444443157E-5</v>
      </c>
      <c r="K69" s="2">
        <v>1</v>
      </c>
      <c r="L69" s="2" t="s">
        <v>71</v>
      </c>
      <c r="M69" s="3">
        <v>6.9212962962962969E-3</v>
      </c>
      <c r="N69" s="3">
        <v>7.106481481481481E-3</v>
      </c>
      <c r="O69" s="3">
        <f t="shared" si="19"/>
        <v>1.8518518518518406E-4</v>
      </c>
      <c r="P69" s="3">
        <f t="shared" si="20"/>
        <v>5.7870370370370541E-4</v>
      </c>
      <c r="Q69" s="2"/>
      <c r="R69" s="2"/>
      <c r="S69" s="3">
        <v>7.3263888888888892E-3</v>
      </c>
    </row>
    <row r="70" spans="1:19" x14ac:dyDescent="0.3">
      <c r="A70" s="2" t="s">
        <v>64</v>
      </c>
      <c r="B70" s="2">
        <v>1</v>
      </c>
      <c r="C70" s="1" t="s">
        <v>12</v>
      </c>
      <c r="D70" s="2" t="s">
        <v>23</v>
      </c>
      <c r="E70" s="3">
        <v>6.5740740740740733E-3</v>
      </c>
      <c r="F70" s="3">
        <v>6.7245370370370367E-3</v>
      </c>
      <c r="G70" s="5">
        <f t="shared" si="21"/>
        <v>1.5046296296296335E-4</v>
      </c>
      <c r="H70" s="2">
        <v>1</v>
      </c>
      <c r="I70" s="3">
        <v>6.5972222222222222E-3</v>
      </c>
      <c r="J70" s="3">
        <f t="shared" si="18"/>
        <v>2.3148148148148875E-5</v>
      </c>
      <c r="K70" s="2">
        <v>1</v>
      </c>
      <c r="L70" s="2" t="s">
        <v>12</v>
      </c>
      <c r="M70" s="3">
        <v>6.6782407407407415E-3</v>
      </c>
      <c r="N70" s="3">
        <v>6.7245370370370367E-3</v>
      </c>
      <c r="O70" s="3">
        <f t="shared" si="19"/>
        <v>4.6296296296295149E-5</v>
      </c>
      <c r="P70" s="3">
        <f t="shared" si="20"/>
        <v>8.1018518518519329E-5</v>
      </c>
      <c r="Q70" s="2"/>
      <c r="R70" s="2"/>
      <c r="S70" s="3">
        <v>7.3263888888888892E-3</v>
      </c>
    </row>
    <row r="71" spans="1:19" x14ac:dyDescent="0.3">
      <c r="A71" s="17" t="s">
        <v>66</v>
      </c>
      <c r="B71" s="19">
        <f>SUM(B62:B70)</f>
        <v>9</v>
      </c>
      <c r="C71" s="19"/>
      <c r="D71" s="19"/>
      <c r="E71" s="19"/>
      <c r="F71" s="19"/>
      <c r="G71" s="21">
        <f>SUM(G62:G70)</f>
        <v>3.0092592592592593E-3</v>
      </c>
      <c r="H71" s="19"/>
      <c r="I71" s="19"/>
      <c r="J71" s="20">
        <f>SUM(J62:J70)</f>
        <v>1.0532407407407391E-3</v>
      </c>
      <c r="K71" s="19">
        <f>SUM(K62:K70)</f>
        <v>9</v>
      </c>
      <c r="L71" s="19"/>
      <c r="M71" s="19"/>
      <c r="N71" s="19"/>
      <c r="O71" s="20">
        <f>SUM(O62:O70)</f>
        <v>1.1458333333333299E-3</v>
      </c>
      <c r="P71" s="20">
        <f>SUM(P62:P70)</f>
        <v>9.8379629629629967E-4</v>
      </c>
      <c r="Q71" s="19"/>
      <c r="R71" s="19"/>
      <c r="S71" s="19"/>
    </row>
    <row r="72" spans="1:19" x14ac:dyDescent="0.3">
      <c r="A72" s="2" t="s">
        <v>69</v>
      </c>
      <c r="B72" s="2">
        <v>1</v>
      </c>
      <c r="C72" s="1" t="s">
        <v>12</v>
      </c>
      <c r="D72" s="2" t="s">
        <v>23</v>
      </c>
      <c r="E72" s="3">
        <v>1.9560185185185184E-3</v>
      </c>
      <c r="F72" s="3">
        <v>2.1064814814814813E-3</v>
      </c>
      <c r="G72" s="5">
        <f t="shared" si="21"/>
        <v>1.5046296296296292E-4</v>
      </c>
      <c r="H72" s="2">
        <v>1</v>
      </c>
      <c r="I72" s="3">
        <v>1.9907407407407408E-3</v>
      </c>
      <c r="J72" s="3">
        <f t="shared" si="18"/>
        <v>3.4722222222222446E-5</v>
      </c>
      <c r="K72" s="2">
        <v>1</v>
      </c>
      <c r="L72" s="2" t="s">
        <v>31</v>
      </c>
      <c r="M72" s="3">
        <v>1.9907407407407408E-3</v>
      </c>
      <c r="N72" s="3">
        <v>2.1064814814814813E-3</v>
      </c>
      <c r="O72" s="3">
        <f t="shared" ref="O72:O77" si="22" xml:space="preserve"> N72-M72</f>
        <v>1.1574074074074047E-4</v>
      </c>
      <c r="P72" s="3">
        <f t="shared" si="20"/>
        <v>0</v>
      </c>
      <c r="Q72" s="2"/>
      <c r="R72" s="2"/>
      <c r="S72" s="3">
        <v>7.5578703703703702E-3</v>
      </c>
    </row>
    <row r="73" spans="1:19" x14ac:dyDescent="0.3">
      <c r="A73" s="2" t="s">
        <v>69</v>
      </c>
      <c r="B73" s="2">
        <v>1</v>
      </c>
      <c r="C73" s="2" t="s">
        <v>15</v>
      </c>
      <c r="D73" s="2" t="s">
        <v>55</v>
      </c>
      <c r="E73" s="3">
        <v>1.689814814814815E-3</v>
      </c>
      <c r="F73" s="3">
        <v>2.0023148148148148E-3</v>
      </c>
      <c r="G73" s="5">
        <f t="shared" ref="G73:G80" si="23">F73-E73</f>
        <v>3.1249999999999984E-4</v>
      </c>
      <c r="H73" s="2">
        <v>1</v>
      </c>
      <c r="I73" s="3">
        <v>1.8981481481481482E-3</v>
      </c>
      <c r="J73" s="3">
        <f t="shared" ref="J73:J80" si="24">I73-E73</f>
        <v>2.0833333333333316E-4</v>
      </c>
      <c r="K73" s="2">
        <v>1</v>
      </c>
      <c r="L73" s="2" t="s">
        <v>39</v>
      </c>
      <c r="M73" s="3">
        <v>1.9097222222222222E-3</v>
      </c>
      <c r="N73" s="3">
        <v>2.0023148148148148E-3</v>
      </c>
      <c r="O73" s="3">
        <f t="shared" si="22"/>
        <v>9.2592592592592683E-5</v>
      </c>
      <c r="P73" s="3">
        <f t="shared" si="20"/>
        <v>1.1574074074074004E-5</v>
      </c>
      <c r="Q73" s="2"/>
      <c r="R73" s="2"/>
      <c r="S73" s="3">
        <v>7.5578703703703702E-3</v>
      </c>
    </row>
    <row r="74" spans="1:19" x14ac:dyDescent="0.3">
      <c r="A74" s="2" t="s">
        <v>69</v>
      </c>
      <c r="B74" s="2">
        <v>1</v>
      </c>
      <c r="C74" s="2" t="s">
        <v>15</v>
      </c>
      <c r="D74" s="2" t="s">
        <v>30</v>
      </c>
      <c r="E74" s="3">
        <v>2.3842592592592591E-3</v>
      </c>
      <c r="F74" s="3">
        <v>3.0671296296296297E-3</v>
      </c>
      <c r="G74" s="5">
        <f t="shared" si="23"/>
        <v>6.8287037037037058E-4</v>
      </c>
      <c r="H74" s="2">
        <v>1</v>
      </c>
      <c r="I74" s="3">
        <v>2.5115740740740741E-3</v>
      </c>
      <c r="J74" s="3">
        <f t="shared" si="24"/>
        <v>1.2731481481481491E-4</v>
      </c>
      <c r="K74" s="2">
        <v>0</v>
      </c>
      <c r="L74" s="2" t="s">
        <v>20</v>
      </c>
      <c r="M74" s="2" t="s">
        <v>20</v>
      </c>
      <c r="N74" s="2" t="s">
        <v>20</v>
      </c>
      <c r="O74" s="2" t="s">
        <v>20</v>
      </c>
      <c r="P74" s="3" t="s">
        <v>20</v>
      </c>
      <c r="Q74" s="2"/>
      <c r="R74" s="2"/>
      <c r="S74" s="3">
        <v>7.5578703703703702E-3</v>
      </c>
    </row>
    <row r="75" spans="1:19" x14ac:dyDescent="0.3">
      <c r="A75" s="2" t="s">
        <v>69</v>
      </c>
      <c r="B75" s="2">
        <v>1</v>
      </c>
      <c r="C75" s="2" t="s">
        <v>15</v>
      </c>
      <c r="D75" s="2" t="s">
        <v>17</v>
      </c>
      <c r="E75" s="3">
        <v>3.2060185185185191E-3</v>
      </c>
      <c r="F75" s="3">
        <v>3.5995370370370369E-3</v>
      </c>
      <c r="G75" s="5">
        <f t="shared" si="23"/>
        <v>3.9351851851851787E-4</v>
      </c>
      <c r="H75" s="2">
        <v>1</v>
      </c>
      <c r="I75" s="3">
        <v>3.2986111111111111E-3</v>
      </c>
      <c r="J75" s="3">
        <f t="shared" si="24"/>
        <v>9.2592592592592032E-5</v>
      </c>
      <c r="K75" s="2">
        <v>1</v>
      </c>
      <c r="L75" s="2" t="s">
        <v>71</v>
      </c>
      <c r="M75" s="3">
        <v>3.3101851851851851E-3</v>
      </c>
      <c r="N75" s="3">
        <v>3.5995370370370369E-3</v>
      </c>
      <c r="O75" s="3">
        <f t="shared" si="22"/>
        <v>2.8935185185185184E-4</v>
      </c>
      <c r="P75" s="3">
        <f t="shared" si="20"/>
        <v>1.1574074074074004E-5</v>
      </c>
      <c r="Q75" s="2"/>
      <c r="R75" s="2"/>
      <c r="S75" s="3">
        <v>7.5578703703703702E-3</v>
      </c>
    </row>
    <row r="76" spans="1:19" x14ac:dyDescent="0.3">
      <c r="A76" s="2" t="s">
        <v>69</v>
      </c>
      <c r="B76" s="2">
        <v>1</v>
      </c>
      <c r="C76" s="2" t="s">
        <v>12</v>
      </c>
      <c r="D76" s="2" t="s">
        <v>22</v>
      </c>
      <c r="E76" s="3">
        <v>3.6805555555555554E-3</v>
      </c>
      <c r="F76" s="3">
        <v>3.9351851851851857E-3</v>
      </c>
      <c r="G76" s="5">
        <f t="shared" si="23"/>
        <v>2.5462962962963026E-4</v>
      </c>
      <c r="H76" s="2">
        <v>1</v>
      </c>
      <c r="I76" s="3">
        <v>3.6921296296296298E-3</v>
      </c>
      <c r="J76" s="3">
        <f t="shared" si="24"/>
        <v>1.1574074074074438E-5</v>
      </c>
      <c r="K76" s="2">
        <v>1</v>
      </c>
      <c r="L76" s="2" t="s">
        <v>72</v>
      </c>
      <c r="M76" s="3">
        <v>3.7037037037037034E-3</v>
      </c>
      <c r="N76" s="3">
        <v>3.9004629629629632E-3</v>
      </c>
      <c r="O76" s="3">
        <f t="shared" si="22"/>
        <v>1.967592592592598E-4</v>
      </c>
      <c r="P76" s="3">
        <f t="shared" si="20"/>
        <v>1.157407407407357E-5</v>
      </c>
      <c r="Q76" s="2"/>
      <c r="R76" s="2"/>
      <c r="S76" s="3">
        <v>7.5578703703703702E-3</v>
      </c>
    </row>
    <row r="77" spans="1:19" x14ac:dyDescent="0.3">
      <c r="A77" s="2" t="s">
        <v>69</v>
      </c>
      <c r="B77" s="2">
        <v>1</v>
      </c>
      <c r="C77" s="2" t="s">
        <v>14</v>
      </c>
      <c r="D77" s="2" t="s">
        <v>26</v>
      </c>
      <c r="E77" s="3">
        <v>4.386574074074074E-3</v>
      </c>
      <c r="F77" s="3">
        <v>4.6759259259259263E-3</v>
      </c>
      <c r="G77" s="5">
        <f t="shared" si="23"/>
        <v>2.8935185185185227E-4</v>
      </c>
      <c r="H77" s="2">
        <v>1</v>
      </c>
      <c r="I77" s="3">
        <v>4.5833333333333334E-3</v>
      </c>
      <c r="J77" s="3">
        <f t="shared" si="24"/>
        <v>1.9675925925925937E-4</v>
      </c>
      <c r="K77" s="2">
        <v>1</v>
      </c>
      <c r="L77" s="2" t="s">
        <v>57</v>
      </c>
      <c r="M77" s="3">
        <v>4.6412037037037038E-3</v>
      </c>
      <c r="N77" s="3">
        <v>4.6759259259259263E-3</v>
      </c>
      <c r="O77" s="3">
        <f t="shared" si="22"/>
        <v>3.4722222222222446E-5</v>
      </c>
      <c r="P77" s="3">
        <f t="shared" si="20"/>
        <v>5.7870370370370454E-5</v>
      </c>
      <c r="Q77" s="2"/>
      <c r="R77" s="2"/>
      <c r="S77" s="3">
        <v>7.5578703703703702E-3</v>
      </c>
    </row>
    <row r="78" spans="1:19" x14ac:dyDescent="0.3">
      <c r="A78" s="2" t="s">
        <v>69</v>
      </c>
      <c r="B78" s="2">
        <v>1</v>
      </c>
      <c r="C78" s="2" t="s">
        <v>14</v>
      </c>
      <c r="D78" s="2" t="s">
        <v>11</v>
      </c>
      <c r="E78" s="3">
        <v>5.8333333333333336E-3</v>
      </c>
      <c r="F78" s="3">
        <v>6.076388888888889E-3</v>
      </c>
      <c r="G78" s="5">
        <f t="shared" si="23"/>
        <v>2.4305555555555539E-4</v>
      </c>
      <c r="H78" s="2">
        <v>1</v>
      </c>
      <c r="I78" s="3">
        <v>5.8564814814814825E-3</v>
      </c>
      <c r="J78" s="3">
        <f t="shared" si="24"/>
        <v>2.3148148148148875E-5</v>
      </c>
      <c r="K78" s="2">
        <v>1</v>
      </c>
      <c r="L78" s="2" t="s">
        <v>73</v>
      </c>
      <c r="M78" s="3">
        <v>5.8564814814814825E-3</v>
      </c>
      <c r="N78" s="3">
        <v>6.076388888888889E-3</v>
      </c>
      <c r="O78" s="3">
        <f xml:space="preserve"> N78-M78</f>
        <v>2.1990740740740651E-4</v>
      </c>
      <c r="P78" s="3">
        <f t="shared" si="20"/>
        <v>0</v>
      </c>
      <c r="Q78" s="2"/>
      <c r="R78" s="2"/>
      <c r="S78" s="3">
        <v>7.5578703703703702E-3</v>
      </c>
    </row>
    <row r="79" spans="1:19" x14ac:dyDescent="0.3">
      <c r="A79" s="2" t="s">
        <v>69</v>
      </c>
      <c r="B79" s="2">
        <v>1</v>
      </c>
      <c r="C79" s="2" t="s">
        <v>15</v>
      </c>
      <c r="D79" s="2" t="s">
        <v>25</v>
      </c>
      <c r="E79" s="3">
        <v>5.7986111111111112E-3</v>
      </c>
      <c r="F79" s="3">
        <v>6.2037037037037043E-3</v>
      </c>
      <c r="G79" s="5">
        <f t="shared" si="23"/>
        <v>4.0509259259259318E-4</v>
      </c>
      <c r="H79" s="2">
        <v>1</v>
      </c>
      <c r="I79" s="3">
        <v>6.145833333333333E-3</v>
      </c>
      <c r="J79" s="3">
        <f t="shared" si="24"/>
        <v>3.4722222222222186E-4</v>
      </c>
      <c r="K79" s="2">
        <v>1</v>
      </c>
      <c r="L79" s="2" t="s">
        <v>57</v>
      </c>
      <c r="M79" s="3">
        <v>6.1574074074074074E-3</v>
      </c>
      <c r="N79" s="3">
        <v>6.2037037037037043E-3</v>
      </c>
      <c r="O79" s="3">
        <f xml:space="preserve"> N79-M79</f>
        <v>4.6296296296296884E-5</v>
      </c>
      <c r="P79" s="3">
        <f t="shared" si="20"/>
        <v>1.1574074074074438E-5</v>
      </c>
      <c r="Q79" s="2"/>
      <c r="R79" s="2"/>
      <c r="S79" s="3">
        <v>7.5578703703703702E-3</v>
      </c>
    </row>
    <row r="80" spans="1:19" x14ac:dyDescent="0.3">
      <c r="A80" s="2" t="s">
        <v>69</v>
      </c>
      <c r="B80" s="2">
        <v>1</v>
      </c>
      <c r="C80" s="2" t="s">
        <v>12</v>
      </c>
      <c r="D80" s="2" t="s">
        <v>29</v>
      </c>
      <c r="E80" s="3">
        <v>7.1412037037037043E-3</v>
      </c>
      <c r="F80" s="3">
        <v>7.2453703703703708E-3</v>
      </c>
      <c r="G80" s="5">
        <f t="shared" si="23"/>
        <v>1.0416666666666647E-4</v>
      </c>
      <c r="H80" s="2">
        <v>1</v>
      </c>
      <c r="I80" s="3">
        <v>7.1643518518518514E-3</v>
      </c>
      <c r="J80" s="3">
        <f t="shared" si="24"/>
        <v>2.3148148148147141E-5</v>
      </c>
      <c r="K80" s="2">
        <v>1</v>
      </c>
      <c r="L80" s="2" t="s">
        <v>61</v>
      </c>
      <c r="M80" s="3">
        <v>7.1990740740740739E-3</v>
      </c>
      <c r="N80" s="3">
        <v>7.2453703703703708E-3</v>
      </c>
      <c r="O80" s="3">
        <f xml:space="preserve"> N80-M80</f>
        <v>4.6296296296296884E-5</v>
      </c>
      <c r="P80" s="3">
        <f t="shared" si="20"/>
        <v>3.4722222222222446E-5</v>
      </c>
      <c r="Q80" s="2"/>
      <c r="R80" s="2"/>
      <c r="S80" s="3">
        <v>7.5578703703703702E-3</v>
      </c>
    </row>
    <row r="81" spans="1:19" x14ac:dyDescent="0.3">
      <c r="A81" s="17" t="s">
        <v>66</v>
      </c>
      <c r="B81" s="19">
        <f>SUM(B72:B80)</f>
        <v>9</v>
      </c>
      <c r="C81" s="19"/>
      <c r="D81" s="19"/>
      <c r="E81" s="19"/>
      <c r="F81" s="19"/>
      <c r="G81" s="21">
        <f>SUM(G72:G80)</f>
        <v>2.8356481481481488E-3</v>
      </c>
      <c r="H81" s="19"/>
      <c r="I81" s="19"/>
      <c r="J81" s="20">
        <f>SUM(J72:J80)</f>
        <v>1.0648148148148142E-3</v>
      </c>
      <c r="K81" s="19">
        <f>SUM(K72:K80)</f>
        <v>8</v>
      </c>
      <c r="L81" s="19"/>
      <c r="M81" s="19"/>
      <c r="N81" s="19"/>
      <c r="O81" s="20">
        <f>SUM(O72:O80)</f>
        <v>1.0416666666666675E-3</v>
      </c>
      <c r="P81" s="20">
        <f>SUM(P72:P80)</f>
        <v>1.3888888888888892E-4</v>
      </c>
      <c r="Q81" s="19"/>
      <c r="R81" s="19"/>
      <c r="S81" s="19"/>
    </row>
    <row r="83" spans="1:19" ht="18" x14ac:dyDescent="0.35">
      <c r="A83" s="16" t="s">
        <v>68</v>
      </c>
    </row>
    <row r="89" spans="1:19"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C7" sqref="C7"/>
    </sheetView>
  </sheetViews>
  <sheetFormatPr baseColWidth="10" defaultRowHeight="14.4" x14ac:dyDescent="0.3"/>
  <sheetData>
    <row r="1" spans="1:2" s="23" customFormat="1" x14ac:dyDescent="0.3">
      <c r="A1" s="22" t="s">
        <v>145</v>
      </c>
    </row>
    <row r="2" spans="1:2" x14ac:dyDescent="0.3">
      <c r="A2" t="s">
        <v>146</v>
      </c>
    </row>
    <row r="3" spans="1:2" x14ac:dyDescent="0.3">
      <c r="A3" t="s">
        <v>147</v>
      </c>
    </row>
    <row r="5" spans="1:2" x14ac:dyDescent="0.3">
      <c r="B5" s="38"/>
    </row>
    <row r="6" spans="1:2" x14ac:dyDescent="0.3">
      <c r="B6" s="38"/>
    </row>
    <row r="7" spans="1:2" x14ac:dyDescent="0.3">
      <c r="A7" s="43" t="s">
        <v>144</v>
      </c>
    </row>
    <row r="8" spans="1:2" x14ac:dyDescent="0.3">
      <c r="A8" s="38" t="s">
        <v>109</v>
      </c>
    </row>
    <row r="9" spans="1:2" x14ac:dyDescent="0.3">
      <c r="A9" s="38" t="s">
        <v>108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coding scheme</vt:lpstr>
      <vt:lpstr>coding</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empschulml, empschulml</cp:lastModifiedBy>
  <dcterms:created xsi:type="dcterms:W3CDTF">2020-11-06T10:00:51Z</dcterms:created>
  <dcterms:modified xsi:type="dcterms:W3CDTF">2020-11-11T15:44:11Z</dcterms:modified>
</cp:coreProperties>
</file>