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styang\Desktop\"/>
    </mc:Choice>
  </mc:AlternateContent>
  <bookViews>
    <workbookView xWindow="0" yWindow="0" windowWidth="19200" windowHeight="10560" tabRatio="819"/>
  </bookViews>
  <sheets>
    <sheet name="Format- Store P&amp;L Report" sheetId="1" r:id="rId1"/>
    <sheet name="Explanation" sheetId="6" r:id="rId2"/>
    <sheet name="=&gt; Database" sheetId="10" r:id="rId3"/>
    <sheet name="(1) SAP REPORT" sheetId="5" r:id="rId4"/>
    <sheet name="(2) SALES REPORT" sheetId="7" r:id="rId5"/>
  </sheets>
  <definedNames>
    <definedName name="_xlnm.Print_Area" localSheetId="1">Explanation!$B$2:$G$42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5" l="1"/>
  <c r="AS44" i="1" l="1"/>
  <c r="AK44" i="1"/>
  <c r="AX43" i="1"/>
  <c r="AY43" i="1" s="1"/>
  <c r="AV43" i="1"/>
  <c r="AT43" i="1"/>
  <c r="AR43" i="1"/>
  <c r="AP43" i="1"/>
  <c r="AQ43" i="1" s="1"/>
  <c r="AN43" i="1"/>
  <c r="AL43" i="1"/>
  <c r="AJ43" i="1"/>
  <c r="AH43" i="1"/>
  <c r="AI43" i="1" s="1"/>
  <c r="AF43" i="1"/>
  <c r="AD43" i="1"/>
  <c r="AB43" i="1"/>
  <c r="AC42" i="1"/>
  <c r="AC41" i="1"/>
  <c r="AS40" i="1"/>
  <c r="AK39" i="1"/>
  <c r="AK38" i="1"/>
  <c r="AC38" i="1"/>
  <c r="AS36" i="1"/>
  <c r="AS35" i="1"/>
  <c r="AK35" i="1"/>
  <c r="AC34" i="1"/>
  <c r="AC33" i="1"/>
  <c r="AS32" i="1"/>
  <c r="AK31" i="1"/>
  <c r="AK30" i="1"/>
  <c r="AC30" i="1"/>
  <c r="AS28" i="1"/>
  <c r="AC26" i="1"/>
  <c r="AW25" i="1"/>
  <c r="AS24" i="1"/>
  <c r="AO24" i="1"/>
  <c r="AS21" i="1"/>
  <c r="AK21" i="1"/>
  <c r="AC21" i="1"/>
  <c r="AS19" i="1"/>
  <c r="AK19" i="1"/>
  <c r="AC19" i="1"/>
  <c r="AX18" i="1"/>
  <c r="AY18" i="1" s="1"/>
  <c r="AV18" i="1"/>
  <c r="AW18" i="1" s="1"/>
  <c r="AT18" i="1"/>
  <c r="AR18" i="1"/>
  <c r="AS18" i="1" s="1"/>
  <c r="AP18" i="1"/>
  <c r="AQ18" i="1" s="1"/>
  <c r="AO18" i="1"/>
  <c r="AN18" i="1"/>
  <c r="AL18" i="1"/>
  <c r="AJ18" i="1"/>
  <c r="AK18" i="1" s="1"/>
  <c r="AH18" i="1"/>
  <c r="AI18" i="1" s="1"/>
  <c r="AF18" i="1"/>
  <c r="AG18" i="1" s="1"/>
  <c r="AD18" i="1"/>
  <c r="AB18" i="1"/>
  <c r="AC18" i="1" s="1"/>
  <c r="AX17" i="1"/>
  <c r="AR17" i="1"/>
  <c r="AR20" i="1" s="1"/>
  <c r="AP17" i="1"/>
  <c r="AJ17" i="1"/>
  <c r="AK17" i="1" s="1"/>
  <c r="AH17" i="1"/>
  <c r="AB17" i="1"/>
  <c r="AB20" i="1" s="1"/>
  <c r="AS16" i="1"/>
  <c r="AO16" i="1"/>
  <c r="AK16" i="1"/>
  <c r="AX15" i="1"/>
  <c r="AV15" i="1"/>
  <c r="AT15" i="1"/>
  <c r="AR15" i="1"/>
  <c r="AP15" i="1"/>
  <c r="AN15" i="1"/>
  <c r="AL15" i="1"/>
  <c r="AJ15" i="1"/>
  <c r="AH15" i="1"/>
  <c r="AF15" i="1"/>
  <c r="AD15" i="1"/>
  <c r="AB15" i="1"/>
  <c r="AY14" i="1"/>
  <c r="AW14" i="1"/>
  <c r="AU14" i="1"/>
  <c r="AS14" i="1"/>
  <c r="AQ14" i="1"/>
  <c r="AO14" i="1"/>
  <c r="AM14" i="1"/>
  <c r="AK14" i="1"/>
  <c r="AI14" i="1"/>
  <c r="AG14" i="1"/>
  <c r="AE14" i="1"/>
  <c r="AC14" i="1"/>
  <c r="W44" i="1"/>
  <c r="U44" i="1"/>
  <c r="Z43" i="1"/>
  <c r="AA43" i="1" s="1"/>
  <c r="X43" i="1"/>
  <c r="V43" i="1"/>
  <c r="W43" i="1" s="1"/>
  <c r="T43" i="1"/>
  <c r="U43" i="1" s="1"/>
  <c r="R43" i="1"/>
  <c r="S43" i="1" s="1"/>
  <c r="P43" i="1"/>
  <c r="W41" i="1"/>
  <c r="U41" i="1"/>
  <c r="W39" i="1"/>
  <c r="U39" i="1"/>
  <c r="W37" i="1"/>
  <c r="U37" i="1"/>
  <c r="W35" i="1"/>
  <c r="U35" i="1"/>
  <c r="W33" i="1"/>
  <c r="U33" i="1"/>
  <c r="W31" i="1"/>
  <c r="U31" i="1"/>
  <c r="W29" i="1"/>
  <c r="U29" i="1"/>
  <c r="W26" i="1"/>
  <c r="U26" i="1"/>
  <c r="W24" i="1"/>
  <c r="U24" i="1"/>
  <c r="W21" i="1"/>
  <c r="U21" i="1"/>
  <c r="Z18" i="1"/>
  <c r="AA18" i="1" s="1"/>
  <c r="X18" i="1"/>
  <c r="V18" i="1"/>
  <c r="W18" i="1" s="1"/>
  <c r="T18" i="1"/>
  <c r="U18" i="1" s="1"/>
  <c r="R18" i="1"/>
  <c r="S18" i="1" s="1"/>
  <c r="P18" i="1"/>
  <c r="T17" i="1"/>
  <c r="W16" i="1"/>
  <c r="U16" i="1"/>
  <c r="Z15" i="1"/>
  <c r="AA44" i="1" s="1"/>
  <c r="X15" i="1"/>
  <c r="Y40" i="1" s="1"/>
  <c r="V15" i="1"/>
  <c r="W42" i="1" s="1"/>
  <c r="T15" i="1"/>
  <c r="U42" i="1" s="1"/>
  <c r="R15" i="1"/>
  <c r="S44" i="1" s="1"/>
  <c r="P15" i="1"/>
  <c r="AA14" i="1"/>
  <c r="Y14" i="1"/>
  <c r="W14" i="1"/>
  <c r="U14" i="1"/>
  <c r="S14" i="1"/>
  <c r="Q14" i="1"/>
  <c r="M44" i="1"/>
  <c r="N43" i="1"/>
  <c r="O43" i="1" s="1"/>
  <c r="L43" i="1"/>
  <c r="M43" i="1" s="1"/>
  <c r="M41" i="1"/>
  <c r="M39" i="1"/>
  <c r="M37" i="1"/>
  <c r="M35" i="1"/>
  <c r="M33" i="1"/>
  <c r="M31" i="1"/>
  <c r="M29" i="1"/>
  <c r="M26" i="1"/>
  <c r="M24" i="1"/>
  <c r="M21" i="1"/>
  <c r="N18" i="1"/>
  <c r="O18" i="1" s="1"/>
  <c r="L18" i="1"/>
  <c r="M18" i="1" s="1"/>
  <c r="N17" i="1"/>
  <c r="O17" i="1" s="1"/>
  <c r="O16" i="1"/>
  <c r="M16" i="1"/>
  <c r="N15" i="1"/>
  <c r="O44" i="1" s="1"/>
  <c r="L15" i="1"/>
  <c r="M42" i="1" s="1"/>
  <c r="O14" i="1"/>
  <c r="M14" i="1"/>
  <c r="J43" i="1"/>
  <c r="K43" i="1" s="1"/>
  <c r="H43" i="1"/>
  <c r="I43" i="1" s="1"/>
  <c r="J18" i="1"/>
  <c r="K18" i="1" s="1"/>
  <c r="H18" i="1"/>
  <c r="I18" i="1" s="1"/>
  <c r="J17" i="1"/>
  <c r="K17" i="1" s="1"/>
  <c r="I16" i="1"/>
  <c r="J15" i="1"/>
  <c r="K44" i="1" s="1"/>
  <c r="H15" i="1"/>
  <c r="I64" i="1" s="1"/>
  <c r="K14" i="1"/>
  <c r="I14" i="1"/>
  <c r="F18" i="1"/>
  <c r="D18" i="1"/>
  <c r="AY90" i="1"/>
  <c r="AW90" i="1"/>
  <c r="AQ90" i="1"/>
  <c r="AO90" i="1"/>
  <c r="AM90" i="1"/>
  <c r="AI90" i="1"/>
  <c r="AA90" i="1"/>
  <c r="Y90" i="1"/>
  <c r="W90" i="1"/>
  <c r="U90" i="1"/>
  <c r="S90" i="1"/>
  <c r="Q90" i="1"/>
  <c r="O90" i="1"/>
  <c r="M90" i="1"/>
  <c r="K90" i="1"/>
  <c r="I90" i="1"/>
  <c r="G90" i="1"/>
  <c r="E90" i="1"/>
  <c r="AX89" i="1"/>
  <c r="AY89" i="1" s="1"/>
  <c r="AV89" i="1"/>
  <c r="AT89" i="1"/>
  <c r="AR89" i="1"/>
  <c r="AP89" i="1"/>
  <c r="AQ89" i="1" s="1"/>
  <c r="AN89" i="1"/>
  <c r="AL89" i="1"/>
  <c r="AJ89" i="1"/>
  <c r="AH89" i="1"/>
  <c r="AI89" i="1" s="1"/>
  <c r="AF89" i="1"/>
  <c r="AD89" i="1"/>
  <c r="AB89" i="1"/>
  <c r="Z89" i="1"/>
  <c r="AA89" i="1" s="1"/>
  <c r="X89" i="1"/>
  <c r="Y89" i="1" s="1"/>
  <c r="V89" i="1"/>
  <c r="W89" i="1" s="1"/>
  <c r="T89" i="1"/>
  <c r="U89" i="1" s="1"/>
  <c r="R89" i="1"/>
  <c r="S89" i="1" s="1"/>
  <c r="P89" i="1"/>
  <c r="Q89" i="1" s="1"/>
  <c r="N89" i="1"/>
  <c r="O89" i="1" s="1"/>
  <c r="L89" i="1"/>
  <c r="M89" i="1" s="1"/>
  <c r="J89" i="1"/>
  <c r="K89" i="1" s="1"/>
  <c r="H89" i="1"/>
  <c r="I89" i="1" s="1"/>
  <c r="F89" i="1"/>
  <c r="G89" i="1" s="1"/>
  <c r="D89" i="1"/>
  <c r="E89" i="1" s="1"/>
  <c r="AY88" i="1"/>
  <c r="AQ88" i="1"/>
  <c r="AO88" i="1"/>
  <c r="AI88" i="1"/>
  <c r="AG88" i="1"/>
  <c r="AE88" i="1"/>
  <c r="AA88" i="1"/>
  <c r="Y88" i="1"/>
  <c r="W88" i="1"/>
  <c r="U88" i="1"/>
  <c r="S88" i="1"/>
  <c r="Q88" i="1"/>
  <c r="O88" i="1"/>
  <c r="M88" i="1"/>
  <c r="K88" i="1"/>
  <c r="I88" i="1"/>
  <c r="G88" i="1"/>
  <c r="E88" i="1"/>
  <c r="AY87" i="1"/>
  <c r="AQ87" i="1"/>
  <c r="AI87" i="1"/>
  <c r="AG87" i="1"/>
  <c r="AA87" i="1"/>
  <c r="Y87" i="1"/>
  <c r="W87" i="1"/>
  <c r="U87" i="1"/>
  <c r="S87" i="1"/>
  <c r="Q87" i="1"/>
  <c r="O87" i="1"/>
  <c r="M87" i="1"/>
  <c r="K87" i="1"/>
  <c r="I87" i="1"/>
  <c r="G87" i="1"/>
  <c r="E87" i="1"/>
  <c r="AY86" i="1"/>
  <c r="AW86" i="1"/>
  <c r="AU86" i="1"/>
  <c r="AQ86" i="1"/>
  <c r="AI86" i="1"/>
  <c r="AA86" i="1"/>
  <c r="Y86" i="1"/>
  <c r="W86" i="1"/>
  <c r="U86" i="1"/>
  <c r="S86" i="1"/>
  <c r="Q86" i="1"/>
  <c r="O86" i="1"/>
  <c r="M86" i="1"/>
  <c r="K86" i="1"/>
  <c r="I86" i="1"/>
  <c r="G86" i="1"/>
  <c r="E86" i="1"/>
  <c r="AY85" i="1"/>
  <c r="AW85" i="1"/>
  <c r="AQ85" i="1"/>
  <c r="AO85" i="1"/>
  <c r="AM85" i="1"/>
  <c r="AI85" i="1"/>
  <c r="AA85" i="1"/>
  <c r="Y85" i="1"/>
  <c r="W85" i="1"/>
  <c r="U85" i="1"/>
  <c r="S85" i="1"/>
  <c r="Q85" i="1"/>
  <c r="O85" i="1"/>
  <c r="M85" i="1"/>
  <c r="K85" i="1"/>
  <c r="I85" i="1"/>
  <c r="G85" i="1"/>
  <c r="E85" i="1"/>
  <c r="AY84" i="1"/>
  <c r="AQ84" i="1"/>
  <c r="AO84" i="1"/>
  <c r="AI84" i="1"/>
  <c r="AG84" i="1"/>
  <c r="AE84" i="1"/>
  <c r="AA84" i="1"/>
  <c r="Y84" i="1"/>
  <c r="W84" i="1"/>
  <c r="U84" i="1"/>
  <c r="S84" i="1"/>
  <c r="Q84" i="1"/>
  <c r="O84" i="1"/>
  <c r="M84" i="1"/>
  <c r="K84" i="1"/>
  <c r="I84" i="1"/>
  <c r="G84" i="1"/>
  <c r="E84" i="1"/>
  <c r="AY83" i="1"/>
  <c r="AQ83" i="1"/>
  <c r="AI83" i="1"/>
  <c r="AG83" i="1"/>
  <c r="AA83" i="1"/>
  <c r="Y83" i="1"/>
  <c r="W83" i="1"/>
  <c r="U83" i="1"/>
  <c r="S83" i="1"/>
  <c r="Q83" i="1"/>
  <c r="O83" i="1"/>
  <c r="M83" i="1"/>
  <c r="K83" i="1"/>
  <c r="I83" i="1"/>
  <c r="G83" i="1"/>
  <c r="E83" i="1"/>
  <c r="AY82" i="1"/>
  <c r="AW82" i="1"/>
  <c r="AU82" i="1"/>
  <c r="AQ82" i="1"/>
  <c r="AI82" i="1"/>
  <c r="AA82" i="1"/>
  <c r="Y82" i="1"/>
  <c r="W82" i="1"/>
  <c r="U82" i="1"/>
  <c r="S82" i="1"/>
  <c r="Q82" i="1"/>
  <c r="O82" i="1"/>
  <c r="M82" i="1"/>
  <c r="K82" i="1"/>
  <c r="I82" i="1"/>
  <c r="G82" i="1"/>
  <c r="E82" i="1"/>
  <c r="AY81" i="1"/>
  <c r="AW81" i="1"/>
  <c r="AQ81" i="1"/>
  <c r="AO81" i="1"/>
  <c r="AM81" i="1"/>
  <c r="AI81" i="1"/>
  <c r="AA81" i="1"/>
  <c r="Y81" i="1"/>
  <c r="W81" i="1"/>
  <c r="U81" i="1"/>
  <c r="S81" i="1"/>
  <c r="Q81" i="1"/>
  <c r="O81" i="1"/>
  <c r="M81" i="1"/>
  <c r="K81" i="1"/>
  <c r="I81" i="1"/>
  <c r="G81" i="1"/>
  <c r="E81" i="1"/>
  <c r="AY80" i="1"/>
  <c r="AQ80" i="1"/>
  <c r="AO80" i="1"/>
  <c r="AI80" i="1"/>
  <c r="AG80" i="1"/>
  <c r="AE80" i="1"/>
  <c r="AA80" i="1"/>
  <c r="Y80" i="1"/>
  <c r="W80" i="1"/>
  <c r="U80" i="1"/>
  <c r="S80" i="1"/>
  <c r="Q80" i="1"/>
  <c r="O80" i="1"/>
  <c r="M80" i="1"/>
  <c r="K80" i="1"/>
  <c r="I80" i="1"/>
  <c r="G80" i="1"/>
  <c r="E80" i="1"/>
  <c r="AY79" i="1"/>
  <c r="AQ79" i="1"/>
  <c r="AI79" i="1"/>
  <c r="AG79" i="1"/>
  <c r="AA79" i="1"/>
  <c r="Y79" i="1"/>
  <c r="W79" i="1"/>
  <c r="U79" i="1"/>
  <c r="S79" i="1"/>
  <c r="Q79" i="1"/>
  <c r="O79" i="1"/>
  <c r="M79" i="1"/>
  <c r="K79" i="1"/>
  <c r="I79" i="1"/>
  <c r="G79" i="1"/>
  <c r="E79" i="1"/>
  <c r="AY78" i="1"/>
  <c r="AW78" i="1"/>
  <c r="AU78" i="1"/>
  <c r="AQ78" i="1"/>
  <c r="AI78" i="1"/>
  <c r="AA78" i="1"/>
  <c r="Y78" i="1"/>
  <c r="W78" i="1"/>
  <c r="U78" i="1"/>
  <c r="S78" i="1"/>
  <c r="Q78" i="1"/>
  <c r="O78" i="1"/>
  <c r="M78" i="1"/>
  <c r="K78" i="1"/>
  <c r="I78" i="1"/>
  <c r="G78" i="1"/>
  <c r="E78" i="1"/>
  <c r="AY77" i="1"/>
  <c r="AW77" i="1"/>
  <c r="AQ77" i="1"/>
  <c r="AO77" i="1"/>
  <c r="AM77" i="1"/>
  <c r="AI77" i="1"/>
  <c r="AA77" i="1"/>
  <c r="Y77" i="1"/>
  <c r="W77" i="1"/>
  <c r="U77" i="1"/>
  <c r="S77" i="1"/>
  <c r="Q77" i="1"/>
  <c r="O77" i="1"/>
  <c r="M77" i="1"/>
  <c r="K77" i="1"/>
  <c r="I77" i="1"/>
  <c r="G77" i="1"/>
  <c r="E77" i="1"/>
  <c r="AY76" i="1"/>
  <c r="AQ76" i="1"/>
  <c r="AO76" i="1"/>
  <c r="AI76" i="1"/>
  <c r="AG76" i="1"/>
  <c r="AE76" i="1"/>
  <c r="AA76" i="1"/>
  <c r="Y76" i="1"/>
  <c r="W76" i="1"/>
  <c r="U76" i="1"/>
  <c r="S76" i="1"/>
  <c r="Q76" i="1"/>
  <c r="O76" i="1"/>
  <c r="M76" i="1"/>
  <c r="K76" i="1"/>
  <c r="I76" i="1"/>
  <c r="G76" i="1"/>
  <c r="E76" i="1"/>
  <c r="AY75" i="1"/>
  <c r="AQ75" i="1"/>
  <c r="AI75" i="1"/>
  <c r="AG75" i="1"/>
  <c r="AA75" i="1"/>
  <c r="Y75" i="1"/>
  <c r="W75" i="1"/>
  <c r="U75" i="1"/>
  <c r="S75" i="1"/>
  <c r="Q75" i="1"/>
  <c r="O75" i="1"/>
  <c r="M75" i="1"/>
  <c r="K75" i="1"/>
  <c r="I75" i="1"/>
  <c r="G75" i="1"/>
  <c r="E75" i="1"/>
  <c r="AY74" i="1"/>
  <c r="AW74" i="1"/>
  <c r="AU74" i="1"/>
  <c r="AQ74" i="1"/>
  <c r="AI74" i="1"/>
  <c r="AA74" i="1"/>
  <c r="Y74" i="1"/>
  <c r="W74" i="1"/>
  <c r="U74" i="1"/>
  <c r="S74" i="1"/>
  <c r="Q74" i="1"/>
  <c r="O74" i="1"/>
  <c r="M74" i="1"/>
  <c r="K74" i="1"/>
  <c r="I74" i="1"/>
  <c r="G74" i="1"/>
  <c r="E74" i="1"/>
  <c r="AY72" i="1"/>
  <c r="AW72" i="1"/>
  <c r="AQ72" i="1"/>
  <c r="AO72" i="1"/>
  <c r="AM72" i="1"/>
  <c r="AI72" i="1"/>
  <c r="AA72" i="1"/>
  <c r="Y72" i="1"/>
  <c r="W72" i="1"/>
  <c r="U72" i="1"/>
  <c r="S72" i="1"/>
  <c r="Q72" i="1"/>
  <c r="O72" i="1"/>
  <c r="M72" i="1"/>
  <c r="K72" i="1"/>
  <c r="I72" i="1"/>
  <c r="G72" i="1"/>
  <c r="E72" i="1"/>
  <c r="AY71" i="1"/>
  <c r="AQ71" i="1"/>
  <c r="AO71" i="1"/>
  <c r="AI71" i="1"/>
  <c r="AG71" i="1"/>
  <c r="AE71" i="1"/>
  <c r="AA71" i="1"/>
  <c r="Y71" i="1"/>
  <c r="W71" i="1"/>
  <c r="U71" i="1"/>
  <c r="S71" i="1"/>
  <c r="Q71" i="1"/>
  <c r="O71" i="1"/>
  <c r="M71" i="1"/>
  <c r="K71" i="1"/>
  <c r="I71" i="1"/>
  <c r="G71" i="1"/>
  <c r="E71" i="1"/>
  <c r="AY70" i="1"/>
  <c r="AQ70" i="1"/>
  <c r="AI70" i="1"/>
  <c r="AG70" i="1"/>
  <c r="AA70" i="1"/>
  <c r="Y70" i="1"/>
  <c r="W70" i="1"/>
  <c r="U70" i="1"/>
  <c r="S70" i="1"/>
  <c r="Q70" i="1"/>
  <c r="O70" i="1"/>
  <c r="M70" i="1"/>
  <c r="K70" i="1"/>
  <c r="I70" i="1"/>
  <c r="G70" i="1"/>
  <c r="E70" i="1"/>
  <c r="AY68" i="1"/>
  <c r="AW68" i="1"/>
  <c r="AU68" i="1"/>
  <c r="AQ68" i="1"/>
  <c r="AI68" i="1"/>
  <c r="AA68" i="1"/>
  <c r="Y68" i="1"/>
  <c r="W68" i="1"/>
  <c r="U68" i="1"/>
  <c r="S68" i="1"/>
  <c r="Q68" i="1"/>
  <c r="O68" i="1"/>
  <c r="M68" i="1"/>
  <c r="K68" i="1"/>
  <c r="I68" i="1"/>
  <c r="G68" i="1"/>
  <c r="E68" i="1"/>
  <c r="AY67" i="1"/>
  <c r="AW67" i="1"/>
  <c r="AQ67" i="1"/>
  <c r="AO67" i="1"/>
  <c r="AM67" i="1"/>
  <c r="AI67" i="1"/>
  <c r="AA67" i="1"/>
  <c r="Y67" i="1"/>
  <c r="W67" i="1"/>
  <c r="U67" i="1"/>
  <c r="S67" i="1"/>
  <c r="Q67" i="1"/>
  <c r="O67" i="1"/>
  <c r="M67" i="1"/>
  <c r="K67" i="1"/>
  <c r="I67" i="1"/>
  <c r="G67" i="1"/>
  <c r="E67" i="1"/>
  <c r="AX66" i="1"/>
  <c r="AY66" i="1" s="1"/>
  <c r="AX65" i="1"/>
  <c r="AY65" i="1" s="1"/>
  <c r="AV65" i="1"/>
  <c r="AT65" i="1"/>
  <c r="AR65" i="1"/>
  <c r="AS65" i="1" s="1"/>
  <c r="AP65" i="1"/>
  <c r="AQ65" i="1" s="1"/>
  <c r="AN65" i="1"/>
  <c r="AL65" i="1"/>
  <c r="AJ65" i="1"/>
  <c r="AK65" i="1" s="1"/>
  <c r="AH65" i="1"/>
  <c r="AI65" i="1" s="1"/>
  <c r="AF65" i="1"/>
  <c r="AD65" i="1"/>
  <c r="AB65" i="1"/>
  <c r="AC65" i="1" s="1"/>
  <c r="Z65" i="1"/>
  <c r="AA65" i="1" s="1"/>
  <c r="X65" i="1"/>
  <c r="V65" i="1"/>
  <c r="W65" i="1" s="1"/>
  <c r="T65" i="1"/>
  <c r="U65" i="1" s="1"/>
  <c r="R65" i="1"/>
  <c r="S65" i="1" s="1"/>
  <c r="P65" i="1"/>
  <c r="N65" i="1"/>
  <c r="O65" i="1" s="1"/>
  <c r="L65" i="1"/>
  <c r="M65" i="1" s="1"/>
  <c r="J65" i="1"/>
  <c r="K65" i="1" s="1"/>
  <c r="H65" i="1"/>
  <c r="F65" i="1"/>
  <c r="G65" i="1" s="1"/>
  <c r="D65" i="1"/>
  <c r="E65" i="1" s="1"/>
  <c r="AY64" i="1"/>
  <c r="AS64" i="1"/>
  <c r="AQ64" i="1"/>
  <c r="AK64" i="1"/>
  <c r="AI64" i="1"/>
  <c r="AG64" i="1"/>
  <c r="AC64" i="1"/>
  <c r="AA64" i="1"/>
  <c r="W64" i="1"/>
  <c r="U64" i="1"/>
  <c r="S64" i="1"/>
  <c r="O64" i="1"/>
  <c r="M64" i="1"/>
  <c r="K64" i="1"/>
  <c r="G64" i="1"/>
  <c r="E64" i="1"/>
  <c r="AX63" i="1"/>
  <c r="AY63" i="1" s="1"/>
  <c r="AV63" i="1"/>
  <c r="AT63" i="1"/>
  <c r="AP63" i="1"/>
  <c r="AQ63" i="1" s="1"/>
  <c r="AN63" i="1"/>
  <c r="AN66" i="1" s="1"/>
  <c r="AH63" i="1"/>
  <c r="AI63" i="1" s="1"/>
  <c r="AF63" i="1"/>
  <c r="AD63" i="1"/>
  <c r="Z63" i="1"/>
  <c r="AA63" i="1" s="1"/>
  <c r="X63" i="1"/>
  <c r="R63" i="1"/>
  <c r="P63" i="1"/>
  <c r="N63" i="1"/>
  <c r="O63" i="1" s="1"/>
  <c r="J63" i="1"/>
  <c r="K63" i="1" s="1"/>
  <c r="H63" i="1"/>
  <c r="I63" i="1" s="1"/>
  <c r="AY62" i="1"/>
  <c r="AW62" i="1"/>
  <c r="AS62" i="1"/>
  <c r="AQ62" i="1"/>
  <c r="AK62" i="1"/>
  <c r="AI62" i="1"/>
  <c r="AC62" i="1"/>
  <c r="W62" i="1"/>
  <c r="U62" i="1"/>
  <c r="O62" i="1"/>
  <c r="M62" i="1"/>
  <c r="K62" i="1"/>
  <c r="I62" i="1"/>
  <c r="G62" i="1"/>
  <c r="E62" i="1"/>
  <c r="AX61" i="1"/>
  <c r="AV61" i="1"/>
  <c r="AT61" i="1"/>
  <c r="AR61" i="1"/>
  <c r="AR63" i="1" s="1"/>
  <c r="AP61" i="1"/>
  <c r="AN61" i="1"/>
  <c r="AL61" i="1"/>
  <c r="AL63" i="1" s="1"/>
  <c r="AJ61" i="1"/>
  <c r="AJ63" i="1" s="1"/>
  <c r="AH61" i="1"/>
  <c r="AF61" i="1"/>
  <c r="AD61" i="1"/>
  <c r="AB61" i="1"/>
  <c r="AB63" i="1" s="1"/>
  <c r="Z61" i="1"/>
  <c r="X61" i="1"/>
  <c r="V61" i="1"/>
  <c r="V63" i="1" s="1"/>
  <c r="T61" i="1"/>
  <c r="T63" i="1" s="1"/>
  <c r="R61" i="1"/>
  <c r="P61" i="1"/>
  <c r="N61" i="1"/>
  <c r="L61" i="1"/>
  <c r="L63" i="1" s="1"/>
  <c r="J61" i="1"/>
  <c r="H61" i="1"/>
  <c r="F61" i="1"/>
  <c r="F63" i="1" s="1"/>
  <c r="D61" i="1"/>
  <c r="D63" i="1" s="1"/>
  <c r="AY60" i="1"/>
  <c r="AW60" i="1"/>
  <c r="AU60" i="1"/>
  <c r="AS60" i="1"/>
  <c r="AQ60" i="1"/>
  <c r="AO60" i="1"/>
  <c r="AM60" i="1"/>
  <c r="AK60" i="1"/>
  <c r="AI60" i="1"/>
  <c r="AG60" i="1"/>
  <c r="AE60" i="1"/>
  <c r="AC60" i="1"/>
  <c r="AA60" i="1"/>
  <c r="Y60" i="1"/>
  <c r="W60" i="1"/>
  <c r="U60" i="1"/>
  <c r="S60" i="1"/>
  <c r="Q60" i="1"/>
  <c r="O60" i="1"/>
  <c r="M60" i="1"/>
  <c r="K60" i="1"/>
  <c r="I60" i="1"/>
  <c r="G60" i="1"/>
  <c r="E60" i="1"/>
  <c r="F15" i="1"/>
  <c r="D15" i="1"/>
  <c r="E14" i="1"/>
  <c r="G98" i="5"/>
  <c r="H98" i="5" s="1"/>
  <c r="C98" i="5"/>
  <c r="H97" i="5"/>
  <c r="G97" i="5"/>
  <c r="C97" i="5"/>
  <c r="C96" i="5" s="1"/>
  <c r="C95" i="5" s="1"/>
  <c r="C94" i="5" s="1"/>
  <c r="C93" i="5" s="1"/>
  <c r="C92" i="5" s="1"/>
  <c r="C91" i="5" s="1"/>
  <c r="C90" i="5" s="1"/>
  <c r="C89" i="5" s="1"/>
  <c r="C88" i="5" s="1"/>
  <c r="C87" i="5" s="1"/>
  <c r="C86" i="5" s="1"/>
  <c r="C85" i="5" s="1"/>
  <c r="C84" i="5" s="1"/>
  <c r="C83" i="5" s="1"/>
  <c r="C82" i="5" s="1"/>
  <c r="C81" i="5" s="1"/>
  <c r="C80" i="5" s="1"/>
  <c r="C79" i="5" s="1"/>
  <c r="C78" i="5" s="1"/>
  <c r="C77" i="5" s="1"/>
  <c r="C76" i="5" s="1"/>
  <c r="C75" i="5" s="1"/>
  <c r="C74" i="5" s="1"/>
  <c r="C73" i="5" s="1"/>
  <c r="C72" i="5" s="1"/>
  <c r="C71" i="5" s="1"/>
  <c r="C70" i="5" s="1"/>
  <c r="C69" i="5" s="1"/>
  <c r="C68" i="5" s="1"/>
  <c r="C67" i="5" s="1"/>
  <c r="C66" i="5" s="1"/>
  <c r="C65" i="5" s="1"/>
  <c r="C64" i="5" s="1"/>
  <c r="C63" i="5" s="1"/>
  <c r="C62" i="5" s="1"/>
  <c r="C61" i="5" s="1"/>
  <c r="C60" i="5" s="1"/>
  <c r="C59" i="5" s="1"/>
  <c r="C58" i="5" s="1"/>
  <c r="C57" i="5" s="1"/>
  <c r="C56" i="5" s="1"/>
  <c r="C55" i="5" s="1"/>
  <c r="C54" i="5" s="1"/>
  <c r="C53" i="5" s="1"/>
  <c r="C52" i="5" s="1"/>
  <c r="C51" i="5" s="1"/>
  <c r="C50" i="5" s="1"/>
  <c r="C49" i="5" s="1"/>
  <c r="C48" i="5" s="1"/>
  <c r="C47" i="5" s="1"/>
  <c r="C46" i="5" s="1"/>
  <c r="C45" i="5" s="1"/>
  <c r="C44" i="5" s="1"/>
  <c r="C43" i="5" s="1"/>
  <c r="C42" i="5" s="1"/>
  <c r="C41" i="5" s="1"/>
  <c r="C40" i="5" s="1"/>
  <c r="C39" i="5" s="1"/>
  <c r="C38" i="5" s="1"/>
  <c r="C37" i="5" s="1"/>
  <c r="C36" i="5" s="1"/>
  <c r="C35" i="5" s="1"/>
  <c r="C34" i="5" s="1"/>
  <c r="C33" i="5" s="1"/>
  <c r="C32" i="5" s="1"/>
  <c r="C31" i="5" s="1"/>
  <c r="C30" i="5" s="1"/>
  <c r="C29" i="5" s="1"/>
  <c r="C28" i="5" s="1"/>
  <c r="C27" i="5" s="1"/>
  <c r="C26" i="5" s="1"/>
  <c r="C25" i="5" s="1"/>
  <c r="C24" i="5" s="1"/>
  <c r="C23" i="5" s="1"/>
  <c r="C22" i="5" s="1"/>
  <c r="C21" i="5" s="1"/>
  <c r="C20" i="5" s="1"/>
  <c r="C19" i="5" s="1"/>
  <c r="C18" i="5" s="1"/>
  <c r="C17" i="5" s="1"/>
  <c r="C16" i="5" s="1"/>
  <c r="C15" i="5" s="1"/>
  <c r="C14" i="5" s="1"/>
  <c r="C13" i="5" s="1"/>
  <c r="C12" i="5" s="1"/>
  <c r="C11" i="5" s="1"/>
  <c r="C10" i="5" s="1"/>
  <c r="C9" i="5" s="1"/>
  <c r="C8" i="5" s="1"/>
  <c r="C7" i="5" s="1"/>
  <c r="C6" i="5" s="1"/>
  <c r="C5" i="5" s="1"/>
  <c r="C4" i="5" s="1"/>
  <c r="G96" i="5"/>
  <c r="H96" i="5" s="1"/>
  <c r="H95" i="5"/>
  <c r="G95" i="5"/>
  <c r="G94" i="5"/>
  <c r="H94" i="5" s="1"/>
  <c r="H93" i="5"/>
  <c r="G93" i="5"/>
  <c r="G92" i="5"/>
  <c r="H92" i="5" s="1"/>
  <c r="H91" i="5"/>
  <c r="G91" i="5"/>
  <c r="G90" i="5"/>
  <c r="H90" i="5" s="1"/>
  <c r="H89" i="5"/>
  <c r="G89" i="5"/>
  <c r="G88" i="5"/>
  <c r="H88" i="5" s="1"/>
  <c r="H87" i="5"/>
  <c r="G87" i="5"/>
  <c r="G86" i="5"/>
  <c r="H86" i="5" s="1"/>
  <c r="H85" i="5"/>
  <c r="G85" i="5"/>
  <c r="G84" i="5"/>
  <c r="H84" i="5" s="1"/>
  <c r="H83" i="5"/>
  <c r="G83" i="5"/>
  <c r="G82" i="5"/>
  <c r="H82" i="5" s="1"/>
  <c r="H81" i="5"/>
  <c r="G81" i="5"/>
  <c r="G80" i="5"/>
  <c r="H80" i="5" s="1"/>
  <c r="H79" i="5"/>
  <c r="G79" i="5"/>
  <c r="G78" i="5"/>
  <c r="H78" i="5" s="1"/>
  <c r="H77" i="5"/>
  <c r="G77" i="5"/>
  <c r="G76" i="5"/>
  <c r="H76" i="5" s="1"/>
  <c r="H75" i="5"/>
  <c r="G75" i="5"/>
  <c r="G74" i="5"/>
  <c r="H74" i="5" s="1"/>
  <c r="H73" i="5"/>
  <c r="G73" i="5"/>
  <c r="G72" i="5"/>
  <c r="H72" i="5" s="1"/>
  <c r="H71" i="5"/>
  <c r="G71" i="5"/>
  <c r="G70" i="5"/>
  <c r="H70" i="5" s="1"/>
  <c r="H69" i="5"/>
  <c r="G69" i="5"/>
  <c r="G68" i="5"/>
  <c r="H68" i="5" s="1"/>
  <c r="H67" i="5"/>
  <c r="G67" i="5"/>
  <c r="G66" i="5"/>
  <c r="H66" i="5" s="1"/>
  <c r="H65" i="5"/>
  <c r="G65" i="5"/>
  <c r="G64" i="5"/>
  <c r="H64" i="5" s="1"/>
  <c r="H63" i="5"/>
  <c r="G63" i="5"/>
  <c r="G62" i="5"/>
  <c r="H62" i="5" s="1"/>
  <c r="H61" i="5"/>
  <c r="G61" i="5"/>
  <c r="G60" i="5"/>
  <c r="H60" i="5" s="1"/>
  <c r="H59" i="5"/>
  <c r="G59" i="5"/>
  <c r="G58" i="5"/>
  <c r="H58" i="5" s="1"/>
  <c r="H57" i="5"/>
  <c r="G57" i="5"/>
  <c r="G56" i="5"/>
  <c r="H56" i="5" s="1"/>
  <c r="H55" i="5"/>
  <c r="G55" i="5"/>
  <c r="G54" i="5"/>
  <c r="H54" i="5" s="1"/>
  <c r="H53" i="5"/>
  <c r="G53" i="5"/>
  <c r="G52" i="5"/>
  <c r="H52" i="5" s="1"/>
  <c r="H51" i="5"/>
  <c r="G51" i="5"/>
  <c r="G50" i="5"/>
  <c r="H50" i="5" s="1"/>
  <c r="H49" i="5"/>
  <c r="G49" i="5"/>
  <c r="G48" i="5"/>
  <c r="H48" i="5" s="1"/>
  <c r="H47" i="5"/>
  <c r="G47" i="5"/>
  <c r="G46" i="5"/>
  <c r="H46" i="5" s="1"/>
  <c r="H45" i="5"/>
  <c r="G45" i="5"/>
  <c r="G44" i="5"/>
  <c r="H44" i="5" s="1"/>
  <c r="H43" i="5"/>
  <c r="G43" i="5"/>
  <c r="G42" i="5"/>
  <c r="H42" i="5" s="1"/>
  <c r="H41" i="5"/>
  <c r="G41" i="5"/>
  <c r="G40" i="5"/>
  <c r="H40" i="5" s="1"/>
  <c r="H39" i="5"/>
  <c r="G39" i="5"/>
  <c r="G38" i="5"/>
  <c r="H38" i="5" s="1"/>
  <c r="H37" i="5"/>
  <c r="G37" i="5"/>
  <c r="G36" i="5"/>
  <c r="H36" i="5" s="1"/>
  <c r="H35" i="5"/>
  <c r="G35" i="5"/>
  <c r="G34" i="5"/>
  <c r="H34" i="5" s="1"/>
  <c r="H33" i="5"/>
  <c r="G33" i="5"/>
  <c r="G32" i="5"/>
  <c r="H32" i="5" s="1"/>
  <c r="H31" i="5"/>
  <c r="G31" i="5"/>
  <c r="G30" i="5"/>
  <c r="H30" i="5" s="1"/>
  <c r="H29" i="5"/>
  <c r="G29" i="5"/>
  <c r="G28" i="5"/>
  <c r="H28" i="5" s="1"/>
  <c r="H27" i="5"/>
  <c r="G27" i="5"/>
  <c r="G26" i="5"/>
  <c r="H26" i="5" s="1"/>
  <c r="H25" i="5"/>
  <c r="G25" i="5"/>
  <c r="G24" i="5"/>
  <c r="H24" i="5" s="1"/>
  <c r="H23" i="5"/>
  <c r="G23" i="5"/>
  <c r="G22" i="5"/>
  <c r="H22" i="5" s="1"/>
  <c r="H21" i="5"/>
  <c r="G21" i="5"/>
  <c r="G20" i="5"/>
  <c r="H20" i="5" s="1"/>
  <c r="H19" i="5"/>
  <c r="G19" i="5"/>
  <c r="G18" i="5"/>
  <c r="H18" i="5" s="1"/>
  <c r="H17" i="5"/>
  <c r="G17" i="5"/>
  <c r="G16" i="5"/>
  <c r="H16" i="5" s="1"/>
  <c r="H15" i="5"/>
  <c r="G15" i="5"/>
  <c r="G14" i="5"/>
  <c r="H14" i="5" s="1"/>
  <c r="H13" i="5"/>
  <c r="G13" i="5"/>
  <c r="G12" i="5"/>
  <c r="H12" i="5" s="1"/>
  <c r="H11" i="5"/>
  <c r="G11" i="5"/>
  <c r="G10" i="5"/>
  <c r="H10" i="5" s="1"/>
  <c r="H9" i="5"/>
  <c r="G9" i="5"/>
  <c r="G8" i="5"/>
  <c r="H8" i="5" s="1"/>
  <c r="H7" i="5"/>
  <c r="G7" i="5"/>
  <c r="G6" i="5"/>
  <c r="H6" i="5" s="1"/>
  <c r="H5" i="5"/>
  <c r="G5" i="5"/>
  <c r="H4" i="5"/>
  <c r="AC20" i="1" l="1"/>
  <c r="AB23" i="1"/>
  <c r="AS20" i="1"/>
  <c r="AR23" i="1"/>
  <c r="AE44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6" i="1"/>
  <c r="AE25" i="1"/>
  <c r="AE24" i="1"/>
  <c r="AE64" i="1"/>
  <c r="AE62" i="1"/>
  <c r="AM44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6" i="1"/>
  <c r="AM25" i="1"/>
  <c r="AM24" i="1"/>
  <c r="AM22" i="1"/>
  <c r="AM64" i="1"/>
  <c r="AM62" i="1"/>
  <c r="AU44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6" i="1"/>
  <c r="AU25" i="1"/>
  <c r="AU24" i="1"/>
  <c r="AU64" i="1"/>
  <c r="AU62" i="1"/>
  <c r="AU22" i="1"/>
  <c r="AE16" i="1"/>
  <c r="AL17" i="1"/>
  <c r="AE18" i="1"/>
  <c r="AU18" i="1"/>
  <c r="AE22" i="1"/>
  <c r="AE67" i="1"/>
  <c r="AM68" i="1"/>
  <c r="AU70" i="1"/>
  <c r="AE72" i="1"/>
  <c r="AM74" i="1"/>
  <c r="AU75" i="1"/>
  <c r="AE77" i="1"/>
  <c r="AM78" i="1"/>
  <c r="AU79" i="1"/>
  <c r="AE81" i="1"/>
  <c r="AM82" i="1"/>
  <c r="AU83" i="1"/>
  <c r="AE85" i="1"/>
  <c r="AM86" i="1"/>
  <c r="AU87" i="1"/>
  <c r="AE90" i="1"/>
  <c r="AG44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6" i="1"/>
  <c r="AG24" i="1"/>
  <c r="AG21" i="1"/>
  <c r="AG19" i="1"/>
  <c r="AO44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5" i="1"/>
  <c r="AO21" i="1"/>
  <c r="AO19" i="1"/>
  <c r="AW44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2" i="1"/>
  <c r="AW26" i="1"/>
  <c r="AW24" i="1"/>
  <c r="AW21" i="1"/>
  <c r="AW19" i="1"/>
  <c r="AG16" i="1"/>
  <c r="AC17" i="1"/>
  <c r="AI17" i="1"/>
  <c r="AH20" i="1"/>
  <c r="AN17" i="1"/>
  <c r="AS17" i="1"/>
  <c r="AY17" i="1"/>
  <c r="AX20" i="1"/>
  <c r="AE19" i="1"/>
  <c r="AU19" i="1"/>
  <c r="AM21" i="1"/>
  <c r="AG22" i="1"/>
  <c r="AE43" i="1"/>
  <c r="AM43" i="1"/>
  <c r="AU43" i="1"/>
  <c r="AO62" i="1"/>
  <c r="AE63" i="1"/>
  <c r="AW64" i="1"/>
  <c r="AG65" i="1"/>
  <c r="AO65" i="1"/>
  <c r="AW65" i="1"/>
  <c r="AG67" i="1"/>
  <c r="AE68" i="1"/>
  <c r="AO68" i="1"/>
  <c r="AM70" i="1"/>
  <c r="AW70" i="1"/>
  <c r="AU71" i="1"/>
  <c r="AG72" i="1"/>
  <c r="AE74" i="1"/>
  <c r="AO74" i="1"/>
  <c r="AM75" i="1"/>
  <c r="AW75" i="1"/>
  <c r="AU76" i="1"/>
  <c r="AG77" i="1"/>
  <c r="AE78" i="1"/>
  <c r="AO78" i="1"/>
  <c r="AM79" i="1"/>
  <c r="AW79" i="1"/>
  <c r="AU80" i="1"/>
  <c r="AG81" i="1"/>
  <c r="AE82" i="1"/>
  <c r="AO82" i="1"/>
  <c r="AM83" i="1"/>
  <c r="AW83" i="1"/>
  <c r="AU84" i="1"/>
  <c r="AG85" i="1"/>
  <c r="AE86" i="1"/>
  <c r="AO86" i="1"/>
  <c r="AM87" i="1"/>
  <c r="AW87" i="1"/>
  <c r="AU88" i="1"/>
  <c r="AE89" i="1"/>
  <c r="AM89" i="1"/>
  <c r="AU89" i="1"/>
  <c r="AG90" i="1"/>
  <c r="AU16" i="1"/>
  <c r="AD17" i="1"/>
  <c r="AT17" i="1"/>
  <c r="AM18" i="1"/>
  <c r="AJ20" i="1"/>
  <c r="AO22" i="1"/>
  <c r="AG25" i="1"/>
  <c r="AO26" i="1"/>
  <c r="AG43" i="1"/>
  <c r="AO43" i="1"/>
  <c r="AW43" i="1"/>
  <c r="AG62" i="1"/>
  <c r="AG63" i="1"/>
  <c r="AU63" i="1"/>
  <c r="AO64" i="1"/>
  <c r="AU67" i="1"/>
  <c r="AG68" i="1"/>
  <c r="AE70" i="1"/>
  <c r="AO70" i="1"/>
  <c r="AM71" i="1"/>
  <c r="AW71" i="1"/>
  <c r="AU72" i="1"/>
  <c r="AG74" i="1"/>
  <c r="AE75" i="1"/>
  <c r="AO75" i="1"/>
  <c r="AM76" i="1"/>
  <c r="AW76" i="1"/>
  <c r="AU77" i="1"/>
  <c r="AG78" i="1"/>
  <c r="AE79" i="1"/>
  <c r="AO79" i="1"/>
  <c r="AM80" i="1"/>
  <c r="AW80" i="1"/>
  <c r="AU81" i="1"/>
  <c r="AG82" i="1"/>
  <c r="AE83" i="1"/>
  <c r="AO83" i="1"/>
  <c r="AM84" i="1"/>
  <c r="AW84" i="1"/>
  <c r="AU85" i="1"/>
  <c r="AG86" i="1"/>
  <c r="AE87" i="1"/>
  <c r="AO87" i="1"/>
  <c r="AM88" i="1"/>
  <c r="AW88" i="1"/>
  <c r="AG89" i="1"/>
  <c r="AO89" i="1"/>
  <c r="AW89" i="1"/>
  <c r="AU90" i="1"/>
  <c r="AC44" i="1"/>
  <c r="AC39" i="1"/>
  <c r="AC35" i="1"/>
  <c r="AC31" i="1"/>
  <c r="AC25" i="1"/>
  <c r="AC22" i="1"/>
  <c r="AC90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2" i="1"/>
  <c r="AC71" i="1"/>
  <c r="AC70" i="1"/>
  <c r="AC68" i="1"/>
  <c r="AC67" i="1"/>
  <c r="AC40" i="1"/>
  <c r="AC36" i="1"/>
  <c r="AC32" i="1"/>
  <c r="AC28" i="1"/>
  <c r="AK40" i="1"/>
  <c r="AK36" i="1"/>
  <c r="AK32" i="1"/>
  <c r="AK28" i="1"/>
  <c r="AK26" i="1"/>
  <c r="AK24" i="1"/>
  <c r="AK90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2" i="1"/>
  <c r="AK71" i="1"/>
  <c r="AK70" i="1"/>
  <c r="AK68" i="1"/>
  <c r="AK67" i="1"/>
  <c r="AK41" i="1"/>
  <c r="AK37" i="1"/>
  <c r="AK33" i="1"/>
  <c r="AK29" i="1"/>
  <c r="AK22" i="1"/>
  <c r="AS41" i="1"/>
  <c r="AS37" i="1"/>
  <c r="AS33" i="1"/>
  <c r="AS29" i="1"/>
  <c r="AS25" i="1"/>
  <c r="AS90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2" i="1"/>
  <c r="AS71" i="1"/>
  <c r="AS70" i="1"/>
  <c r="AS68" i="1"/>
  <c r="AS67" i="1"/>
  <c r="AS42" i="1"/>
  <c r="AS38" i="1"/>
  <c r="AS34" i="1"/>
  <c r="AS30" i="1"/>
  <c r="AC16" i="1"/>
  <c r="AM16" i="1"/>
  <c r="AW16" i="1"/>
  <c r="AF17" i="1"/>
  <c r="AQ17" i="1"/>
  <c r="AP20" i="1"/>
  <c r="AV17" i="1"/>
  <c r="AM19" i="1"/>
  <c r="AE21" i="1"/>
  <c r="AU21" i="1"/>
  <c r="AS22" i="1"/>
  <c r="AC24" i="1"/>
  <c r="AK25" i="1"/>
  <c r="AS26" i="1"/>
  <c r="AC29" i="1"/>
  <c r="AS31" i="1"/>
  <c r="AK34" i="1"/>
  <c r="AC37" i="1"/>
  <c r="AS39" i="1"/>
  <c r="AK42" i="1"/>
  <c r="AE65" i="1"/>
  <c r="AM65" i="1"/>
  <c r="AU65" i="1"/>
  <c r="AC89" i="1"/>
  <c r="AK89" i="1"/>
  <c r="AS89" i="1"/>
  <c r="AI44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6" i="1"/>
  <c r="AI25" i="1"/>
  <c r="AI24" i="1"/>
  <c r="AI22" i="1"/>
  <c r="AQ44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6" i="1"/>
  <c r="AQ25" i="1"/>
  <c r="AQ24" i="1"/>
  <c r="AQ22" i="1"/>
  <c r="AY44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6" i="1"/>
  <c r="AY25" i="1"/>
  <c r="AY24" i="1"/>
  <c r="AY22" i="1"/>
  <c r="AY21" i="1"/>
  <c r="AI16" i="1"/>
  <c r="AQ16" i="1"/>
  <c r="AY16" i="1"/>
  <c r="AI19" i="1"/>
  <c r="AQ19" i="1"/>
  <c r="AY19" i="1"/>
  <c r="AI21" i="1"/>
  <c r="AQ21" i="1"/>
  <c r="AC43" i="1"/>
  <c r="AK43" i="1"/>
  <c r="AS43" i="1"/>
  <c r="Q64" i="1"/>
  <c r="Q62" i="1"/>
  <c r="Q44" i="1"/>
  <c r="Q41" i="1"/>
  <c r="Q39" i="1"/>
  <c r="Q37" i="1"/>
  <c r="Q35" i="1"/>
  <c r="Q33" i="1"/>
  <c r="Q31" i="1"/>
  <c r="Q29" i="1"/>
  <c r="Q26" i="1"/>
  <c r="Q24" i="1"/>
  <c r="Q21" i="1"/>
  <c r="Q16" i="1"/>
  <c r="Q22" i="1"/>
  <c r="Y25" i="1"/>
  <c r="Q18" i="1"/>
  <c r="Y18" i="1"/>
  <c r="Q25" i="1"/>
  <c r="Y28" i="1"/>
  <c r="Y30" i="1"/>
  <c r="Y32" i="1"/>
  <c r="Y34" i="1"/>
  <c r="Y36" i="1"/>
  <c r="Y38" i="1"/>
  <c r="Q43" i="1"/>
  <c r="Y43" i="1"/>
  <c r="Y64" i="1"/>
  <c r="Y44" i="1"/>
  <c r="Y41" i="1"/>
  <c r="Y39" i="1"/>
  <c r="Y37" i="1"/>
  <c r="Y35" i="1"/>
  <c r="Y33" i="1"/>
  <c r="Y31" i="1"/>
  <c r="Y29" i="1"/>
  <c r="Y26" i="1"/>
  <c r="Y24" i="1"/>
  <c r="Y21" i="1"/>
  <c r="Y16" i="1"/>
  <c r="Y62" i="1"/>
  <c r="Y42" i="1"/>
  <c r="P17" i="1"/>
  <c r="T20" i="1"/>
  <c r="U17" i="1"/>
  <c r="Q19" i="1"/>
  <c r="Y22" i="1"/>
  <c r="Y63" i="1"/>
  <c r="X17" i="1"/>
  <c r="Y19" i="1"/>
  <c r="Q28" i="1"/>
  <c r="Q30" i="1"/>
  <c r="Q32" i="1"/>
  <c r="Q34" i="1"/>
  <c r="Q36" i="1"/>
  <c r="Q38" i="1"/>
  <c r="Q40" i="1"/>
  <c r="Q42" i="1"/>
  <c r="AA19" i="1"/>
  <c r="S22" i="1"/>
  <c r="AA22" i="1"/>
  <c r="S25" i="1"/>
  <c r="AA25" i="1"/>
  <c r="S28" i="1"/>
  <c r="AA28" i="1"/>
  <c r="S30" i="1"/>
  <c r="AA32" i="1"/>
  <c r="S34" i="1"/>
  <c r="S36" i="1"/>
  <c r="AA36" i="1"/>
  <c r="S38" i="1"/>
  <c r="S42" i="1"/>
  <c r="S62" i="1"/>
  <c r="AA62" i="1"/>
  <c r="Q63" i="1"/>
  <c r="R17" i="1"/>
  <c r="V17" i="1"/>
  <c r="Z17" i="1"/>
  <c r="U19" i="1"/>
  <c r="U22" i="1"/>
  <c r="U25" i="1"/>
  <c r="U28" i="1"/>
  <c r="U30" i="1"/>
  <c r="U32" i="1"/>
  <c r="U34" i="1"/>
  <c r="U36" i="1"/>
  <c r="U38" i="1"/>
  <c r="U40" i="1"/>
  <c r="S19" i="1"/>
  <c r="AA30" i="1"/>
  <c r="S32" i="1"/>
  <c r="AA34" i="1"/>
  <c r="AA38" i="1"/>
  <c r="S40" i="1"/>
  <c r="AA40" i="1"/>
  <c r="AA42" i="1"/>
  <c r="S63" i="1"/>
  <c r="Q65" i="1"/>
  <c r="Y65" i="1"/>
  <c r="S16" i="1"/>
  <c r="AA16" i="1"/>
  <c r="W19" i="1"/>
  <c r="S21" i="1"/>
  <c r="AA21" i="1"/>
  <c r="W22" i="1"/>
  <c r="S24" i="1"/>
  <c r="AA24" i="1"/>
  <c r="W25" i="1"/>
  <c r="S26" i="1"/>
  <c r="AA26" i="1"/>
  <c r="W28" i="1"/>
  <c r="S29" i="1"/>
  <c r="AA29" i="1"/>
  <c r="W30" i="1"/>
  <c r="S31" i="1"/>
  <c r="AA31" i="1"/>
  <c r="W32" i="1"/>
  <c r="S33" i="1"/>
  <c r="AA33" i="1"/>
  <c r="W34" i="1"/>
  <c r="S35" i="1"/>
  <c r="AA35" i="1"/>
  <c r="W36" i="1"/>
  <c r="S37" i="1"/>
  <c r="AA37" i="1"/>
  <c r="W38" i="1"/>
  <c r="S39" i="1"/>
  <c r="AA39" i="1"/>
  <c r="W40" i="1"/>
  <c r="S41" i="1"/>
  <c r="AA41" i="1"/>
  <c r="L17" i="1"/>
  <c r="M19" i="1"/>
  <c r="N20" i="1"/>
  <c r="M22" i="1"/>
  <c r="M25" i="1"/>
  <c r="M28" i="1"/>
  <c r="M30" i="1"/>
  <c r="M32" i="1"/>
  <c r="M34" i="1"/>
  <c r="M36" i="1"/>
  <c r="M38" i="1"/>
  <c r="M40" i="1"/>
  <c r="O19" i="1"/>
  <c r="O22" i="1"/>
  <c r="O25" i="1"/>
  <c r="O28" i="1"/>
  <c r="O30" i="1"/>
  <c r="O32" i="1"/>
  <c r="O34" i="1"/>
  <c r="O36" i="1"/>
  <c r="O38" i="1"/>
  <c r="O40" i="1"/>
  <c r="O42" i="1"/>
  <c r="O21" i="1"/>
  <c r="O24" i="1"/>
  <c r="O26" i="1"/>
  <c r="O29" i="1"/>
  <c r="O31" i="1"/>
  <c r="O33" i="1"/>
  <c r="O35" i="1"/>
  <c r="O37" i="1"/>
  <c r="O39" i="1"/>
  <c r="O41" i="1"/>
  <c r="H17" i="1"/>
  <c r="I19" i="1"/>
  <c r="J20" i="1"/>
  <c r="I22" i="1"/>
  <c r="I25" i="1"/>
  <c r="I28" i="1"/>
  <c r="I30" i="1"/>
  <c r="I32" i="1"/>
  <c r="I34" i="1"/>
  <c r="I36" i="1"/>
  <c r="I38" i="1"/>
  <c r="I40" i="1"/>
  <c r="I42" i="1"/>
  <c r="K19" i="1"/>
  <c r="K22" i="1"/>
  <c r="K25" i="1"/>
  <c r="K28" i="1"/>
  <c r="K30" i="1"/>
  <c r="K32" i="1"/>
  <c r="K34" i="1"/>
  <c r="K36" i="1"/>
  <c r="K38" i="1"/>
  <c r="K40" i="1"/>
  <c r="K42" i="1"/>
  <c r="I21" i="1"/>
  <c r="I24" i="1"/>
  <c r="I26" i="1"/>
  <c r="I29" i="1"/>
  <c r="I31" i="1"/>
  <c r="I33" i="1"/>
  <c r="I35" i="1"/>
  <c r="I37" i="1"/>
  <c r="I39" i="1"/>
  <c r="I41" i="1"/>
  <c r="I44" i="1"/>
  <c r="I65" i="1"/>
  <c r="K16" i="1"/>
  <c r="K21" i="1"/>
  <c r="K24" i="1"/>
  <c r="K26" i="1"/>
  <c r="K29" i="1"/>
  <c r="K31" i="1"/>
  <c r="K33" i="1"/>
  <c r="K35" i="1"/>
  <c r="K37" i="1"/>
  <c r="K39" i="1"/>
  <c r="K41" i="1"/>
  <c r="E63" i="1"/>
  <c r="D66" i="1"/>
  <c r="L66" i="1"/>
  <c r="M63" i="1"/>
  <c r="U63" i="1"/>
  <c r="T66" i="1"/>
  <c r="AB66" i="1"/>
  <c r="AC63" i="1"/>
  <c r="AJ66" i="1"/>
  <c r="AK63" i="1"/>
  <c r="AR66" i="1"/>
  <c r="AS63" i="1"/>
  <c r="G63" i="1"/>
  <c r="F66" i="1"/>
  <c r="W63" i="1"/>
  <c r="V66" i="1"/>
  <c r="AM63" i="1"/>
  <c r="AL66" i="1"/>
  <c r="AO66" i="1"/>
  <c r="AN69" i="1"/>
  <c r="AO63" i="1"/>
  <c r="AD66" i="1"/>
  <c r="AW63" i="1"/>
  <c r="AV66" i="1"/>
  <c r="H66" i="1"/>
  <c r="X66" i="1"/>
  <c r="AP66" i="1"/>
  <c r="AX69" i="1"/>
  <c r="N66" i="1"/>
  <c r="P66" i="1"/>
  <c r="AF66" i="1"/>
  <c r="J66" i="1"/>
  <c r="R66" i="1"/>
  <c r="Z66" i="1"/>
  <c r="AH66" i="1"/>
  <c r="AT66" i="1"/>
  <c r="E16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6" i="1"/>
  <c r="E25" i="1"/>
  <c r="E24" i="1"/>
  <c r="E22" i="1"/>
  <c r="E21" i="1"/>
  <c r="E19" i="1"/>
  <c r="E18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6" i="1"/>
  <c r="G25" i="1"/>
  <c r="G24" i="1"/>
  <c r="G22" i="1"/>
  <c r="G21" i="1"/>
  <c r="G19" i="1"/>
  <c r="G18" i="1"/>
  <c r="G16" i="1"/>
  <c r="G14" i="1"/>
  <c r="AS23" i="1" l="1"/>
  <c r="AR27" i="1"/>
  <c r="AF20" i="1"/>
  <c r="AG17" i="1"/>
  <c r="AE17" i="1"/>
  <c r="AD20" i="1"/>
  <c r="AO17" i="1"/>
  <c r="AN20" i="1"/>
  <c r="AM17" i="1"/>
  <c r="AL20" i="1"/>
  <c r="AU17" i="1"/>
  <c r="AT20" i="1"/>
  <c r="AV20" i="1"/>
  <c r="AW17" i="1"/>
  <c r="AJ23" i="1"/>
  <c r="AK20" i="1"/>
  <c r="AY20" i="1"/>
  <c r="AX23" i="1"/>
  <c r="AI20" i="1"/>
  <c r="AH23" i="1"/>
  <c r="AB27" i="1"/>
  <c r="AC23" i="1"/>
  <c r="AQ20" i="1"/>
  <c r="AP23" i="1"/>
  <c r="P20" i="1"/>
  <c r="Q17" i="1"/>
  <c r="S17" i="1"/>
  <c r="R20" i="1"/>
  <c r="U20" i="1"/>
  <c r="T23" i="1"/>
  <c r="AA17" i="1"/>
  <c r="Z20" i="1"/>
  <c r="W17" i="1"/>
  <c r="V20" i="1"/>
  <c r="Y17" i="1"/>
  <c r="X20" i="1"/>
  <c r="O20" i="1"/>
  <c r="N23" i="1"/>
  <c r="M17" i="1"/>
  <c r="L20" i="1"/>
  <c r="K20" i="1"/>
  <c r="J23" i="1"/>
  <c r="H20" i="1"/>
  <c r="I17" i="1"/>
  <c r="AG66" i="1"/>
  <c r="AF69" i="1"/>
  <c r="AS66" i="1"/>
  <c r="AR69" i="1"/>
  <c r="AU66" i="1"/>
  <c r="AT69" i="1"/>
  <c r="K66" i="1"/>
  <c r="J69" i="1"/>
  <c r="AY69" i="1"/>
  <c r="AX73" i="1"/>
  <c r="AW66" i="1"/>
  <c r="AV69" i="1"/>
  <c r="AO69" i="1"/>
  <c r="AN73" i="1"/>
  <c r="W66" i="1"/>
  <c r="V69" i="1"/>
  <c r="AI66" i="1"/>
  <c r="AH69" i="1"/>
  <c r="M66" i="1"/>
  <c r="L69" i="1"/>
  <c r="AA66" i="1"/>
  <c r="Z69" i="1"/>
  <c r="Q66" i="1"/>
  <c r="P69" i="1"/>
  <c r="Y66" i="1"/>
  <c r="X69" i="1"/>
  <c r="AE66" i="1"/>
  <c r="AD69" i="1"/>
  <c r="AM66" i="1"/>
  <c r="AL69" i="1"/>
  <c r="G66" i="1"/>
  <c r="F69" i="1"/>
  <c r="U66" i="1"/>
  <c r="T69" i="1"/>
  <c r="E66" i="1"/>
  <c r="D69" i="1"/>
  <c r="AQ66" i="1"/>
  <c r="AP69" i="1"/>
  <c r="AC66" i="1"/>
  <c r="AB69" i="1"/>
  <c r="S66" i="1"/>
  <c r="R69" i="1"/>
  <c r="O66" i="1"/>
  <c r="N69" i="1"/>
  <c r="I66" i="1"/>
  <c r="H69" i="1"/>
  <c r="AK66" i="1"/>
  <c r="AJ69" i="1"/>
  <c r="F17" i="1"/>
  <c r="D17" i="1"/>
  <c r="F43" i="1"/>
  <c r="D43" i="1"/>
  <c r="AQ23" i="1" l="1"/>
  <c r="AP27" i="1"/>
  <c r="AI23" i="1"/>
  <c r="AH27" i="1"/>
  <c r="AU20" i="1"/>
  <c r="AT23" i="1"/>
  <c r="AN23" i="1"/>
  <c r="AO20" i="1"/>
  <c r="AK23" i="1"/>
  <c r="AJ27" i="1"/>
  <c r="AF23" i="1"/>
  <c r="AG20" i="1"/>
  <c r="AY23" i="1"/>
  <c r="AX27" i="1"/>
  <c r="AM20" i="1"/>
  <c r="AL23" i="1"/>
  <c r="AE20" i="1"/>
  <c r="AD23" i="1"/>
  <c r="AS27" i="1"/>
  <c r="AR45" i="1"/>
  <c r="AS45" i="1" s="1"/>
  <c r="AC27" i="1"/>
  <c r="AB45" i="1"/>
  <c r="AC45" i="1" s="1"/>
  <c r="AV23" i="1"/>
  <c r="AW20" i="1"/>
  <c r="Y20" i="1"/>
  <c r="X23" i="1"/>
  <c r="S20" i="1"/>
  <c r="R23" i="1"/>
  <c r="W20" i="1"/>
  <c r="V23" i="1"/>
  <c r="U23" i="1"/>
  <c r="T27" i="1"/>
  <c r="AA20" i="1"/>
  <c r="Z23" i="1"/>
  <c r="Q20" i="1"/>
  <c r="P23" i="1"/>
  <c r="O23" i="1"/>
  <c r="N27" i="1"/>
  <c r="M20" i="1"/>
  <c r="L23" i="1"/>
  <c r="I20" i="1"/>
  <c r="H23" i="1"/>
  <c r="J27" i="1"/>
  <c r="K23" i="1"/>
  <c r="AK69" i="1"/>
  <c r="AJ73" i="1"/>
  <c r="O69" i="1"/>
  <c r="N73" i="1"/>
  <c r="AC69" i="1"/>
  <c r="AB73" i="1"/>
  <c r="E69" i="1"/>
  <c r="D73" i="1"/>
  <c r="G69" i="1"/>
  <c r="F73" i="1"/>
  <c r="AE69" i="1"/>
  <c r="AD73" i="1"/>
  <c r="Q69" i="1"/>
  <c r="P73" i="1"/>
  <c r="M69" i="1"/>
  <c r="L73" i="1"/>
  <c r="W69" i="1"/>
  <c r="V73" i="1"/>
  <c r="AW69" i="1"/>
  <c r="AV73" i="1"/>
  <c r="K69" i="1"/>
  <c r="J73" i="1"/>
  <c r="AS69" i="1"/>
  <c r="AR73" i="1"/>
  <c r="I69" i="1"/>
  <c r="H73" i="1"/>
  <c r="S69" i="1"/>
  <c r="R73" i="1"/>
  <c r="AQ69" i="1"/>
  <c r="AP73" i="1"/>
  <c r="U69" i="1"/>
  <c r="T73" i="1"/>
  <c r="AM69" i="1"/>
  <c r="AL73" i="1"/>
  <c r="Y69" i="1"/>
  <c r="X73" i="1"/>
  <c r="AA69" i="1"/>
  <c r="Z73" i="1"/>
  <c r="AI69" i="1"/>
  <c r="AH73" i="1"/>
  <c r="AO73" i="1"/>
  <c r="AN91" i="1"/>
  <c r="AO91" i="1" s="1"/>
  <c r="AY73" i="1"/>
  <c r="AX91" i="1"/>
  <c r="AY91" i="1" s="1"/>
  <c r="AU69" i="1"/>
  <c r="AT73" i="1"/>
  <c r="AG69" i="1"/>
  <c r="AF73" i="1"/>
  <c r="F20" i="1"/>
  <c r="G17" i="1"/>
  <c r="D20" i="1"/>
  <c r="E17" i="1"/>
  <c r="AM23" i="1" l="1"/>
  <c r="AL27" i="1"/>
  <c r="AI27" i="1"/>
  <c r="AH45" i="1"/>
  <c r="AI45" i="1" s="1"/>
  <c r="AW23" i="1"/>
  <c r="AV27" i="1"/>
  <c r="AG23" i="1"/>
  <c r="AF27" i="1"/>
  <c r="AO23" i="1"/>
  <c r="AN27" i="1"/>
  <c r="AE23" i="1"/>
  <c r="AD27" i="1"/>
  <c r="AY27" i="1"/>
  <c r="AX45" i="1"/>
  <c r="AY45" i="1" s="1"/>
  <c r="AK27" i="1"/>
  <c r="AJ45" i="1"/>
  <c r="AK45" i="1" s="1"/>
  <c r="AU23" i="1"/>
  <c r="AT27" i="1"/>
  <c r="AQ27" i="1"/>
  <c r="AP45" i="1"/>
  <c r="AQ45" i="1" s="1"/>
  <c r="Y23" i="1"/>
  <c r="X27" i="1"/>
  <c r="Q23" i="1"/>
  <c r="P27" i="1"/>
  <c r="T45" i="1"/>
  <c r="U45" i="1" s="1"/>
  <c r="U27" i="1"/>
  <c r="S23" i="1"/>
  <c r="R27" i="1"/>
  <c r="AA23" i="1"/>
  <c r="Z27" i="1"/>
  <c r="V27" i="1"/>
  <c r="W23" i="1"/>
  <c r="O27" i="1"/>
  <c r="N45" i="1"/>
  <c r="O45" i="1" s="1"/>
  <c r="M23" i="1"/>
  <c r="L27" i="1"/>
  <c r="K27" i="1"/>
  <c r="J45" i="1"/>
  <c r="K45" i="1" s="1"/>
  <c r="I23" i="1"/>
  <c r="H27" i="1"/>
  <c r="AG73" i="1"/>
  <c r="AF91" i="1"/>
  <c r="AG91" i="1" s="1"/>
  <c r="AI73" i="1"/>
  <c r="AH91" i="1"/>
  <c r="AI91" i="1" s="1"/>
  <c r="Y73" i="1"/>
  <c r="X91" i="1"/>
  <c r="Y91" i="1" s="1"/>
  <c r="U73" i="1"/>
  <c r="T91" i="1"/>
  <c r="U91" i="1" s="1"/>
  <c r="S73" i="1"/>
  <c r="R91" i="1"/>
  <c r="S91" i="1" s="1"/>
  <c r="AS73" i="1"/>
  <c r="AR91" i="1"/>
  <c r="AS91" i="1" s="1"/>
  <c r="AW73" i="1"/>
  <c r="AV91" i="1"/>
  <c r="AW91" i="1" s="1"/>
  <c r="M73" i="1"/>
  <c r="L91" i="1"/>
  <c r="M91" i="1" s="1"/>
  <c r="AE73" i="1"/>
  <c r="AD91" i="1"/>
  <c r="AE91" i="1" s="1"/>
  <c r="E73" i="1"/>
  <c r="D91" i="1"/>
  <c r="E91" i="1" s="1"/>
  <c r="O73" i="1"/>
  <c r="N91" i="1"/>
  <c r="O91" i="1" s="1"/>
  <c r="AU73" i="1"/>
  <c r="AT91" i="1"/>
  <c r="AU91" i="1" s="1"/>
  <c r="AA73" i="1"/>
  <c r="Z91" i="1"/>
  <c r="AA91" i="1" s="1"/>
  <c r="AM73" i="1"/>
  <c r="AL91" i="1"/>
  <c r="AM91" i="1" s="1"/>
  <c r="AQ73" i="1"/>
  <c r="AP91" i="1"/>
  <c r="AQ91" i="1" s="1"/>
  <c r="I73" i="1"/>
  <c r="H91" i="1"/>
  <c r="I91" i="1" s="1"/>
  <c r="K73" i="1"/>
  <c r="J91" i="1"/>
  <c r="K91" i="1" s="1"/>
  <c r="W73" i="1"/>
  <c r="V91" i="1"/>
  <c r="W91" i="1" s="1"/>
  <c r="Q73" i="1"/>
  <c r="P91" i="1"/>
  <c r="Q91" i="1" s="1"/>
  <c r="G73" i="1"/>
  <c r="F91" i="1"/>
  <c r="G91" i="1" s="1"/>
  <c r="AC73" i="1"/>
  <c r="AB91" i="1"/>
  <c r="AC91" i="1" s="1"/>
  <c r="AK73" i="1"/>
  <c r="AJ91" i="1"/>
  <c r="AK91" i="1" s="1"/>
  <c r="F23" i="1"/>
  <c r="G20" i="1"/>
  <c r="D23" i="1"/>
  <c r="E20" i="1"/>
  <c r="AE27" i="1" l="1"/>
  <c r="AD45" i="1"/>
  <c r="AE45" i="1" s="1"/>
  <c r="AG27" i="1"/>
  <c r="AF45" i="1"/>
  <c r="AG45" i="1" s="1"/>
  <c r="AU27" i="1"/>
  <c r="AT45" i="1"/>
  <c r="AU45" i="1" s="1"/>
  <c r="AO27" i="1"/>
  <c r="AN45" i="1"/>
  <c r="AO45" i="1" s="1"/>
  <c r="AW27" i="1"/>
  <c r="AV45" i="1"/>
  <c r="AW45" i="1" s="1"/>
  <c r="AM27" i="1"/>
  <c r="AL45" i="1"/>
  <c r="AM45" i="1" s="1"/>
  <c r="P45" i="1"/>
  <c r="Q45" i="1" s="1"/>
  <c r="Q27" i="1"/>
  <c r="W27" i="1"/>
  <c r="V45" i="1"/>
  <c r="W45" i="1" s="1"/>
  <c r="AA27" i="1"/>
  <c r="Z45" i="1"/>
  <c r="AA45" i="1" s="1"/>
  <c r="Y27" i="1"/>
  <c r="X45" i="1"/>
  <c r="Y45" i="1" s="1"/>
  <c r="S27" i="1"/>
  <c r="R45" i="1"/>
  <c r="S45" i="1" s="1"/>
  <c r="M27" i="1"/>
  <c r="L45" i="1"/>
  <c r="M45" i="1" s="1"/>
  <c r="I27" i="1"/>
  <c r="H45" i="1"/>
  <c r="I45" i="1" s="1"/>
  <c r="F27" i="1"/>
  <c r="G23" i="1"/>
  <c r="D27" i="1"/>
  <c r="E23" i="1"/>
  <c r="F45" i="1" l="1"/>
  <c r="G45" i="1" s="1"/>
  <c r="G27" i="1"/>
  <c r="E27" i="1"/>
  <c r="D45" i="1"/>
  <c r="E45" i="1" s="1"/>
</calcChain>
</file>

<file path=xl/sharedStrings.xml><?xml version="1.0" encoding="utf-8"?>
<sst xmlns="http://schemas.openxmlformats.org/spreadsheetml/2006/main" count="746" uniqueCount="206">
  <si>
    <t>Gross sales</t>
  </si>
  <si>
    <t>Net sales</t>
  </si>
  <si>
    <t>VIP provision</t>
  </si>
  <si>
    <t>Net sales (after VIP provision)</t>
  </si>
  <si>
    <t>Direct COGS</t>
  </si>
  <si>
    <t>Direct Margin</t>
  </si>
  <si>
    <t>Other COGS</t>
  </si>
  <si>
    <t>Total COGS</t>
  </si>
  <si>
    <t>Front Margin</t>
  </si>
  <si>
    <t>Suppliers discounts</t>
  </si>
  <si>
    <t>Animation revenues</t>
  </si>
  <si>
    <t>Gross Margin</t>
  </si>
  <si>
    <t>Stock depreciation</t>
  </si>
  <si>
    <t>Shrinkage</t>
  </si>
  <si>
    <t>Test</t>
    <phoneticPr fontId="8" type="noConversion"/>
  </si>
  <si>
    <t>Gross Profit</t>
  </si>
  <si>
    <t>Landlord charges</t>
  </si>
  <si>
    <t>Construction depreciation</t>
  </si>
  <si>
    <t>Shop payroll</t>
  </si>
  <si>
    <t>Display</t>
  </si>
  <si>
    <t>Security</t>
  </si>
  <si>
    <t>Equipment, uniform, supplies</t>
  </si>
  <si>
    <t>Travels</t>
  </si>
  <si>
    <t>Cash collection</t>
  </si>
  <si>
    <t>Construction maintenance</t>
  </si>
  <si>
    <t>IT maintenance</t>
  </si>
  <si>
    <t>Energy and water</t>
  </si>
  <si>
    <t>Insurance &amp; other</t>
  </si>
  <si>
    <t>Credit card fees</t>
  </si>
  <si>
    <t>Taxes</t>
  </si>
  <si>
    <t>Other shop expenses</t>
  </si>
  <si>
    <t>Preopening expenses</t>
  </si>
  <si>
    <t>Shop Profit</t>
  </si>
  <si>
    <t>K'RMB</t>
  </si>
  <si>
    <t>Actual</t>
    <phoneticPr fontId="11" type="noConversion"/>
  </si>
  <si>
    <t xml:space="preserve">% </t>
    <phoneticPr fontId="11" type="noConversion"/>
  </si>
  <si>
    <t>SHOP PROFIT</t>
    <phoneticPr fontId="3" type="noConversion"/>
  </si>
  <si>
    <t>FEBRUARY</t>
  </si>
  <si>
    <t>JANUARY</t>
    <phoneticPr fontId="11" type="noConversion"/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</si>
  <si>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</si>
  <si>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</si>
  <si>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</si>
  <si>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</si>
  <si>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</si>
  <si>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</si>
  <si>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</si>
  <si>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</si>
  <si>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</si>
  <si>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</si>
  <si>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</t>
  </si>
  <si>
    <t>STATUS</t>
    <phoneticPr fontId="11" type="noConversion"/>
  </si>
  <si>
    <t>REPORTING YEAR</t>
    <phoneticPr fontId="11" type="noConversion"/>
  </si>
  <si>
    <t>MTD</t>
    <phoneticPr fontId="11" type="noConversion"/>
  </si>
  <si>
    <t>STORE CODE</t>
    <phoneticPr fontId="11" type="noConversion"/>
  </si>
  <si>
    <t>STORE NAME</t>
    <phoneticPr fontId="11" type="noConversion"/>
  </si>
  <si>
    <t>SHANGHAI GUBEI</t>
  </si>
  <si>
    <t>YTD</t>
    <phoneticPr fontId="11" type="noConversion"/>
  </si>
  <si>
    <t>EAST</t>
    <phoneticPr fontId="3" type="noConversion"/>
  </si>
  <si>
    <t xml:space="preserve">% </t>
  </si>
  <si>
    <t>optional</t>
    <phoneticPr fontId="3" type="noConversion"/>
  </si>
  <si>
    <t>vlookup</t>
    <phoneticPr fontId="3" type="noConversion"/>
  </si>
  <si>
    <t>Profit Center/Revenue and Cost Elem.</t>
  </si>
  <si>
    <t>Analysis period 1</t>
  </si>
  <si>
    <t>Analysis period 2</t>
  </si>
  <si>
    <t xml:space="preserve">              7072000  SALES OF GOODS, STOR</t>
  </si>
  <si>
    <t>****          CASH GROSS TURNOVER WITHOUT TA</t>
  </si>
  <si>
    <t xml:space="preserve">              7097000  SALES REBATES, DISCO</t>
  </si>
  <si>
    <t>****          CUSTOMER DISCOUNTS</t>
  </si>
  <si>
    <t>*****         CASH TURNOVER WITHOUT TAX</t>
  </si>
  <si>
    <t>******        TURNOVER WITHOUT TAX</t>
  </si>
  <si>
    <t xml:space="preserve">              6037000  STOCKS VARIATION - I</t>
  </si>
  <si>
    <t xml:space="preserve">              6035000  STOCKS VARIATION - S</t>
  </si>
  <si>
    <t xml:space="preserve">              6035001  STOCKS VARIATION - S</t>
  </si>
  <si>
    <t xml:space="preserve">              6037001  STOCKS VARIATION - O</t>
  </si>
  <si>
    <t xml:space="preserve">              6071000  PRICE DIFFERENCE ON</t>
  </si>
  <si>
    <t>*****         SAP COST OF GOODS SALES</t>
  </si>
  <si>
    <t xml:space="preserve">              6037100  COGS of  goods M</t>
  </si>
  <si>
    <t xml:space="preserve">              6072000  Purchases goods</t>
  </si>
  <si>
    <t>*****         SAP AND MANUAL COST OF GOODS S</t>
  </si>
  <si>
    <t>******        COST OF GOODS SALES</t>
  </si>
  <si>
    <t>*******       COMMERCIAL MARGIN</t>
  </si>
  <si>
    <t xml:space="preserve">              6037200  STOCKS VARIATION - K</t>
  </si>
  <si>
    <t xml:space="preserve">              6037210  STOCK TAKE KNOWN SHR</t>
  </si>
  <si>
    <t xml:space="preserve">              6037300  STOCKS VARIATION - U</t>
  </si>
  <si>
    <t xml:space="preserve">              6582000  KNOWN - UNKNOWN SHRI</t>
  </si>
  <si>
    <t>******        SHRINKAGE</t>
  </si>
  <si>
    <t xml:space="preserve">              6583000  Value  self use</t>
  </si>
  <si>
    <t xml:space="preserve">              6037230  Stock variat°-Tester</t>
  </si>
  <si>
    <t>******        TESTERS</t>
  </si>
  <si>
    <t>*******       OTHER COSTS</t>
  </si>
  <si>
    <t>********      GROSS PROFIT</t>
  </si>
  <si>
    <t xml:space="preserve">              6132000  Fixed stores rents</t>
  </si>
  <si>
    <t xml:space="preserve">              6141000  RENTAL AND JOINT OWN</t>
  </si>
  <si>
    <t>*****         LANDLORD CHARGES</t>
  </si>
  <si>
    <t xml:space="preserve">              6411000  BASIC SALARIES AND C</t>
  </si>
  <si>
    <t xml:space="preserve">              6411200  Overtime 100%</t>
  </si>
  <si>
    <t xml:space="preserve">              6414300  0006414300</t>
  </si>
  <si>
    <t xml:space="preserve">              6417000  Benefits in kind</t>
  </si>
  <si>
    <t>***           FIX SALARIES</t>
  </si>
  <si>
    <t xml:space="preserve">              6413700  Turnover bonuses</t>
  </si>
  <si>
    <t xml:space="preserve">              6486010  PROVISION FOR PERSON</t>
  </si>
  <si>
    <t>***           VARIABLE SALARIES</t>
  </si>
  <si>
    <t>****          SALARIES</t>
  </si>
  <si>
    <t xml:space="preserve">              6334000  Participat° in const</t>
  </si>
  <si>
    <t xml:space="preserve">              6451000  Salari-Soc.Security</t>
  </si>
  <si>
    <t xml:space="preserve">              6451010  CONTRIB.HEALTH INSUR</t>
  </si>
  <si>
    <t xml:space="preserve">              6451100  INDUSTRIAL ACCIDENTS</t>
  </si>
  <si>
    <t xml:space="preserve">              6453100  Retirement charges</t>
  </si>
  <si>
    <t xml:space="preserve">              6454000  Unemployment insuran</t>
  </si>
  <si>
    <t>****          SOCIAL SECURITY CONTRIBUTIONS</t>
  </si>
  <si>
    <t xml:space="preserve">              6411050  SALARIE-SICKNESS LEA</t>
  </si>
  <si>
    <t>****          TEMPORARY AND EXTERNAL PERSONN</t>
  </si>
  <si>
    <t>*****         PAYROLL</t>
  </si>
  <si>
    <t xml:space="preserve">              6212000  Security costs</t>
  </si>
  <si>
    <t>***           SECURITY</t>
  </si>
  <si>
    <t xml:space="preserve">              6285200  Funds transport fees</t>
  </si>
  <si>
    <t>***           CASH COLLECTION</t>
  </si>
  <si>
    <t xml:space="preserve">              6111000  CHARGES EMALEC CONTR</t>
  </si>
  <si>
    <t>***           MAINTENANCE CONTRACTS</t>
  </si>
  <si>
    <t xml:space="preserve">              6152000  Maint.installations</t>
  </si>
  <si>
    <t>***           OTHER MAINTENANCE SERVICES AND</t>
  </si>
  <si>
    <t xml:space="preserve">              6285400  Cleaning contracts</t>
  </si>
  <si>
    <t>***           CLEANING</t>
  </si>
  <si>
    <t xml:space="preserve">              6261600  IT telecom expenses</t>
  </si>
  <si>
    <t xml:space="preserve">              6155800  Hardware maintenance</t>
  </si>
  <si>
    <t>***           IT STORE</t>
  </si>
  <si>
    <t xml:space="preserve">              6064000  ADMINISTRATIVE SUPPL</t>
  </si>
  <si>
    <t>***           OFFICE EXPENSES</t>
  </si>
  <si>
    <t xml:space="preserve">              6032231  COGS–OTHER CONSUMABL</t>
  </si>
  <si>
    <t xml:space="preserve">              6032251  COGS–STORE IT CONSUM</t>
  </si>
  <si>
    <t>***           SUNDRY MATERIAL PURCHASES SAP</t>
  </si>
  <si>
    <t xml:space="preserve">              6061200  ELECTRICITY GAS CONS</t>
  </si>
  <si>
    <t>***           ENERGY AND WATER</t>
  </si>
  <si>
    <t xml:space="preserve">              6032601  COGS – BAGS</t>
  </si>
  <si>
    <t>***           SAP PACKING AND SUNDRY MATERIA</t>
  </si>
  <si>
    <t xml:space="preserve">              6032261  COGS – SUITS</t>
  </si>
  <si>
    <t>***           SAP STAFF UNIFORM AND COMMUNIC</t>
  </si>
  <si>
    <t xml:space="preserve">              6261200  TELECOMMUNICATION EX</t>
  </si>
  <si>
    <t>***           TELEPHONE AND POSTAGE</t>
  </si>
  <si>
    <t xml:space="preserve">              6251000  Trips and travel</t>
  </si>
  <si>
    <t>***           TRAVEL AND ENTERTAINMENT</t>
  </si>
  <si>
    <t xml:space="preserve">              6270000  Fees on cards</t>
  </si>
  <si>
    <t>***           BANK COMMISSIONS</t>
  </si>
  <si>
    <t xml:space="preserve">              6214000  Messagers fees</t>
  </si>
  <si>
    <t xml:space="preserve">              6288000  Miscellaneous</t>
  </si>
  <si>
    <t>**            OTHER OVERHEADS LEVEL 1</t>
  </si>
  <si>
    <t>***           OTHER OVERHEADS</t>
  </si>
  <si>
    <t>****          OVERHEADS</t>
  </si>
  <si>
    <t xml:space="preserve">              6811200  ALLOCATION FOR DEPRE</t>
  </si>
  <si>
    <t xml:space="preserve">              6811230  ALLOCATION FOR DEPRE</t>
  </si>
  <si>
    <t xml:space="preserve">              6811240  ALLOCATION FOR DEPRE</t>
  </si>
  <si>
    <t xml:space="preserve">              6811300  ALLOCATION FOR DEPRE</t>
  </si>
  <si>
    <t xml:space="preserve">              6811700  ALLOCATION FOR DEPRE</t>
  </si>
  <si>
    <t>****          CONSTRUCTION DEPRECIATION</t>
  </si>
  <si>
    <t>*****         OTHER EXPENSES</t>
  </si>
  <si>
    <t>******        GROSS CHARGES</t>
  </si>
  <si>
    <t>*******       CHARGES</t>
  </si>
  <si>
    <t>********      NET CHARGES</t>
  </si>
  <si>
    <t>*********     6003  SH SBM</t>
  </si>
  <si>
    <t>FORMULAR</t>
  </si>
  <si>
    <t>A</t>
  </si>
  <si>
    <t>B</t>
  </si>
  <si>
    <t>G</t>
  </si>
  <si>
    <t>SAP REPORT</t>
    <phoneticPr fontId="3" type="noConversion"/>
  </si>
  <si>
    <t>MONTH</t>
    <phoneticPr fontId="3" type="noConversion"/>
  </si>
  <si>
    <t>JAN</t>
    <phoneticPr fontId="3" type="noConversion"/>
  </si>
  <si>
    <t>DISTRICT</t>
    <phoneticPr fontId="3" type="noConversion"/>
  </si>
  <si>
    <t>Shanghai North</t>
  </si>
  <si>
    <t>REGION</t>
    <phoneticPr fontId="3" type="noConversion"/>
  </si>
  <si>
    <t>TURNOVER WITHOUT TAX</t>
  </si>
  <si>
    <t xml:space="preserve">ALLOCATE </t>
    <phoneticPr fontId="3" type="noConversion"/>
  </si>
  <si>
    <t>Cleaning</t>
    <phoneticPr fontId="3" type="noConversion"/>
  </si>
  <si>
    <t>FORMULAR</t>
    <phoneticPr fontId="3" type="noConversion"/>
  </si>
  <si>
    <t>FROM SALES REPORT</t>
    <phoneticPr fontId="3" type="noConversion"/>
  </si>
  <si>
    <t>COST OF GOODS SALES</t>
  </si>
  <si>
    <t>FROM AP TEAM REPORT</t>
    <phoneticPr fontId="3" type="noConversion"/>
  </si>
  <si>
    <t>SHRINKAGE</t>
  </si>
  <si>
    <t>TEST</t>
  </si>
  <si>
    <t>LANDLORD CHARGES</t>
  </si>
  <si>
    <t>CONSTRUCTION DEPRECIATION</t>
  </si>
  <si>
    <t>PAYROLL</t>
  </si>
  <si>
    <t>SECURITY</t>
  </si>
  <si>
    <t>CLEANING</t>
  </si>
  <si>
    <t>SUNDRY MATERIAL PURCHASES SAP/SAP PACKING AND SUNDRY MATERIA/OFFICE EXPENSES/SAP STAFF UNIFORM AND COMMUNIC/OTHER OVERHEADS</t>
    <phoneticPr fontId="3" type="noConversion"/>
  </si>
  <si>
    <t>TRAVEL AND ENTERTAINMENT/TILL SHORTFALL</t>
    <phoneticPr fontId="3" type="noConversion"/>
  </si>
  <si>
    <t>CASH COLLECTION</t>
    <phoneticPr fontId="3" type="noConversion"/>
  </si>
  <si>
    <t>MAINTENANCE CONTRACTS/MAINTENANCE SUPPLIES/OTHER MAINTENANCE SERVICES AND</t>
    <phoneticPr fontId="3" type="noConversion"/>
  </si>
  <si>
    <t>IT STORE</t>
    <phoneticPr fontId="3" type="noConversion"/>
  </si>
  <si>
    <t>ENERGY AND WATER/TELEPHONE AND POSTAGE</t>
    <phoneticPr fontId="3" type="noConversion"/>
  </si>
  <si>
    <t>BANK COMMISSIONS</t>
    <phoneticPr fontId="3" type="noConversion"/>
  </si>
  <si>
    <t>DATA SOURCE EXPLANATION</t>
    <phoneticPr fontId="11" type="noConversion"/>
  </si>
  <si>
    <t>Budget</t>
  </si>
  <si>
    <t>Sales VAT</t>
  </si>
  <si>
    <t>COGS</t>
  </si>
  <si>
    <t>PTD</t>
  </si>
  <si>
    <t>6003 SEPHORA SHANGHAI SBM</t>
  </si>
  <si>
    <t>SALES REPORT</t>
    <phoneticPr fontId="3" type="noConversion"/>
  </si>
  <si>
    <t>FROM</t>
    <phoneticPr fontId="3" type="noConversion"/>
  </si>
  <si>
    <t>LINE IN REPORT</t>
    <phoneticPr fontId="3" type="noConversion"/>
  </si>
  <si>
    <t>TYPE</t>
    <phoneticPr fontId="3" type="noConversion"/>
  </si>
  <si>
    <t>Suppliers discounts Total</t>
    <phoneticPr fontId="3" type="noConversion"/>
  </si>
  <si>
    <t>ALLOCATE</t>
    <phoneticPr fontId="3" type="noConversion"/>
  </si>
  <si>
    <t>BY NET SALES SHARE</t>
    <phoneticPr fontId="3" type="noConversion"/>
  </si>
  <si>
    <t>Retrieve the key text for Vlookup</t>
  </si>
  <si>
    <t>Report download from SAP as data base to prepare by store P&amp;L</t>
  </si>
  <si>
    <t xml:space="preserve">Report download from BI for gross sales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</si>
</sst>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 [$€-2]* #,##0.00_ ;_ [$€-2]* \-#,##0.00_ ;_ [$€-2]* &quot;-&quot;??_ "/>
    <numFmt numFmtId="166" formatCode="#,##0.0"/>
    <numFmt numFmtId="167" formatCode="0.0%"/>
    <numFmt numFmtId="168" formatCode="_ * #,##0_ ;_ * \-#,##0_ ;_ * &quot;-&quot;??_ ;_ @_ "/>
    <numFmt numFmtId="169" formatCode="#,##0.00_-;#,##0.00\-;&quot; &quot;"/>
  </numFmts>
  <fonts count="37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0"/>
      <name val="Arial"/>
      <family val="2"/>
    </font>
    <font>
      <sz val="9"/>
      <name val="Calibri"/>
      <family val="2"/>
      <charset val="134"/>
      <scheme val="minor"/>
    </font>
    <font>
      <sz val="12"/>
      <name val="宋体"/>
      <family val="3"/>
      <charset val="134"/>
    </font>
    <font>
      <sz val="10"/>
      <color theme="1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宋体"/>
      <family val="3"/>
      <charset val="134"/>
    </font>
    <font>
      <b/>
      <sz val="12"/>
      <color rgb="FFFF0000"/>
      <name val="Goudy Old Style"/>
      <family val="1"/>
    </font>
    <font>
      <b/>
      <sz val="10"/>
      <color theme="1"/>
      <name val="Arial"/>
      <family val="2"/>
    </font>
    <font>
      <sz val="9"/>
      <name val="Arial"/>
      <family val="2"/>
    </font>
    <font>
      <b/>
      <sz val="8"/>
      <color theme="1"/>
      <name val="Arial"/>
      <family val="2"/>
    </font>
    <font>
      <sz val="10"/>
      <color indexed="9"/>
      <name val="Arial"/>
      <family val="2"/>
    </font>
    <font>
      <b/>
      <sz val="10"/>
      <color rgb="FF0000FF"/>
      <name val="Arial"/>
      <family val="2"/>
    </font>
    <font>
      <i/>
      <sz val="10"/>
      <color rgb="FF00B0F0"/>
      <name val="Arial"/>
      <family val="2"/>
    </font>
    <font>
      <sz val="10"/>
      <color theme="1"/>
      <name val="Arial"/>
      <family val="2"/>
      <charset val="134"/>
    </font>
    <font>
      <b/>
      <i/>
      <sz val="10"/>
      <color rgb="FFFFFF00"/>
      <name val="Arial"/>
      <family val="2"/>
    </font>
    <font>
      <b/>
      <sz val="10"/>
      <color theme="0"/>
      <name val="Arial"/>
      <family val="2"/>
    </font>
    <font>
      <i/>
      <sz val="8"/>
      <color theme="0" tint="-0.249977111117893"/>
      <name val="Arial"/>
      <family val="2"/>
    </font>
    <font>
      <i/>
      <sz val="8"/>
      <color theme="9" tint="-0.249977111117893"/>
      <name val="Arial"/>
      <family val="2"/>
    </font>
    <font>
      <i/>
      <sz val="8"/>
      <color rgb="FFC00000"/>
      <name val="Arial"/>
      <family val="2"/>
    </font>
    <font>
      <i/>
      <sz val="8"/>
      <color theme="7" tint="-0.499984740745262"/>
      <name val="Arial"/>
      <family val="2"/>
    </font>
    <font>
      <b/>
      <sz val="12"/>
      <color rgb="FFC00000"/>
      <name val="Goudy Old Style"/>
      <family val="1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theme="1"/>
      <name val="Arial"/>
      <family val="2"/>
    </font>
    <font>
      <sz val="8"/>
      <color theme="7" tint="-0.499984740745262"/>
      <name val="Arial"/>
      <family val="2"/>
    </font>
    <font>
      <sz val="8"/>
      <color theme="9" tint="-0.249977111117893"/>
      <name val="Arial"/>
      <family val="2"/>
    </font>
    <font>
      <sz val="8"/>
      <color rgb="FFC00000"/>
      <name val="Arial"/>
      <family val="2"/>
    </font>
    <font>
      <sz val="8"/>
      <color theme="0" tint="-0.249977111117893"/>
      <name val="Arial"/>
      <family val="2"/>
    </font>
    <font>
      <sz val="8"/>
      <color theme="4" tint="-0.249977111117893"/>
      <name val="Arial"/>
      <family val="2"/>
    </font>
    <font>
      <b/>
      <i/>
      <sz val="9"/>
      <color rgb="FFFFFF00"/>
      <name val="Arial"/>
      <family val="2"/>
    </font>
    <font>
      <sz val="9"/>
      <color theme="1"/>
      <name val="Arial"/>
      <family val="2"/>
    </font>
    <font>
      <sz val="12"/>
      <color rgb="FFFF0000"/>
      <name val="Arial"/>
      <family val="2"/>
    </font>
    <font>
      <sz val="9"/>
      <color rgb="FFFF0000"/>
      <name val="Arial"/>
      <family val="2"/>
    </font>
    <font>
      <b/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F5FF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FD2E2"/>
        <bgColor indexed="64"/>
      </patternFill>
    </fill>
    <fill>
      <patternFill patternType="solid">
        <fgColor rgb="FFC00000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thin">
        <color rgb="FFCFCFCF"/>
      </left>
      <right style="thin">
        <color rgb="FF93B1CD"/>
      </right>
      <top style="thin">
        <color rgb="FFCFCFCF"/>
      </top>
      <bottom/>
      <diagonal/>
    </border>
    <border>
      <left style="thin">
        <color rgb="FF93B1CD"/>
      </left>
      <right/>
      <top style="thin">
        <color rgb="FF93B1CD"/>
      </top>
      <bottom style="thin">
        <color rgb="FF93B1CD"/>
      </bottom>
      <diagonal/>
    </border>
    <border>
      <left style="thin">
        <color rgb="FFCFCFCF"/>
      </left>
      <right style="thin">
        <color rgb="FF93B1CD"/>
      </right>
      <top/>
      <bottom style="thin">
        <color rgb="FF93B1CD"/>
      </bottom>
      <diagonal/>
    </border>
    <border>
      <left style="thin">
        <color rgb="FF93B1CD"/>
      </left>
      <right style="thin">
        <color rgb="FF93B1CD"/>
      </right>
      <top style="thin">
        <color rgb="FF93B1CD"/>
      </top>
      <bottom style="thin">
        <color rgb="FF93B1CD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65" fontId="2" fillId="0" borderId="0"/>
    <xf numFmtId="165" fontId="4" fillId="0" borderId="0"/>
    <xf numFmtId="9" fontId="4" fillId="0" borderId="0" applyFont="0" applyFill="0" applyBorder="0" applyAlignment="0" applyProtection="0">
      <alignment vertical="center"/>
    </xf>
    <xf numFmtId="165" fontId="16" fillId="0" borderId="0"/>
  </cellStyleXfs>
  <cellXfs count="138">
    <xf numFmtId="0" fontId="0" fillId="0" borderId="0" xfId="0">
      <alignment vertical="center"/>
    </xf>
    <xf numFmtId="166" fontId="2" fillId="0" borderId="5" xfId="3" applyNumberFormat="1" applyFont="1" applyFill="1" applyBorder="1" applyAlignment="1"/>
    <xf numFmtId="166" fontId="6" fillId="0" borderId="6" xfId="3" applyNumberFormat="1" applyFont="1" applyFill="1" applyBorder="1" applyAlignment="1"/>
    <xf numFmtId="166" fontId="2" fillId="0" borderId="6" xfId="3" applyNumberFormat="1" applyFont="1" applyFill="1" applyBorder="1" applyAlignment="1"/>
    <xf numFmtId="166" fontId="7" fillId="0" borderId="2" xfId="3" applyNumberFormat="1" applyFont="1" applyFill="1" applyBorder="1" applyAlignment="1">
      <alignment horizontal="right"/>
    </xf>
    <xf numFmtId="166" fontId="6" fillId="2" borderId="9" xfId="3" applyNumberFormat="1" applyFont="1" applyFill="1" applyBorder="1" applyAlignment="1"/>
    <xf numFmtId="167" fontId="2" fillId="0" borderId="6" xfId="2" applyNumberFormat="1" applyFont="1" applyFill="1" applyBorder="1" applyAlignment="1"/>
    <xf numFmtId="166" fontId="7" fillId="0" borderId="6" xfId="3" applyNumberFormat="1" applyFont="1" applyFill="1" applyBorder="1" applyAlignment="1">
      <alignment horizontal="left"/>
    </xf>
    <xf numFmtId="166" fontId="7" fillId="0" borderId="6" xfId="3" applyNumberFormat="1" applyFont="1" applyFill="1" applyBorder="1" applyAlignment="1">
      <alignment horizontal="right"/>
    </xf>
    <xf numFmtId="3" fontId="6" fillId="2" borderId="12" xfId="3" applyNumberFormat="1" applyFont="1" applyFill="1" applyBorder="1" applyAlignment="1"/>
    <xf numFmtId="0" fontId="9" fillId="0" borderId="0" xfId="0" applyFont="1" applyAlignment="1">
      <alignment horizontal="right" vertical="center" indent="1"/>
    </xf>
    <xf numFmtId="0" fontId="10" fillId="0" borderId="0" xfId="0" applyFont="1" applyAlignment="1">
      <alignment vertical="center"/>
    </xf>
    <xf numFmtId="0" fontId="5" fillId="0" borderId="0" xfId="0" applyFont="1">
      <alignment vertical="center"/>
    </xf>
    <xf numFmtId="0" fontId="5" fillId="0" borderId="13" xfId="0" applyFont="1" applyBorder="1" applyAlignment="1">
      <alignment horizontal="right" vertical="center"/>
    </xf>
    <xf numFmtId="167" fontId="2" fillId="0" borderId="7" xfId="2" applyNumberFormat="1" applyFont="1" applyFill="1" applyBorder="1" applyAlignment="1">
      <alignment horizontal="right" vertical="center" shrinkToFit="1"/>
    </xf>
    <xf numFmtId="167" fontId="6" fillId="0" borderId="10" xfId="2" applyNumberFormat="1" applyFont="1" applyFill="1" applyBorder="1" applyAlignment="1">
      <alignment horizontal="right" vertical="center" shrinkToFit="1"/>
    </xf>
    <xf numFmtId="167" fontId="2" fillId="0" borderId="4" xfId="2" applyNumberFormat="1" applyFont="1" applyFill="1" applyBorder="1" applyAlignment="1">
      <alignment horizontal="right" vertical="center" shrinkToFit="1"/>
    </xf>
    <xf numFmtId="167" fontId="2" fillId="0" borderId="8" xfId="2" applyNumberFormat="1" applyFont="1" applyFill="1" applyBorder="1" applyAlignment="1">
      <alignment horizontal="right" vertical="center" shrinkToFit="1"/>
    </xf>
    <xf numFmtId="167" fontId="6" fillId="0" borderId="11" xfId="2" applyNumberFormat="1" applyFont="1" applyFill="1" applyBorder="1" applyAlignment="1">
      <alignment horizontal="right" vertical="center" shrinkToFit="1"/>
    </xf>
    <xf numFmtId="167" fontId="6" fillId="2" borderId="11" xfId="2" applyNumberFormat="1" applyFont="1" applyFill="1" applyBorder="1" applyAlignment="1">
      <alignment horizontal="right" vertical="center" shrinkToFit="1"/>
    </xf>
    <xf numFmtId="167" fontId="2" fillId="2" borderId="11" xfId="2" applyNumberFormat="1" applyFont="1" applyFill="1" applyBorder="1" applyAlignment="1">
      <alignment horizontal="right" vertical="center" shrinkToFit="1"/>
    </xf>
    <xf numFmtId="167" fontId="6" fillId="2" borderId="14" xfId="2" applyNumberFormat="1" applyFont="1" applyFill="1" applyBorder="1" applyAlignment="1">
      <alignment horizontal="right" vertical="center" shrinkToFit="1"/>
    </xf>
    <xf numFmtId="0" fontId="10" fillId="0" borderId="0" xfId="0" applyFont="1" applyFill="1" applyAlignment="1">
      <alignment vertical="center"/>
    </xf>
    <xf numFmtId="0" fontId="10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Border="1">
      <alignment vertical="center"/>
    </xf>
    <xf numFmtId="166" fontId="6" fillId="0" borderId="9" xfId="3" applyNumberFormat="1" applyFont="1" applyFill="1" applyBorder="1" applyAlignment="1"/>
    <xf numFmtId="168" fontId="2" fillId="0" borderId="5" xfId="1" applyNumberFormat="1" applyFont="1" applyFill="1" applyBorder="1" applyAlignment="1">
      <alignment horizontal="right" vertical="center" shrinkToFit="1"/>
    </xf>
    <xf numFmtId="168" fontId="2" fillId="0" borderId="6" xfId="1" applyNumberFormat="1" applyFont="1" applyFill="1" applyBorder="1" applyAlignment="1">
      <alignment horizontal="right" vertical="center" shrinkToFit="1"/>
    </xf>
    <xf numFmtId="168" fontId="6" fillId="0" borderId="9" xfId="1" applyNumberFormat="1" applyFont="1" applyFill="1" applyBorder="1" applyAlignment="1">
      <alignment horizontal="right" vertical="center" shrinkToFit="1"/>
    </xf>
    <xf numFmtId="168" fontId="2" fillId="0" borderId="2" xfId="1" applyNumberFormat="1" applyFont="1" applyFill="1" applyBorder="1" applyAlignment="1">
      <alignment horizontal="right" vertical="center" shrinkToFit="1"/>
    </xf>
    <xf numFmtId="168" fontId="6" fillId="2" borderId="9" xfId="1" applyNumberFormat="1" applyFont="1" applyFill="1" applyBorder="1" applyAlignment="1">
      <alignment horizontal="right" vertical="center" shrinkToFit="1"/>
    </xf>
    <xf numFmtId="168" fontId="2" fillId="2" borderId="9" xfId="1" applyNumberFormat="1" applyFont="1" applyFill="1" applyBorder="1" applyAlignment="1">
      <alignment horizontal="right" vertical="center" shrinkToFit="1"/>
    </xf>
    <xf numFmtId="168" fontId="6" fillId="2" borderId="13" xfId="1" applyNumberFormat="1" applyFont="1" applyFill="1" applyBorder="1" applyAlignment="1">
      <alignment horizontal="right" vertical="center" shrinkToFit="1"/>
    </xf>
    <xf numFmtId="0" fontId="14" fillId="0" borderId="0" xfId="0" applyFont="1" applyAlignment="1">
      <alignment horizontal="center" vertical="center"/>
    </xf>
    <xf numFmtId="167" fontId="2" fillId="0" borderId="0" xfId="2" applyNumberFormat="1" applyFont="1" applyFill="1" applyBorder="1" applyAlignment="1">
      <alignment horizontal="right" vertical="center" shrinkToFit="1"/>
    </xf>
    <xf numFmtId="167" fontId="2" fillId="0" borderId="21" xfId="2" applyNumberFormat="1" applyFont="1" applyFill="1" applyBorder="1" applyAlignment="1">
      <alignment horizontal="right" vertical="center" shrinkToFit="1"/>
    </xf>
    <xf numFmtId="167" fontId="6" fillId="2" borderId="20" xfId="2" applyNumberFormat="1" applyFont="1" applyFill="1" applyBorder="1" applyAlignment="1">
      <alignment horizontal="right" vertical="center" shrinkToFit="1"/>
    </xf>
    <xf numFmtId="167" fontId="2" fillId="2" borderId="20" xfId="2" applyNumberFormat="1" applyFont="1" applyFill="1" applyBorder="1" applyAlignment="1">
      <alignment horizontal="right" vertical="center" shrinkToFit="1"/>
    </xf>
    <xf numFmtId="167" fontId="6" fillId="2" borderId="1" xfId="2" applyNumberFormat="1" applyFont="1" applyFill="1" applyBorder="1" applyAlignment="1">
      <alignment horizontal="right" vertical="center" shrinkToFit="1"/>
    </xf>
    <xf numFmtId="0" fontId="5" fillId="0" borderId="26" xfId="0" applyFont="1" applyBorder="1" applyAlignment="1">
      <alignment horizontal="right" vertical="center"/>
    </xf>
    <xf numFmtId="0" fontId="5" fillId="0" borderId="27" xfId="0" applyFont="1" applyBorder="1" applyAlignment="1">
      <alignment horizontal="right" vertical="center"/>
    </xf>
    <xf numFmtId="167" fontId="2" fillId="0" borderId="28" xfId="2" applyNumberFormat="1" applyFont="1" applyFill="1" applyBorder="1" applyAlignment="1">
      <alignment horizontal="right" vertical="center" shrinkToFit="1"/>
    </xf>
    <xf numFmtId="167" fontId="2" fillId="0" borderId="3" xfId="2" applyNumberFormat="1" applyFont="1" applyFill="1" applyBorder="1" applyAlignment="1">
      <alignment horizontal="right" vertical="center" shrinkToFit="1"/>
    </xf>
    <xf numFmtId="167" fontId="6" fillId="2" borderId="29" xfId="2" applyNumberFormat="1" applyFont="1" applyFill="1" applyBorder="1" applyAlignment="1">
      <alignment horizontal="right" vertical="center" shrinkToFit="1"/>
    </xf>
    <xf numFmtId="167" fontId="2" fillId="2" borderId="29" xfId="2" applyNumberFormat="1" applyFont="1" applyFill="1" applyBorder="1" applyAlignment="1">
      <alignment horizontal="right" vertical="center" shrinkToFit="1"/>
    </xf>
    <xf numFmtId="167" fontId="6" fillId="2" borderId="27" xfId="2" applyNumberFormat="1" applyFont="1" applyFill="1" applyBorder="1" applyAlignment="1">
      <alignment horizontal="right" vertical="center" shrinkToFit="1"/>
    </xf>
    <xf numFmtId="0" fontId="5" fillId="0" borderId="30" xfId="0" applyFont="1" applyBorder="1" applyAlignment="1">
      <alignment horizontal="right" vertical="center"/>
    </xf>
    <xf numFmtId="168" fontId="13" fillId="0" borderId="31" xfId="1" applyNumberFormat="1" applyFont="1" applyFill="1" applyBorder="1" applyAlignment="1">
      <alignment horizontal="right" vertical="center" shrinkToFit="1"/>
    </xf>
    <xf numFmtId="168" fontId="2" fillId="0" borderId="32" xfId="1" applyNumberFormat="1" applyFont="1" applyFill="1" applyBorder="1" applyAlignment="1">
      <alignment horizontal="right" vertical="center" shrinkToFit="1"/>
    </xf>
    <xf numFmtId="168" fontId="6" fillId="0" borderId="33" xfId="1" applyNumberFormat="1" applyFont="1" applyFill="1" applyBorder="1" applyAlignment="1">
      <alignment horizontal="right" vertical="center" shrinkToFit="1"/>
    </xf>
    <xf numFmtId="168" fontId="2" fillId="0" borderId="34" xfId="1" applyNumberFormat="1" applyFont="1" applyFill="1" applyBorder="1" applyAlignment="1">
      <alignment horizontal="right" vertical="center" shrinkToFit="1"/>
    </xf>
    <xf numFmtId="168" fontId="6" fillId="2" borderId="33" xfId="1" applyNumberFormat="1" applyFont="1" applyFill="1" applyBorder="1" applyAlignment="1">
      <alignment horizontal="right" vertical="center" shrinkToFit="1"/>
    </xf>
    <xf numFmtId="168" fontId="2" fillId="2" borderId="33" xfId="1" applyNumberFormat="1" applyFont="1" applyFill="1" applyBorder="1" applyAlignment="1">
      <alignment horizontal="right" vertical="center" shrinkToFit="1"/>
    </xf>
    <xf numFmtId="168" fontId="6" fillId="2" borderId="30" xfId="1" applyNumberFormat="1" applyFont="1" applyFill="1" applyBorder="1" applyAlignment="1">
      <alignment horizontal="right" vertical="center" shrinkToFit="1"/>
    </xf>
    <xf numFmtId="167" fontId="2" fillId="0" borderId="35" xfId="2" applyNumberFormat="1" applyFont="1" applyFill="1" applyBorder="1" applyAlignment="1">
      <alignment horizontal="right" vertical="center" shrinkToFit="1"/>
    </xf>
    <xf numFmtId="1" fontId="14" fillId="7" borderId="0" xfId="0" applyNumberFormat="1" applyFont="1" applyFill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49" fontId="6" fillId="8" borderId="36" xfId="0" applyNumberFormat="1" applyFont="1" applyFill="1" applyBorder="1" applyAlignment="1">
      <alignment horizontal="left"/>
    </xf>
    <xf numFmtId="49" fontId="6" fillId="8" borderId="36" xfId="0" applyNumberFormat="1" applyFont="1" applyFill="1" applyBorder="1" applyAlignment="1">
      <alignment horizontal="center"/>
    </xf>
    <xf numFmtId="49" fontId="5" fillId="9" borderId="37" xfId="0" applyNumberFormat="1" applyFont="1" applyFill="1" applyBorder="1" applyAlignment="1">
      <alignment horizontal="left"/>
    </xf>
    <xf numFmtId="169" fontId="5" fillId="10" borderId="37" xfId="0" applyNumberFormat="1" applyFont="1" applyFill="1" applyBorder="1" applyAlignment="1"/>
    <xf numFmtId="49" fontId="5" fillId="11" borderId="37" xfId="0" applyNumberFormat="1" applyFont="1" applyFill="1" applyBorder="1" applyAlignment="1">
      <alignment horizontal="left"/>
    </xf>
    <xf numFmtId="169" fontId="5" fillId="11" borderId="37" xfId="0" applyNumberFormat="1" applyFont="1" applyFill="1" applyBorder="1" applyAlignment="1"/>
    <xf numFmtId="49" fontId="5" fillId="12" borderId="38" xfId="0" applyNumberFormat="1" applyFont="1" applyFill="1" applyBorder="1" applyAlignment="1">
      <alignment horizontal="left"/>
    </xf>
    <xf numFmtId="169" fontId="5" fillId="12" borderId="38" xfId="0" applyNumberFormat="1" applyFont="1" applyFill="1" applyBorder="1" applyAlignment="1"/>
    <xf numFmtId="165" fontId="5" fillId="0" borderId="0" xfId="6" applyFont="1"/>
    <xf numFmtId="0" fontId="5" fillId="0" borderId="0" xfId="6" applyNumberFormat="1" applyFont="1" applyAlignment="1">
      <alignment horizontal="center"/>
    </xf>
    <xf numFmtId="165" fontId="5" fillId="0" borderId="0" xfId="6" applyNumberFormat="1" applyFont="1"/>
    <xf numFmtId="165" fontId="5" fillId="0" borderId="0" xfId="6" applyFont="1" applyAlignment="1">
      <alignment horizontal="center"/>
    </xf>
    <xf numFmtId="165" fontId="5" fillId="0" borderId="0" xfId="6" applyNumberFormat="1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68" fontId="13" fillId="0" borderId="32" xfId="1" applyNumberFormat="1" applyFont="1" applyFill="1" applyBorder="1" applyAlignment="1">
      <alignment horizontal="right" vertical="center" shrinkToFit="1"/>
    </xf>
    <xf numFmtId="167" fontId="2" fillId="0" borderId="19" xfId="2" applyNumberFormat="1" applyFont="1" applyFill="1" applyBorder="1" applyAlignment="1">
      <alignment horizontal="right" vertical="center" shrinkToFit="1"/>
    </xf>
    <xf numFmtId="167" fontId="2" fillId="0" borderId="24" xfId="2" applyNumberFormat="1" applyFont="1" applyFill="1" applyBorder="1" applyAlignment="1">
      <alignment horizontal="right" vertical="center" shrinkToFit="1"/>
    </xf>
    <xf numFmtId="167" fontId="6" fillId="2" borderId="23" xfId="2" applyNumberFormat="1" applyFont="1" applyFill="1" applyBorder="1" applyAlignment="1">
      <alignment horizontal="right" vertical="center" shrinkToFit="1"/>
    </xf>
    <xf numFmtId="167" fontId="2" fillId="0" borderId="18" xfId="2" applyNumberFormat="1" applyFont="1" applyFill="1" applyBorder="1" applyAlignment="1">
      <alignment horizontal="right" vertical="center" shrinkToFit="1"/>
    </xf>
    <xf numFmtId="167" fontId="2" fillId="2" borderId="23" xfId="2" applyNumberFormat="1" applyFont="1" applyFill="1" applyBorder="1" applyAlignment="1">
      <alignment horizontal="right" vertical="center" shrinkToFit="1"/>
    </xf>
    <xf numFmtId="167" fontId="6" fillId="2" borderId="25" xfId="2" applyNumberFormat="1" applyFont="1" applyFill="1" applyBorder="1" applyAlignment="1">
      <alignment horizontal="right" vertical="center" shrinkToFit="1"/>
    </xf>
    <xf numFmtId="168" fontId="2" fillId="0" borderId="39" xfId="1" applyNumberFormat="1" applyFont="1" applyFill="1" applyBorder="1" applyAlignment="1">
      <alignment horizontal="right" vertical="center" shrinkToFit="1"/>
    </xf>
    <xf numFmtId="168" fontId="2" fillId="0" borderId="40" xfId="1" applyNumberFormat="1" applyFont="1" applyFill="1" applyBorder="1" applyAlignment="1">
      <alignment horizontal="right" vertical="center" shrinkToFit="1"/>
    </xf>
    <xf numFmtId="0" fontId="0" fillId="0" borderId="0" xfId="0" applyFill="1">
      <alignment vertical="center"/>
    </xf>
    <xf numFmtId="49" fontId="25" fillId="14" borderId="44" xfId="0" applyNumberFormat="1" applyFont="1" applyFill="1" applyBorder="1" applyAlignment="1">
      <alignment vertical="top" wrapText="1"/>
    </xf>
    <xf numFmtId="3" fontId="25" fillId="0" borderId="45" xfId="0" applyNumberFormat="1" applyFont="1" applyBorder="1" applyAlignment="1">
      <alignment horizontal="right" vertical="top"/>
    </xf>
    <xf numFmtId="49" fontId="25" fillId="14" borderId="42" xfId="0" applyNumberFormat="1" applyFont="1" applyFill="1" applyBorder="1" applyAlignment="1">
      <alignment vertical="top" wrapText="1"/>
    </xf>
    <xf numFmtId="166" fontId="2" fillId="0" borderId="0" xfId="3" applyNumberFormat="1" applyFont="1" applyFill="1" applyBorder="1" applyAlignment="1"/>
    <xf numFmtId="166" fontId="6" fillId="0" borderId="0" xfId="3" applyNumberFormat="1" applyFont="1" applyFill="1" applyBorder="1" applyAlignment="1"/>
    <xf numFmtId="166" fontId="7" fillId="0" borderId="0" xfId="3" applyNumberFormat="1" applyFont="1" applyFill="1" applyBorder="1" applyAlignment="1">
      <alignment horizontal="right"/>
    </xf>
    <xf numFmtId="167" fontId="2" fillId="0" borderId="0" xfId="2" applyNumberFormat="1" applyFont="1" applyFill="1" applyBorder="1" applyAlignment="1"/>
    <xf numFmtId="166" fontId="7" fillId="0" borderId="0" xfId="3" applyNumberFormat="1" applyFont="1" applyFill="1" applyBorder="1" applyAlignment="1">
      <alignment horizontal="left"/>
    </xf>
    <xf numFmtId="0" fontId="23" fillId="0" borderId="0" xfId="0" applyFont="1" applyFill="1" applyAlignment="1">
      <alignment horizontal="right" vertical="center" indent="1"/>
    </xf>
    <xf numFmtId="3" fontId="6" fillId="0" borderId="0" xfId="3" applyNumberFormat="1" applyFont="1" applyFill="1" applyBorder="1" applyAlignment="1"/>
    <xf numFmtId="0" fontId="12" fillId="0" borderId="0" xfId="0" applyFont="1" applyFill="1" applyBorder="1" applyAlignment="1">
      <alignment horizontal="center" vertical="center"/>
    </xf>
    <xf numFmtId="166" fontId="2" fillId="0" borderId="46" xfId="3" applyNumberFormat="1" applyFont="1" applyFill="1" applyBorder="1" applyAlignment="1"/>
    <xf numFmtId="166" fontId="6" fillId="0" borderId="47" xfId="3" applyNumberFormat="1" applyFont="1" applyFill="1" applyBorder="1" applyAlignment="1"/>
    <xf numFmtId="166" fontId="2" fillId="0" borderId="47" xfId="3" applyNumberFormat="1" applyFont="1" applyFill="1" applyBorder="1" applyAlignment="1"/>
    <xf numFmtId="166" fontId="6" fillId="0" borderId="48" xfId="3" applyNumberFormat="1" applyFont="1" applyFill="1" applyBorder="1" applyAlignment="1"/>
    <xf numFmtId="166" fontId="7" fillId="0" borderId="49" xfId="3" applyNumberFormat="1" applyFont="1" applyFill="1" applyBorder="1" applyAlignment="1">
      <alignment horizontal="right"/>
    </xf>
    <xf numFmtId="166" fontId="6" fillId="2" borderId="48" xfId="3" applyNumberFormat="1" applyFont="1" applyFill="1" applyBorder="1" applyAlignment="1"/>
    <xf numFmtId="167" fontId="2" fillId="0" borderId="47" xfId="2" applyNumberFormat="1" applyFont="1" applyFill="1" applyBorder="1" applyAlignment="1"/>
    <xf numFmtId="166" fontId="7" fillId="0" borderId="47" xfId="3" applyNumberFormat="1" applyFont="1" applyFill="1" applyBorder="1" applyAlignment="1">
      <alignment horizontal="left"/>
    </xf>
    <xf numFmtId="166" fontId="7" fillId="0" borderId="47" xfId="3" applyNumberFormat="1" applyFont="1" applyFill="1" applyBorder="1" applyAlignment="1">
      <alignment horizontal="right"/>
    </xf>
    <xf numFmtId="0" fontId="10" fillId="0" borderId="0" xfId="0" applyFont="1" applyFill="1" applyBorder="1" applyAlignment="1">
      <alignment horizontal="center" vertical="center"/>
    </xf>
    <xf numFmtId="0" fontId="23" fillId="0" borderId="0" xfId="0" applyFont="1" applyAlignment="1">
      <alignment vertical="top"/>
    </xf>
    <xf numFmtId="0" fontId="21" fillId="0" borderId="0" xfId="0" applyFont="1" applyFill="1" applyBorder="1" applyAlignment="1">
      <alignment horizontal="center" vertical="center"/>
    </xf>
    <xf numFmtId="0" fontId="10" fillId="0" borderId="15" xfId="0" quotePrefix="1" applyFont="1" applyBorder="1" applyAlignment="1">
      <alignment horizontal="center" vertical="center"/>
    </xf>
    <xf numFmtId="0" fontId="10" fillId="0" borderId="16" xfId="0" quotePrefix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165" fontId="17" fillId="13" borderId="0" xfId="6" applyNumberFormat="1" applyFont="1" applyFill="1" applyAlignment="1">
      <alignment horizontal="center"/>
    </xf>
    <xf numFmtId="165" fontId="18" fillId="6" borderId="20" xfId="6" applyFont="1" applyFill="1" applyBorder="1" applyAlignment="1">
      <alignment horizontal="center"/>
    </xf>
    <xf numFmtId="49" fontId="24" fillId="0" borderId="41" xfId="0" applyNumberFormat="1" applyFont="1" applyBorder="1" applyAlignment="1">
      <alignment horizontal="center" vertical="top" wrapText="1"/>
    </xf>
    <xf numFmtId="49" fontId="24" fillId="0" borderId="43" xfId="0" applyNumberFormat="1" applyFont="1" applyBorder="1" applyAlignment="1">
      <alignment horizontal="center" vertical="top" wrapText="1"/>
    </xf>
    <xf numFmtId="0" fontId="26" fillId="5" borderId="5" xfId="0" applyFont="1" applyFill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6" fillId="3" borderId="6" xfId="0" applyFont="1" applyFill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26" fillId="15" borderId="6" xfId="0" applyFont="1" applyFill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26" fillId="5" borderId="6" xfId="0" applyFont="1" applyFill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165" fontId="32" fillId="13" borderId="0" xfId="6" applyFont="1" applyFill="1" applyAlignment="1">
      <alignment horizontal="center"/>
    </xf>
    <xf numFmtId="165" fontId="33" fillId="0" borderId="0" xfId="6" applyFont="1" applyAlignment="1">
      <alignment horizontal="center"/>
    </xf>
    <xf numFmtId="165" fontId="33" fillId="0" borderId="0" xfId="6" applyFont="1"/>
    <xf numFmtId="0" fontId="33" fillId="0" borderId="0" xfId="0" applyFont="1">
      <alignment vertic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</cellXfs>
  <cellStyles count="7">
    <cellStyle name=" 3]_x000d__x000a_Zoomed=1_x000d__x000a_Row=128_x000d__x000a_Column=101_x000d__x000a_Height=300_x000d__x000a_Width=301_x000d__x000a_FontName=System_x000d__x000a_FontStyle=1_x000d__x000a_FontSize=12_x000d__x000a_PrtFontNa" xfId="4"/>
    <cellStyle name="Comma" xfId="1" builtinId="3"/>
    <cellStyle name="Normal" xfId="0" builtinId="0"/>
    <cellStyle name="Normal 2" xfId="6"/>
    <cellStyle name="Normal_Store HH P&amp;L  2008" xfId="3"/>
    <cellStyle name="Percent" xfId="2" builtinId="5"/>
    <cellStyle name="Percent 2" xfId="5"/>
  </cellStyles>
  <dxfs count="76">
    <dxf>
      <font>
        <color rgb="FF0000CC"/>
      </font>
    </dxf>
    <dxf>
      <font>
        <color rgb="FFFF0000"/>
      </font>
    </dxf>
    <dxf>
      <font>
        <color rgb="FF0000CC"/>
      </font>
    </dxf>
    <dxf>
      <font>
        <color rgb="FFFF0000"/>
      </font>
    </dxf>
    <dxf>
      <font>
        <color rgb="FF0000CC"/>
      </font>
    </dxf>
    <dxf>
      <font>
        <color rgb="FFFF0000"/>
      </font>
    </dxf>
    <dxf>
      <font>
        <color rgb="FF0000CC"/>
      </font>
    </dxf>
    <dxf>
      <font>
        <color rgb="FFFF0000"/>
      </font>
    </dxf>
    <dxf>
      <font>
        <color rgb="FF0000CC"/>
      </font>
    </dxf>
    <dxf>
      <font>
        <color rgb="FFFF0000"/>
      </font>
    </dxf>
    <dxf>
      <font>
        <color rgb="FF0000CC"/>
      </font>
    </dxf>
    <dxf>
      <font>
        <color rgb="FFFF0000"/>
      </font>
    </dxf>
    <dxf>
      <font>
        <color rgb="FF0000CC"/>
      </font>
    </dxf>
    <dxf>
      <font>
        <color rgb="FFFF0000"/>
      </font>
    </dxf>
    <dxf>
      <font>
        <color rgb="FF0000CC"/>
      </font>
    </dxf>
    <dxf>
      <font>
        <color rgb="FFFF0000"/>
      </font>
    </dxf>
    <dxf>
      <font>
        <color rgb="FF0000CC"/>
      </font>
    </dxf>
    <dxf>
      <font>
        <color rgb="FFFF0000"/>
      </font>
    </dxf>
    <dxf>
      <font>
        <color rgb="FF0000CC"/>
      </font>
    </dxf>
    <dxf>
      <font>
        <color rgb="FFFF0000"/>
      </font>
    </dxf>
    <dxf>
      <font>
        <color rgb="FF0000CC"/>
      </font>
    </dxf>
    <dxf>
      <font>
        <color rgb="FFFF0000"/>
      </font>
    </dxf>
    <dxf>
      <font>
        <color rgb="FF0000CC"/>
      </font>
    </dxf>
    <dxf>
      <font>
        <color rgb="FFFF0000"/>
      </font>
    </dxf>
    <dxf>
      <font>
        <color rgb="FF0000CC"/>
      </font>
    </dxf>
    <dxf>
      <font>
        <color rgb="FFFF0000"/>
      </font>
    </dxf>
    <dxf>
      <font>
        <color rgb="FF0000CC"/>
      </font>
    </dxf>
    <dxf>
      <font>
        <color rgb="FFFF0000"/>
      </font>
    </dxf>
    <dxf>
      <font>
        <color rgb="FF0000CC"/>
      </font>
    </dxf>
    <dxf>
      <font>
        <color rgb="FFFF0000"/>
      </font>
    </dxf>
    <dxf>
      <font>
        <color rgb="FF0000CC"/>
      </font>
    </dxf>
    <dxf>
      <font>
        <color rgb="FFFF0000"/>
      </font>
    </dxf>
    <dxf>
      <font>
        <color rgb="FF0000CC"/>
      </font>
    </dxf>
    <dxf>
      <font>
        <color rgb="FFFF0000"/>
      </font>
    </dxf>
    <dxf>
      <font>
        <color rgb="FF0000CC"/>
      </font>
    </dxf>
    <dxf>
      <font>
        <color rgb="FFFF0000"/>
      </font>
    </dxf>
    <dxf>
      <font>
        <color rgb="FF0000CC"/>
      </font>
    </dxf>
    <dxf>
      <font>
        <color rgb="FFFF0000"/>
      </font>
    </dxf>
    <dxf>
      <font>
        <color rgb="FF0000CC"/>
      </font>
    </dxf>
    <dxf>
      <font>
        <color rgb="FFFF0000"/>
      </font>
    </dxf>
    <dxf>
      <font>
        <color rgb="FF0000CC"/>
      </font>
    </dxf>
    <dxf>
      <font>
        <color rgb="FFFF0000"/>
      </font>
    </dxf>
    <dxf>
      <font>
        <color rgb="FF0000CC"/>
      </font>
    </dxf>
    <dxf>
      <font>
        <color rgb="FFFF0000"/>
      </font>
    </dxf>
    <dxf>
      <font>
        <color rgb="FF0000CC"/>
      </font>
    </dxf>
    <dxf>
      <font>
        <color rgb="FFFF0000"/>
      </font>
    </dxf>
    <dxf>
      <font>
        <color rgb="FF0000CC"/>
      </font>
    </dxf>
    <dxf>
      <font>
        <color rgb="FFFF0000"/>
      </font>
    </dxf>
    <dxf>
      <font>
        <color rgb="FF0000CC"/>
      </font>
    </dxf>
    <dxf>
      <font>
        <color rgb="FFFF0000"/>
      </font>
    </dxf>
    <dxf>
      <font>
        <color rgb="FF0000CC"/>
      </font>
    </dxf>
    <dxf>
      <font>
        <color rgb="FFFF0000"/>
      </font>
    </dxf>
    <dxf>
      <font>
        <color rgb="FF0000CC"/>
      </font>
    </dxf>
    <dxf>
      <font>
        <color rgb="FFFF0000"/>
      </font>
    </dxf>
    <dxf>
      <font>
        <color rgb="FF0000CC"/>
      </font>
    </dxf>
    <dxf>
      <font>
        <color rgb="FFFF0000"/>
      </font>
    </dxf>
    <dxf>
      <font>
        <color rgb="FF0000CC"/>
      </font>
    </dxf>
    <dxf>
      <font>
        <color rgb="FFFF0000"/>
      </font>
    </dxf>
    <dxf>
      <font>
        <color rgb="FF0000CC"/>
      </font>
    </dxf>
    <dxf>
      <font>
        <color rgb="FFFF0000"/>
      </font>
    </dxf>
    <dxf>
      <font>
        <color rgb="FF0000CC"/>
      </font>
    </dxf>
    <dxf>
      <font>
        <color rgb="FFFF0000"/>
      </font>
    </dxf>
    <dxf>
      <font>
        <color rgb="FF0000CC"/>
      </font>
    </dxf>
    <dxf>
      <font>
        <color rgb="FFFF0000"/>
      </font>
    </dxf>
    <dxf>
      <font>
        <color rgb="FF0000CC"/>
      </font>
    </dxf>
    <dxf>
      <font>
        <color rgb="FFFF0000"/>
      </font>
    </dxf>
    <dxf>
      <font>
        <color rgb="FF0000CC"/>
      </font>
    </dxf>
    <dxf>
      <font>
        <color rgb="FFFF0000"/>
      </font>
    </dxf>
    <dxf>
      <font>
        <color rgb="FF0000CC"/>
      </font>
    </dxf>
    <dxf>
      <font>
        <color rgb="FFFF0000"/>
      </font>
    </dxf>
    <dxf>
      <font>
        <color rgb="FF0000CC"/>
      </font>
    </dxf>
    <dxf>
      <font>
        <color rgb="FFFF0000"/>
      </font>
    </dxf>
    <dxf>
      <font>
        <color rgb="FF0000CC"/>
      </font>
    </dxf>
    <dxf>
      <font>
        <color rgb="FFFF0000"/>
      </font>
    </dxf>
    <dxf>
      <font>
        <color rgb="FF0000CC"/>
      </font>
    </dxf>
    <dxf>
      <font>
        <color rgb="FFFF0000"/>
      </font>
    </dxf>
  </dxfs>
  <tableStyles count="0" defaultTableStyle="TableStyleMedium2" defaultPivotStyle="PivotStyleLight16"/>
  <colors>
    <mruColors>
      <color rgb="FFD9F5FF"/>
      <color rgb="FFABE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1652589</xdr:colOff>
      <xdr:row>0</xdr:row>
      <xdr:rowOff>90486</xdr:rowOff>
    </xdr:from>
    <xdr:to>
      <xdr:col>7</xdr:col>
      <xdr:colOff>2047878</xdr:colOff>
      <xdr:row>2</xdr:row>
      <xdr:rowOff>161921</xdr:rowOff>
    </xdr:to>
    <xdr:sp macro="" textlink="">
      <xdr:nvSpPr>
        <xdr:cNvPr id="2" name="Bent-Up Arrow 1"/>
        <xdr:cNvSpPr/>
      </xdr:nvSpPr>
      <xdr:spPr>
        <a:xfrm rot="16200000">
          <a:off x="10301291" y="90484"/>
          <a:ext cx="395285" cy="395289"/>
        </a:xfrm>
        <a:prstGeom prst="bentUpArrow">
          <a:avLst>
            <a:gd name="adj1" fmla="val 25000"/>
            <a:gd name="adj2" fmla="val 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Y91"/>
  <sheetViews>
    <sheetView showGridLines="0" tabSelected="1" workbookViewId="0">
      <pane xSplit="3" ySplit="11" topLeftCell="D12" activePane="bottomRight" state="frozen"/>
      <selection pane="topRight" activeCell="D1" sqref="D1"/>
      <selection pane="bottomLeft" activeCell="A12" sqref="A12"/>
      <selection pane="bottomRight" activeCell="G4" sqref="G4"/>
    </sheetView>
  </sheetViews>
  <sheetFormatPr defaultColWidth="9" defaultRowHeight="12.75"/>
  <cols>
    <col min="1" max="1" width="4.28515625" style="12" customWidth="1"/>
    <col min="2" max="2" width="17.7109375" style="71" customWidth="1"/>
    <col min="3" max="3" width="26.42578125" style="12" bestFit="1" customWidth="1"/>
    <col min="4" max="4" width="16.140625" style="12" customWidth="1"/>
    <col min="5" max="51" width="10.42578125" style="12" customWidth="1"/>
    <col min="52" max="16384" width="9" style="12"/>
  </cols>
  <sheetData>
    <row r="3" spans="2:51" ht="15.75">
      <c r="C3" s="10" t="s">
        <v>50</v>
      </c>
      <c r="D3" s="34" t="s">
        <v>52</v>
      </c>
      <c r="E3" s="34"/>
    </row>
    <row r="4" spans="2:51" ht="15.75">
      <c r="C4" s="10" t="s">
        <v>51</v>
      </c>
      <c r="D4" s="56">
        <v>2015</v>
      </c>
      <c r="E4" s="57" t="s">
        <v>59</v>
      </c>
    </row>
    <row r="5" spans="2:51" ht="15.75">
      <c r="C5" s="10" t="s">
        <v>53</v>
      </c>
      <c r="D5" s="56">
        <v>6002</v>
      </c>
      <c r="E5" s="57" t="s">
        <v>59</v>
      </c>
    </row>
    <row r="6" spans="2:51" ht="15.75">
      <c r="C6" s="10" t="s">
        <v>54</v>
      </c>
      <c r="D6" s="56" t="s">
        <v>55</v>
      </c>
      <c r="E6" s="57" t="s">
        <v>60</v>
      </c>
    </row>
    <row r="7" spans="2:51" ht="9.75" customHeight="1"/>
    <row r="8" spans="2:51" ht="9.75" customHeight="1" thickBot="1"/>
    <row r="9" spans="2:51" ht="15.75">
      <c r="C9" s="10" t="s">
        <v>36</v>
      </c>
      <c r="D9" s="109" t="s">
        <v>38</v>
      </c>
      <c r="E9" s="110"/>
      <c r="F9" s="110"/>
      <c r="G9" s="111"/>
      <c r="H9" s="109" t="s">
        <v>37</v>
      </c>
      <c r="I9" s="110"/>
      <c r="J9" s="110"/>
      <c r="K9" s="111"/>
      <c r="L9" s="109" t="s">
        <v>39</v>
      </c>
      <c r="M9" s="110"/>
      <c r="N9" s="110"/>
      <c r="O9" s="111"/>
      <c r="P9" s="109" t="s">
        <v>40</v>
      </c>
      <c r="Q9" s="110"/>
      <c r="R9" s="110"/>
      <c r="S9" s="111"/>
      <c r="T9" s="109" t="s">
        <v>41</v>
      </c>
      <c r="U9" s="110"/>
      <c r="V9" s="110"/>
      <c r="W9" s="111"/>
      <c r="X9" s="109" t="s">
        <v>42</v>
      </c>
      <c r="Y9" s="110"/>
      <c r="Z9" s="110"/>
      <c r="AA9" s="111"/>
      <c r="AB9" s="109" t="s">
        <v>43</v>
      </c>
      <c r="AC9" s="110"/>
      <c r="AD9" s="110"/>
      <c r="AE9" s="111"/>
      <c r="AF9" s="109" t="s">
        <v>44</v>
      </c>
      <c r="AG9" s="110"/>
      <c r="AH9" s="110"/>
      <c r="AI9" s="111"/>
      <c r="AJ9" s="109" t="s">
        <v>45</v>
      </c>
      <c r="AK9" s="110"/>
      <c r="AL9" s="110"/>
      <c r="AM9" s="111"/>
      <c r="AN9" s="109" t="s">
        <v>46</v>
      </c>
      <c r="AO9" s="110"/>
      <c r="AP9" s="110"/>
      <c r="AQ9" s="111"/>
      <c r="AR9" s="109" t="s">
        <v>47</v>
      </c>
      <c r="AS9" s="110"/>
      <c r="AT9" s="110"/>
      <c r="AU9" s="111"/>
      <c r="AV9" s="109" t="s">
        <v>48</v>
      </c>
      <c r="AW9" s="110"/>
      <c r="AX9" s="110"/>
      <c r="AY9" s="111"/>
    </row>
    <row r="10" spans="2:51" ht="13.5" thickBot="1">
      <c r="C10" s="11" t="s">
        <v>33</v>
      </c>
      <c r="D10" s="13" t="s">
        <v>34</v>
      </c>
      <c r="E10" s="41" t="s">
        <v>58</v>
      </c>
      <c r="F10" s="47" t="s">
        <v>191</v>
      </c>
      <c r="G10" s="40" t="s">
        <v>35</v>
      </c>
      <c r="H10" s="13" t="s">
        <v>34</v>
      </c>
      <c r="I10" s="41" t="s">
        <v>58</v>
      </c>
      <c r="J10" s="47" t="s">
        <v>191</v>
      </c>
      <c r="K10" s="40" t="s">
        <v>35</v>
      </c>
      <c r="L10" s="13" t="s">
        <v>34</v>
      </c>
      <c r="M10" s="41" t="s">
        <v>58</v>
      </c>
      <c r="N10" s="47" t="s">
        <v>191</v>
      </c>
      <c r="O10" s="40" t="s">
        <v>35</v>
      </c>
      <c r="P10" s="13" t="s">
        <v>34</v>
      </c>
      <c r="Q10" s="41" t="s">
        <v>58</v>
      </c>
      <c r="R10" s="47" t="s">
        <v>191</v>
      </c>
      <c r="S10" s="40" t="s">
        <v>35</v>
      </c>
      <c r="T10" s="13" t="s">
        <v>34</v>
      </c>
      <c r="U10" s="41" t="s">
        <v>58</v>
      </c>
      <c r="V10" s="47" t="s">
        <v>191</v>
      </c>
      <c r="W10" s="40" t="s">
        <v>35</v>
      </c>
      <c r="X10" s="13" t="s">
        <v>34</v>
      </c>
      <c r="Y10" s="41" t="s">
        <v>58</v>
      </c>
      <c r="Z10" s="47" t="s">
        <v>191</v>
      </c>
      <c r="AA10" s="40" t="s">
        <v>35</v>
      </c>
      <c r="AB10" s="13" t="s">
        <v>34</v>
      </c>
      <c r="AC10" s="41" t="s">
        <v>58</v>
      </c>
      <c r="AD10" s="47" t="s">
        <v>191</v>
      </c>
      <c r="AE10" s="40" t="s">
        <v>35</v>
      </c>
      <c r="AF10" s="13" t="s">
        <v>34</v>
      </c>
      <c r="AG10" s="41" t="s">
        <v>58</v>
      </c>
      <c r="AH10" s="47" t="s">
        <v>191</v>
      </c>
      <c r="AI10" s="40" t="s">
        <v>35</v>
      </c>
      <c r="AJ10" s="13" t="s">
        <v>34</v>
      </c>
      <c r="AK10" s="41" t="s">
        <v>58</v>
      </c>
      <c r="AL10" s="47" t="s">
        <v>191</v>
      </c>
      <c r="AM10" s="40" t="s">
        <v>35</v>
      </c>
      <c r="AN10" s="13" t="s">
        <v>34</v>
      </c>
      <c r="AO10" s="41" t="s">
        <v>58</v>
      </c>
      <c r="AP10" s="47" t="s">
        <v>191</v>
      </c>
      <c r="AQ10" s="40" t="s">
        <v>35</v>
      </c>
      <c r="AR10" s="13" t="s">
        <v>34</v>
      </c>
      <c r="AS10" s="41" t="s">
        <v>58</v>
      </c>
      <c r="AT10" s="47" t="s">
        <v>191</v>
      </c>
      <c r="AU10" s="40" t="s">
        <v>35</v>
      </c>
      <c r="AV10" s="13" t="s">
        <v>34</v>
      </c>
      <c r="AW10" s="41" t="s">
        <v>58</v>
      </c>
      <c r="AX10" s="47" t="s">
        <v>191</v>
      </c>
      <c r="AY10" s="40" t="s">
        <v>35</v>
      </c>
    </row>
    <row r="11" spans="2:51" s="25" customFormat="1" ht="13.5" thickBot="1">
      <c r="B11" s="72"/>
      <c r="C11" s="2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</row>
    <row r="12" spans="2:51">
      <c r="B12" s="75" t="s">
        <v>173</v>
      </c>
      <c r="C12" s="1" t="s">
        <v>0</v>
      </c>
      <c r="D12" s="27"/>
      <c r="E12" s="77"/>
      <c r="F12" s="48"/>
      <c r="G12" s="55"/>
      <c r="H12" s="27"/>
      <c r="I12" s="77"/>
      <c r="J12" s="48"/>
      <c r="K12" s="55"/>
      <c r="L12" s="27"/>
      <c r="M12" s="77"/>
      <c r="N12" s="48"/>
      <c r="O12" s="55"/>
      <c r="P12" s="27"/>
      <c r="Q12" s="77"/>
      <c r="R12" s="48"/>
      <c r="S12" s="55"/>
      <c r="T12" s="27"/>
      <c r="U12" s="77"/>
      <c r="V12" s="48"/>
      <c r="W12" s="55"/>
      <c r="X12" s="27"/>
      <c r="Y12" s="77"/>
      <c r="Z12" s="48"/>
      <c r="AA12" s="55"/>
      <c r="AB12" s="27"/>
      <c r="AC12" s="77"/>
      <c r="AD12" s="48"/>
      <c r="AE12" s="55"/>
      <c r="AF12" s="27"/>
      <c r="AG12" s="77"/>
      <c r="AH12" s="48"/>
      <c r="AI12" s="55"/>
      <c r="AJ12" s="27"/>
      <c r="AK12" s="77"/>
      <c r="AL12" s="48"/>
      <c r="AM12" s="55"/>
      <c r="AN12" s="27"/>
      <c r="AO12" s="77"/>
      <c r="AP12" s="48"/>
      <c r="AQ12" s="55"/>
      <c r="AR12" s="27"/>
      <c r="AS12" s="77"/>
      <c r="AT12" s="48"/>
      <c r="AU12" s="55"/>
      <c r="AV12" s="27"/>
      <c r="AW12" s="77"/>
      <c r="AX12" s="48"/>
      <c r="AY12" s="55"/>
    </row>
    <row r="13" spans="2:51">
      <c r="B13" s="73" t="s">
        <v>169</v>
      </c>
      <c r="C13" s="2" t="s">
        <v>1</v>
      </c>
      <c r="D13" s="28"/>
      <c r="E13" s="14"/>
      <c r="F13" s="76"/>
      <c r="G13" s="17"/>
      <c r="H13" s="28"/>
      <c r="I13" s="14"/>
      <c r="J13" s="76"/>
      <c r="K13" s="17"/>
      <c r="L13" s="28"/>
      <c r="M13" s="14"/>
      <c r="N13" s="76"/>
      <c r="O13" s="17"/>
      <c r="P13" s="28"/>
      <c r="Q13" s="14"/>
      <c r="R13" s="76"/>
      <c r="S13" s="17"/>
      <c r="T13" s="28"/>
      <c r="U13" s="14"/>
      <c r="V13" s="76"/>
      <c r="W13" s="17"/>
      <c r="X13" s="28"/>
      <c r="Y13" s="14"/>
      <c r="Z13" s="76"/>
      <c r="AA13" s="17"/>
      <c r="AB13" s="28"/>
      <c r="AC13" s="14"/>
      <c r="AD13" s="76"/>
      <c r="AE13" s="17"/>
      <c r="AF13" s="28"/>
      <c r="AG13" s="14"/>
      <c r="AH13" s="76"/>
      <c r="AI13" s="17"/>
      <c r="AJ13" s="28"/>
      <c r="AK13" s="14"/>
      <c r="AL13" s="76"/>
      <c r="AM13" s="17"/>
      <c r="AN13" s="28"/>
      <c r="AO13" s="14"/>
      <c r="AP13" s="76"/>
      <c r="AQ13" s="17"/>
      <c r="AR13" s="28"/>
      <c r="AS13" s="14"/>
      <c r="AT13" s="76"/>
      <c r="AU13" s="17"/>
      <c r="AV13" s="28"/>
      <c r="AW13" s="14"/>
      <c r="AX13" s="76"/>
      <c r="AY13" s="17"/>
    </row>
    <row r="14" spans="2:51">
      <c r="B14" s="74" t="s">
        <v>170</v>
      </c>
      <c r="C14" s="3" t="s">
        <v>2</v>
      </c>
      <c r="D14" s="28"/>
      <c r="E14" s="14">
        <f>IFERROR(D14/D$12,0)</f>
        <v>0</v>
      </c>
      <c r="F14" s="49"/>
      <c r="G14" s="17">
        <f>IFERROR(F14/F$12,0)</f>
        <v>0</v>
      </c>
      <c r="H14" s="28"/>
      <c r="I14" s="14">
        <f>IFERROR(H14/H$12,0)</f>
        <v>0</v>
      </c>
      <c r="J14" s="49"/>
      <c r="K14" s="17">
        <f>IFERROR(J14/J$12,0)</f>
        <v>0</v>
      </c>
      <c r="L14" s="28"/>
      <c r="M14" s="14">
        <f>IFERROR(L14/L$12,0)</f>
        <v>0</v>
      </c>
      <c r="N14" s="49"/>
      <c r="O14" s="17">
        <f>IFERROR(N14/N$12,0)</f>
        <v>0</v>
      </c>
      <c r="P14" s="28"/>
      <c r="Q14" s="14">
        <f>IFERROR(P14/P$12,0)</f>
        <v>0</v>
      </c>
      <c r="R14" s="49"/>
      <c r="S14" s="17">
        <f>IFERROR(R14/R$12,0)</f>
        <v>0</v>
      </c>
      <c r="T14" s="28"/>
      <c r="U14" s="14">
        <f>IFERROR(T14/T$12,0)</f>
        <v>0</v>
      </c>
      <c r="V14" s="49"/>
      <c r="W14" s="17">
        <f>IFERROR(V14/V$12,0)</f>
        <v>0</v>
      </c>
      <c r="X14" s="28"/>
      <c r="Y14" s="14">
        <f>IFERROR(X14/X$12,0)</f>
        <v>0</v>
      </c>
      <c r="Z14" s="49"/>
      <c r="AA14" s="17">
        <f>IFERROR(Z14/Z$12,0)</f>
        <v>0</v>
      </c>
      <c r="AB14" s="28"/>
      <c r="AC14" s="14">
        <f>IFERROR(AB14/AB$12,0)</f>
        <v>0</v>
      </c>
      <c r="AD14" s="49"/>
      <c r="AE14" s="17">
        <f>IFERROR(AD14/AD$12,0)</f>
        <v>0</v>
      </c>
      <c r="AF14" s="28"/>
      <c r="AG14" s="14">
        <f>IFERROR(AF14/AF$12,0)</f>
        <v>0</v>
      </c>
      <c r="AH14" s="49"/>
      <c r="AI14" s="17">
        <f>IFERROR(AH14/AH$12,0)</f>
        <v>0</v>
      </c>
      <c r="AJ14" s="28"/>
      <c r="AK14" s="14">
        <f>IFERROR(AJ14/AJ$12,0)</f>
        <v>0</v>
      </c>
      <c r="AL14" s="49"/>
      <c r="AM14" s="17">
        <f>IFERROR(AL14/AL$12,0)</f>
        <v>0</v>
      </c>
      <c r="AN14" s="28"/>
      <c r="AO14" s="14">
        <f>IFERROR(AN14/AN$12,0)</f>
        <v>0</v>
      </c>
      <c r="AP14" s="49"/>
      <c r="AQ14" s="17">
        <f>IFERROR(AP14/AP$12,0)</f>
        <v>0</v>
      </c>
      <c r="AR14" s="28"/>
      <c r="AS14" s="14">
        <f>IFERROR(AR14/AR$12,0)</f>
        <v>0</v>
      </c>
      <c r="AT14" s="49"/>
      <c r="AU14" s="17">
        <f>IFERROR(AT14/AT$12,0)</f>
        <v>0</v>
      </c>
      <c r="AV14" s="28"/>
      <c r="AW14" s="14">
        <f>IFERROR(AV14/AV$12,0)</f>
        <v>0</v>
      </c>
      <c r="AX14" s="49"/>
      <c r="AY14" s="17">
        <f>IFERROR(AX14/AX$12,0)</f>
        <v>0</v>
      </c>
    </row>
    <row r="15" spans="2:51">
      <c r="B15" s="71" t="s">
        <v>172</v>
      </c>
      <c r="C15" s="26" t="s">
        <v>3</v>
      </c>
      <c r="D15" s="29">
        <f>SUM(D13:D14)</f>
        <v>0</v>
      </c>
      <c r="E15" s="15"/>
      <c r="F15" s="50">
        <f>SUM(F13:F14)</f>
        <v>0</v>
      </c>
      <c r="G15" s="18"/>
      <c r="H15" s="29">
        <f>SUM(H13:H14)</f>
        <v>0</v>
      </c>
      <c r="I15" s="15"/>
      <c r="J15" s="50">
        <f>SUM(J13:J14)</f>
        <v>0</v>
      </c>
      <c r="K15" s="18"/>
      <c r="L15" s="29">
        <f>SUM(L13:L14)</f>
        <v>0</v>
      </c>
      <c r="M15" s="15"/>
      <c r="N15" s="50">
        <f>SUM(N13:N14)</f>
        <v>0</v>
      </c>
      <c r="O15" s="18"/>
      <c r="P15" s="29">
        <f>SUM(P13:P14)</f>
        <v>0</v>
      </c>
      <c r="Q15" s="15"/>
      <c r="R15" s="50">
        <f>SUM(R13:R14)</f>
        <v>0</v>
      </c>
      <c r="S15" s="18"/>
      <c r="T15" s="29">
        <f>SUM(T13:T14)</f>
        <v>0</v>
      </c>
      <c r="U15" s="15"/>
      <c r="V15" s="50">
        <f>SUM(V13:V14)</f>
        <v>0</v>
      </c>
      <c r="W15" s="18"/>
      <c r="X15" s="29">
        <f>SUM(X13:X14)</f>
        <v>0</v>
      </c>
      <c r="Y15" s="15"/>
      <c r="Z15" s="50">
        <f>SUM(Z13:Z14)</f>
        <v>0</v>
      </c>
      <c r="AA15" s="18"/>
      <c r="AB15" s="29">
        <f>SUM(AB13:AB14)</f>
        <v>0</v>
      </c>
      <c r="AC15" s="15"/>
      <c r="AD15" s="50">
        <f>SUM(AD13:AD14)</f>
        <v>0</v>
      </c>
      <c r="AE15" s="18"/>
      <c r="AF15" s="29">
        <f>SUM(AF13:AF14)</f>
        <v>0</v>
      </c>
      <c r="AG15" s="15"/>
      <c r="AH15" s="50">
        <f>SUM(AH13:AH14)</f>
        <v>0</v>
      </c>
      <c r="AI15" s="18"/>
      <c r="AJ15" s="29">
        <f>SUM(AJ13:AJ14)</f>
        <v>0</v>
      </c>
      <c r="AK15" s="15"/>
      <c r="AL15" s="50">
        <f>SUM(AL13:AL14)</f>
        <v>0</v>
      </c>
      <c r="AM15" s="18"/>
      <c r="AN15" s="29">
        <f>SUM(AN13:AN14)</f>
        <v>0</v>
      </c>
      <c r="AO15" s="15"/>
      <c r="AP15" s="50">
        <f>SUM(AP13:AP14)</f>
        <v>0</v>
      </c>
      <c r="AQ15" s="18"/>
      <c r="AR15" s="29">
        <f>SUM(AR13:AR14)</f>
        <v>0</v>
      </c>
      <c r="AS15" s="15"/>
      <c r="AT15" s="50">
        <f>SUM(AT13:AT14)</f>
        <v>0</v>
      </c>
      <c r="AU15" s="18"/>
      <c r="AV15" s="29">
        <f>SUM(AV13:AV14)</f>
        <v>0</v>
      </c>
      <c r="AW15" s="15"/>
      <c r="AX15" s="50">
        <f>SUM(AX13:AX14)</f>
        <v>0</v>
      </c>
      <c r="AY15" s="18"/>
    </row>
    <row r="16" spans="2:51">
      <c r="B16" s="75" t="s">
        <v>173</v>
      </c>
      <c r="C16" s="4" t="s">
        <v>4</v>
      </c>
      <c r="D16" s="30"/>
      <c r="E16" s="43">
        <f>IFERROR(D16/D$15,0)</f>
        <v>0</v>
      </c>
      <c r="F16" s="51"/>
      <c r="G16" s="36">
        <f>IFERROR(F16/F$15,0)</f>
        <v>0</v>
      </c>
      <c r="H16" s="30"/>
      <c r="I16" s="43">
        <f>IFERROR(H16/H$15,0)</f>
        <v>0</v>
      </c>
      <c r="J16" s="51"/>
      <c r="K16" s="36">
        <f>IFERROR(J16/J$15,0)</f>
        <v>0</v>
      </c>
      <c r="L16" s="30"/>
      <c r="M16" s="43">
        <f>IFERROR(L16/L$15,0)</f>
        <v>0</v>
      </c>
      <c r="N16" s="51"/>
      <c r="O16" s="36">
        <f>IFERROR(N16/N$15,0)</f>
        <v>0</v>
      </c>
      <c r="P16" s="30"/>
      <c r="Q16" s="43">
        <f>IFERROR(P16/P$15,0)</f>
        <v>0</v>
      </c>
      <c r="R16" s="51"/>
      <c r="S16" s="36">
        <f>IFERROR(R16/R$15,0)</f>
        <v>0</v>
      </c>
      <c r="T16" s="30"/>
      <c r="U16" s="43">
        <f>IFERROR(T16/T$15,0)</f>
        <v>0</v>
      </c>
      <c r="V16" s="51"/>
      <c r="W16" s="36">
        <f>IFERROR(V16/V$15,0)</f>
        <v>0</v>
      </c>
      <c r="X16" s="30"/>
      <c r="Y16" s="43">
        <f>IFERROR(X16/X$15,0)</f>
        <v>0</v>
      </c>
      <c r="Z16" s="51"/>
      <c r="AA16" s="36">
        <f>IFERROR(Z16/Z$15,0)</f>
        <v>0</v>
      </c>
      <c r="AB16" s="30"/>
      <c r="AC16" s="43">
        <f>IFERROR(AB16/AB$15,0)</f>
        <v>0</v>
      </c>
      <c r="AD16" s="51"/>
      <c r="AE16" s="36">
        <f>IFERROR(AD16/AD$15,0)</f>
        <v>0</v>
      </c>
      <c r="AF16" s="30"/>
      <c r="AG16" s="43">
        <f>IFERROR(AF16/AF$15,0)</f>
        <v>0</v>
      </c>
      <c r="AH16" s="51"/>
      <c r="AI16" s="36">
        <f>IFERROR(AH16/AH$15,0)</f>
        <v>0</v>
      </c>
      <c r="AJ16" s="30"/>
      <c r="AK16" s="43">
        <f>IFERROR(AJ16/AJ$15,0)</f>
        <v>0</v>
      </c>
      <c r="AL16" s="51"/>
      <c r="AM16" s="36">
        <f>IFERROR(AL16/AL$15,0)</f>
        <v>0</v>
      </c>
      <c r="AN16" s="30"/>
      <c r="AO16" s="43">
        <f>IFERROR(AN16/AN$15,0)</f>
        <v>0</v>
      </c>
      <c r="AP16" s="51"/>
      <c r="AQ16" s="36">
        <f>IFERROR(AP16/AP$15,0)</f>
        <v>0</v>
      </c>
      <c r="AR16" s="30"/>
      <c r="AS16" s="43">
        <f>IFERROR(AR16/AR$15,0)</f>
        <v>0</v>
      </c>
      <c r="AT16" s="51"/>
      <c r="AU16" s="36">
        <f>IFERROR(AT16/AT$15,0)</f>
        <v>0</v>
      </c>
      <c r="AV16" s="30"/>
      <c r="AW16" s="43">
        <f>IFERROR(AV16/AV$15,0)</f>
        <v>0</v>
      </c>
      <c r="AX16" s="51"/>
      <c r="AY16" s="16">
        <f>IFERROR(AX16/AX$15,0)</f>
        <v>0</v>
      </c>
    </row>
    <row r="17" spans="2:51">
      <c r="B17" s="71" t="s">
        <v>172</v>
      </c>
      <c r="C17" s="5" t="s">
        <v>5</v>
      </c>
      <c r="D17" s="31">
        <f>SUM(D15:D16)</f>
        <v>0</v>
      </c>
      <c r="E17" s="44">
        <f t="shared" ref="E17:G44" si="0">IFERROR(D17/D$15,0)</f>
        <v>0</v>
      </c>
      <c r="F17" s="52">
        <f>SUM(F15:F16)</f>
        <v>0</v>
      </c>
      <c r="G17" s="37">
        <f t="shared" si="0"/>
        <v>0</v>
      </c>
      <c r="H17" s="31">
        <f>SUM(H15:H16)</f>
        <v>0</v>
      </c>
      <c r="I17" s="44">
        <f t="shared" ref="I17" si="1">IFERROR(H17/H$15,0)</f>
        <v>0</v>
      </c>
      <c r="J17" s="52">
        <f>SUM(J15:J16)</f>
        <v>0</v>
      </c>
      <c r="K17" s="37">
        <f t="shared" ref="K17" si="2">IFERROR(J17/J$15,0)</f>
        <v>0</v>
      </c>
      <c r="L17" s="31">
        <f>SUM(L15:L16)</f>
        <v>0</v>
      </c>
      <c r="M17" s="44">
        <f t="shared" ref="M17" si="3">IFERROR(L17/L$15,0)</f>
        <v>0</v>
      </c>
      <c r="N17" s="52">
        <f>SUM(N15:N16)</f>
        <v>0</v>
      </c>
      <c r="O17" s="37">
        <f t="shared" ref="O17" si="4">IFERROR(N17/N$15,0)</f>
        <v>0</v>
      </c>
      <c r="P17" s="31">
        <f>SUM(P15:P16)</f>
        <v>0</v>
      </c>
      <c r="Q17" s="44">
        <f t="shared" ref="Q17" si="5">IFERROR(P17/P$15,0)</f>
        <v>0</v>
      </c>
      <c r="R17" s="52">
        <f>SUM(R15:R16)</f>
        <v>0</v>
      </c>
      <c r="S17" s="37">
        <f t="shared" ref="S17" si="6">IFERROR(R17/R$15,0)</f>
        <v>0</v>
      </c>
      <c r="T17" s="31">
        <f>SUM(T15:T16)</f>
        <v>0</v>
      </c>
      <c r="U17" s="44">
        <f t="shared" ref="U17" si="7">IFERROR(T17/T$15,0)</f>
        <v>0</v>
      </c>
      <c r="V17" s="52">
        <f>SUM(V15:V16)</f>
        <v>0</v>
      </c>
      <c r="W17" s="37">
        <f t="shared" ref="W17:W44" si="8">IFERROR(V17/V$15,0)</f>
        <v>0</v>
      </c>
      <c r="X17" s="31">
        <f>SUM(X15:X16)</f>
        <v>0</v>
      </c>
      <c r="Y17" s="44">
        <f t="shared" ref="Y17" si="9">IFERROR(X17/X$15,0)</f>
        <v>0</v>
      </c>
      <c r="Z17" s="52">
        <f>SUM(Z15:Z16)</f>
        <v>0</v>
      </c>
      <c r="AA17" s="37">
        <f t="shared" ref="AA17:AA44" si="10">IFERROR(Z17/Z$15,0)</f>
        <v>0</v>
      </c>
      <c r="AB17" s="31">
        <f>SUM(AB15:AB16)</f>
        <v>0</v>
      </c>
      <c r="AC17" s="44">
        <f t="shared" ref="AC17" si="11">IFERROR(AB17/AB$15,0)</f>
        <v>0</v>
      </c>
      <c r="AD17" s="52">
        <f>SUM(AD15:AD16)</f>
        <v>0</v>
      </c>
      <c r="AE17" s="37">
        <f t="shared" ref="AE17" si="12">IFERROR(AD17/AD$15,0)</f>
        <v>0</v>
      </c>
      <c r="AF17" s="31">
        <f>SUM(AF15:AF16)</f>
        <v>0</v>
      </c>
      <c r="AG17" s="44">
        <f t="shared" ref="AG17" si="13">IFERROR(AF17/AF$15,0)</f>
        <v>0</v>
      </c>
      <c r="AH17" s="52">
        <f>SUM(AH15:AH16)</f>
        <v>0</v>
      </c>
      <c r="AI17" s="37">
        <f t="shared" ref="AI17:AI44" si="14">IFERROR(AH17/AH$15,0)</f>
        <v>0</v>
      </c>
      <c r="AJ17" s="31">
        <f>SUM(AJ15:AJ16)</f>
        <v>0</v>
      </c>
      <c r="AK17" s="44">
        <f t="shared" ref="AK17" si="15">IFERROR(AJ17/AJ$15,0)</f>
        <v>0</v>
      </c>
      <c r="AL17" s="52">
        <f>SUM(AL15:AL16)</f>
        <v>0</v>
      </c>
      <c r="AM17" s="37">
        <f t="shared" ref="AM17:AM44" si="16">IFERROR(AL17/AL$15,0)</f>
        <v>0</v>
      </c>
      <c r="AN17" s="31">
        <f>SUM(AN15:AN16)</f>
        <v>0</v>
      </c>
      <c r="AO17" s="44">
        <f t="shared" ref="AO17" si="17">IFERROR(AN17/AN$15,0)</f>
        <v>0</v>
      </c>
      <c r="AP17" s="52">
        <f>SUM(AP15:AP16)</f>
        <v>0</v>
      </c>
      <c r="AQ17" s="37">
        <f t="shared" ref="AQ17" si="18">IFERROR(AP17/AP$15,0)</f>
        <v>0</v>
      </c>
      <c r="AR17" s="31">
        <f>SUM(AR15:AR16)</f>
        <v>0</v>
      </c>
      <c r="AS17" s="44">
        <f t="shared" ref="AS17" si="19">IFERROR(AR17/AR$15,0)</f>
        <v>0</v>
      </c>
      <c r="AT17" s="52">
        <f>SUM(AT15:AT16)</f>
        <v>0</v>
      </c>
      <c r="AU17" s="37">
        <f t="shared" ref="AU17:AU44" si="20">IFERROR(AT17/AT$15,0)</f>
        <v>0</v>
      </c>
      <c r="AV17" s="31">
        <f>SUM(AV15:AV16)</f>
        <v>0</v>
      </c>
      <c r="AW17" s="44">
        <f t="shared" ref="AW17" si="21">IFERROR(AV17/AV$15,0)</f>
        <v>0</v>
      </c>
      <c r="AX17" s="52">
        <f>SUM(AX15:AX16)</f>
        <v>0</v>
      </c>
      <c r="AY17" s="19">
        <f t="shared" ref="AY17:AY44" si="22">IFERROR(AX17/AX$15,0)</f>
        <v>0</v>
      </c>
    </row>
    <row r="18" spans="2:51">
      <c r="B18" s="71" t="s">
        <v>172</v>
      </c>
      <c r="C18" s="4" t="s">
        <v>6</v>
      </c>
      <c r="D18" s="28">
        <f>D19-D16</f>
        <v>0</v>
      </c>
      <c r="E18" s="42">
        <f t="shared" si="0"/>
        <v>0</v>
      </c>
      <c r="F18" s="83">
        <f>F19-F16</f>
        <v>0</v>
      </c>
      <c r="G18" s="16">
        <f t="shared" si="0"/>
        <v>0</v>
      </c>
      <c r="H18" s="28">
        <f>H19-H16</f>
        <v>0</v>
      </c>
      <c r="I18" s="42">
        <f t="shared" ref="I18" si="23">IFERROR(H18/H$15,0)</f>
        <v>0</v>
      </c>
      <c r="J18" s="83">
        <f>J19-J16</f>
        <v>0</v>
      </c>
      <c r="K18" s="16">
        <f t="shared" ref="K18" si="24">IFERROR(J18/J$15,0)</f>
        <v>0</v>
      </c>
      <c r="L18" s="28">
        <f>L19-L16</f>
        <v>0</v>
      </c>
      <c r="M18" s="42">
        <f t="shared" ref="M18" si="25">IFERROR(L18/L$15,0)</f>
        <v>0</v>
      </c>
      <c r="N18" s="83">
        <f>N19-N16</f>
        <v>0</v>
      </c>
      <c r="O18" s="16">
        <f t="shared" ref="O18" si="26">IFERROR(N18/N$15,0)</f>
        <v>0</v>
      </c>
      <c r="P18" s="28">
        <f>P19-P16</f>
        <v>0</v>
      </c>
      <c r="Q18" s="42">
        <f t="shared" ref="Q18" si="27">IFERROR(P18/P$15,0)</f>
        <v>0</v>
      </c>
      <c r="R18" s="83">
        <f>R19-R16</f>
        <v>0</v>
      </c>
      <c r="S18" s="16">
        <f t="shared" ref="S18" si="28">IFERROR(R18/R$15,0)</f>
        <v>0</v>
      </c>
      <c r="T18" s="28">
        <f>T19-T16</f>
        <v>0</v>
      </c>
      <c r="U18" s="42">
        <f t="shared" ref="U18" si="29">IFERROR(T18/T$15,0)</f>
        <v>0</v>
      </c>
      <c r="V18" s="83">
        <f>V19-V16</f>
        <v>0</v>
      </c>
      <c r="W18" s="16">
        <f t="shared" si="8"/>
        <v>0</v>
      </c>
      <c r="X18" s="28">
        <f>X19-X16</f>
        <v>0</v>
      </c>
      <c r="Y18" s="42">
        <f t="shared" ref="Y18" si="30">IFERROR(X18/X$15,0)</f>
        <v>0</v>
      </c>
      <c r="Z18" s="83">
        <f>Z19-Z16</f>
        <v>0</v>
      </c>
      <c r="AA18" s="16">
        <f t="shared" si="10"/>
        <v>0</v>
      </c>
      <c r="AB18" s="28">
        <f>AB19-AB16</f>
        <v>0</v>
      </c>
      <c r="AC18" s="42">
        <f t="shared" ref="AC18" si="31">IFERROR(AB18/AB$15,0)</f>
        <v>0</v>
      </c>
      <c r="AD18" s="83">
        <f>AD19-AD16</f>
        <v>0</v>
      </c>
      <c r="AE18" s="16">
        <f t="shared" ref="AE18" si="32">IFERROR(AD18/AD$15,0)</f>
        <v>0</v>
      </c>
      <c r="AF18" s="28">
        <f>AF19-AF16</f>
        <v>0</v>
      </c>
      <c r="AG18" s="42">
        <f t="shared" ref="AG18" si="33">IFERROR(AF18/AF$15,0)</f>
        <v>0</v>
      </c>
      <c r="AH18" s="83">
        <f>AH19-AH16</f>
        <v>0</v>
      </c>
      <c r="AI18" s="16">
        <f t="shared" si="14"/>
        <v>0</v>
      </c>
      <c r="AJ18" s="28">
        <f>AJ19-AJ16</f>
        <v>0</v>
      </c>
      <c r="AK18" s="42">
        <f t="shared" ref="AK18" si="34">IFERROR(AJ18/AJ$15,0)</f>
        <v>0</v>
      </c>
      <c r="AL18" s="83">
        <f>AL19-AL16</f>
        <v>0</v>
      </c>
      <c r="AM18" s="16">
        <f t="shared" si="16"/>
        <v>0</v>
      </c>
      <c r="AN18" s="28">
        <f>AN19-AN16</f>
        <v>0</v>
      </c>
      <c r="AO18" s="42">
        <f t="shared" ref="AO18" si="35">IFERROR(AN18/AN$15,0)</f>
        <v>0</v>
      </c>
      <c r="AP18" s="83">
        <f>AP19-AP16</f>
        <v>0</v>
      </c>
      <c r="AQ18" s="16">
        <f t="shared" ref="AQ18" si="36">IFERROR(AP18/AP$15,0)</f>
        <v>0</v>
      </c>
      <c r="AR18" s="28">
        <f>AR19-AR16</f>
        <v>0</v>
      </c>
      <c r="AS18" s="42">
        <f t="shared" ref="AS18" si="37">IFERROR(AR18/AR$15,0)</f>
        <v>0</v>
      </c>
      <c r="AT18" s="83">
        <f>AT19-AT16</f>
        <v>0</v>
      </c>
      <c r="AU18" s="16">
        <f t="shared" si="20"/>
        <v>0</v>
      </c>
      <c r="AV18" s="28">
        <f>AV19-AV16</f>
        <v>0</v>
      </c>
      <c r="AW18" s="42">
        <f t="shared" ref="AW18" si="38">IFERROR(AV18/AV$15,0)</f>
        <v>0</v>
      </c>
      <c r="AX18" s="83">
        <f>AX19-AX16</f>
        <v>0</v>
      </c>
      <c r="AY18" s="16">
        <f t="shared" si="22"/>
        <v>0</v>
      </c>
    </row>
    <row r="19" spans="2:51">
      <c r="B19" s="73" t="s">
        <v>174</v>
      </c>
      <c r="C19" s="3" t="s">
        <v>7</v>
      </c>
      <c r="D19" s="28"/>
      <c r="E19" s="42">
        <f t="shared" si="0"/>
        <v>0</v>
      </c>
      <c r="F19" s="84"/>
      <c r="G19" s="17">
        <f t="shared" si="0"/>
        <v>0</v>
      </c>
      <c r="H19" s="28"/>
      <c r="I19" s="42">
        <f t="shared" ref="I19" si="39">IFERROR(H19/H$15,0)</f>
        <v>0</v>
      </c>
      <c r="J19" s="84"/>
      <c r="K19" s="17">
        <f t="shared" ref="K19" si="40">IFERROR(J19/J$15,0)</f>
        <v>0</v>
      </c>
      <c r="L19" s="28"/>
      <c r="M19" s="42">
        <f t="shared" ref="M19" si="41">IFERROR(L19/L$15,0)</f>
        <v>0</v>
      </c>
      <c r="N19" s="84"/>
      <c r="O19" s="17">
        <f t="shared" ref="O19" si="42">IFERROR(N19/N$15,0)</f>
        <v>0</v>
      </c>
      <c r="P19" s="28"/>
      <c r="Q19" s="42">
        <f t="shared" ref="Q19" si="43">IFERROR(P19/P$15,0)</f>
        <v>0</v>
      </c>
      <c r="R19" s="84"/>
      <c r="S19" s="17">
        <f t="shared" ref="S19" si="44">IFERROR(R19/R$15,0)</f>
        <v>0</v>
      </c>
      <c r="T19" s="28"/>
      <c r="U19" s="42">
        <f t="shared" ref="U19" si="45">IFERROR(T19/T$15,0)</f>
        <v>0</v>
      </c>
      <c r="V19" s="84"/>
      <c r="W19" s="17">
        <f t="shared" si="8"/>
        <v>0</v>
      </c>
      <c r="X19" s="28"/>
      <c r="Y19" s="42">
        <f t="shared" ref="Y19" si="46">IFERROR(X19/X$15,0)</f>
        <v>0</v>
      </c>
      <c r="Z19" s="84"/>
      <c r="AA19" s="17">
        <f t="shared" si="10"/>
        <v>0</v>
      </c>
      <c r="AB19" s="28"/>
      <c r="AC19" s="42">
        <f t="shared" ref="AC19" si="47">IFERROR(AB19/AB$15,0)</f>
        <v>0</v>
      </c>
      <c r="AD19" s="84"/>
      <c r="AE19" s="17">
        <f t="shared" ref="AE19" si="48">IFERROR(AD19/AD$15,0)</f>
        <v>0</v>
      </c>
      <c r="AF19" s="28"/>
      <c r="AG19" s="42">
        <f t="shared" ref="AG19" si="49">IFERROR(AF19/AF$15,0)</f>
        <v>0</v>
      </c>
      <c r="AH19" s="84"/>
      <c r="AI19" s="17">
        <f t="shared" si="14"/>
        <v>0</v>
      </c>
      <c r="AJ19" s="28"/>
      <c r="AK19" s="42">
        <f t="shared" ref="AK19" si="50">IFERROR(AJ19/AJ$15,0)</f>
        <v>0</v>
      </c>
      <c r="AL19" s="84"/>
      <c r="AM19" s="17">
        <f t="shared" si="16"/>
        <v>0</v>
      </c>
      <c r="AN19" s="28"/>
      <c r="AO19" s="42">
        <f t="shared" ref="AO19" si="51">IFERROR(AN19/AN$15,0)</f>
        <v>0</v>
      </c>
      <c r="AP19" s="84"/>
      <c r="AQ19" s="17">
        <f t="shared" ref="AQ19" si="52">IFERROR(AP19/AP$15,0)</f>
        <v>0</v>
      </c>
      <c r="AR19" s="28"/>
      <c r="AS19" s="42">
        <f t="shared" ref="AS19" si="53">IFERROR(AR19/AR$15,0)</f>
        <v>0</v>
      </c>
      <c r="AT19" s="84"/>
      <c r="AU19" s="17">
        <f t="shared" si="20"/>
        <v>0</v>
      </c>
      <c r="AV19" s="28"/>
      <c r="AW19" s="42">
        <f t="shared" ref="AW19" si="54">IFERROR(AV19/AV$15,0)</f>
        <v>0</v>
      </c>
      <c r="AX19" s="84"/>
      <c r="AY19" s="17">
        <f t="shared" si="22"/>
        <v>0</v>
      </c>
    </row>
    <row r="20" spans="2:51">
      <c r="B20" s="71" t="s">
        <v>172</v>
      </c>
      <c r="C20" s="5" t="s">
        <v>8</v>
      </c>
      <c r="D20" s="32">
        <f>D17+D18</f>
        <v>0</v>
      </c>
      <c r="E20" s="45">
        <f t="shared" si="0"/>
        <v>0</v>
      </c>
      <c r="F20" s="53">
        <f>F17+F18</f>
        <v>0</v>
      </c>
      <c r="G20" s="20">
        <f t="shared" si="0"/>
        <v>0</v>
      </c>
      <c r="H20" s="32">
        <f>H17+H18</f>
        <v>0</v>
      </c>
      <c r="I20" s="45">
        <f t="shared" ref="I20" si="55">IFERROR(H20/H$15,0)</f>
        <v>0</v>
      </c>
      <c r="J20" s="53">
        <f>J17+J18</f>
        <v>0</v>
      </c>
      <c r="K20" s="20">
        <f t="shared" ref="K20" si="56">IFERROR(J20/J$15,0)</f>
        <v>0</v>
      </c>
      <c r="L20" s="32">
        <f>L17+L18</f>
        <v>0</v>
      </c>
      <c r="M20" s="45">
        <f t="shared" ref="M20" si="57">IFERROR(L20/L$15,0)</f>
        <v>0</v>
      </c>
      <c r="N20" s="53">
        <f>N17+N18</f>
        <v>0</v>
      </c>
      <c r="O20" s="20">
        <f t="shared" ref="O20" si="58">IFERROR(N20/N$15,0)</f>
        <v>0</v>
      </c>
      <c r="P20" s="32">
        <f>P17+P18</f>
        <v>0</v>
      </c>
      <c r="Q20" s="45">
        <f t="shared" ref="Q20" si="59">IFERROR(P20/P$15,0)</f>
        <v>0</v>
      </c>
      <c r="R20" s="53">
        <f>R17+R18</f>
        <v>0</v>
      </c>
      <c r="S20" s="20">
        <f t="shared" ref="S20" si="60">IFERROR(R20/R$15,0)</f>
        <v>0</v>
      </c>
      <c r="T20" s="32">
        <f>T17+T18</f>
        <v>0</v>
      </c>
      <c r="U20" s="45">
        <f t="shared" ref="U20" si="61">IFERROR(T20/T$15,0)</f>
        <v>0</v>
      </c>
      <c r="V20" s="53">
        <f>V17+V18</f>
        <v>0</v>
      </c>
      <c r="W20" s="20">
        <f t="shared" si="8"/>
        <v>0</v>
      </c>
      <c r="X20" s="32">
        <f>X17+X18</f>
        <v>0</v>
      </c>
      <c r="Y20" s="45">
        <f t="shared" ref="Y20" si="62">IFERROR(X20/X$15,0)</f>
        <v>0</v>
      </c>
      <c r="Z20" s="53">
        <f>Z17+Z18</f>
        <v>0</v>
      </c>
      <c r="AA20" s="20">
        <f t="shared" si="10"/>
        <v>0</v>
      </c>
      <c r="AB20" s="32">
        <f>AB17+AB18</f>
        <v>0</v>
      </c>
      <c r="AC20" s="45">
        <f t="shared" ref="AC20" si="63">IFERROR(AB20/AB$15,0)</f>
        <v>0</v>
      </c>
      <c r="AD20" s="53">
        <f>AD17+AD18</f>
        <v>0</v>
      </c>
      <c r="AE20" s="20">
        <f t="shared" ref="AE20" si="64">IFERROR(AD20/AD$15,0)</f>
        <v>0</v>
      </c>
      <c r="AF20" s="32">
        <f>AF17+AF18</f>
        <v>0</v>
      </c>
      <c r="AG20" s="45">
        <f t="shared" ref="AG20" si="65">IFERROR(AF20/AF$15,0)</f>
        <v>0</v>
      </c>
      <c r="AH20" s="53">
        <f>AH17+AH18</f>
        <v>0</v>
      </c>
      <c r="AI20" s="20">
        <f t="shared" si="14"/>
        <v>0</v>
      </c>
      <c r="AJ20" s="32">
        <f>AJ17+AJ18</f>
        <v>0</v>
      </c>
      <c r="AK20" s="45">
        <f t="shared" ref="AK20" si="66">IFERROR(AJ20/AJ$15,0)</f>
        <v>0</v>
      </c>
      <c r="AL20" s="53">
        <f>AL17+AL18</f>
        <v>0</v>
      </c>
      <c r="AM20" s="20">
        <f t="shared" si="16"/>
        <v>0</v>
      </c>
      <c r="AN20" s="32">
        <f>AN17+AN18</f>
        <v>0</v>
      </c>
      <c r="AO20" s="45">
        <f t="shared" ref="AO20" si="67">IFERROR(AN20/AN$15,0)</f>
        <v>0</v>
      </c>
      <c r="AP20" s="53">
        <f>AP17+AP18</f>
        <v>0</v>
      </c>
      <c r="AQ20" s="20">
        <f t="shared" ref="AQ20" si="68">IFERROR(AP20/AP$15,0)</f>
        <v>0</v>
      </c>
      <c r="AR20" s="32">
        <f>AR17+AR18</f>
        <v>0</v>
      </c>
      <c r="AS20" s="45">
        <f t="shared" ref="AS20" si="69">IFERROR(AR20/AR$15,0)</f>
        <v>0</v>
      </c>
      <c r="AT20" s="53">
        <f>AT17+AT18</f>
        <v>0</v>
      </c>
      <c r="AU20" s="20">
        <f t="shared" si="20"/>
        <v>0</v>
      </c>
      <c r="AV20" s="32">
        <f>AV17+AV18</f>
        <v>0</v>
      </c>
      <c r="AW20" s="45">
        <f t="shared" ref="AW20" si="70">IFERROR(AV20/AV$15,0)</f>
        <v>0</v>
      </c>
      <c r="AX20" s="53">
        <f>AX17+AX18</f>
        <v>0</v>
      </c>
      <c r="AY20" s="20">
        <f t="shared" si="22"/>
        <v>0</v>
      </c>
    </row>
    <row r="21" spans="2:51">
      <c r="B21" s="75"/>
      <c r="C21" s="6"/>
      <c r="D21" s="30"/>
      <c r="E21" s="43">
        <f t="shared" si="0"/>
        <v>0</v>
      </c>
      <c r="F21" s="51"/>
      <c r="G21" s="36">
        <f t="shared" si="0"/>
        <v>0</v>
      </c>
      <c r="H21" s="30"/>
      <c r="I21" s="43">
        <f t="shared" ref="I21" si="71">IFERROR(H21/H$15,0)</f>
        <v>0</v>
      </c>
      <c r="J21" s="51"/>
      <c r="K21" s="36">
        <f t="shared" ref="K21" si="72">IFERROR(J21/J$15,0)</f>
        <v>0</v>
      </c>
      <c r="L21" s="30"/>
      <c r="M21" s="43">
        <f t="shared" ref="M21" si="73">IFERROR(L21/L$15,0)</f>
        <v>0</v>
      </c>
      <c r="N21" s="51"/>
      <c r="O21" s="36">
        <f t="shared" ref="O21" si="74">IFERROR(N21/N$15,0)</f>
        <v>0</v>
      </c>
      <c r="P21" s="30"/>
      <c r="Q21" s="43">
        <f t="shared" ref="Q21" si="75">IFERROR(P21/P$15,0)</f>
        <v>0</v>
      </c>
      <c r="R21" s="51"/>
      <c r="S21" s="36">
        <f t="shared" ref="S21" si="76">IFERROR(R21/R$15,0)</f>
        <v>0</v>
      </c>
      <c r="T21" s="30"/>
      <c r="U21" s="43">
        <f t="shared" ref="U21" si="77">IFERROR(T21/T$15,0)</f>
        <v>0</v>
      </c>
      <c r="V21" s="51"/>
      <c r="W21" s="36">
        <f t="shared" si="8"/>
        <v>0</v>
      </c>
      <c r="X21" s="30"/>
      <c r="Y21" s="43">
        <f t="shared" ref="Y21" si="78">IFERROR(X21/X$15,0)</f>
        <v>0</v>
      </c>
      <c r="Z21" s="51"/>
      <c r="AA21" s="36">
        <f t="shared" si="10"/>
        <v>0</v>
      </c>
      <c r="AB21" s="30"/>
      <c r="AC21" s="43">
        <f t="shared" ref="AC21" si="79">IFERROR(AB21/AB$15,0)</f>
        <v>0</v>
      </c>
      <c r="AD21" s="51"/>
      <c r="AE21" s="36">
        <f t="shared" ref="AE21" si="80">IFERROR(AD21/AD$15,0)</f>
        <v>0</v>
      </c>
      <c r="AF21" s="30"/>
      <c r="AG21" s="43">
        <f t="shared" ref="AG21" si="81">IFERROR(AF21/AF$15,0)</f>
        <v>0</v>
      </c>
      <c r="AH21" s="51"/>
      <c r="AI21" s="36">
        <f t="shared" si="14"/>
        <v>0</v>
      </c>
      <c r="AJ21" s="30"/>
      <c r="AK21" s="43">
        <f t="shared" ref="AK21" si="82">IFERROR(AJ21/AJ$15,0)</f>
        <v>0</v>
      </c>
      <c r="AL21" s="51"/>
      <c r="AM21" s="36">
        <f t="shared" si="16"/>
        <v>0</v>
      </c>
      <c r="AN21" s="30"/>
      <c r="AO21" s="43">
        <f t="shared" ref="AO21" si="83">IFERROR(AN21/AN$15,0)</f>
        <v>0</v>
      </c>
      <c r="AP21" s="51"/>
      <c r="AQ21" s="36">
        <f t="shared" ref="AQ21" si="84">IFERROR(AP21/AP$15,0)</f>
        <v>0</v>
      </c>
      <c r="AR21" s="30"/>
      <c r="AS21" s="43">
        <f t="shared" ref="AS21" si="85">IFERROR(AR21/AR$15,0)</f>
        <v>0</v>
      </c>
      <c r="AT21" s="51"/>
      <c r="AU21" s="36">
        <f t="shared" si="20"/>
        <v>0</v>
      </c>
      <c r="AV21" s="30"/>
      <c r="AW21" s="43">
        <f t="shared" ref="AW21" si="86">IFERROR(AV21/AV$15,0)</f>
        <v>0</v>
      </c>
      <c r="AX21" s="51"/>
      <c r="AY21" s="16">
        <f t="shared" si="22"/>
        <v>0</v>
      </c>
    </row>
    <row r="22" spans="2:51">
      <c r="B22" s="74" t="s">
        <v>170</v>
      </c>
      <c r="C22" s="6" t="s">
        <v>10</v>
      </c>
      <c r="D22" s="28"/>
      <c r="E22" s="42">
        <f t="shared" si="0"/>
        <v>0</v>
      </c>
      <c r="F22" s="49"/>
      <c r="G22" s="35">
        <f t="shared" si="0"/>
        <v>0</v>
      </c>
      <c r="H22" s="28"/>
      <c r="I22" s="42">
        <f t="shared" ref="I22" si="87">IFERROR(H22/H$15,0)</f>
        <v>0</v>
      </c>
      <c r="J22" s="49"/>
      <c r="K22" s="35">
        <f t="shared" ref="K22" si="88">IFERROR(J22/J$15,0)</f>
        <v>0</v>
      </c>
      <c r="L22" s="28"/>
      <c r="M22" s="42">
        <f t="shared" ref="M22" si="89">IFERROR(L22/L$15,0)</f>
        <v>0</v>
      </c>
      <c r="N22" s="49"/>
      <c r="O22" s="35">
        <f t="shared" ref="O22" si="90">IFERROR(N22/N$15,0)</f>
        <v>0</v>
      </c>
      <c r="P22" s="28"/>
      <c r="Q22" s="42">
        <f t="shared" ref="Q22" si="91">IFERROR(P22/P$15,0)</f>
        <v>0</v>
      </c>
      <c r="R22" s="49"/>
      <c r="S22" s="35">
        <f t="shared" ref="S22" si="92">IFERROR(R22/R$15,0)</f>
        <v>0</v>
      </c>
      <c r="T22" s="28"/>
      <c r="U22" s="42">
        <f t="shared" ref="U22" si="93">IFERROR(T22/T$15,0)</f>
        <v>0</v>
      </c>
      <c r="V22" s="49"/>
      <c r="W22" s="35">
        <f t="shared" si="8"/>
        <v>0</v>
      </c>
      <c r="X22" s="28"/>
      <c r="Y22" s="42">
        <f t="shared" ref="Y22" si="94">IFERROR(X22/X$15,0)</f>
        <v>0</v>
      </c>
      <c r="Z22" s="49"/>
      <c r="AA22" s="35">
        <f t="shared" si="10"/>
        <v>0</v>
      </c>
      <c r="AB22" s="28"/>
      <c r="AC22" s="42">
        <f t="shared" ref="AC22" si="95">IFERROR(AB22/AB$15,0)</f>
        <v>0</v>
      </c>
      <c r="AD22" s="49"/>
      <c r="AE22" s="35">
        <f t="shared" ref="AE22" si="96">IFERROR(AD22/AD$15,0)</f>
        <v>0</v>
      </c>
      <c r="AF22" s="28"/>
      <c r="AG22" s="42">
        <f t="shared" ref="AG22" si="97">IFERROR(AF22/AF$15,0)</f>
        <v>0</v>
      </c>
      <c r="AH22" s="49"/>
      <c r="AI22" s="35">
        <f t="shared" si="14"/>
        <v>0</v>
      </c>
      <c r="AJ22" s="28"/>
      <c r="AK22" s="42">
        <f t="shared" ref="AK22" si="98">IFERROR(AJ22/AJ$15,0)</f>
        <v>0</v>
      </c>
      <c r="AL22" s="49"/>
      <c r="AM22" s="35">
        <f t="shared" si="16"/>
        <v>0</v>
      </c>
      <c r="AN22" s="28"/>
      <c r="AO22" s="42">
        <f t="shared" ref="AO22" si="99">IFERROR(AN22/AN$15,0)</f>
        <v>0</v>
      </c>
      <c r="AP22" s="49"/>
      <c r="AQ22" s="35">
        <f t="shared" ref="AQ22" si="100">IFERROR(AP22/AP$15,0)</f>
        <v>0</v>
      </c>
      <c r="AR22" s="28"/>
      <c r="AS22" s="42">
        <f t="shared" ref="AS22" si="101">IFERROR(AR22/AR$15,0)</f>
        <v>0</v>
      </c>
      <c r="AT22" s="49"/>
      <c r="AU22" s="35">
        <f t="shared" si="20"/>
        <v>0</v>
      </c>
      <c r="AV22" s="28"/>
      <c r="AW22" s="42">
        <f t="shared" ref="AW22" si="102">IFERROR(AV22/AV$15,0)</f>
        <v>0</v>
      </c>
      <c r="AX22" s="49"/>
      <c r="AY22" s="17">
        <f t="shared" si="22"/>
        <v>0</v>
      </c>
    </row>
    <row r="23" spans="2:51">
      <c r="B23" s="71" t="s">
        <v>172</v>
      </c>
      <c r="C23" s="5" t="s">
        <v>11</v>
      </c>
      <c r="D23" s="31">
        <f>SUM(D20:D22)</f>
        <v>0</v>
      </c>
      <c r="E23" s="44">
        <f t="shared" si="0"/>
        <v>0</v>
      </c>
      <c r="F23" s="52">
        <f>SUM(F20:F22)</f>
        <v>0</v>
      </c>
      <c r="G23" s="37">
        <f t="shared" si="0"/>
        <v>0</v>
      </c>
      <c r="H23" s="31">
        <f>SUM(H20:H22)</f>
        <v>0</v>
      </c>
      <c r="I23" s="44">
        <f t="shared" ref="I23" si="103">IFERROR(H23/H$15,0)</f>
        <v>0</v>
      </c>
      <c r="J23" s="52">
        <f>SUM(J20:J22)</f>
        <v>0</v>
      </c>
      <c r="K23" s="37">
        <f t="shared" ref="K23" si="104">IFERROR(J23/J$15,0)</f>
        <v>0</v>
      </c>
      <c r="L23" s="31">
        <f>SUM(L20:L22)</f>
        <v>0</v>
      </c>
      <c r="M23" s="44">
        <f t="shared" ref="M23" si="105">IFERROR(L23/L$15,0)</f>
        <v>0</v>
      </c>
      <c r="N23" s="52">
        <f>SUM(N20:N22)</f>
        <v>0</v>
      </c>
      <c r="O23" s="37">
        <f t="shared" ref="O23" si="106">IFERROR(N23/N$15,0)</f>
        <v>0</v>
      </c>
      <c r="P23" s="31">
        <f>SUM(P20:P22)</f>
        <v>0</v>
      </c>
      <c r="Q23" s="44">
        <f t="shared" ref="Q23" si="107">IFERROR(P23/P$15,0)</f>
        <v>0</v>
      </c>
      <c r="R23" s="52">
        <f>SUM(R20:R22)</f>
        <v>0</v>
      </c>
      <c r="S23" s="37">
        <f t="shared" ref="S23" si="108">IFERROR(R23/R$15,0)</f>
        <v>0</v>
      </c>
      <c r="T23" s="31">
        <f>SUM(T20:T22)</f>
        <v>0</v>
      </c>
      <c r="U23" s="44">
        <f t="shared" ref="U23" si="109">IFERROR(T23/T$15,0)</f>
        <v>0</v>
      </c>
      <c r="V23" s="52">
        <f>SUM(V20:V22)</f>
        <v>0</v>
      </c>
      <c r="W23" s="37">
        <f t="shared" si="8"/>
        <v>0</v>
      </c>
      <c r="X23" s="31">
        <f>SUM(X20:X22)</f>
        <v>0</v>
      </c>
      <c r="Y23" s="44">
        <f t="shared" ref="Y23" si="110">IFERROR(X23/X$15,0)</f>
        <v>0</v>
      </c>
      <c r="Z23" s="52">
        <f>SUM(Z20:Z22)</f>
        <v>0</v>
      </c>
      <c r="AA23" s="37">
        <f t="shared" si="10"/>
        <v>0</v>
      </c>
      <c r="AB23" s="31">
        <f>SUM(AB20:AB22)</f>
        <v>0</v>
      </c>
      <c r="AC23" s="44">
        <f t="shared" ref="AC23" si="111">IFERROR(AB23/AB$15,0)</f>
        <v>0</v>
      </c>
      <c r="AD23" s="52">
        <f>SUM(AD20:AD22)</f>
        <v>0</v>
      </c>
      <c r="AE23" s="37">
        <f t="shared" ref="AE23" si="112">IFERROR(AD23/AD$15,0)</f>
        <v>0</v>
      </c>
      <c r="AF23" s="31">
        <f>SUM(AF20:AF22)</f>
        <v>0</v>
      </c>
      <c r="AG23" s="44">
        <f t="shared" ref="AG23" si="113">IFERROR(AF23/AF$15,0)</f>
        <v>0</v>
      </c>
      <c r="AH23" s="52">
        <f>SUM(AH20:AH22)</f>
        <v>0</v>
      </c>
      <c r="AI23" s="37">
        <f t="shared" si="14"/>
        <v>0</v>
      </c>
      <c r="AJ23" s="31">
        <f>SUM(AJ20:AJ22)</f>
        <v>0</v>
      </c>
      <c r="AK23" s="44">
        <f t="shared" ref="AK23" si="114">IFERROR(AJ23/AJ$15,0)</f>
        <v>0</v>
      </c>
      <c r="AL23" s="52">
        <f>SUM(AL20:AL22)</f>
        <v>0</v>
      </c>
      <c r="AM23" s="37">
        <f t="shared" si="16"/>
        <v>0</v>
      </c>
      <c r="AN23" s="31">
        <f>SUM(AN20:AN22)</f>
        <v>0</v>
      </c>
      <c r="AO23" s="44">
        <f t="shared" ref="AO23" si="115">IFERROR(AN23/AN$15,0)</f>
        <v>0</v>
      </c>
      <c r="AP23" s="52">
        <f>SUM(AP20:AP22)</f>
        <v>0</v>
      </c>
      <c r="AQ23" s="37">
        <f t="shared" ref="AQ23" si="116">IFERROR(AP23/AP$15,0)</f>
        <v>0</v>
      </c>
      <c r="AR23" s="31">
        <f>SUM(AR20:AR22)</f>
        <v>0</v>
      </c>
      <c r="AS23" s="44">
        <f t="shared" ref="AS23" si="117">IFERROR(AR23/AR$15,0)</f>
        <v>0</v>
      </c>
      <c r="AT23" s="52">
        <f>SUM(AT20:AT22)</f>
        <v>0</v>
      </c>
      <c r="AU23" s="37">
        <f t="shared" si="20"/>
        <v>0</v>
      </c>
      <c r="AV23" s="31">
        <f>SUM(AV20:AV22)</f>
        <v>0</v>
      </c>
      <c r="AW23" s="44">
        <f t="shared" ref="AW23" si="118">IFERROR(AV23/AV$15,0)</f>
        <v>0</v>
      </c>
      <c r="AX23" s="52">
        <f>SUM(AX20:AX22)</f>
        <v>0</v>
      </c>
      <c r="AY23" s="19">
        <f t="shared" si="22"/>
        <v>0</v>
      </c>
    </row>
    <row r="24" spans="2:51">
      <c r="B24" s="74" t="s">
        <v>170</v>
      </c>
      <c r="C24" s="6" t="s">
        <v>12</v>
      </c>
      <c r="D24" s="28"/>
      <c r="E24" s="42">
        <f t="shared" si="0"/>
        <v>0</v>
      </c>
      <c r="F24" s="49"/>
      <c r="G24" s="35">
        <f t="shared" si="0"/>
        <v>0</v>
      </c>
      <c r="H24" s="28"/>
      <c r="I24" s="42">
        <f t="shared" ref="I24" si="119">IFERROR(H24/H$15,0)</f>
        <v>0</v>
      </c>
      <c r="J24" s="49"/>
      <c r="K24" s="35">
        <f t="shared" ref="K24" si="120">IFERROR(J24/J$15,0)</f>
        <v>0</v>
      </c>
      <c r="L24" s="28"/>
      <c r="M24" s="42">
        <f t="shared" ref="M24" si="121">IFERROR(L24/L$15,0)</f>
        <v>0</v>
      </c>
      <c r="N24" s="49"/>
      <c r="O24" s="35">
        <f t="shared" ref="O24" si="122">IFERROR(N24/N$15,0)</f>
        <v>0</v>
      </c>
      <c r="P24" s="28"/>
      <c r="Q24" s="42">
        <f t="shared" ref="Q24" si="123">IFERROR(P24/P$15,0)</f>
        <v>0</v>
      </c>
      <c r="R24" s="49"/>
      <c r="S24" s="35">
        <f t="shared" ref="S24" si="124">IFERROR(R24/R$15,0)</f>
        <v>0</v>
      </c>
      <c r="T24" s="28"/>
      <c r="U24" s="42">
        <f t="shared" ref="U24" si="125">IFERROR(T24/T$15,0)</f>
        <v>0</v>
      </c>
      <c r="V24" s="49"/>
      <c r="W24" s="35">
        <f t="shared" si="8"/>
        <v>0</v>
      </c>
      <c r="X24" s="28"/>
      <c r="Y24" s="42">
        <f t="shared" ref="Y24" si="126">IFERROR(X24/X$15,0)</f>
        <v>0</v>
      </c>
      <c r="Z24" s="49"/>
      <c r="AA24" s="35">
        <f t="shared" si="10"/>
        <v>0</v>
      </c>
      <c r="AB24" s="28"/>
      <c r="AC24" s="42">
        <f t="shared" ref="AC24" si="127">IFERROR(AB24/AB$15,0)</f>
        <v>0</v>
      </c>
      <c r="AD24" s="49"/>
      <c r="AE24" s="35">
        <f t="shared" ref="AE24" si="128">IFERROR(AD24/AD$15,0)</f>
        <v>0</v>
      </c>
      <c r="AF24" s="28"/>
      <c r="AG24" s="42">
        <f t="shared" ref="AG24" si="129">IFERROR(AF24/AF$15,0)</f>
        <v>0</v>
      </c>
      <c r="AH24" s="49"/>
      <c r="AI24" s="35">
        <f t="shared" si="14"/>
        <v>0</v>
      </c>
      <c r="AJ24" s="28"/>
      <c r="AK24" s="42">
        <f t="shared" ref="AK24" si="130">IFERROR(AJ24/AJ$15,0)</f>
        <v>0</v>
      </c>
      <c r="AL24" s="49"/>
      <c r="AM24" s="35">
        <f t="shared" si="16"/>
        <v>0</v>
      </c>
      <c r="AN24" s="28"/>
      <c r="AO24" s="42">
        <f t="shared" ref="AO24" si="131">IFERROR(AN24/AN$15,0)</f>
        <v>0</v>
      </c>
      <c r="AP24" s="49"/>
      <c r="AQ24" s="35">
        <f t="shared" ref="AQ24" si="132">IFERROR(AP24/AP$15,0)</f>
        <v>0</v>
      </c>
      <c r="AR24" s="28"/>
      <c r="AS24" s="42">
        <f t="shared" ref="AS24" si="133">IFERROR(AR24/AR$15,0)</f>
        <v>0</v>
      </c>
      <c r="AT24" s="49"/>
      <c r="AU24" s="35">
        <f t="shared" si="20"/>
        <v>0</v>
      </c>
      <c r="AV24" s="28"/>
      <c r="AW24" s="42">
        <f t="shared" ref="AW24" si="134">IFERROR(AV24/AV$15,0)</f>
        <v>0</v>
      </c>
      <c r="AX24" s="49"/>
      <c r="AY24" s="17">
        <f t="shared" si="22"/>
        <v>0</v>
      </c>
    </row>
    <row r="25" spans="2:51">
      <c r="B25" s="73" t="s">
        <v>176</v>
      </c>
      <c r="C25" s="6" t="s">
        <v>13</v>
      </c>
      <c r="D25" s="28"/>
      <c r="E25" s="42">
        <f t="shared" si="0"/>
        <v>0</v>
      </c>
      <c r="F25" s="49"/>
      <c r="G25" s="35">
        <f t="shared" si="0"/>
        <v>0</v>
      </c>
      <c r="H25" s="28"/>
      <c r="I25" s="42">
        <f t="shared" ref="I25" si="135">IFERROR(H25/H$15,0)</f>
        <v>0</v>
      </c>
      <c r="J25" s="49"/>
      <c r="K25" s="35">
        <f t="shared" ref="K25" si="136">IFERROR(J25/J$15,0)</f>
        <v>0</v>
      </c>
      <c r="L25" s="28"/>
      <c r="M25" s="42">
        <f t="shared" ref="M25" si="137">IFERROR(L25/L$15,0)</f>
        <v>0</v>
      </c>
      <c r="N25" s="49"/>
      <c r="O25" s="35">
        <f t="shared" ref="O25" si="138">IFERROR(N25/N$15,0)</f>
        <v>0</v>
      </c>
      <c r="P25" s="28"/>
      <c r="Q25" s="42">
        <f t="shared" ref="Q25" si="139">IFERROR(P25/P$15,0)</f>
        <v>0</v>
      </c>
      <c r="R25" s="49"/>
      <c r="S25" s="35">
        <f t="shared" ref="S25" si="140">IFERROR(R25/R$15,0)</f>
        <v>0</v>
      </c>
      <c r="T25" s="28"/>
      <c r="U25" s="42">
        <f t="shared" ref="U25" si="141">IFERROR(T25/T$15,0)</f>
        <v>0</v>
      </c>
      <c r="V25" s="49"/>
      <c r="W25" s="35">
        <f t="shared" si="8"/>
        <v>0</v>
      </c>
      <c r="X25" s="28"/>
      <c r="Y25" s="42">
        <f t="shared" ref="Y25" si="142">IFERROR(X25/X$15,0)</f>
        <v>0</v>
      </c>
      <c r="Z25" s="49"/>
      <c r="AA25" s="35">
        <f t="shared" si="10"/>
        <v>0</v>
      </c>
      <c r="AB25" s="28"/>
      <c r="AC25" s="42">
        <f t="shared" ref="AC25" si="143">IFERROR(AB25/AB$15,0)</f>
        <v>0</v>
      </c>
      <c r="AD25" s="49"/>
      <c r="AE25" s="35">
        <f t="shared" ref="AE25" si="144">IFERROR(AD25/AD$15,0)</f>
        <v>0</v>
      </c>
      <c r="AF25" s="28"/>
      <c r="AG25" s="42">
        <f t="shared" ref="AG25" si="145">IFERROR(AF25/AF$15,0)</f>
        <v>0</v>
      </c>
      <c r="AH25" s="49"/>
      <c r="AI25" s="35">
        <f t="shared" si="14"/>
        <v>0</v>
      </c>
      <c r="AJ25" s="28"/>
      <c r="AK25" s="42">
        <f t="shared" ref="AK25" si="146">IFERROR(AJ25/AJ$15,0)</f>
        <v>0</v>
      </c>
      <c r="AL25" s="49"/>
      <c r="AM25" s="35">
        <f t="shared" si="16"/>
        <v>0</v>
      </c>
      <c r="AN25" s="28"/>
      <c r="AO25" s="42">
        <f t="shared" ref="AO25" si="147">IFERROR(AN25/AN$15,0)</f>
        <v>0</v>
      </c>
      <c r="AP25" s="49"/>
      <c r="AQ25" s="35">
        <f t="shared" ref="AQ25" si="148">IFERROR(AP25/AP$15,0)</f>
        <v>0</v>
      </c>
      <c r="AR25" s="28"/>
      <c r="AS25" s="42">
        <f t="shared" ref="AS25" si="149">IFERROR(AR25/AR$15,0)</f>
        <v>0</v>
      </c>
      <c r="AT25" s="49"/>
      <c r="AU25" s="35">
        <f t="shared" si="20"/>
        <v>0</v>
      </c>
      <c r="AV25" s="28"/>
      <c r="AW25" s="42">
        <f t="shared" ref="AW25" si="150">IFERROR(AV25/AV$15,0)</f>
        <v>0</v>
      </c>
      <c r="AX25" s="49"/>
      <c r="AY25" s="17">
        <f t="shared" si="22"/>
        <v>0</v>
      </c>
    </row>
    <row r="26" spans="2:51">
      <c r="B26" s="73" t="s">
        <v>177</v>
      </c>
      <c r="C26" s="6" t="s">
        <v>14</v>
      </c>
      <c r="D26" s="28"/>
      <c r="E26" s="42">
        <f t="shared" si="0"/>
        <v>0</v>
      </c>
      <c r="F26" s="49"/>
      <c r="G26" s="35">
        <f t="shared" si="0"/>
        <v>0</v>
      </c>
      <c r="H26" s="28"/>
      <c r="I26" s="42">
        <f t="shared" ref="I26" si="151">IFERROR(H26/H$15,0)</f>
        <v>0</v>
      </c>
      <c r="J26" s="49"/>
      <c r="K26" s="35">
        <f t="shared" ref="K26" si="152">IFERROR(J26/J$15,0)</f>
        <v>0</v>
      </c>
      <c r="L26" s="28"/>
      <c r="M26" s="42">
        <f t="shared" ref="M26" si="153">IFERROR(L26/L$15,0)</f>
        <v>0</v>
      </c>
      <c r="N26" s="49"/>
      <c r="O26" s="35">
        <f t="shared" ref="O26" si="154">IFERROR(N26/N$15,0)</f>
        <v>0</v>
      </c>
      <c r="P26" s="28"/>
      <c r="Q26" s="42">
        <f t="shared" ref="Q26" si="155">IFERROR(P26/P$15,0)</f>
        <v>0</v>
      </c>
      <c r="R26" s="49"/>
      <c r="S26" s="35">
        <f t="shared" ref="S26" si="156">IFERROR(R26/R$15,0)</f>
        <v>0</v>
      </c>
      <c r="T26" s="28"/>
      <c r="U26" s="42">
        <f t="shared" ref="U26" si="157">IFERROR(T26/T$15,0)</f>
        <v>0</v>
      </c>
      <c r="V26" s="49"/>
      <c r="W26" s="35">
        <f t="shared" si="8"/>
        <v>0</v>
      </c>
      <c r="X26" s="28"/>
      <c r="Y26" s="42">
        <f t="shared" ref="Y26" si="158">IFERROR(X26/X$15,0)</f>
        <v>0</v>
      </c>
      <c r="Z26" s="49"/>
      <c r="AA26" s="35">
        <f t="shared" si="10"/>
        <v>0</v>
      </c>
      <c r="AB26" s="28"/>
      <c r="AC26" s="42">
        <f t="shared" ref="AC26" si="159">IFERROR(AB26/AB$15,0)</f>
        <v>0</v>
      </c>
      <c r="AD26" s="49"/>
      <c r="AE26" s="35">
        <f t="shared" ref="AE26" si="160">IFERROR(AD26/AD$15,0)</f>
        <v>0</v>
      </c>
      <c r="AF26" s="28"/>
      <c r="AG26" s="42">
        <f t="shared" ref="AG26" si="161">IFERROR(AF26/AF$15,0)</f>
        <v>0</v>
      </c>
      <c r="AH26" s="49"/>
      <c r="AI26" s="35">
        <f t="shared" si="14"/>
        <v>0</v>
      </c>
      <c r="AJ26" s="28"/>
      <c r="AK26" s="42">
        <f t="shared" ref="AK26" si="162">IFERROR(AJ26/AJ$15,0)</f>
        <v>0</v>
      </c>
      <c r="AL26" s="49"/>
      <c r="AM26" s="35">
        <f t="shared" si="16"/>
        <v>0</v>
      </c>
      <c r="AN26" s="28"/>
      <c r="AO26" s="42">
        <f t="shared" ref="AO26" si="163">IFERROR(AN26/AN$15,0)</f>
        <v>0</v>
      </c>
      <c r="AP26" s="49"/>
      <c r="AQ26" s="35">
        <f t="shared" ref="AQ26" si="164">IFERROR(AP26/AP$15,0)</f>
        <v>0</v>
      </c>
      <c r="AR26" s="28"/>
      <c r="AS26" s="42">
        <f t="shared" ref="AS26" si="165">IFERROR(AR26/AR$15,0)</f>
        <v>0</v>
      </c>
      <c r="AT26" s="49"/>
      <c r="AU26" s="35">
        <f t="shared" si="20"/>
        <v>0</v>
      </c>
      <c r="AV26" s="28"/>
      <c r="AW26" s="42">
        <f t="shared" ref="AW26" si="166">IFERROR(AV26/AV$15,0)</f>
        <v>0</v>
      </c>
      <c r="AX26" s="49"/>
      <c r="AY26" s="17">
        <f t="shared" si="22"/>
        <v>0</v>
      </c>
    </row>
    <row r="27" spans="2:51">
      <c r="B27" s="71" t="s">
        <v>172</v>
      </c>
      <c r="C27" s="5" t="s">
        <v>15</v>
      </c>
      <c r="D27" s="31">
        <f>SUM(D23:D26)</f>
        <v>0</v>
      </c>
      <c r="E27" s="44">
        <f t="shared" si="0"/>
        <v>0</v>
      </c>
      <c r="F27" s="52">
        <f>SUM(F23:F26)</f>
        <v>0</v>
      </c>
      <c r="G27" s="37">
        <f t="shared" si="0"/>
        <v>0</v>
      </c>
      <c r="H27" s="31">
        <f>SUM(H23:H26)</f>
        <v>0</v>
      </c>
      <c r="I27" s="44">
        <f t="shared" ref="I27" si="167">IFERROR(H27/H$15,0)</f>
        <v>0</v>
      </c>
      <c r="J27" s="52">
        <f>SUM(J23:J26)</f>
        <v>0</v>
      </c>
      <c r="K27" s="37">
        <f t="shared" ref="K27" si="168">IFERROR(J27/J$15,0)</f>
        <v>0</v>
      </c>
      <c r="L27" s="31">
        <f>SUM(L23:L26)</f>
        <v>0</v>
      </c>
      <c r="M27" s="44">
        <f t="shared" ref="M27" si="169">IFERROR(L27/L$15,0)</f>
        <v>0</v>
      </c>
      <c r="N27" s="52">
        <f>SUM(N23:N26)</f>
        <v>0</v>
      </c>
      <c r="O27" s="37">
        <f t="shared" ref="O27" si="170">IFERROR(N27/N$15,0)</f>
        <v>0</v>
      </c>
      <c r="P27" s="31">
        <f>SUM(P23:P26)</f>
        <v>0</v>
      </c>
      <c r="Q27" s="44">
        <f t="shared" ref="Q27" si="171">IFERROR(P27/P$15,0)</f>
        <v>0</v>
      </c>
      <c r="R27" s="52">
        <f>SUM(R23:R26)</f>
        <v>0</v>
      </c>
      <c r="S27" s="37">
        <f t="shared" ref="S27" si="172">IFERROR(R27/R$15,0)</f>
        <v>0</v>
      </c>
      <c r="T27" s="31">
        <f>SUM(T23:T26)</f>
        <v>0</v>
      </c>
      <c r="U27" s="44">
        <f t="shared" ref="U27" si="173">IFERROR(T27/T$15,0)</f>
        <v>0</v>
      </c>
      <c r="V27" s="52">
        <f>SUM(V23:V26)</f>
        <v>0</v>
      </c>
      <c r="W27" s="37">
        <f t="shared" si="8"/>
        <v>0</v>
      </c>
      <c r="X27" s="31">
        <f>SUM(X23:X26)</f>
        <v>0</v>
      </c>
      <c r="Y27" s="44">
        <f t="shared" ref="Y27" si="174">IFERROR(X27/X$15,0)</f>
        <v>0</v>
      </c>
      <c r="Z27" s="52">
        <f>SUM(Z23:Z26)</f>
        <v>0</v>
      </c>
      <c r="AA27" s="37">
        <f t="shared" si="10"/>
        <v>0</v>
      </c>
      <c r="AB27" s="31">
        <f>SUM(AB23:AB26)</f>
        <v>0</v>
      </c>
      <c r="AC27" s="44">
        <f t="shared" ref="AC27" si="175">IFERROR(AB27/AB$15,0)</f>
        <v>0</v>
      </c>
      <c r="AD27" s="52">
        <f>SUM(AD23:AD26)</f>
        <v>0</v>
      </c>
      <c r="AE27" s="37">
        <f t="shared" ref="AE27" si="176">IFERROR(AD27/AD$15,0)</f>
        <v>0</v>
      </c>
      <c r="AF27" s="31">
        <f>SUM(AF23:AF26)</f>
        <v>0</v>
      </c>
      <c r="AG27" s="44">
        <f t="shared" ref="AG27" si="177">IFERROR(AF27/AF$15,0)</f>
        <v>0</v>
      </c>
      <c r="AH27" s="52">
        <f>SUM(AH23:AH26)</f>
        <v>0</v>
      </c>
      <c r="AI27" s="37">
        <f t="shared" si="14"/>
        <v>0</v>
      </c>
      <c r="AJ27" s="31">
        <f>SUM(AJ23:AJ26)</f>
        <v>0</v>
      </c>
      <c r="AK27" s="44">
        <f t="shared" ref="AK27" si="178">IFERROR(AJ27/AJ$15,0)</f>
        <v>0</v>
      </c>
      <c r="AL27" s="52">
        <f>SUM(AL23:AL26)</f>
        <v>0</v>
      </c>
      <c r="AM27" s="37">
        <f t="shared" si="16"/>
        <v>0</v>
      </c>
      <c r="AN27" s="31">
        <f>SUM(AN23:AN26)</f>
        <v>0</v>
      </c>
      <c r="AO27" s="44">
        <f t="shared" ref="AO27" si="179">IFERROR(AN27/AN$15,0)</f>
        <v>0</v>
      </c>
      <c r="AP27" s="52">
        <f>SUM(AP23:AP26)</f>
        <v>0</v>
      </c>
      <c r="AQ27" s="37">
        <f t="shared" ref="AQ27" si="180">IFERROR(AP27/AP$15,0)</f>
        <v>0</v>
      </c>
      <c r="AR27" s="31">
        <f>SUM(AR23:AR26)</f>
        <v>0</v>
      </c>
      <c r="AS27" s="44">
        <f t="shared" ref="AS27" si="181">IFERROR(AR27/AR$15,0)</f>
        <v>0</v>
      </c>
      <c r="AT27" s="52">
        <f>SUM(AT23:AT26)</f>
        <v>0</v>
      </c>
      <c r="AU27" s="37">
        <f t="shared" si="20"/>
        <v>0</v>
      </c>
      <c r="AV27" s="31">
        <f>SUM(AV23:AV26)</f>
        <v>0</v>
      </c>
      <c r="AW27" s="44">
        <f t="shared" ref="AW27" si="182">IFERROR(AV27/AV$15,0)</f>
        <v>0</v>
      </c>
      <c r="AX27" s="52">
        <f>SUM(AX23:AX26)</f>
        <v>0</v>
      </c>
      <c r="AY27" s="19">
        <f t="shared" si="22"/>
        <v>0</v>
      </c>
    </row>
    <row r="28" spans="2:51">
      <c r="B28" s="73" t="s">
        <v>178</v>
      </c>
      <c r="C28" s="3" t="s">
        <v>16</v>
      </c>
      <c r="D28" s="28"/>
      <c r="E28" s="42">
        <f t="shared" si="0"/>
        <v>0</v>
      </c>
      <c r="F28" s="49"/>
      <c r="G28" s="35">
        <f t="shared" si="0"/>
        <v>0</v>
      </c>
      <c r="H28" s="28"/>
      <c r="I28" s="42">
        <f t="shared" ref="I28" si="183">IFERROR(H28/H$15,0)</f>
        <v>0</v>
      </c>
      <c r="J28" s="49"/>
      <c r="K28" s="35">
        <f t="shared" ref="K28" si="184">IFERROR(J28/J$15,0)</f>
        <v>0</v>
      </c>
      <c r="L28" s="28"/>
      <c r="M28" s="42">
        <f t="shared" ref="M28" si="185">IFERROR(L28/L$15,0)</f>
        <v>0</v>
      </c>
      <c r="N28" s="49"/>
      <c r="O28" s="35">
        <f t="shared" ref="O28" si="186">IFERROR(N28/N$15,0)</f>
        <v>0</v>
      </c>
      <c r="P28" s="28"/>
      <c r="Q28" s="42">
        <f t="shared" ref="Q28" si="187">IFERROR(P28/P$15,0)</f>
        <v>0</v>
      </c>
      <c r="R28" s="49"/>
      <c r="S28" s="35">
        <f t="shared" ref="S28" si="188">IFERROR(R28/R$15,0)</f>
        <v>0</v>
      </c>
      <c r="T28" s="28"/>
      <c r="U28" s="42">
        <f t="shared" ref="U28" si="189">IFERROR(T28/T$15,0)</f>
        <v>0</v>
      </c>
      <c r="V28" s="49"/>
      <c r="W28" s="35">
        <f t="shared" si="8"/>
        <v>0</v>
      </c>
      <c r="X28" s="28"/>
      <c r="Y28" s="42">
        <f t="shared" ref="Y28" si="190">IFERROR(X28/X$15,0)</f>
        <v>0</v>
      </c>
      <c r="Z28" s="49"/>
      <c r="AA28" s="35">
        <f t="shared" si="10"/>
        <v>0</v>
      </c>
      <c r="AB28" s="28"/>
      <c r="AC28" s="42">
        <f t="shared" ref="AC28" si="191">IFERROR(AB28/AB$15,0)</f>
        <v>0</v>
      </c>
      <c r="AD28" s="49"/>
      <c r="AE28" s="35">
        <f t="shared" ref="AE28" si="192">IFERROR(AD28/AD$15,0)</f>
        <v>0</v>
      </c>
      <c r="AF28" s="28"/>
      <c r="AG28" s="42">
        <f t="shared" ref="AG28" si="193">IFERROR(AF28/AF$15,0)</f>
        <v>0</v>
      </c>
      <c r="AH28" s="49"/>
      <c r="AI28" s="35">
        <f t="shared" si="14"/>
        <v>0</v>
      </c>
      <c r="AJ28" s="28"/>
      <c r="AK28" s="42">
        <f t="shared" ref="AK28" si="194">IFERROR(AJ28/AJ$15,0)</f>
        <v>0</v>
      </c>
      <c r="AL28" s="49"/>
      <c r="AM28" s="35">
        <f t="shared" si="16"/>
        <v>0</v>
      </c>
      <c r="AN28" s="28"/>
      <c r="AO28" s="42">
        <f t="shared" ref="AO28" si="195">IFERROR(AN28/AN$15,0)</f>
        <v>0</v>
      </c>
      <c r="AP28" s="49"/>
      <c r="AQ28" s="35">
        <f t="shared" ref="AQ28" si="196">IFERROR(AP28/AP$15,0)</f>
        <v>0</v>
      </c>
      <c r="AR28" s="28"/>
      <c r="AS28" s="42">
        <f t="shared" ref="AS28" si="197">IFERROR(AR28/AR$15,0)</f>
        <v>0</v>
      </c>
      <c r="AT28" s="49"/>
      <c r="AU28" s="35">
        <f t="shared" si="20"/>
        <v>0</v>
      </c>
      <c r="AV28" s="28"/>
      <c r="AW28" s="42">
        <f t="shared" ref="AW28" si="198">IFERROR(AV28/AV$15,0)</f>
        <v>0</v>
      </c>
      <c r="AX28" s="49"/>
      <c r="AY28" s="17">
        <f t="shared" si="22"/>
        <v>0</v>
      </c>
    </row>
    <row r="29" spans="2:51">
      <c r="B29" s="73" t="s">
        <v>179</v>
      </c>
      <c r="C29" s="3" t="s">
        <v>17</v>
      </c>
      <c r="D29" s="28"/>
      <c r="E29" s="42">
        <f t="shared" si="0"/>
        <v>0</v>
      </c>
      <c r="F29" s="49"/>
      <c r="G29" s="35">
        <f t="shared" si="0"/>
        <v>0</v>
      </c>
      <c r="H29" s="28"/>
      <c r="I29" s="42">
        <f t="shared" ref="I29" si="199">IFERROR(H29/H$15,0)</f>
        <v>0</v>
      </c>
      <c r="J29" s="49"/>
      <c r="K29" s="35">
        <f t="shared" ref="K29" si="200">IFERROR(J29/J$15,0)</f>
        <v>0</v>
      </c>
      <c r="L29" s="28"/>
      <c r="M29" s="42">
        <f t="shared" ref="M29" si="201">IFERROR(L29/L$15,0)</f>
        <v>0</v>
      </c>
      <c r="N29" s="49"/>
      <c r="O29" s="35">
        <f t="shared" ref="O29" si="202">IFERROR(N29/N$15,0)</f>
        <v>0</v>
      </c>
      <c r="P29" s="28"/>
      <c r="Q29" s="42">
        <f t="shared" ref="Q29" si="203">IFERROR(P29/P$15,0)</f>
        <v>0</v>
      </c>
      <c r="R29" s="49"/>
      <c r="S29" s="35">
        <f t="shared" ref="S29" si="204">IFERROR(R29/R$15,0)</f>
        <v>0</v>
      </c>
      <c r="T29" s="28"/>
      <c r="U29" s="42">
        <f t="shared" ref="U29" si="205">IFERROR(T29/T$15,0)</f>
        <v>0</v>
      </c>
      <c r="V29" s="49"/>
      <c r="W29" s="35">
        <f t="shared" si="8"/>
        <v>0</v>
      </c>
      <c r="X29" s="28"/>
      <c r="Y29" s="42">
        <f t="shared" ref="Y29" si="206">IFERROR(X29/X$15,0)</f>
        <v>0</v>
      </c>
      <c r="Z29" s="49"/>
      <c r="AA29" s="35">
        <f t="shared" si="10"/>
        <v>0</v>
      </c>
      <c r="AB29" s="28"/>
      <c r="AC29" s="42">
        <f t="shared" ref="AC29" si="207">IFERROR(AB29/AB$15,0)</f>
        <v>0</v>
      </c>
      <c r="AD29" s="49"/>
      <c r="AE29" s="35">
        <f t="shared" ref="AE29" si="208">IFERROR(AD29/AD$15,0)</f>
        <v>0</v>
      </c>
      <c r="AF29" s="28"/>
      <c r="AG29" s="42">
        <f t="shared" ref="AG29" si="209">IFERROR(AF29/AF$15,0)</f>
        <v>0</v>
      </c>
      <c r="AH29" s="49"/>
      <c r="AI29" s="35">
        <f t="shared" si="14"/>
        <v>0</v>
      </c>
      <c r="AJ29" s="28"/>
      <c r="AK29" s="42">
        <f t="shared" ref="AK29" si="210">IFERROR(AJ29/AJ$15,0)</f>
        <v>0</v>
      </c>
      <c r="AL29" s="49"/>
      <c r="AM29" s="35">
        <f t="shared" si="16"/>
        <v>0</v>
      </c>
      <c r="AN29" s="28"/>
      <c r="AO29" s="42">
        <f t="shared" ref="AO29" si="211">IFERROR(AN29/AN$15,0)</f>
        <v>0</v>
      </c>
      <c r="AP29" s="49"/>
      <c r="AQ29" s="35">
        <f t="shared" ref="AQ29" si="212">IFERROR(AP29/AP$15,0)</f>
        <v>0</v>
      </c>
      <c r="AR29" s="28"/>
      <c r="AS29" s="42">
        <f t="shared" ref="AS29" si="213">IFERROR(AR29/AR$15,0)</f>
        <v>0</v>
      </c>
      <c r="AT29" s="49"/>
      <c r="AU29" s="35">
        <f t="shared" si="20"/>
        <v>0</v>
      </c>
      <c r="AV29" s="28"/>
      <c r="AW29" s="42">
        <f t="shared" ref="AW29" si="214">IFERROR(AV29/AV$15,0)</f>
        <v>0</v>
      </c>
      <c r="AX29" s="49"/>
      <c r="AY29" s="17">
        <f t="shared" si="22"/>
        <v>0</v>
      </c>
    </row>
    <row r="30" spans="2:51">
      <c r="B30" s="73" t="s">
        <v>180</v>
      </c>
      <c r="C30" s="3" t="s">
        <v>18</v>
      </c>
      <c r="D30" s="28"/>
      <c r="E30" s="42">
        <f t="shared" si="0"/>
        <v>0</v>
      </c>
      <c r="F30" s="49"/>
      <c r="G30" s="35">
        <f t="shared" si="0"/>
        <v>0</v>
      </c>
      <c r="H30" s="28"/>
      <c r="I30" s="42">
        <f t="shared" ref="I30" si="215">IFERROR(H30/H$15,0)</f>
        <v>0</v>
      </c>
      <c r="J30" s="49"/>
      <c r="K30" s="35">
        <f t="shared" ref="K30" si="216">IFERROR(J30/J$15,0)</f>
        <v>0</v>
      </c>
      <c r="L30" s="28"/>
      <c r="M30" s="42">
        <f t="shared" ref="M30" si="217">IFERROR(L30/L$15,0)</f>
        <v>0</v>
      </c>
      <c r="N30" s="49"/>
      <c r="O30" s="35">
        <f t="shared" ref="O30" si="218">IFERROR(N30/N$15,0)</f>
        <v>0</v>
      </c>
      <c r="P30" s="28"/>
      <c r="Q30" s="42">
        <f t="shared" ref="Q30" si="219">IFERROR(P30/P$15,0)</f>
        <v>0</v>
      </c>
      <c r="R30" s="49"/>
      <c r="S30" s="35">
        <f t="shared" ref="S30" si="220">IFERROR(R30/R$15,0)</f>
        <v>0</v>
      </c>
      <c r="T30" s="28"/>
      <c r="U30" s="42">
        <f t="shared" ref="U30" si="221">IFERROR(T30/T$15,0)</f>
        <v>0</v>
      </c>
      <c r="V30" s="49"/>
      <c r="W30" s="35">
        <f t="shared" si="8"/>
        <v>0</v>
      </c>
      <c r="X30" s="28"/>
      <c r="Y30" s="42">
        <f t="shared" ref="Y30" si="222">IFERROR(X30/X$15,0)</f>
        <v>0</v>
      </c>
      <c r="Z30" s="49"/>
      <c r="AA30" s="35">
        <f t="shared" si="10"/>
        <v>0</v>
      </c>
      <c r="AB30" s="28"/>
      <c r="AC30" s="42">
        <f t="shared" ref="AC30" si="223">IFERROR(AB30/AB$15,0)</f>
        <v>0</v>
      </c>
      <c r="AD30" s="49"/>
      <c r="AE30" s="35">
        <f t="shared" ref="AE30" si="224">IFERROR(AD30/AD$15,0)</f>
        <v>0</v>
      </c>
      <c r="AF30" s="28"/>
      <c r="AG30" s="42">
        <f t="shared" ref="AG30" si="225">IFERROR(AF30/AF$15,0)</f>
        <v>0</v>
      </c>
      <c r="AH30" s="49"/>
      <c r="AI30" s="35">
        <f t="shared" si="14"/>
        <v>0</v>
      </c>
      <c r="AJ30" s="28"/>
      <c r="AK30" s="42">
        <f t="shared" ref="AK30" si="226">IFERROR(AJ30/AJ$15,0)</f>
        <v>0</v>
      </c>
      <c r="AL30" s="49"/>
      <c r="AM30" s="35">
        <f t="shared" si="16"/>
        <v>0</v>
      </c>
      <c r="AN30" s="28"/>
      <c r="AO30" s="42">
        <f t="shared" ref="AO30" si="227">IFERROR(AN30/AN$15,0)</f>
        <v>0</v>
      </c>
      <c r="AP30" s="49"/>
      <c r="AQ30" s="35">
        <f t="shared" ref="AQ30" si="228">IFERROR(AP30/AP$15,0)</f>
        <v>0</v>
      </c>
      <c r="AR30" s="28"/>
      <c r="AS30" s="42">
        <f t="shared" ref="AS30" si="229">IFERROR(AR30/AR$15,0)</f>
        <v>0</v>
      </c>
      <c r="AT30" s="49"/>
      <c r="AU30" s="35">
        <f t="shared" si="20"/>
        <v>0</v>
      </c>
      <c r="AV30" s="28"/>
      <c r="AW30" s="42">
        <f t="shared" ref="AW30" si="230">IFERROR(AV30/AV$15,0)</f>
        <v>0</v>
      </c>
      <c r="AX30" s="49"/>
      <c r="AY30" s="17">
        <f t="shared" si="22"/>
        <v>0</v>
      </c>
    </row>
    <row r="31" spans="2:51">
      <c r="B31" s="74" t="s">
        <v>170</v>
      </c>
      <c r="C31" s="7" t="s">
        <v>19</v>
      </c>
      <c r="D31" s="28"/>
      <c r="E31" s="42">
        <f t="shared" si="0"/>
        <v>0</v>
      </c>
      <c r="F31" s="49"/>
      <c r="G31" s="35">
        <f t="shared" si="0"/>
        <v>0</v>
      </c>
      <c r="H31" s="28"/>
      <c r="I31" s="42">
        <f t="shared" ref="I31" si="231">IFERROR(H31/H$15,0)</f>
        <v>0</v>
      </c>
      <c r="J31" s="49"/>
      <c r="K31" s="35">
        <f t="shared" ref="K31" si="232">IFERROR(J31/J$15,0)</f>
        <v>0</v>
      </c>
      <c r="L31" s="28"/>
      <c r="M31" s="42">
        <f t="shared" ref="M31" si="233">IFERROR(L31/L$15,0)</f>
        <v>0</v>
      </c>
      <c r="N31" s="49"/>
      <c r="O31" s="35">
        <f t="shared" ref="O31" si="234">IFERROR(N31/N$15,0)</f>
        <v>0</v>
      </c>
      <c r="P31" s="28"/>
      <c r="Q31" s="42">
        <f t="shared" ref="Q31" si="235">IFERROR(P31/P$15,0)</f>
        <v>0</v>
      </c>
      <c r="R31" s="49"/>
      <c r="S31" s="35">
        <f t="shared" ref="S31" si="236">IFERROR(R31/R$15,0)</f>
        <v>0</v>
      </c>
      <c r="T31" s="28"/>
      <c r="U31" s="42">
        <f t="shared" ref="U31" si="237">IFERROR(T31/T$15,0)</f>
        <v>0</v>
      </c>
      <c r="V31" s="49"/>
      <c r="W31" s="35">
        <f t="shared" si="8"/>
        <v>0</v>
      </c>
      <c r="X31" s="28"/>
      <c r="Y31" s="42">
        <f t="shared" ref="Y31" si="238">IFERROR(X31/X$15,0)</f>
        <v>0</v>
      </c>
      <c r="Z31" s="49"/>
      <c r="AA31" s="35">
        <f t="shared" si="10"/>
        <v>0</v>
      </c>
      <c r="AB31" s="28"/>
      <c r="AC31" s="42">
        <f t="shared" ref="AC31" si="239">IFERROR(AB31/AB$15,0)</f>
        <v>0</v>
      </c>
      <c r="AD31" s="49"/>
      <c r="AE31" s="35">
        <f t="shared" ref="AE31" si="240">IFERROR(AD31/AD$15,0)</f>
        <v>0</v>
      </c>
      <c r="AF31" s="28"/>
      <c r="AG31" s="42">
        <f t="shared" ref="AG31" si="241">IFERROR(AF31/AF$15,0)</f>
        <v>0</v>
      </c>
      <c r="AH31" s="49"/>
      <c r="AI31" s="35">
        <f t="shared" si="14"/>
        <v>0</v>
      </c>
      <c r="AJ31" s="28"/>
      <c r="AK31" s="42">
        <f t="shared" ref="AK31" si="242">IFERROR(AJ31/AJ$15,0)</f>
        <v>0</v>
      </c>
      <c r="AL31" s="49"/>
      <c r="AM31" s="35">
        <f t="shared" si="16"/>
        <v>0</v>
      </c>
      <c r="AN31" s="28"/>
      <c r="AO31" s="42">
        <f t="shared" ref="AO31" si="243">IFERROR(AN31/AN$15,0)</f>
        <v>0</v>
      </c>
      <c r="AP31" s="49"/>
      <c r="AQ31" s="35">
        <f t="shared" ref="AQ31" si="244">IFERROR(AP31/AP$15,0)</f>
        <v>0</v>
      </c>
      <c r="AR31" s="28"/>
      <c r="AS31" s="42">
        <f t="shared" ref="AS31" si="245">IFERROR(AR31/AR$15,0)</f>
        <v>0</v>
      </c>
      <c r="AT31" s="49"/>
      <c r="AU31" s="35">
        <f t="shared" si="20"/>
        <v>0</v>
      </c>
      <c r="AV31" s="28"/>
      <c r="AW31" s="42">
        <f t="shared" ref="AW31" si="246">IFERROR(AV31/AV$15,0)</f>
        <v>0</v>
      </c>
      <c r="AX31" s="49"/>
      <c r="AY31" s="17">
        <f t="shared" si="22"/>
        <v>0</v>
      </c>
    </row>
    <row r="32" spans="2:51">
      <c r="B32" s="73" t="s">
        <v>181</v>
      </c>
      <c r="C32" s="8" t="s">
        <v>20</v>
      </c>
      <c r="D32" s="28"/>
      <c r="E32" s="42">
        <f t="shared" si="0"/>
        <v>0</v>
      </c>
      <c r="F32" s="49"/>
      <c r="G32" s="35">
        <f t="shared" si="0"/>
        <v>0</v>
      </c>
      <c r="H32" s="28"/>
      <c r="I32" s="42">
        <f t="shared" ref="I32" si="247">IFERROR(H32/H$15,0)</f>
        <v>0</v>
      </c>
      <c r="J32" s="49"/>
      <c r="K32" s="35">
        <f t="shared" ref="K32" si="248">IFERROR(J32/J$15,0)</f>
        <v>0</v>
      </c>
      <c r="L32" s="28"/>
      <c r="M32" s="42">
        <f t="shared" ref="M32" si="249">IFERROR(L32/L$15,0)</f>
        <v>0</v>
      </c>
      <c r="N32" s="49"/>
      <c r="O32" s="35">
        <f t="shared" ref="O32" si="250">IFERROR(N32/N$15,0)</f>
        <v>0</v>
      </c>
      <c r="P32" s="28"/>
      <c r="Q32" s="42">
        <f t="shared" ref="Q32" si="251">IFERROR(P32/P$15,0)</f>
        <v>0</v>
      </c>
      <c r="R32" s="49"/>
      <c r="S32" s="35">
        <f t="shared" ref="S32" si="252">IFERROR(R32/R$15,0)</f>
        <v>0</v>
      </c>
      <c r="T32" s="28"/>
      <c r="U32" s="42">
        <f t="shared" ref="U32" si="253">IFERROR(T32/T$15,0)</f>
        <v>0</v>
      </c>
      <c r="V32" s="49"/>
      <c r="W32" s="35">
        <f t="shared" si="8"/>
        <v>0</v>
      </c>
      <c r="X32" s="28"/>
      <c r="Y32" s="42">
        <f t="shared" ref="Y32" si="254">IFERROR(X32/X$15,0)</f>
        <v>0</v>
      </c>
      <c r="Z32" s="49"/>
      <c r="AA32" s="35">
        <f t="shared" si="10"/>
        <v>0</v>
      </c>
      <c r="AB32" s="28"/>
      <c r="AC32" s="42">
        <f t="shared" ref="AC32" si="255">IFERROR(AB32/AB$15,0)</f>
        <v>0</v>
      </c>
      <c r="AD32" s="49"/>
      <c r="AE32" s="35">
        <f t="shared" ref="AE32" si="256">IFERROR(AD32/AD$15,0)</f>
        <v>0</v>
      </c>
      <c r="AF32" s="28"/>
      <c r="AG32" s="42">
        <f t="shared" ref="AG32" si="257">IFERROR(AF32/AF$15,0)</f>
        <v>0</v>
      </c>
      <c r="AH32" s="49"/>
      <c r="AI32" s="35">
        <f t="shared" si="14"/>
        <v>0</v>
      </c>
      <c r="AJ32" s="28"/>
      <c r="AK32" s="42">
        <f t="shared" ref="AK32" si="258">IFERROR(AJ32/AJ$15,0)</f>
        <v>0</v>
      </c>
      <c r="AL32" s="49"/>
      <c r="AM32" s="35">
        <f t="shared" si="16"/>
        <v>0</v>
      </c>
      <c r="AN32" s="28"/>
      <c r="AO32" s="42">
        <f t="shared" ref="AO32" si="259">IFERROR(AN32/AN$15,0)</f>
        <v>0</v>
      </c>
      <c r="AP32" s="49"/>
      <c r="AQ32" s="35">
        <f t="shared" ref="AQ32" si="260">IFERROR(AP32/AP$15,0)</f>
        <v>0</v>
      </c>
      <c r="AR32" s="28"/>
      <c r="AS32" s="42">
        <f t="shared" ref="AS32" si="261">IFERROR(AR32/AR$15,0)</f>
        <v>0</v>
      </c>
      <c r="AT32" s="49"/>
      <c r="AU32" s="35">
        <f t="shared" si="20"/>
        <v>0</v>
      </c>
      <c r="AV32" s="28"/>
      <c r="AW32" s="42">
        <f t="shared" ref="AW32" si="262">IFERROR(AV32/AV$15,0)</f>
        <v>0</v>
      </c>
      <c r="AX32" s="49"/>
      <c r="AY32" s="17">
        <f t="shared" si="22"/>
        <v>0</v>
      </c>
    </row>
    <row r="33" spans="2:51">
      <c r="B33" s="73" t="s">
        <v>182</v>
      </c>
      <c r="C33" s="8" t="s">
        <v>171</v>
      </c>
      <c r="D33" s="28"/>
      <c r="E33" s="42">
        <f t="shared" si="0"/>
        <v>0</v>
      </c>
      <c r="F33" s="49"/>
      <c r="G33" s="35">
        <f t="shared" si="0"/>
        <v>0</v>
      </c>
      <c r="H33" s="28"/>
      <c r="I33" s="42">
        <f t="shared" ref="I33" si="263">IFERROR(H33/H$15,0)</f>
        <v>0</v>
      </c>
      <c r="J33" s="49"/>
      <c r="K33" s="35">
        <f t="shared" ref="K33" si="264">IFERROR(J33/J$15,0)</f>
        <v>0</v>
      </c>
      <c r="L33" s="28"/>
      <c r="M33" s="42">
        <f t="shared" ref="M33" si="265">IFERROR(L33/L$15,0)</f>
        <v>0</v>
      </c>
      <c r="N33" s="49"/>
      <c r="O33" s="35">
        <f t="shared" ref="O33" si="266">IFERROR(N33/N$15,0)</f>
        <v>0</v>
      </c>
      <c r="P33" s="28"/>
      <c r="Q33" s="42">
        <f t="shared" ref="Q33" si="267">IFERROR(P33/P$15,0)</f>
        <v>0</v>
      </c>
      <c r="R33" s="49"/>
      <c r="S33" s="35">
        <f t="shared" ref="S33" si="268">IFERROR(R33/R$15,0)</f>
        <v>0</v>
      </c>
      <c r="T33" s="28"/>
      <c r="U33" s="42">
        <f t="shared" ref="U33" si="269">IFERROR(T33/T$15,0)</f>
        <v>0</v>
      </c>
      <c r="V33" s="49"/>
      <c r="W33" s="35">
        <f t="shared" si="8"/>
        <v>0</v>
      </c>
      <c r="X33" s="28"/>
      <c r="Y33" s="42">
        <f t="shared" ref="Y33" si="270">IFERROR(X33/X$15,0)</f>
        <v>0</v>
      </c>
      <c r="Z33" s="49"/>
      <c r="AA33" s="35">
        <f t="shared" si="10"/>
        <v>0</v>
      </c>
      <c r="AB33" s="28"/>
      <c r="AC33" s="42">
        <f t="shared" ref="AC33" si="271">IFERROR(AB33/AB$15,0)</f>
        <v>0</v>
      </c>
      <c r="AD33" s="49"/>
      <c r="AE33" s="35">
        <f t="shared" ref="AE33" si="272">IFERROR(AD33/AD$15,0)</f>
        <v>0</v>
      </c>
      <c r="AF33" s="28"/>
      <c r="AG33" s="42">
        <f t="shared" ref="AG33" si="273">IFERROR(AF33/AF$15,0)</f>
        <v>0</v>
      </c>
      <c r="AH33" s="49"/>
      <c r="AI33" s="35">
        <f t="shared" si="14"/>
        <v>0</v>
      </c>
      <c r="AJ33" s="28"/>
      <c r="AK33" s="42">
        <f t="shared" ref="AK33" si="274">IFERROR(AJ33/AJ$15,0)</f>
        <v>0</v>
      </c>
      <c r="AL33" s="49"/>
      <c r="AM33" s="35">
        <f t="shared" si="16"/>
        <v>0</v>
      </c>
      <c r="AN33" s="28"/>
      <c r="AO33" s="42">
        <f t="shared" ref="AO33" si="275">IFERROR(AN33/AN$15,0)</f>
        <v>0</v>
      </c>
      <c r="AP33" s="49"/>
      <c r="AQ33" s="35">
        <f t="shared" ref="AQ33" si="276">IFERROR(AP33/AP$15,0)</f>
        <v>0</v>
      </c>
      <c r="AR33" s="28"/>
      <c r="AS33" s="42">
        <f t="shared" ref="AS33" si="277">IFERROR(AR33/AR$15,0)</f>
        <v>0</v>
      </c>
      <c r="AT33" s="49"/>
      <c r="AU33" s="35">
        <f t="shared" si="20"/>
        <v>0</v>
      </c>
      <c r="AV33" s="28"/>
      <c r="AW33" s="42">
        <f t="shared" ref="AW33" si="278">IFERROR(AV33/AV$15,0)</f>
        <v>0</v>
      </c>
      <c r="AX33" s="49"/>
      <c r="AY33" s="17">
        <f t="shared" si="22"/>
        <v>0</v>
      </c>
    </row>
    <row r="34" spans="2:51">
      <c r="B34" s="73" t="s">
        <v>183</v>
      </c>
      <c r="C34" s="8" t="s">
        <v>21</v>
      </c>
      <c r="D34" s="28"/>
      <c r="E34" s="42">
        <f t="shared" si="0"/>
        <v>0</v>
      </c>
      <c r="F34" s="49"/>
      <c r="G34" s="35">
        <f t="shared" si="0"/>
        <v>0</v>
      </c>
      <c r="H34" s="28"/>
      <c r="I34" s="42">
        <f t="shared" ref="I34" si="279">IFERROR(H34/H$15,0)</f>
        <v>0</v>
      </c>
      <c r="J34" s="49"/>
      <c r="K34" s="35">
        <f t="shared" ref="K34" si="280">IFERROR(J34/J$15,0)</f>
        <v>0</v>
      </c>
      <c r="L34" s="28"/>
      <c r="M34" s="42">
        <f t="shared" ref="M34" si="281">IFERROR(L34/L$15,0)</f>
        <v>0</v>
      </c>
      <c r="N34" s="49"/>
      <c r="O34" s="35">
        <f t="shared" ref="O34" si="282">IFERROR(N34/N$15,0)</f>
        <v>0</v>
      </c>
      <c r="P34" s="28"/>
      <c r="Q34" s="42">
        <f t="shared" ref="Q34" si="283">IFERROR(P34/P$15,0)</f>
        <v>0</v>
      </c>
      <c r="R34" s="49"/>
      <c r="S34" s="35">
        <f t="shared" ref="S34" si="284">IFERROR(R34/R$15,0)</f>
        <v>0</v>
      </c>
      <c r="T34" s="28"/>
      <c r="U34" s="42">
        <f t="shared" ref="U34" si="285">IFERROR(T34/T$15,0)</f>
        <v>0</v>
      </c>
      <c r="V34" s="49"/>
      <c r="W34" s="35">
        <f t="shared" si="8"/>
        <v>0</v>
      </c>
      <c r="X34" s="28"/>
      <c r="Y34" s="42">
        <f t="shared" ref="Y34" si="286">IFERROR(X34/X$15,0)</f>
        <v>0</v>
      </c>
      <c r="Z34" s="49"/>
      <c r="AA34" s="35">
        <f t="shared" si="10"/>
        <v>0</v>
      </c>
      <c r="AB34" s="28"/>
      <c r="AC34" s="42">
        <f t="shared" ref="AC34" si="287">IFERROR(AB34/AB$15,0)</f>
        <v>0</v>
      </c>
      <c r="AD34" s="49"/>
      <c r="AE34" s="35">
        <f t="shared" ref="AE34" si="288">IFERROR(AD34/AD$15,0)</f>
        <v>0</v>
      </c>
      <c r="AF34" s="28"/>
      <c r="AG34" s="42">
        <f t="shared" ref="AG34" si="289">IFERROR(AF34/AF$15,0)</f>
        <v>0</v>
      </c>
      <c r="AH34" s="49"/>
      <c r="AI34" s="35">
        <f t="shared" si="14"/>
        <v>0</v>
      </c>
      <c r="AJ34" s="28"/>
      <c r="AK34" s="42">
        <f t="shared" ref="AK34" si="290">IFERROR(AJ34/AJ$15,0)</f>
        <v>0</v>
      </c>
      <c r="AL34" s="49"/>
      <c r="AM34" s="35">
        <f t="shared" si="16"/>
        <v>0</v>
      </c>
      <c r="AN34" s="28"/>
      <c r="AO34" s="42">
        <f t="shared" ref="AO34" si="291">IFERROR(AN34/AN$15,0)</f>
        <v>0</v>
      </c>
      <c r="AP34" s="49"/>
      <c r="AQ34" s="35">
        <f t="shared" ref="AQ34" si="292">IFERROR(AP34/AP$15,0)</f>
        <v>0</v>
      </c>
      <c r="AR34" s="28"/>
      <c r="AS34" s="42">
        <f t="shared" ref="AS34" si="293">IFERROR(AR34/AR$15,0)</f>
        <v>0</v>
      </c>
      <c r="AT34" s="49"/>
      <c r="AU34" s="35">
        <f t="shared" si="20"/>
        <v>0</v>
      </c>
      <c r="AV34" s="28"/>
      <c r="AW34" s="42">
        <f t="shared" ref="AW34" si="294">IFERROR(AV34/AV$15,0)</f>
        <v>0</v>
      </c>
      <c r="AX34" s="49"/>
      <c r="AY34" s="17">
        <f t="shared" si="22"/>
        <v>0</v>
      </c>
    </row>
    <row r="35" spans="2:51">
      <c r="B35" s="73" t="s">
        <v>184</v>
      </c>
      <c r="C35" s="8" t="s">
        <v>22</v>
      </c>
      <c r="D35" s="28"/>
      <c r="E35" s="42">
        <f t="shared" si="0"/>
        <v>0</v>
      </c>
      <c r="F35" s="49"/>
      <c r="G35" s="35">
        <f t="shared" si="0"/>
        <v>0</v>
      </c>
      <c r="H35" s="28"/>
      <c r="I35" s="42">
        <f t="shared" ref="I35" si="295">IFERROR(H35/H$15,0)</f>
        <v>0</v>
      </c>
      <c r="J35" s="49"/>
      <c r="K35" s="35">
        <f t="shared" ref="K35" si="296">IFERROR(J35/J$15,0)</f>
        <v>0</v>
      </c>
      <c r="L35" s="28"/>
      <c r="M35" s="42">
        <f t="shared" ref="M35" si="297">IFERROR(L35/L$15,0)</f>
        <v>0</v>
      </c>
      <c r="N35" s="49"/>
      <c r="O35" s="35">
        <f t="shared" ref="O35" si="298">IFERROR(N35/N$15,0)</f>
        <v>0</v>
      </c>
      <c r="P35" s="28"/>
      <c r="Q35" s="42">
        <f t="shared" ref="Q35" si="299">IFERROR(P35/P$15,0)</f>
        <v>0</v>
      </c>
      <c r="R35" s="49"/>
      <c r="S35" s="35">
        <f t="shared" ref="S35" si="300">IFERROR(R35/R$15,0)</f>
        <v>0</v>
      </c>
      <c r="T35" s="28"/>
      <c r="U35" s="42">
        <f t="shared" ref="U35" si="301">IFERROR(T35/T$15,0)</f>
        <v>0</v>
      </c>
      <c r="V35" s="49"/>
      <c r="W35" s="35">
        <f t="shared" si="8"/>
        <v>0</v>
      </c>
      <c r="X35" s="28"/>
      <c r="Y35" s="42">
        <f t="shared" ref="Y35" si="302">IFERROR(X35/X$15,0)</f>
        <v>0</v>
      </c>
      <c r="Z35" s="49"/>
      <c r="AA35" s="35">
        <f t="shared" si="10"/>
        <v>0</v>
      </c>
      <c r="AB35" s="28"/>
      <c r="AC35" s="42">
        <f t="shared" ref="AC35" si="303">IFERROR(AB35/AB$15,0)</f>
        <v>0</v>
      </c>
      <c r="AD35" s="49"/>
      <c r="AE35" s="35">
        <f t="shared" ref="AE35" si="304">IFERROR(AD35/AD$15,0)</f>
        <v>0</v>
      </c>
      <c r="AF35" s="28"/>
      <c r="AG35" s="42">
        <f t="shared" ref="AG35" si="305">IFERROR(AF35/AF$15,0)</f>
        <v>0</v>
      </c>
      <c r="AH35" s="49"/>
      <c r="AI35" s="35">
        <f t="shared" si="14"/>
        <v>0</v>
      </c>
      <c r="AJ35" s="28"/>
      <c r="AK35" s="42">
        <f t="shared" ref="AK35" si="306">IFERROR(AJ35/AJ$15,0)</f>
        <v>0</v>
      </c>
      <c r="AL35" s="49"/>
      <c r="AM35" s="35">
        <f t="shared" si="16"/>
        <v>0</v>
      </c>
      <c r="AN35" s="28"/>
      <c r="AO35" s="42">
        <f t="shared" ref="AO35" si="307">IFERROR(AN35/AN$15,0)</f>
        <v>0</v>
      </c>
      <c r="AP35" s="49"/>
      <c r="AQ35" s="35">
        <f t="shared" ref="AQ35" si="308">IFERROR(AP35/AP$15,0)</f>
        <v>0</v>
      </c>
      <c r="AR35" s="28"/>
      <c r="AS35" s="42">
        <f t="shared" ref="AS35" si="309">IFERROR(AR35/AR$15,0)</f>
        <v>0</v>
      </c>
      <c r="AT35" s="49"/>
      <c r="AU35" s="35">
        <f t="shared" si="20"/>
        <v>0</v>
      </c>
      <c r="AV35" s="28"/>
      <c r="AW35" s="42">
        <f t="shared" ref="AW35" si="310">IFERROR(AV35/AV$15,0)</f>
        <v>0</v>
      </c>
      <c r="AX35" s="49"/>
      <c r="AY35" s="17">
        <f t="shared" si="22"/>
        <v>0</v>
      </c>
    </row>
    <row r="36" spans="2:51">
      <c r="B36" s="73" t="s">
        <v>185</v>
      </c>
      <c r="C36" s="8" t="s">
        <v>23</v>
      </c>
      <c r="D36" s="28"/>
      <c r="E36" s="42">
        <f t="shared" si="0"/>
        <v>0</v>
      </c>
      <c r="F36" s="49"/>
      <c r="G36" s="35">
        <f t="shared" si="0"/>
        <v>0</v>
      </c>
      <c r="H36" s="28"/>
      <c r="I36" s="42">
        <f t="shared" ref="I36" si="311">IFERROR(H36/H$15,0)</f>
        <v>0</v>
      </c>
      <c r="J36" s="49"/>
      <c r="K36" s="35">
        <f t="shared" ref="K36" si="312">IFERROR(J36/J$15,0)</f>
        <v>0</v>
      </c>
      <c r="L36" s="28"/>
      <c r="M36" s="42">
        <f t="shared" ref="M36" si="313">IFERROR(L36/L$15,0)</f>
        <v>0</v>
      </c>
      <c r="N36" s="49"/>
      <c r="O36" s="35">
        <f t="shared" ref="O36" si="314">IFERROR(N36/N$15,0)</f>
        <v>0</v>
      </c>
      <c r="P36" s="28"/>
      <c r="Q36" s="42">
        <f t="shared" ref="Q36" si="315">IFERROR(P36/P$15,0)</f>
        <v>0</v>
      </c>
      <c r="R36" s="49"/>
      <c r="S36" s="35">
        <f t="shared" ref="S36" si="316">IFERROR(R36/R$15,0)</f>
        <v>0</v>
      </c>
      <c r="T36" s="28"/>
      <c r="U36" s="42">
        <f t="shared" ref="U36" si="317">IFERROR(T36/T$15,0)</f>
        <v>0</v>
      </c>
      <c r="V36" s="49"/>
      <c r="W36" s="35">
        <f t="shared" si="8"/>
        <v>0</v>
      </c>
      <c r="X36" s="28"/>
      <c r="Y36" s="42">
        <f t="shared" ref="Y36" si="318">IFERROR(X36/X$15,0)</f>
        <v>0</v>
      </c>
      <c r="Z36" s="49"/>
      <c r="AA36" s="35">
        <f t="shared" si="10"/>
        <v>0</v>
      </c>
      <c r="AB36" s="28"/>
      <c r="AC36" s="42">
        <f t="shared" ref="AC36" si="319">IFERROR(AB36/AB$15,0)</f>
        <v>0</v>
      </c>
      <c r="AD36" s="49"/>
      <c r="AE36" s="35">
        <f t="shared" ref="AE36" si="320">IFERROR(AD36/AD$15,0)</f>
        <v>0</v>
      </c>
      <c r="AF36" s="28"/>
      <c r="AG36" s="42">
        <f t="shared" ref="AG36" si="321">IFERROR(AF36/AF$15,0)</f>
        <v>0</v>
      </c>
      <c r="AH36" s="49"/>
      <c r="AI36" s="35">
        <f t="shared" si="14"/>
        <v>0</v>
      </c>
      <c r="AJ36" s="28"/>
      <c r="AK36" s="42">
        <f t="shared" ref="AK36" si="322">IFERROR(AJ36/AJ$15,0)</f>
        <v>0</v>
      </c>
      <c r="AL36" s="49"/>
      <c r="AM36" s="35">
        <f t="shared" si="16"/>
        <v>0</v>
      </c>
      <c r="AN36" s="28"/>
      <c r="AO36" s="42">
        <f t="shared" ref="AO36" si="323">IFERROR(AN36/AN$15,0)</f>
        <v>0</v>
      </c>
      <c r="AP36" s="49"/>
      <c r="AQ36" s="35">
        <f t="shared" ref="AQ36" si="324">IFERROR(AP36/AP$15,0)</f>
        <v>0</v>
      </c>
      <c r="AR36" s="28"/>
      <c r="AS36" s="42">
        <f t="shared" ref="AS36" si="325">IFERROR(AR36/AR$15,0)</f>
        <v>0</v>
      </c>
      <c r="AT36" s="49"/>
      <c r="AU36" s="35">
        <f t="shared" si="20"/>
        <v>0</v>
      </c>
      <c r="AV36" s="28"/>
      <c r="AW36" s="42">
        <f t="shared" ref="AW36" si="326">IFERROR(AV36/AV$15,0)</f>
        <v>0</v>
      </c>
      <c r="AX36" s="49"/>
      <c r="AY36" s="17">
        <f t="shared" si="22"/>
        <v>0</v>
      </c>
    </row>
    <row r="37" spans="2:51">
      <c r="B37" s="73" t="s">
        <v>186</v>
      </c>
      <c r="C37" s="8" t="s">
        <v>24</v>
      </c>
      <c r="D37" s="28"/>
      <c r="E37" s="42">
        <f t="shared" si="0"/>
        <v>0</v>
      </c>
      <c r="F37" s="49"/>
      <c r="G37" s="35">
        <f t="shared" si="0"/>
        <v>0</v>
      </c>
      <c r="H37" s="28"/>
      <c r="I37" s="42">
        <f t="shared" ref="I37" si="327">IFERROR(H37/H$15,0)</f>
        <v>0</v>
      </c>
      <c r="J37" s="49"/>
      <c r="K37" s="35">
        <f t="shared" ref="K37" si="328">IFERROR(J37/J$15,0)</f>
        <v>0</v>
      </c>
      <c r="L37" s="28"/>
      <c r="M37" s="42">
        <f t="shared" ref="M37" si="329">IFERROR(L37/L$15,0)</f>
        <v>0</v>
      </c>
      <c r="N37" s="49"/>
      <c r="O37" s="35">
        <f t="shared" ref="O37" si="330">IFERROR(N37/N$15,0)</f>
        <v>0</v>
      </c>
      <c r="P37" s="28"/>
      <c r="Q37" s="42">
        <f t="shared" ref="Q37" si="331">IFERROR(P37/P$15,0)</f>
        <v>0</v>
      </c>
      <c r="R37" s="49"/>
      <c r="S37" s="35">
        <f t="shared" ref="S37" si="332">IFERROR(R37/R$15,0)</f>
        <v>0</v>
      </c>
      <c r="T37" s="28"/>
      <c r="U37" s="42">
        <f t="shared" ref="U37" si="333">IFERROR(T37/T$15,0)</f>
        <v>0</v>
      </c>
      <c r="V37" s="49"/>
      <c r="W37" s="35">
        <f t="shared" si="8"/>
        <v>0</v>
      </c>
      <c r="X37" s="28"/>
      <c r="Y37" s="42">
        <f t="shared" ref="Y37" si="334">IFERROR(X37/X$15,0)</f>
        <v>0</v>
      </c>
      <c r="Z37" s="49"/>
      <c r="AA37" s="35">
        <f t="shared" si="10"/>
        <v>0</v>
      </c>
      <c r="AB37" s="28"/>
      <c r="AC37" s="42">
        <f t="shared" ref="AC37" si="335">IFERROR(AB37/AB$15,0)</f>
        <v>0</v>
      </c>
      <c r="AD37" s="49"/>
      <c r="AE37" s="35">
        <f t="shared" ref="AE37" si="336">IFERROR(AD37/AD$15,0)</f>
        <v>0</v>
      </c>
      <c r="AF37" s="28"/>
      <c r="AG37" s="42">
        <f t="shared" ref="AG37" si="337">IFERROR(AF37/AF$15,0)</f>
        <v>0</v>
      </c>
      <c r="AH37" s="49"/>
      <c r="AI37" s="35">
        <f t="shared" si="14"/>
        <v>0</v>
      </c>
      <c r="AJ37" s="28"/>
      <c r="AK37" s="42">
        <f t="shared" ref="AK37" si="338">IFERROR(AJ37/AJ$15,0)</f>
        <v>0</v>
      </c>
      <c r="AL37" s="49"/>
      <c r="AM37" s="35">
        <f t="shared" si="16"/>
        <v>0</v>
      </c>
      <c r="AN37" s="28"/>
      <c r="AO37" s="42">
        <f t="shared" ref="AO37" si="339">IFERROR(AN37/AN$15,0)</f>
        <v>0</v>
      </c>
      <c r="AP37" s="49"/>
      <c r="AQ37" s="35">
        <f t="shared" ref="AQ37" si="340">IFERROR(AP37/AP$15,0)</f>
        <v>0</v>
      </c>
      <c r="AR37" s="28"/>
      <c r="AS37" s="42">
        <f t="shared" ref="AS37" si="341">IFERROR(AR37/AR$15,0)</f>
        <v>0</v>
      </c>
      <c r="AT37" s="49"/>
      <c r="AU37" s="35">
        <f t="shared" si="20"/>
        <v>0</v>
      </c>
      <c r="AV37" s="28"/>
      <c r="AW37" s="42">
        <f t="shared" ref="AW37" si="342">IFERROR(AV37/AV$15,0)</f>
        <v>0</v>
      </c>
      <c r="AX37" s="49"/>
      <c r="AY37" s="17">
        <f t="shared" si="22"/>
        <v>0</v>
      </c>
    </row>
    <row r="38" spans="2:51">
      <c r="B38" s="73" t="s">
        <v>187</v>
      </c>
      <c r="C38" s="8" t="s">
        <v>25</v>
      </c>
      <c r="D38" s="28"/>
      <c r="E38" s="42">
        <f t="shared" si="0"/>
        <v>0</v>
      </c>
      <c r="F38" s="49"/>
      <c r="G38" s="35">
        <f t="shared" si="0"/>
        <v>0</v>
      </c>
      <c r="H38" s="28"/>
      <c r="I38" s="42">
        <f t="shared" ref="I38" si="343">IFERROR(H38/H$15,0)</f>
        <v>0</v>
      </c>
      <c r="J38" s="49"/>
      <c r="K38" s="35">
        <f t="shared" ref="K38" si="344">IFERROR(J38/J$15,0)</f>
        <v>0</v>
      </c>
      <c r="L38" s="28"/>
      <c r="M38" s="42">
        <f t="shared" ref="M38" si="345">IFERROR(L38/L$15,0)</f>
        <v>0</v>
      </c>
      <c r="N38" s="49"/>
      <c r="O38" s="35">
        <f t="shared" ref="O38" si="346">IFERROR(N38/N$15,0)</f>
        <v>0</v>
      </c>
      <c r="P38" s="28"/>
      <c r="Q38" s="42">
        <f t="shared" ref="Q38" si="347">IFERROR(P38/P$15,0)</f>
        <v>0</v>
      </c>
      <c r="R38" s="49"/>
      <c r="S38" s="35">
        <f t="shared" ref="S38" si="348">IFERROR(R38/R$15,0)</f>
        <v>0</v>
      </c>
      <c r="T38" s="28"/>
      <c r="U38" s="42">
        <f t="shared" ref="U38" si="349">IFERROR(T38/T$15,0)</f>
        <v>0</v>
      </c>
      <c r="V38" s="49"/>
      <c r="W38" s="35">
        <f t="shared" si="8"/>
        <v>0</v>
      </c>
      <c r="X38" s="28"/>
      <c r="Y38" s="42">
        <f t="shared" ref="Y38" si="350">IFERROR(X38/X$15,0)</f>
        <v>0</v>
      </c>
      <c r="Z38" s="49"/>
      <c r="AA38" s="35">
        <f t="shared" si="10"/>
        <v>0</v>
      </c>
      <c r="AB38" s="28"/>
      <c r="AC38" s="42">
        <f t="shared" ref="AC38" si="351">IFERROR(AB38/AB$15,0)</f>
        <v>0</v>
      </c>
      <c r="AD38" s="49"/>
      <c r="AE38" s="35">
        <f t="shared" ref="AE38" si="352">IFERROR(AD38/AD$15,0)</f>
        <v>0</v>
      </c>
      <c r="AF38" s="28"/>
      <c r="AG38" s="42">
        <f t="shared" ref="AG38" si="353">IFERROR(AF38/AF$15,0)</f>
        <v>0</v>
      </c>
      <c r="AH38" s="49"/>
      <c r="AI38" s="35">
        <f t="shared" si="14"/>
        <v>0</v>
      </c>
      <c r="AJ38" s="28"/>
      <c r="AK38" s="42">
        <f t="shared" ref="AK38" si="354">IFERROR(AJ38/AJ$15,0)</f>
        <v>0</v>
      </c>
      <c r="AL38" s="49"/>
      <c r="AM38" s="35">
        <f t="shared" si="16"/>
        <v>0</v>
      </c>
      <c r="AN38" s="28"/>
      <c r="AO38" s="42">
        <f t="shared" ref="AO38" si="355">IFERROR(AN38/AN$15,0)</f>
        <v>0</v>
      </c>
      <c r="AP38" s="49"/>
      <c r="AQ38" s="35">
        <f t="shared" ref="AQ38" si="356">IFERROR(AP38/AP$15,0)</f>
        <v>0</v>
      </c>
      <c r="AR38" s="28"/>
      <c r="AS38" s="42">
        <f t="shared" ref="AS38" si="357">IFERROR(AR38/AR$15,0)</f>
        <v>0</v>
      </c>
      <c r="AT38" s="49"/>
      <c r="AU38" s="35">
        <f t="shared" si="20"/>
        <v>0</v>
      </c>
      <c r="AV38" s="28"/>
      <c r="AW38" s="42">
        <f t="shared" ref="AW38" si="358">IFERROR(AV38/AV$15,0)</f>
        <v>0</v>
      </c>
      <c r="AX38" s="49"/>
      <c r="AY38" s="17">
        <f t="shared" si="22"/>
        <v>0</v>
      </c>
    </row>
    <row r="39" spans="2:51">
      <c r="B39" s="73" t="s">
        <v>188</v>
      </c>
      <c r="C39" s="8" t="s">
        <v>26</v>
      </c>
      <c r="D39" s="28"/>
      <c r="E39" s="42">
        <f t="shared" si="0"/>
        <v>0</v>
      </c>
      <c r="F39" s="49"/>
      <c r="G39" s="35">
        <f t="shared" si="0"/>
        <v>0</v>
      </c>
      <c r="H39" s="28"/>
      <c r="I39" s="42">
        <f t="shared" ref="I39" si="359">IFERROR(H39/H$15,0)</f>
        <v>0</v>
      </c>
      <c r="J39" s="49"/>
      <c r="K39" s="35">
        <f t="shared" ref="K39" si="360">IFERROR(J39/J$15,0)</f>
        <v>0</v>
      </c>
      <c r="L39" s="28"/>
      <c r="M39" s="42">
        <f t="shared" ref="M39" si="361">IFERROR(L39/L$15,0)</f>
        <v>0</v>
      </c>
      <c r="N39" s="49"/>
      <c r="O39" s="35">
        <f t="shared" ref="O39" si="362">IFERROR(N39/N$15,0)</f>
        <v>0</v>
      </c>
      <c r="P39" s="28"/>
      <c r="Q39" s="42">
        <f t="shared" ref="Q39" si="363">IFERROR(P39/P$15,0)</f>
        <v>0</v>
      </c>
      <c r="R39" s="49"/>
      <c r="S39" s="35">
        <f t="shared" ref="S39" si="364">IFERROR(R39/R$15,0)</f>
        <v>0</v>
      </c>
      <c r="T39" s="28"/>
      <c r="U39" s="42">
        <f t="shared" ref="U39" si="365">IFERROR(T39/T$15,0)</f>
        <v>0</v>
      </c>
      <c r="V39" s="49"/>
      <c r="W39" s="35">
        <f t="shared" si="8"/>
        <v>0</v>
      </c>
      <c r="X39" s="28"/>
      <c r="Y39" s="42">
        <f t="shared" ref="Y39" si="366">IFERROR(X39/X$15,0)</f>
        <v>0</v>
      </c>
      <c r="Z39" s="49"/>
      <c r="AA39" s="35">
        <f t="shared" si="10"/>
        <v>0</v>
      </c>
      <c r="AB39" s="28"/>
      <c r="AC39" s="42">
        <f t="shared" ref="AC39" si="367">IFERROR(AB39/AB$15,0)</f>
        <v>0</v>
      </c>
      <c r="AD39" s="49"/>
      <c r="AE39" s="35">
        <f t="shared" ref="AE39" si="368">IFERROR(AD39/AD$15,0)</f>
        <v>0</v>
      </c>
      <c r="AF39" s="28"/>
      <c r="AG39" s="42">
        <f t="shared" ref="AG39" si="369">IFERROR(AF39/AF$15,0)</f>
        <v>0</v>
      </c>
      <c r="AH39" s="49"/>
      <c r="AI39" s="35">
        <f t="shared" si="14"/>
        <v>0</v>
      </c>
      <c r="AJ39" s="28"/>
      <c r="AK39" s="42">
        <f t="shared" ref="AK39" si="370">IFERROR(AJ39/AJ$15,0)</f>
        <v>0</v>
      </c>
      <c r="AL39" s="49"/>
      <c r="AM39" s="35">
        <f t="shared" si="16"/>
        <v>0</v>
      </c>
      <c r="AN39" s="28"/>
      <c r="AO39" s="42">
        <f t="shared" ref="AO39" si="371">IFERROR(AN39/AN$15,0)</f>
        <v>0</v>
      </c>
      <c r="AP39" s="49"/>
      <c r="AQ39" s="35">
        <f t="shared" ref="AQ39" si="372">IFERROR(AP39/AP$15,0)</f>
        <v>0</v>
      </c>
      <c r="AR39" s="28"/>
      <c r="AS39" s="42">
        <f t="shared" ref="AS39" si="373">IFERROR(AR39/AR$15,0)</f>
        <v>0</v>
      </c>
      <c r="AT39" s="49"/>
      <c r="AU39" s="35">
        <f t="shared" si="20"/>
        <v>0</v>
      </c>
      <c r="AV39" s="28"/>
      <c r="AW39" s="42">
        <f t="shared" ref="AW39" si="374">IFERROR(AV39/AV$15,0)</f>
        <v>0</v>
      </c>
      <c r="AX39" s="49"/>
      <c r="AY39" s="17">
        <f t="shared" si="22"/>
        <v>0</v>
      </c>
    </row>
    <row r="40" spans="2:51">
      <c r="B40" s="74" t="s">
        <v>170</v>
      </c>
      <c r="C40" s="8" t="s">
        <v>27</v>
      </c>
      <c r="D40" s="28"/>
      <c r="E40" s="42">
        <f t="shared" si="0"/>
        <v>0</v>
      </c>
      <c r="F40" s="49"/>
      <c r="G40" s="35">
        <f t="shared" si="0"/>
        <v>0</v>
      </c>
      <c r="H40" s="28"/>
      <c r="I40" s="42">
        <f t="shared" ref="I40" si="375">IFERROR(H40/H$15,0)</f>
        <v>0</v>
      </c>
      <c r="J40" s="49"/>
      <c r="K40" s="35">
        <f t="shared" ref="K40" si="376">IFERROR(J40/J$15,0)</f>
        <v>0</v>
      </c>
      <c r="L40" s="28"/>
      <c r="M40" s="42">
        <f t="shared" ref="M40" si="377">IFERROR(L40/L$15,0)</f>
        <v>0</v>
      </c>
      <c r="N40" s="49"/>
      <c r="O40" s="35">
        <f t="shared" ref="O40" si="378">IFERROR(N40/N$15,0)</f>
        <v>0</v>
      </c>
      <c r="P40" s="28"/>
      <c r="Q40" s="42">
        <f t="shared" ref="Q40" si="379">IFERROR(P40/P$15,0)</f>
        <v>0</v>
      </c>
      <c r="R40" s="49"/>
      <c r="S40" s="35">
        <f t="shared" ref="S40" si="380">IFERROR(R40/R$15,0)</f>
        <v>0</v>
      </c>
      <c r="T40" s="28"/>
      <c r="U40" s="42">
        <f t="shared" ref="U40" si="381">IFERROR(T40/T$15,0)</f>
        <v>0</v>
      </c>
      <c r="V40" s="49"/>
      <c r="W40" s="35">
        <f t="shared" si="8"/>
        <v>0</v>
      </c>
      <c r="X40" s="28"/>
      <c r="Y40" s="42">
        <f t="shared" ref="Y40" si="382">IFERROR(X40/X$15,0)</f>
        <v>0</v>
      </c>
      <c r="Z40" s="49"/>
      <c r="AA40" s="35">
        <f t="shared" si="10"/>
        <v>0</v>
      </c>
      <c r="AB40" s="28"/>
      <c r="AC40" s="42">
        <f t="shared" ref="AC40" si="383">IFERROR(AB40/AB$15,0)</f>
        <v>0</v>
      </c>
      <c r="AD40" s="49"/>
      <c r="AE40" s="35">
        <f t="shared" ref="AE40" si="384">IFERROR(AD40/AD$15,0)</f>
        <v>0</v>
      </c>
      <c r="AF40" s="28"/>
      <c r="AG40" s="42">
        <f t="shared" ref="AG40" si="385">IFERROR(AF40/AF$15,0)</f>
        <v>0</v>
      </c>
      <c r="AH40" s="49"/>
      <c r="AI40" s="35">
        <f t="shared" si="14"/>
        <v>0</v>
      </c>
      <c r="AJ40" s="28"/>
      <c r="AK40" s="42">
        <f t="shared" ref="AK40" si="386">IFERROR(AJ40/AJ$15,0)</f>
        <v>0</v>
      </c>
      <c r="AL40" s="49"/>
      <c r="AM40" s="35">
        <f t="shared" si="16"/>
        <v>0</v>
      </c>
      <c r="AN40" s="28"/>
      <c r="AO40" s="42">
        <f t="shared" ref="AO40" si="387">IFERROR(AN40/AN$15,0)</f>
        <v>0</v>
      </c>
      <c r="AP40" s="49"/>
      <c r="AQ40" s="35">
        <f t="shared" ref="AQ40" si="388">IFERROR(AP40/AP$15,0)</f>
        <v>0</v>
      </c>
      <c r="AR40" s="28"/>
      <c r="AS40" s="42">
        <f t="shared" ref="AS40" si="389">IFERROR(AR40/AR$15,0)</f>
        <v>0</v>
      </c>
      <c r="AT40" s="49"/>
      <c r="AU40" s="35">
        <f t="shared" si="20"/>
        <v>0</v>
      </c>
      <c r="AV40" s="28"/>
      <c r="AW40" s="42">
        <f t="shared" ref="AW40" si="390">IFERROR(AV40/AV$15,0)</f>
        <v>0</v>
      </c>
      <c r="AX40" s="49"/>
      <c r="AY40" s="17">
        <f t="shared" si="22"/>
        <v>0</v>
      </c>
    </row>
    <row r="41" spans="2:51">
      <c r="B41" s="73" t="s">
        <v>189</v>
      </c>
      <c r="C41" s="8" t="s">
        <v>28</v>
      </c>
      <c r="D41" s="28"/>
      <c r="E41" s="42">
        <f t="shared" si="0"/>
        <v>0</v>
      </c>
      <c r="F41" s="49"/>
      <c r="G41" s="35">
        <f t="shared" si="0"/>
        <v>0</v>
      </c>
      <c r="H41" s="28"/>
      <c r="I41" s="42">
        <f t="shared" ref="I41" si="391">IFERROR(H41/H$15,0)</f>
        <v>0</v>
      </c>
      <c r="J41" s="49"/>
      <c r="K41" s="35">
        <f t="shared" ref="K41" si="392">IFERROR(J41/J$15,0)</f>
        <v>0</v>
      </c>
      <c r="L41" s="28"/>
      <c r="M41" s="42">
        <f t="shared" ref="M41" si="393">IFERROR(L41/L$15,0)</f>
        <v>0</v>
      </c>
      <c r="N41" s="49"/>
      <c r="O41" s="35">
        <f t="shared" ref="O41" si="394">IFERROR(N41/N$15,0)</f>
        <v>0</v>
      </c>
      <c r="P41" s="28"/>
      <c r="Q41" s="42">
        <f t="shared" ref="Q41" si="395">IFERROR(P41/P$15,0)</f>
        <v>0</v>
      </c>
      <c r="R41" s="49"/>
      <c r="S41" s="35">
        <f t="shared" ref="S41" si="396">IFERROR(R41/R$15,0)</f>
        <v>0</v>
      </c>
      <c r="T41" s="28"/>
      <c r="U41" s="42">
        <f t="shared" ref="U41" si="397">IFERROR(T41/T$15,0)</f>
        <v>0</v>
      </c>
      <c r="V41" s="49"/>
      <c r="W41" s="35">
        <f t="shared" si="8"/>
        <v>0</v>
      </c>
      <c r="X41" s="28"/>
      <c r="Y41" s="42">
        <f t="shared" ref="Y41" si="398">IFERROR(X41/X$15,0)</f>
        <v>0</v>
      </c>
      <c r="Z41" s="49"/>
      <c r="AA41" s="35">
        <f t="shared" si="10"/>
        <v>0</v>
      </c>
      <c r="AB41" s="28"/>
      <c r="AC41" s="42">
        <f t="shared" ref="AC41" si="399">IFERROR(AB41/AB$15,0)</f>
        <v>0</v>
      </c>
      <c r="AD41" s="49"/>
      <c r="AE41" s="35">
        <f t="shared" ref="AE41" si="400">IFERROR(AD41/AD$15,0)</f>
        <v>0</v>
      </c>
      <c r="AF41" s="28"/>
      <c r="AG41" s="42">
        <f t="shared" ref="AG41" si="401">IFERROR(AF41/AF$15,0)</f>
        <v>0</v>
      </c>
      <c r="AH41" s="49"/>
      <c r="AI41" s="35">
        <f t="shared" si="14"/>
        <v>0</v>
      </c>
      <c r="AJ41" s="28"/>
      <c r="AK41" s="42">
        <f t="shared" ref="AK41" si="402">IFERROR(AJ41/AJ$15,0)</f>
        <v>0</v>
      </c>
      <c r="AL41" s="49"/>
      <c r="AM41" s="35">
        <f t="shared" si="16"/>
        <v>0</v>
      </c>
      <c r="AN41" s="28"/>
      <c r="AO41" s="42">
        <f t="shared" ref="AO41" si="403">IFERROR(AN41/AN$15,0)</f>
        <v>0</v>
      </c>
      <c r="AP41" s="49"/>
      <c r="AQ41" s="35">
        <f t="shared" ref="AQ41" si="404">IFERROR(AP41/AP$15,0)</f>
        <v>0</v>
      </c>
      <c r="AR41" s="28"/>
      <c r="AS41" s="42">
        <f t="shared" ref="AS41" si="405">IFERROR(AR41/AR$15,0)</f>
        <v>0</v>
      </c>
      <c r="AT41" s="49"/>
      <c r="AU41" s="35">
        <f t="shared" si="20"/>
        <v>0</v>
      </c>
      <c r="AV41" s="28"/>
      <c r="AW41" s="42">
        <f t="shared" ref="AW41" si="406">IFERROR(AV41/AV$15,0)</f>
        <v>0</v>
      </c>
      <c r="AX41" s="49"/>
      <c r="AY41" s="17">
        <f t="shared" si="22"/>
        <v>0</v>
      </c>
    </row>
    <row r="42" spans="2:51">
      <c r="B42" s="74" t="s">
        <v>170</v>
      </c>
      <c r="C42" s="8" t="s">
        <v>29</v>
      </c>
      <c r="D42" s="28"/>
      <c r="E42" s="42">
        <f t="shared" si="0"/>
        <v>0</v>
      </c>
      <c r="F42" s="49"/>
      <c r="G42" s="35">
        <f t="shared" si="0"/>
        <v>0</v>
      </c>
      <c r="H42" s="28"/>
      <c r="I42" s="42">
        <f t="shared" ref="I42" si="407">IFERROR(H42/H$15,0)</f>
        <v>0</v>
      </c>
      <c r="J42" s="49"/>
      <c r="K42" s="35">
        <f t="shared" ref="K42" si="408">IFERROR(J42/J$15,0)</f>
        <v>0</v>
      </c>
      <c r="L42" s="28"/>
      <c r="M42" s="42">
        <f t="shared" ref="M42" si="409">IFERROR(L42/L$15,0)</f>
        <v>0</v>
      </c>
      <c r="N42" s="49"/>
      <c r="O42" s="35">
        <f t="shared" ref="O42" si="410">IFERROR(N42/N$15,0)</f>
        <v>0</v>
      </c>
      <c r="P42" s="28"/>
      <c r="Q42" s="42">
        <f t="shared" ref="Q42" si="411">IFERROR(P42/P$15,0)</f>
        <v>0</v>
      </c>
      <c r="R42" s="49"/>
      <c r="S42" s="35">
        <f t="shared" ref="S42" si="412">IFERROR(R42/R$15,0)</f>
        <v>0</v>
      </c>
      <c r="T42" s="28"/>
      <c r="U42" s="42">
        <f t="shared" ref="U42" si="413">IFERROR(T42/T$15,0)</f>
        <v>0</v>
      </c>
      <c r="V42" s="49"/>
      <c r="W42" s="35">
        <f t="shared" si="8"/>
        <v>0</v>
      </c>
      <c r="X42" s="28"/>
      <c r="Y42" s="42">
        <f t="shared" ref="Y42" si="414">IFERROR(X42/X$15,0)</f>
        <v>0</v>
      </c>
      <c r="Z42" s="49"/>
      <c r="AA42" s="35">
        <f t="shared" si="10"/>
        <v>0</v>
      </c>
      <c r="AB42" s="28"/>
      <c r="AC42" s="42">
        <f t="shared" ref="AC42" si="415">IFERROR(AB42/AB$15,0)</f>
        <v>0</v>
      </c>
      <c r="AD42" s="49"/>
      <c r="AE42" s="35">
        <f t="shared" ref="AE42" si="416">IFERROR(AD42/AD$15,0)</f>
        <v>0</v>
      </c>
      <c r="AF42" s="28"/>
      <c r="AG42" s="42">
        <f t="shared" ref="AG42" si="417">IFERROR(AF42/AF$15,0)</f>
        <v>0</v>
      </c>
      <c r="AH42" s="49"/>
      <c r="AI42" s="35">
        <f t="shared" si="14"/>
        <v>0</v>
      </c>
      <c r="AJ42" s="28"/>
      <c r="AK42" s="42">
        <f t="shared" ref="AK42" si="418">IFERROR(AJ42/AJ$15,0)</f>
        <v>0</v>
      </c>
      <c r="AL42" s="49"/>
      <c r="AM42" s="35">
        <f t="shared" si="16"/>
        <v>0</v>
      </c>
      <c r="AN42" s="28"/>
      <c r="AO42" s="42">
        <f t="shared" ref="AO42" si="419">IFERROR(AN42/AN$15,0)</f>
        <v>0</v>
      </c>
      <c r="AP42" s="49"/>
      <c r="AQ42" s="35">
        <f t="shared" ref="AQ42" si="420">IFERROR(AP42/AP$15,0)</f>
        <v>0</v>
      </c>
      <c r="AR42" s="28"/>
      <c r="AS42" s="42">
        <f t="shared" ref="AS42" si="421">IFERROR(AR42/AR$15,0)</f>
        <v>0</v>
      </c>
      <c r="AT42" s="49"/>
      <c r="AU42" s="35">
        <f t="shared" si="20"/>
        <v>0</v>
      </c>
      <c r="AV42" s="28"/>
      <c r="AW42" s="42">
        <f t="shared" ref="AW42" si="422">IFERROR(AV42/AV$15,0)</f>
        <v>0</v>
      </c>
      <c r="AX42" s="49"/>
      <c r="AY42" s="17">
        <f t="shared" si="22"/>
        <v>0</v>
      </c>
    </row>
    <row r="43" spans="2:51">
      <c r="B43" s="71" t="s">
        <v>172</v>
      </c>
      <c r="C43" s="3" t="s">
        <v>30</v>
      </c>
      <c r="D43" s="28">
        <f>SUM(D32:D42)</f>
        <v>0</v>
      </c>
      <c r="E43" s="42">
        <f t="shared" si="0"/>
        <v>0</v>
      </c>
      <c r="F43" s="49">
        <f>SUM(F32:F42)</f>
        <v>0</v>
      </c>
      <c r="G43" s="35">
        <f t="shared" si="0"/>
        <v>0</v>
      </c>
      <c r="H43" s="28">
        <f>SUM(H32:H42)</f>
        <v>0</v>
      </c>
      <c r="I43" s="42">
        <f t="shared" ref="I43" si="423">IFERROR(H43/H$15,0)</f>
        <v>0</v>
      </c>
      <c r="J43" s="49">
        <f>SUM(J32:J42)</f>
        <v>0</v>
      </c>
      <c r="K43" s="35">
        <f t="shared" ref="K43" si="424">IFERROR(J43/J$15,0)</f>
        <v>0</v>
      </c>
      <c r="L43" s="28">
        <f>SUM(L32:L42)</f>
        <v>0</v>
      </c>
      <c r="M43" s="42">
        <f t="shared" ref="M43" si="425">IFERROR(L43/L$15,0)</f>
        <v>0</v>
      </c>
      <c r="N43" s="49">
        <f>SUM(N32:N42)</f>
        <v>0</v>
      </c>
      <c r="O43" s="35">
        <f t="shared" ref="O43" si="426">IFERROR(N43/N$15,0)</f>
        <v>0</v>
      </c>
      <c r="P43" s="28">
        <f>SUM(P32:P42)</f>
        <v>0</v>
      </c>
      <c r="Q43" s="42">
        <f t="shared" ref="Q43" si="427">IFERROR(P43/P$15,0)</f>
        <v>0</v>
      </c>
      <c r="R43" s="49">
        <f>SUM(R32:R42)</f>
        <v>0</v>
      </c>
      <c r="S43" s="35">
        <f t="shared" ref="S43" si="428">IFERROR(R43/R$15,0)</f>
        <v>0</v>
      </c>
      <c r="T43" s="28">
        <f>SUM(T32:T42)</f>
        <v>0</v>
      </c>
      <c r="U43" s="42">
        <f t="shared" ref="U43" si="429">IFERROR(T43/T$15,0)</f>
        <v>0</v>
      </c>
      <c r="V43" s="49">
        <f>SUM(V32:V42)</f>
        <v>0</v>
      </c>
      <c r="W43" s="35">
        <f t="shared" si="8"/>
        <v>0</v>
      </c>
      <c r="X43" s="28">
        <f>SUM(X32:X42)</f>
        <v>0</v>
      </c>
      <c r="Y43" s="42">
        <f t="shared" ref="Y43" si="430">IFERROR(X43/X$15,0)</f>
        <v>0</v>
      </c>
      <c r="Z43" s="49">
        <f>SUM(Z32:Z42)</f>
        <v>0</v>
      </c>
      <c r="AA43" s="35">
        <f t="shared" si="10"/>
        <v>0</v>
      </c>
      <c r="AB43" s="28">
        <f>SUM(AB32:AB42)</f>
        <v>0</v>
      </c>
      <c r="AC43" s="42">
        <f t="shared" ref="AC43" si="431">IFERROR(AB43/AB$15,0)</f>
        <v>0</v>
      </c>
      <c r="AD43" s="49">
        <f>SUM(AD32:AD42)</f>
        <v>0</v>
      </c>
      <c r="AE43" s="35">
        <f t="shared" ref="AE43" si="432">IFERROR(AD43/AD$15,0)</f>
        <v>0</v>
      </c>
      <c r="AF43" s="28">
        <f>SUM(AF32:AF42)</f>
        <v>0</v>
      </c>
      <c r="AG43" s="42">
        <f t="shared" ref="AG43" si="433">IFERROR(AF43/AF$15,0)</f>
        <v>0</v>
      </c>
      <c r="AH43" s="49">
        <f>SUM(AH32:AH42)</f>
        <v>0</v>
      </c>
      <c r="AI43" s="35">
        <f t="shared" si="14"/>
        <v>0</v>
      </c>
      <c r="AJ43" s="28">
        <f>SUM(AJ32:AJ42)</f>
        <v>0</v>
      </c>
      <c r="AK43" s="42">
        <f t="shared" ref="AK43" si="434">IFERROR(AJ43/AJ$15,0)</f>
        <v>0</v>
      </c>
      <c r="AL43" s="49">
        <f>SUM(AL32:AL42)</f>
        <v>0</v>
      </c>
      <c r="AM43" s="35">
        <f t="shared" si="16"/>
        <v>0</v>
      </c>
      <c r="AN43" s="28">
        <f>SUM(AN32:AN42)</f>
        <v>0</v>
      </c>
      <c r="AO43" s="42">
        <f t="shared" ref="AO43" si="435">IFERROR(AN43/AN$15,0)</f>
        <v>0</v>
      </c>
      <c r="AP43" s="49">
        <f>SUM(AP32:AP42)</f>
        <v>0</v>
      </c>
      <c r="AQ43" s="35">
        <f t="shared" ref="AQ43" si="436">IFERROR(AP43/AP$15,0)</f>
        <v>0</v>
      </c>
      <c r="AR43" s="28">
        <f>SUM(AR32:AR42)</f>
        <v>0</v>
      </c>
      <c r="AS43" s="42">
        <f t="shared" ref="AS43" si="437">IFERROR(AR43/AR$15,0)</f>
        <v>0</v>
      </c>
      <c r="AT43" s="49">
        <f>SUM(AT32:AT42)</f>
        <v>0</v>
      </c>
      <c r="AU43" s="35">
        <f t="shared" si="20"/>
        <v>0</v>
      </c>
      <c r="AV43" s="28">
        <f>SUM(AV32:AV42)</f>
        <v>0</v>
      </c>
      <c r="AW43" s="42">
        <f t="shared" ref="AW43" si="438">IFERROR(AV43/AV$15,0)</f>
        <v>0</v>
      </c>
      <c r="AX43" s="49">
        <f>SUM(AX32:AX42)</f>
        <v>0</v>
      </c>
      <c r="AY43" s="17">
        <f t="shared" si="22"/>
        <v>0</v>
      </c>
    </row>
    <row r="44" spans="2:51">
      <c r="C44" s="3" t="s">
        <v>31</v>
      </c>
      <c r="D44" s="28"/>
      <c r="E44" s="42">
        <f t="shared" si="0"/>
        <v>0</v>
      </c>
      <c r="F44" s="49"/>
      <c r="G44" s="35">
        <f t="shared" si="0"/>
        <v>0</v>
      </c>
      <c r="H44" s="28"/>
      <c r="I44" s="42">
        <f t="shared" ref="I44" si="439">IFERROR(H44/H$15,0)</f>
        <v>0</v>
      </c>
      <c r="J44" s="49"/>
      <c r="K44" s="35">
        <f t="shared" ref="K44" si="440">IFERROR(J44/J$15,0)</f>
        <v>0</v>
      </c>
      <c r="L44" s="28"/>
      <c r="M44" s="42">
        <f t="shared" ref="M44" si="441">IFERROR(L44/L$15,0)</f>
        <v>0</v>
      </c>
      <c r="N44" s="49"/>
      <c r="O44" s="35">
        <f t="shared" ref="O44" si="442">IFERROR(N44/N$15,0)</f>
        <v>0</v>
      </c>
      <c r="P44" s="28"/>
      <c r="Q44" s="42">
        <f t="shared" ref="Q44" si="443">IFERROR(P44/P$15,0)</f>
        <v>0</v>
      </c>
      <c r="R44" s="49"/>
      <c r="S44" s="35">
        <f t="shared" ref="S44" si="444">IFERROR(R44/R$15,0)</f>
        <v>0</v>
      </c>
      <c r="T44" s="28"/>
      <c r="U44" s="42">
        <f t="shared" ref="U44" si="445">IFERROR(T44/T$15,0)</f>
        <v>0</v>
      </c>
      <c r="V44" s="49"/>
      <c r="W44" s="35">
        <f t="shared" si="8"/>
        <v>0</v>
      </c>
      <c r="X44" s="28"/>
      <c r="Y44" s="42">
        <f t="shared" ref="Y44" si="446">IFERROR(X44/X$15,0)</f>
        <v>0</v>
      </c>
      <c r="Z44" s="49"/>
      <c r="AA44" s="35">
        <f t="shared" si="10"/>
        <v>0</v>
      </c>
      <c r="AB44" s="28"/>
      <c r="AC44" s="42">
        <f t="shared" ref="AC44" si="447">IFERROR(AB44/AB$15,0)</f>
        <v>0</v>
      </c>
      <c r="AD44" s="49"/>
      <c r="AE44" s="35">
        <f t="shared" ref="AE44" si="448">IFERROR(AD44/AD$15,0)</f>
        <v>0</v>
      </c>
      <c r="AF44" s="28"/>
      <c r="AG44" s="42">
        <f t="shared" ref="AG44" si="449">IFERROR(AF44/AF$15,0)</f>
        <v>0</v>
      </c>
      <c r="AH44" s="49"/>
      <c r="AI44" s="35">
        <f t="shared" si="14"/>
        <v>0</v>
      </c>
      <c r="AJ44" s="28"/>
      <c r="AK44" s="42">
        <f t="shared" ref="AK44" si="450">IFERROR(AJ44/AJ$15,0)</f>
        <v>0</v>
      </c>
      <c r="AL44" s="49"/>
      <c r="AM44" s="35">
        <f t="shared" si="16"/>
        <v>0</v>
      </c>
      <c r="AN44" s="28"/>
      <c r="AO44" s="42">
        <f t="shared" ref="AO44" si="451">IFERROR(AN44/AN$15,0)</f>
        <v>0</v>
      </c>
      <c r="AP44" s="49"/>
      <c r="AQ44" s="35">
        <f t="shared" ref="AQ44" si="452">IFERROR(AP44/AP$15,0)</f>
        <v>0</v>
      </c>
      <c r="AR44" s="28"/>
      <c r="AS44" s="42">
        <f t="shared" ref="AS44" si="453">IFERROR(AR44/AR$15,0)</f>
        <v>0</v>
      </c>
      <c r="AT44" s="49"/>
      <c r="AU44" s="35">
        <f t="shared" si="20"/>
        <v>0</v>
      </c>
      <c r="AV44" s="28"/>
      <c r="AW44" s="42">
        <f t="shared" ref="AW44" si="454">IFERROR(AV44/AV$15,0)</f>
        <v>0</v>
      </c>
      <c r="AX44" s="49"/>
      <c r="AY44" s="17">
        <f t="shared" si="22"/>
        <v>0</v>
      </c>
    </row>
    <row r="45" spans="2:51" ht="13.5" thickBot="1">
      <c r="B45" s="71" t="s">
        <v>172</v>
      </c>
      <c r="C45" s="9" t="s">
        <v>32</v>
      </c>
      <c r="D45" s="33">
        <f>D27+D28+D29+D30+D31+D43+D44</f>
        <v>0</v>
      </c>
      <c r="E45" s="46">
        <f>IFERROR(D45/D$15,0)</f>
        <v>0</v>
      </c>
      <c r="F45" s="54">
        <f>F27+F28+F29+F30+F31+F43+F44</f>
        <v>0</v>
      </c>
      <c r="G45" s="39">
        <f>IFERROR(F45/F$15,0)</f>
        <v>0</v>
      </c>
      <c r="H45" s="33">
        <f>H27+H28+H29+H30+H31+H43+H44</f>
        <v>0</v>
      </c>
      <c r="I45" s="46">
        <f>IFERROR(H45/H$15,0)</f>
        <v>0</v>
      </c>
      <c r="J45" s="54">
        <f>J27+J28+J29+J30+J31+J43+J44</f>
        <v>0</v>
      </c>
      <c r="K45" s="39">
        <f>IFERROR(J45/J$15,0)</f>
        <v>0</v>
      </c>
      <c r="L45" s="33">
        <f>L27+L28+L29+L30+L31+L43+L44</f>
        <v>0</v>
      </c>
      <c r="M45" s="46">
        <f>IFERROR(L45/L$15,0)</f>
        <v>0</v>
      </c>
      <c r="N45" s="54">
        <f>N27+N28+N29+N30+N31+N43+N44</f>
        <v>0</v>
      </c>
      <c r="O45" s="39">
        <f>IFERROR(N45/N$15,0)</f>
        <v>0</v>
      </c>
      <c r="P45" s="33">
        <f>P27+P28+P29+P30+P31+P43+P44</f>
        <v>0</v>
      </c>
      <c r="Q45" s="46">
        <f>IFERROR(P45/P$15,0)</f>
        <v>0</v>
      </c>
      <c r="R45" s="54">
        <f>R27+R28+R29+R30+R31+R43+R44</f>
        <v>0</v>
      </c>
      <c r="S45" s="39">
        <f>IFERROR(R45/R$15,0)</f>
        <v>0</v>
      </c>
      <c r="T45" s="33">
        <f>T27+T28+T29+T30+T31+T43+T44</f>
        <v>0</v>
      </c>
      <c r="U45" s="46">
        <f>IFERROR(T45/T$15,0)</f>
        <v>0</v>
      </c>
      <c r="V45" s="54">
        <f>V27+V28+V29+V30+V31+V43+V44</f>
        <v>0</v>
      </c>
      <c r="W45" s="39">
        <f>IFERROR(V45/V$15,0)</f>
        <v>0</v>
      </c>
      <c r="X45" s="33">
        <f>X27+X28+X29+X30+X31+X43+X44</f>
        <v>0</v>
      </c>
      <c r="Y45" s="46">
        <f>IFERROR(X45/X$15,0)</f>
        <v>0</v>
      </c>
      <c r="Z45" s="54">
        <f>Z27+Z28+Z29+Z30+Z31+Z43+Z44</f>
        <v>0</v>
      </c>
      <c r="AA45" s="39">
        <f>IFERROR(Z45/Z$15,0)</f>
        <v>0</v>
      </c>
      <c r="AB45" s="33">
        <f>AB27+AB28+AB29+AB30+AB31+AB43+AB44</f>
        <v>0</v>
      </c>
      <c r="AC45" s="46">
        <f>IFERROR(AB45/AB$15,0)</f>
        <v>0</v>
      </c>
      <c r="AD45" s="54">
        <f>AD27+AD28+AD29+AD30+AD31+AD43+AD44</f>
        <v>0</v>
      </c>
      <c r="AE45" s="39">
        <f>IFERROR(AD45/AD$15,0)</f>
        <v>0</v>
      </c>
      <c r="AF45" s="33">
        <f>AF27+AF28+AF29+AF30+AF31+AF43+AF44</f>
        <v>0</v>
      </c>
      <c r="AG45" s="46">
        <f>IFERROR(AF45/AF$15,0)</f>
        <v>0</v>
      </c>
      <c r="AH45" s="54">
        <f>AH27+AH28+AH29+AH30+AH31+AH43+AH44</f>
        <v>0</v>
      </c>
      <c r="AI45" s="39">
        <f>IFERROR(AH45/AH$15,0)</f>
        <v>0</v>
      </c>
      <c r="AJ45" s="33">
        <f>AJ27+AJ28+AJ29+AJ30+AJ31+AJ43+AJ44</f>
        <v>0</v>
      </c>
      <c r="AK45" s="46">
        <f>IFERROR(AJ45/AJ$15,0)</f>
        <v>0</v>
      </c>
      <c r="AL45" s="54">
        <f>AL27+AL28+AL29+AL30+AL31+AL43+AL44</f>
        <v>0</v>
      </c>
      <c r="AM45" s="39">
        <f>IFERROR(AL45/AL$15,0)</f>
        <v>0</v>
      </c>
      <c r="AN45" s="33">
        <f>AN27+AN28+AN29+AN30+AN31+AN43+AN44</f>
        <v>0</v>
      </c>
      <c r="AO45" s="46">
        <f>IFERROR(AN45/AN$15,0)</f>
        <v>0</v>
      </c>
      <c r="AP45" s="54">
        <f>AP27+AP28+AP29+AP30+AP31+AP43+AP44</f>
        <v>0</v>
      </c>
      <c r="AQ45" s="39">
        <f>IFERROR(AP45/AP$15,0)</f>
        <v>0</v>
      </c>
      <c r="AR45" s="33">
        <f>AR27+AR28+AR29+AR30+AR31+AR43+AR44</f>
        <v>0</v>
      </c>
      <c r="AS45" s="46">
        <f>IFERROR(AR45/AR$15,0)</f>
        <v>0</v>
      </c>
      <c r="AT45" s="54">
        <f>AT27+AT28+AT29+AT30+AT31+AT43+AT44</f>
        <v>0</v>
      </c>
      <c r="AU45" s="39">
        <f>IFERROR(AT45/AT$15,0)</f>
        <v>0</v>
      </c>
      <c r="AV45" s="33">
        <f>AV27+AV28+AV29+AV30+AV31+AV43+AV44</f>
        <v>0</v>
      </c>
      <c r="AW45" s="46">
        <f>IFERROR(AV45/AV$15,0)</f>
        <v>0</v>
      </c>
      <c r="AX45" s="54">
        <f>AX27+AX28+AX29+AX30+AX31+AX43+AX44</f>
        <v>0</v>
      </c>
      <c r="AY45" s="21">
        <f>IFERROR(AX45/AX$15,0)</f>
        <v>0</v>
      </c>
    </row>
    <row r="49" spans="2:51" ht="15.75">
      <c r="C49" s="10" t="s">
        <v>50</v>
      </c>
      <c r="D49" s="34" t="s">
        <v>56</v>
      </c>
      <c r="E49" s="34"/>
    </row>
    <row r="50" spans="2:51" ht="15.75">
      <c r="C50" s="10" t="s">
        <v>51</v>
      </c>
      <c r="D50" s="56">
        <v>2015</v>
      </c>
      <c r="E50" s="57" t="s">
        <v>59</v>
      </c>
    </row>
    <row r="51" spans="2:51" ht="15.75">
      <c r="C51" s="10" t="s">
        <v>53</v>
      </c>
      <c r="D51" s="56">
        <v>6002</v>
      </c>
      <c r="E51" s="57" t="s">
        <v>59</v>
      </c>
    </row>
    <row r="52" spans="2:51" ht="15.75">
      <c r="C52" s="10" t="s">
        <v>54</v>
      </c>
      <c r="D52" s="56" t="s">
        <v>55</v>
      </c>
      <c r="E52" s="57" t="s">
        <v>60</v>
      </c>
    </row>
    <row r="53" spans="2:51" ht="9.75" customHeight="1"/>
    <row r="54" spans="2:51" ht="9.75" customHeight="1" thickBot="1"/>
    <row r="55" spans="2:51" ht="15.75">
      <c r="C55" s="10" t="s">
        <v>36</v>
      </c>
      <c r="D55" s="109" t="s">
        <v>38</v>
      </c>
      <c r="E55" s="110"/>
      <c r="F55" s="110"/>
      <c r="G55" s="111"/>
      <c r="H55" s="109" t="s">
        <v>37</v>
      </c>
      <c r="I55" s="110"/>
      <c r="J55" s="110"/>
      <c r="K55" s="111"/>
      <c r="L55" s="109" t="s">
        <v>39</v>
      </c>
      <c r="M55" s="110"/>
      <c r="N55" s="110"/>
      <c r="O55" s="111"/>
      <c r="P55" s="109" t="s">
        <v>40</v>
      </c>
      <c r="Q55" s="110"/>
      <c r="R55" s="110"/>
      <c r="S55" s="111"/>
      <c r="T55" s="109" t="s">
        <v>41</v>
      </c>
      <c r="U55" s="110"/>
      <c r="V55" s="110"/>
      <c r="W55" s="111"/>
      <c r="X55" s="109" t="s">
        <v>42</v>
      </c>
      <c r="Y55" s="110"/>
      <c r="Z55" s="110"/>
      <c r="AA55" s="111"/>
      <c r="AB55" s="109" t="s">
        <v>43</v>
      </c>
      <c r="AC55" s="110"/>
      <c r="AD55" s="110"/>
      <c r="AE55" s="111"/>
      <c r="AF55" s="109" t="s">
        <v>44</v>
      </c>
      <c r="AG55" s="110"/>
      <c r="AH55" s="110"/>
      <c r="AI55" s="111"/>
      <c r="AJ55" s="109" t="s">
        <v>45</v>
      </c>
      <c r="AK55" s="110"/>
      <c r="AL55" s="110"/>
      <c r="AM55" s="111"/>
      <c r="AN55" s="109" t="s">
        <v>46</v>
      </c>
      <c r="AO55" s="110"/>
      <c r="AP55" s="110"/>
      <c r="AQ55" s="111"/>
      <c r="AR55" s="109" t="s">
        <v>47</v>
      </c>
      <c r="AS55" s="110"/>
      <c r="AT55" s="110"/>
      <c r="AU55" s="111"/>
      <c r="AV55" s="109" t="s">
        <v>48</v>
      </c>
      <c r="AW55" s="110"/>
      <c r="AX55" s="110"/>
      <c r="AY55" s="111"/>
    </row>
    <row r="56" spans="2:51" ht="13.5" thickBot="1">
      <c r="C56" s="11" t="s">
        <v>33</v>
      </c>
      <c r="D56" s="13" t="s">
        <v>34</v>
      </c>
      <c r="E56" s="41" t="s">
        <v>58</v>
      </c>
      <c r="F56" s="47" t="s">
        <v>191</v>
      </c>
      <c r="G56" s="40" t="s">
        <v>35</v>
      </c>
      <c r="H56" s="13" t="s">
        <v>34</v>
      </c>
      <c r="I56" s="41" t="s">
        <v>58</v>
      </c>
      <c r="J56" s="47" t="s">
        <v>191</v>
      </c>
      <c r="K56" s="40" t="s">
        <v>35</v>
      </c>
      <c r="L56" s="13" t="s">
        <v>34</v>
      </c>
      <c r="M56" s="41" t="s">
        <v>58</v>
      </c>
      <c r="N56" s="47" t="s">
        <v>191</v>
      </c>
      <c r="O56" s="40" t="s">
        <v>35</v>
      </c>
      <c r="P56" s="13" t="s">
        <v>34</v>
      </c>
      <c r="Q56" s="41" t="s">
        <v>58</v>
      </c>
      <c r="R56" s="47" t="s">
        <v>191</v>
      </c>
      <c r="S56" s="40" t="s">
        <v>35</v>
      </c>
      <c r="T56" s="13" t="s">
        <v>34</v>
      </c>
      <c r="U56" s="41" t="s">
        <v>58</v>
      </c>
      <c r="V56" s="47" t="s">
        <v>191</v>
      </c>
      <c r="W56" s="40" t="s">
        <v>35</v>
      </c>
      <c r="X56" s="13" t="s">
        <v>34</v>
      </c>
      <c r="Y56" s="41" t="s">
        <v>58</v>
      </c>
      <c r="Z56" s="47" t="s">
        <v>191</v>
      </c>
      <c r="AA56" s="40" t="s">
        <v>35</v>
      </c>
      <c r="AB56" s="13" t="s">
        <v>34</v>
      </c>
      <c r="AC56" s="41" t="s">
        <v>58</v>
      </c>
      <c r="AD56" s="47" t="s">
        <v>191</v>
      </c>
      <c r="AE56" s="40" t="s">
        <v>35</v>
      </c>
      <c r="AF56" s="13" t="s">
        <v>34</v>
      </c>
      <c r="AG56" s="41" t="s">
        <v>58</v>
      </c>
      <c r="AH56" s="47" t="s">
        <v>191</v>
      </c>
      <c r="AI56" s="40" t="s">
        <v>35</v>
      </c>
      <c r="AJ56" s="13" t="s">
        <v>34</v>
      </c>
      <c r="AK56" s="41" t="s">
        <v>58</v>
      </c>
      <c r="AL56" s="47" t="s">
        <v>191</v>
      </c>
      <c r="AM56" s="40" t="s">
        <v>35</v>
      </c>
      <c r="AN56" s="13" t="s">
        <v>34</v>
      </c>
      <c r="AO56" s="41" t="s">
        <v>58</v>
      </c>
      <c r="AP56" s="47" t="s">
        <v>191</v>
      </c>
      <c r="AQ56" s="40" t="s">
        <v>35</v>
      </c>
      <c r="AR56" s="13" t="s">
        <v>34</v>
      </c>
      <c r="AS56" s="41" t="s">
        <v>58</v>
      </c>
      <c r="AT56" s="47" t="s">
        <v>191</v>
      </c>
      <c r="AU56" s="40" t="s">
        <v>35</v>
      </c>
      <c r="AV56" s="13" t="s">
        <v>34</v>
      </c>
      <c r="AW56" s="41" t="s">
        <v>58</v>
      </c>
      <c r="AX56" s="47" t="s">
        <v>191</v>
      </c>
      <c r="AY56" s="40" t="s">
        <v>35</v>
      </c>
    </row>
    <row r="57" spans="2:51" s="25" customFormat="1" ht="13.5" thickBot="1">
      <c r="B57" s="72"/>
      <c r="C57" s="23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</row>
    <row r="58" spans="2:51">
      <c r="C58" s="1" t="s">
        <v>0</v>
      </c>
      <c r="D58" s="27"/>
      <c r="E58" s="77"/>
      <c r="F58" s="48"/>
      <c r="G58" s="55"/>
      <c r="H58" s="27"/>
      <c r="I58" s="77"/>
      <c r="J58" s="48"/>
      <c r="K58" s="55"/>
      <c r="L58" s="27"/>
      <c r="M58" s="77"/>
      <c r="N58" s="48"/>
      <c r="O58" s="55"/>
      <c r="P58" s="27"/>
      <c r="Q58" s="77"/>
      <c r="R58" s="48"/>
      <c r="S58" s="55"/>
      <c r="T58" s="27"/>
      <c r="U58" s="77"/>
      <c r="V58" s="48"/>
      <c r="W58" s="55"/>
      <c r="X58" s="27"/>
      <c r="Y58" s="77"/>
      <c r="Z58" s="48"/>
      <c r="AA58" s="55"/>
      <c r="AB58" s="27"/>
      <c r="AC58" s="77"/>
      <c r="AD58" s="48"/>
      <c r="AE58" s="55"/>
      <c r="AF58" s="27"/>
      <c r="AG58" s="77"/>
      <c r="AH58" s="48"/>
      <c r="AI58" s="55"/>
      <c r="AJ58" s="27"/>
      <c r="AK58" s="77"/>
      <c r="AL58" s="48"/>
      <c r="AM58" s="55"/>
      <c r="AN58" s="27"/>
      <c r="AO58" s="77"/>
      <c r="AP58" s="48"/>
      <c r="AQ58" s="55"/>
      <c r="AR58" s="27"/>
      <c r="AS58" s="77"/>
      <c r="AT58" s="48"/>
      <c r="AU58" s="55"/>
      <c r="AV58" s="27"/>
      <c r="AW58" s="77"/>
      <c r="AX58" s="48"/>
      <c r="AY58" s="55"/>
    </row>
    <row r="59" spans="2:51">
      <c r="C59" s="2" t="s">
        <v>1</v>
      </c>
      <c r="D59" s="28"/>
      <c r="E59" s="14"/>
      <c r="F59" s="76"/>
      <c r="G59" s="17"/>
      <c r="H59" s="28"/>
      <c r="I59" s="14"/>
      <c r="J59" s="76"/>
      <c r="K59" s="17"/>
      <c r="L59" s="28"/>
      <c r="M59" s="14"/>
      <c r="N59" s="76"/>
      <c r="O59" s="17"/>
      <c r="P59" s="28"/>
      <c r="Q59" s="14"/>
      <c r="R59" s="76"/>
      <c r="S59" s="17"/>
      <c r="T59" s="28"/>
      <c r="U59" s="14"/>
      <c r="V59" s="76"/>
      <c r="W59" s="17"/>
      <c r="X59" s="28"/>
      <c r="Y59" s="14"/>
      <c r="Z59" s="76"/>
      <c r="AA59" s="17"/>
      <c r="AB59" s="28"/>
      <c r="AC59" s="14"/>
      <c r="AD59" s="76"/>
      <c r="AE59" s="17"/>
      <c r="AF59" s="28"/>
      <c r="AG59" s="14"/>
      <c r="AH59" s="76"/>
      <c r="AI59" s="17"/>
      <c r="AJ59" s="28"/>
      <c r="AK59" s="14"/>
      <c r="AL59" s="76"/>
      <c r="AM59" s="17"/>
      <c r="AN59" s="28"/>
      <c r="AO59" s="14"/>
      <c r="AP59" s="76"/>
      <c r="AQ59" s="17"/>
      <c r="AR59" s="28"/>
      <c r="AS59" s="14"/>
      <c r="AT59" s="76"/>
      <c r="AU59" s="17"/>
      <c r="AV59" s="28"/>
      <c r="AW59" s="14"/>
      <c r="AX59" s="76"/>
      <c r="AY59" s="17"/>
    </row>
    <row r="60" spans="2:51">
      <c r="C60" s="3" t="s">
        <v>2</v>
      </c>
      <c r="D60" s="28"/>
      <c r="E60" s="14">
        <f>IFERROR(D60/D$12,0)</f>
        <v>0</v>
      </c>
      <c r="F60" s="49"/>
      <c r="G60" s="17">
        <f>IFERROR(F60/F$12,0)</f>
        <v>0</v>
      </c>
      <c r="H60" s="28"/>
      <c r="I60" s="14">
        <f>IFERROR(H60/H$12,0)</f>
        <v>0</v>
      </c>
      <c r="J60" s="49"/>
      <c r="K60" s="17">
        <f>IFERROR(J60/J$12,0)</f>
        <v>0</v>
      </c>
      <c r="L60" s="28"/>
      <c r="M60" s="14">
        <f>IFERROR(L60/L$12,0)</f>
        <v>0</v>
      </c>
      <c r="N60" s="49"/>
      <c r="O60" s="17">
        <f>IFERROR(N60/N$12,0)</f>
        <v>0</v>
      </c>
      <c r="P60" s="28"/>
      <c r="Q60" s="14">
        <f>IFERROR(P60/P$12,0)</f>
        <v>0</v>
      </c>
      <c r="R60" s="49"/>
      <c r="S60" s="17">
        <f>IFERROR(R60/R$12,0)</f>
        <v>0</v>
      </c>
      <c r="T60" s="28"/>
      <c r="U60" s="14">
        <f>IFERROR(T60/T$12,0)</f>
        <v>0</v>
      </c>
      <c r="V60" s="49"/>
      <c r="W60" s="17">
        <f>IFERROR(V60/V$12,0)</f>
        <v>0</v>
      </c>
      <c r="X60" s="28"/>
      <c r="Y60" s="14">
        <f>IFERROR(X60/X$12,0)</f>
        <v>0</v>
      </c>
      <c r="Z60" s="49"/>
      <c r="AA60" s="17">
        <f>IFERROR(Z60/Z$12,0)</f>
        <v>0</v>
      </c>
      <c r="AB60" s="28"/>
      <c r="AC60" s="14">
        <f>IFERROR(AB60/AB$12,0)</f>
        <v>0</v>
      </c>
      <c r="AD60" s="49"/>
      <c r="AE60" s="17">
        <f>IFERROR(AD60/AD$12,0)</f>
        <v>0</v>
      </c>
      <c r="AF60" s="28"/>
      <c r="AG60" s="14">
        <f>IFERROR(AF60/AF$12,0)</f>
        <v>0</v>
      </c>
      <c r="AH60" s="49"/>
      <c r="AI60" s="17">
        <f>IFERROR(AH60/AH$12,0)</f>
        <v>0</v>
      </c>
      <c r="AJ60" s="28"/>
      <c r="AK60" s="14">
        <f>IFERROR(AJ60/AJ$12,0)</f>
        <v>0</v>
      </c>
      <c r="AL60" s="49"/>
      <c r="AM60" s="17">
        <f>IFERROR(AL60/AL$12,0)</f>
        <v>0</v>
      </c>
      <c r="AN60" s="28"/>
      <c r="AO60" s="14">
        <f>IFERROR(AN60/AN$12,0)</f>
        <v>0</v>
      </c>
      <c r="AP60" s="49"/>
      <c r="AQ60" s="17">
        <f>IFERROR(AP60/AP$12,0)</f>
        <v>0</v>
      </c>
      <c r="AR60" s="28"/>
      <c r="AS60" s="14">
        <f>IFERROR(AR60/AR$12,0)</f>
        <v>0</v>
      </c>
      <c r="AT60" s="49"/>
      <c r="AU60" s="17">
        <f>IFERROR(AT60/AT$12,0)</f>
        <v>0</v>
      </c>
      <c r="AV60" s="28"/>
      <c r="AW60" s="14">
        <f>IFERROR(AV60/AV$12,0)</f>
        <v>0</v>
      </c>
      <c r="AX60" s="49"/>
      <c r="AY60" s="17">
        <f>IFERROR(AX60/AX$12,0)</f>
        <v>0</v>
      </c>
    </row>
    <row r="61" spans="2:51">
      <c r="C61" s="26" t="s">
        <v>3</v>
      </c>
      <c r="D61" s="29">
        <f>SUM(D59:D60)</f>
        <v>0</v>
      </c>
      <c r="E61" s="15"/>
      <c r="F61" s="50">
        <f>SUM(F59:F60)</f>
        <v>0</v>
      </c>
      <c r="G61" s="18"/>
      <c r="H61" s="29">
        <f>SUM(H59:H60)</f>
        <v>0</v>
      </c>
      <c r="I61" s="15"/>
      <c r="J61" s="50">
        <f>SUM(J59:J60)</f>
        <v>0</v>
      </c>
      <c r="K61" s="18"/>
      <c r="L61" s="29">
        <f>SUM(L59:L60)</f>
        <v>0</v>
      </c>
      <c r="M61" s="15"/>
      <c r="N61" s="50">
        <f>SUM(N59:N60)</f>
        <v>0</v>
      </c>
      <c r="O61" s="18"/>
      <c r="P61" s="29">
        <f>SUM(P59:P60)</f>
        <v>0</v>
      </c>
      <c r="Q61" s="15"/>
      <c r="R61" s="50">
        <f>SUM(R59:R60)</f>
        <v>0</v>
      </c>
      <c r="S61" s="18"/>
      <c r="T61" s="29">
        <f>SUM(T59:T60)</f>
        <v>0</v>
      </c>
      <c r="U61" s="15"/>
      <c r="V61" s="50">
        <f>SUM(V59:V60)</f>
        <v>0</v>
      </c>
      <c r="W61" s="18"/>
      <c r="X61" s="29">
        <f>SUM(X59:X60)</f>
        <v>0</v>
      </c>
      <c r="Y61" s="15"/>
      <c r="Z61" s="50">
        <f>SUM(Z59:Z60)</f>
        <v>0</v>
      </c>
      <c r="AA61" s="18"/>
      <c r="AB61" s="29">
        <f>SUM(AB59:AB60)</f>
        <v>0</v>
      </c>
      <c r="AC61" s="15"/>
      <c r="AD61" s="50">
        <f>SUM(AD59:AD60)</f>
        <v>0</v>
      </c>
      <c r="AE61" s="18"/>
      <c r="AF61" s="29">
        <f>SUM(AF59:AF60)</f>
        <v>0</v>
      </c>
      <c r="AG61" s="15"/>
      <c r="AH61" s="50">
        <f>SUM(AH59:AH60)</f>
        <v>0</v>
      </c>
      <c r="AI61" s="18"/>
      <c r="AJ61" s="29">
        <f>SUM(AJ59:AJ60)</f>
        <v>0</v>
      </c>
      <c r="AK61" s="15"/>
      <c r="AL61" s="50">
        <f>SUM(AL59:AL60)</f>
        <v>0</v>
      </c>
      <c r="AM61" s="18"/>
      <c r="AN61" s="29">
        <f>SUM(AN59:AN60)</f>
        <v>0</v>
      </c>
      <c r="AO61" s="15"/>
      <c r="AP61" s="50">
        <f>SUM(AP59:AP60)</f>
        <v>0</v>
      </c>
      <c r="AQ61" s="18"/>
      <c r="AR61" s="29">
        <f>SUM(AR59:AR60)</f>
        <v>0</v>
      </c>
      <c r="AS61" s="15"/>
      <c r="AT61" s="50">
        <f>SUM(AT59:AT60)</f>
        <v>0</v>
      </c>
      <c r="AU61" s="18"/>
      <c r="AV61" s="29">
        <f>SUM(AV59:AV60)</f>
        <v>0</v>
      </c>
      <c r="AW61" s="15"/>
      <c r="AX61" s="50">
        <f>SUM(AX59:AX60)</f>
        <v>0</v>
      </c>
      <c r="AY61" s="18"/>
    </row>
    <row r="62" spans="2:51">
      <c r="C62" s="4" t="s">
        <v>4</v>
      </c>
      <c r="D62" s="30"/>
      <c r="E62" s="43">
        <f>IFERROR(D62/D$15,0)</f>
        <v>0</v>
      </c>
      <c r="F62" s="51"/>
      <c r="G62" s="36">
        <f>IFERROR(F62/F$15,0)</f>
        <v>0</v>
      </c>
      <c r="H62" s="30"/>
      <c r="I62" s="43">
        <f>IFERROR(H62/H$15,0)</f>
        <v>0</v>
      </c>
      <c r="J62" s="51"/>
      <c r="K62" s="36">
        <f>IFERROR(J62/J$15,0)</f>
        <v>0</v>
      </c>
      <c r="L62" s="30"/>
      <c r="M62" s="43">
        <f>IFERROR(L62/L$15,0)</f>
        <v>0</v>
      </c>
      <c r="N62" s="51"/>
      <c r="O62" s="36">
        <f>IFERROR(N62/N$15,0)</f>
        <v>0</v>
      </c>
      <c r="P62" s="30"/>
      <c r="Q62" s="43">
        <f>IFERROR(P62/P$15,0)</f>
        <v>0</v>
      </c>
      <c r="R62" s="51"/>
      <c r="S62" s="36">
        <f>IFERROR(R62/R$15,0)</f>
        <v>0</v>
      </c>
      <c r="T62" s="30"/>
      <c r="U62" s="43">
        <f>IFERROR(T62/T$15,0)</f>
        <v>0</v>
      </c>
      <c r="V62" s="51"/>
      <c r="W62" s="36">
        <f>IFERROR(V62/V$15,0)</f>
        <v>0</v>
      </c>
      <c r="X62" s="30"/>
      <c r="Y62" s="43">
        <f>IFERROR(X62/X$15,0)</f>
        <v>0</v>
      </c>
      <c r="Z62" s="51"/>
      <c r="AA62" s="36">
        <f>IFERROR(Z62/Z$15,0)</f>
        <v>0</v>
      </c>
      <c r="AB62" s="30"/>
      <c r="AC62" s="43">
        <f>IFERROR(AB62/AB$15,0)</f>
        <v>0</v>
      </c>
      <c r="AD62" s="51"/>
      <c r="AE62" s="36">
        <f>IFERROR(AD62/AD$15,0)</f>
        <v>0</v>
      </c>
      <c r="AF62" s="30"/>
      <c r="AG62" s="43">
        <f>IFERROR(AF62/AF$15,0)</f>
        <v>0</v>
      </c>
      <c r="AH62" s="51"/>
      <c r="AI62" s="36">
        <f>IFERROR(AH62/AH$15,0)</f>
        <v>0</v>
      </c>
      <c r="AJ62" s="30"/>
      <c r="AK62" s="43">
        <f>IFERROR(AJ62/AJ$15,0)</f>
        <v>0</v>
      </c>
      <c r="AL62" s="51"/>
      <c r="AM62" s="36">
        <f>IFERROR(AL62/AL$15,0)</f>
        <v>0</v>
      </c>
      <c r="AN62" s="30"/>
      <c r="AO62" s="43">
        <f>IFERROR(AN62/AN$15,0)</f>
        <v>0</v>
      </c>
      <c r="AP62" s="51"/>
      <c r="AQ62" s="36">
        <f>IFERROR(AP62/AP$15,0)</f>
        <v>0</v>
      </c>
      <c r="AR62" s="30"/>
      <c r="AS62" s="43">
        <f>IFERROR(AR62/AR$15,0)</f>
        <v>0</v>
      </c>
      <c r="AT62" s="51"/>
      <c r="AU62" s="36">
        <f>IFERROR(AT62/AT$15,0)</f>
        <v>0</v>
      </c>
      <c r="AV62" s="30"/>
      <c r="AW62" s="43">
        <f>IFERROR(AV62/AV$15,0)</f>
        <v>0</v>
      </c>
      <c r="AX62" s="51"/>
      <c r="AY62" s="78">
        <f>IFERROR(AX62/AX$15,0)</f>
        <v>0</v>
      </c>
    </row>
    <row r="63" spans="2:51">
      <c r="C63" s="5" t="s">
        <v>5</v>
      </c>
      <c r="D63" s="31">
        <f>SUM(D61:D62)</f>
        <v>0</v>
      </c>
      <c r="E63" s="44">
        <f t="shared" ref="E63" si="455">IFERROR(D63/D$15,0)</f>
        <v>0</v>
      </c>
      <c r="F63" s="52">
        <f>SUM(F61:F62)</f>
        <v>0</v>
      </c>
      <c r="G63" s="37">
        <f t="shared" ref="G63" si="456">IFERROR(F63/F$15,0)</f>
        <v>0</v>
      </c>
      <c r="H63" s="31">
        <f>SUM(H61:H62)</f>
        <v>0</v>
      </c>
      <c r="I63" s="44">
        <f t="shared" ref="I63" si="457">IFERROR(H63/H$15,0)</f>
        <v>0</v>
      </c>
      <c r="J63" s="52">
        <f>SUM(J61:J62)</f>
        <v>0</v>
      </c>
      <c r="K63" s="37">
        <f t="shared" ref="K63:K90" si="458">IFERROR(J63/J$15,0)</f>
        <v>0</v>
      </c>
      <c r="L63" s="31">
        <f>SUM(L61:L62)</f>
        <v>0</v>
      </c>
      <c r="M63" s="44">
        <f t="shared" ref="M63" si="459">IFERROR(L63/L$15,0)</f>
        <v>0</v>
      </c>
      <c r="N63" s="52">
        <f>SUM(N61:N62)</f>
        <v>0</v>
      </c>
      <c r="O63" s="37">
        <f t="shared" ref="O63:O90" si="460">IFERROR(N63/N$15,0)</f>
        <v>0</v>
      </c>
      <c r="P63" s="31">
        <f>SUM(P61:P62)</f>
        <v>0</v>
      </c>
      <c r="Q63" s="44">
        <f t="shared" ref="Q63" si="461">IFERROR(P63/P$15,0)</f>
        <v>0</v>
      </c>
      <c r="R63" s="52">
        <f>SUM(R61:R62)</f>
        <v>0</v>
      </c>
      <c r="S63" s="37">
        <f t="shared" ref="S63" si="462">IFERROR(R63/R$15,0)</f>
        <v>0</v>
      </c>
      <c r="T63" s="31">
        <f>SUM(T61:T62)</f>
        <v>0</v>
      </c>
      <c r="U63" s="44">
        <f t="shared" ref="U63" si="463">IFERROR(T63/T$15,0)</f>
        <v>0</v>
      </c>
      <c r="V63" s="52">
        <f>SUM(V61:V62)</f>
        <v>0</v>
      </c>
      <c r="W63" s="37">
        <f t="shared" ref="W63:W90" si="464">IFERROR(V63/V$15,0)</f>
        <v>0</v>
      </c>
      <c r="X63" s="31">
        <f>SUM(X61:X62)</f>
        <v>0</v>
      </c>
      <c r="Y63" s="44">
        <f t="shared" ref="Y63" si="465">IFERROR(X63/X$15,0)</f>
        <v>0</v>
      </c>
      <c r="Z63" s="52">
        <f>SUM(Z61:Z62)</f>
        <v>0</v>
      </c>
      <c r="AA63" s="37">
        <f t="shared" ref="AA63:AA90" si="466">IFERROR(Z63/Z$15,0)</f>
        <v>0</v>
      </c>
      <c r="AB63" s="31">
        <f>SUM(AB61:AB62)</f>
        <v>0</v>
      </c>
      <c r="AC63" s="44">
        <f t="shared" ref="AC63" si="467">IFERROR(AB63/AB$15,0)</f>
        <v>0</v>
      </c>
      <c r="AD63" s="52">
        <f>SUM(AD61:AD62)</f>
        <v>0</v>
      </c>
      <c r="AE63" s="37">
        <f t="shared" ref="AE63" si="468">IFERROR(AD63/AD$15,0)</f>
        <v>0</v>
      </c>
      <c r="AF63" s="31">
        <f>SUM(AF61:AF62)</f>
        <v>0</v>
      </c>
      <c r="AG63" s="44">
        <f t="shared" ref="AG63" si="469">IFERROR(AF63/AF$15,0)</f>
        <v>0</v>
      </c>
      <c r="AH63" s="52">
        <f>SUM(AH61:AH62)</f>
        <v>0</v>
      </c>
      <c r="AI63" s="37">
        <f t="shared" ref="AI63:AI90" si="470">IFERROR(AH63/AH$15,0)</f>
        <v>0</v>
      </c>
      <c r="AJ63" s="31">
        <f>SUM(AJ61:AJ62)</f>
        <v>0</v>
      </c>
      <c r="AK63" s="44">
        <f t="shared" ref="AK63" si="471">IFERROR(AJ63/AJ$15,0)</f>
        <v>0</v>
      </c>
      <c r="AL63" s="52">
        <f>SUM(AL61:AL62)</f>
        <v>0</v>
      </c>
      <c r="AM63" s="37">
        <f t="shared" ref="AM63:AM90" si="472">IFERROR(AL63/AL$15,0)</f>
        <v>0</v>
      </c>
      <c r="AN63" s="31">
        <f>SUM(AN61:AN62)</f>
        <v>0</v>
      </c>
      <c r="AO63" s="44">
        <f t="shared" ref="AO63" si="473">IFERROR(AN63/AN$15,0)</f>
        <v>0</v>
      </c>
      <c r="AP63" s="52">
        <f>SUM(AP61:AP62)</f>
        <v>0</v>
      </c>
      <c r="AQ63" s="37">
        <f t="shared" ref="AQ63" si="474">IFERROR(AP63/AP$15,0)</f>
        <v>0</v>
      </c>
      <c r="AR63" s="31">
        <f>SUM(AR61:AR62)</f>
        <v>0</v>
      </c>
      <c r="AS63" s="44">
        <f t="shared" ref="AS63" si="475">IFERROR(AR63/AR$15,0)</f>
        <v>0</v>
      </c>
      <c r="AT63" s="52">
        <f>SUM(AT61:AT62)</f>
        <v>0</v>
      </c>
      <c r="AU63" s="37">
        <f t="shared" ref="AU63:AU90" si="476">IFERROR(AT63/AT$15,0)</f>
        <v>0</v>
      </c>
      <c r="AV63" s="31">
        <f>SUM(AV61:AV62)</f>
        <v>0</v>
      </c>
      <c r="AW63" s="44">
        <f t="shared" ref="AW63" si="477">IFERROR(AV63/AV$15,0)</f>
        <v>0</v>
      </c>
      <c r="AX63" s="52">
        <f>SUM(AX61:AX62)</f>
        <v>0</v>
      </c>
      <c r="AY63" s="79">
        <f t="shared" ref="AY63:AY90" si="478">IFERROR(AX63/AX$15,0)</f>
        <v>0</v>
      </c>
    </row>
    <row r="64" spans="2:51">
      <c r="C64" s="4" t="s">
        <v>6</v>
      </c>
      <c r="D64" s="28"/>
      <c r="E64" s="42">
        <f t="shared" ref="E64" si="479">IFERROR(D64/D$15,0)</f>
        <v>0</v>
      </c>
      <c r="F64" s="49"/>
      <c r="G64" s="35">
        <f t="shared" ref="G64" si="480">IFERROR(F64/F$15,0)</f>
        <v>0</v>
      </c>
      <c r="H64" s="28"/>
      <c r="I64" s="42">
        <f t="shared" ref="I64" si="481">IFERROR(H64/H$15,0)</f>
        <v>0</v>
      </c>
      <c r="J64" s="49"/>
      <c r="K64" s="35">
        <f t="shared" si="458"/>
        <v>0</v>
      </c>
      <c r="L64" s="28"/>
      <c r="M64" s="42">
        <f t="shared" ref="M64" si="482">IFERROR(L64/L$15,0)</f>
        <v>0</v>
      </c>
      <c r="N64" s="49"/>
      <c r="O64" s="35">
        <f t="shared" si="460"/>
        <v>0</v>
      </c>
      <c r="P64" s="28"/>
      <c r="Q64" s="42">
        <f t="shared" ref="Q64" si="483">IFERROR(P64/P$15,0)</f>
        <v>0</v>
      </c>
      <c r="R64" s="49"/>
      <c r="S64" s="35">
        <f t="shared" ref="S64" si="484">IFERROR(R64/R$15,0)</f>
        <v>0</v>
      </c>
      <c r="T64" s="28"/>
      <c r="U64" s="42">
        <f t="shared" ref="U64" si="485">IFERROR(T64/T$15,0)</f>
        <v>0</v>
      </c>
      <c r="V64" s="49"/>
      <c r="W64" s="35">
        <f t="shared" si="464"/>
        <v>0</v>
      </c>
      <c r="X64" s="28"/>
      <c r="Y64" s="42">
        <f t="shared" ref="Y64" si="486">IFERROR(X64/X$15,0)</f>
        <v>0</v>
      </c>
      <c r="Z64" s="49"/>
      <c r="AA64" s="35">
        <f t="shared" si="466"/>
        <v>0</v>
      </c>
      <c r="AB64" s="28"/>
      <c r="AC64" s="42">
        <f t="shared" ref="AC64" si="487">IFERROR(AB64/AB$15,0)</f>
        <v>0</v>
      </c>
      <c r="AD64" s="49"/>
      <c r="AE64" s="35">
        <f t="shared" ref="AE64" si="488">IFERROR(AD64/AD$15,0)</f>
        <v>0</v>
      </c>
      <c r="AF64" s="28"/>
      <c r="AG64" s="42">
        <f t="shared" ref="AG64" si="489">IFERROR(AF64/AF$15,0)</f>
        <v>0</v>
      </c>
      <c r="AH64" s="49"/>
      <c r="AI64" s="35">
        <f t="shared" si="470"/>
        <v>0</v>
      </c>
      <c r="AJ64" s="28"/>
      <c r="AK64" s="42">
        <f t="shared" ref="AK64" si="490">IFERROR(AJ64/AJ$15,0)</f>
        <v>0</v>
      </c>
      <c r="AL64" s="49"/>
      <c r="AM64" s="35">
        <f t="shared" si="472"/>
        <v>0</v>
      </c>
      <c r="AN64" s="28"/>
      <c r="AO64" s="42">
        <f t="shared" ref="AO64" si="491">IFERROR(AN64/AN$15,0)</f>
        <v>0</v>
      </c>
      <c r="AP64" s="49"/>
      <c r="AQ64" s="35">
        <f t="shared" ref="AQ64" si="492">IFERROR(AP64/AP$15,0)</f>
        <v>0</v>
      </c>
      <c r="AR64" s="28"/>
      <c r="AS64" s="42">
        <f t="shared" ref="AS64" si="493">IFERROR(AR64/AR$15,0)</f>
        <v>0</v>
      </c>
      <c r="AT64" s="49"/>
      <c r="AU64" s="35">
        <f t="shared" si="476"/>
        <v>0</v>
      </c>
      <c r="AV64" s="28"/>
      <c r="AW64" s="42">
        <f t="shared" ref="AW64" si="494">IFERROR(AV64/AV$15,0)</f>
        <v>0</v>
      </c>
      <c r="AX64" s="49"/>
      <c r="AY64" s="80">
        <f t="shared" si="478"/>
        <v>0</v>
      </c>
    </row>
    <row r="65" spans="3:51">
      <c r="C65" s="3" t="s">
        <v>7</v>
      </c>
      <c r="D65" s="28">
        <f>D64+D62</f>
        <v>0</v>
      </c>
      <c r="E65" s="42">
        <f t="shared" ref="E65" si="495">IFERROR(D65/D$15,0)</f>
        <v>0</v>
      </c>
      <c r="F65" s="49">
        <f>F64+F62</f>
        <v>0</v>
      </c>
      <c r="G65" s="35">
        <f t="shared" ref="G65" si="496">IFERROR(F65/F$15,0)</f>
        <v>0</v>
      </c>
      <c r="H65" s="28">
        <f>H64+H62</f>
        <v>0</v>
      </c>
      <c r="I65" s="42">
        <f t="shared" ref="I65" si="497">IFERROR(H65/H$15,0)</f>
        <v>0</v>
      </c>
      <c r="J65" s="49">
        <f>J64+J62</f>
        <v>0</v>
      </c>
      <c r="K65" s="35">
        <f t="shared" si="458"/>
        <v>0</v>
      </c>
      <c r="L65" s="28">
        <f>L64+L62</f>
        <v>0</v>
      </c>
      <c r="M65" s="42">
        <f t="shared" ref="M65" si="498">IFERROR(L65/L$15,0)</f>
        <v>0</v>
      </c>
      <c r="N65" s="49">
        <f>N64+N62</f>
        <v>0</v>
      </c>
      <c r="O65" s="35">
        <f t="shared" si="460"/>
        <v>0</v>
      </c>
      <c r="P65" s="28">
        <f>P64+P62</f>
        <v>0</v>
      </c>
      <c r="Q65" s="42">
        <f t="shared" ref="Q65" si="499">IFERROR(P65/P$15,0)</f>
        <v>0</v>
      </c>
      <c r="R65" s="49">
        <f>R64+R62</f>
        <v>0</v>
      </c>
      <c r="S65" s="35">
        <f t="shared" ref="S65" si="500">IFERROR(R65/R$15,0)</f>
        <v>0</v>
      </c>
      <c r="T65" s="28">
        <f>T64+T62</f>
        <v>0</v>
      </c>
      <c r="U65" s="42">
        <f t="shared" ref="U65" si="501">IFERROR(T65/T$15,0)</f>
        <v>0</v>
      </c>
      <c r="V65" s="49">
        <f>V64+V62</f>
        <v>0</v>
      </c>
      <c r="W65" s="35">
        <f t="shared" si="464"/>
        <v>0</v>
      </c>
      <c r="X65" s="28">
        <f>X64+X62</f>
        <v>0</v>
      </c>
      <c r="Y65" s="42">
        <f t="shared" ref="Y65" si="502">IFERROR(X65/X$15,0)</f>
        <v>0</v>
      </c>
      <c r="Z65" s="49">
        <f>Z64+Z62</f>
        <v>0</v>
      </c>
      <c r="AA65" s="35">
        <f t="shared" si="466"/>
        <v>0</v>
      </c>
      <c r="AB65" s="28">
        <f>AB64+AB62</f>
        <v>0</v>
      </c>
      <c r="AC65" s="42">
        <f t="shared" ref="AC65" si="503">IFERROR(AB65/AB$15,0)</f>
        <v>0</v>
      </c>
      <c r="AD65" s="49">
        <f>AD64+AD62</f>
        <v>0</v>
      </c>
      <c r="AE65" s="35">
        <f t="shared" ref="AE65" si="504">IFERROR(AD65/AD$15,0)</f>
        <v>0</v>
      </c>
      <c r="AF65" s="28">
        <f>AF64+AF62</f>
        <v>0</v>
      </c>
      <c r="AG65" s="42">
        <f t="shared" ref="AG65" si="505">IFERROR(AF65/AF$15,0)</f>
        <v>0</v>
      </c>
      <c r="AH65" s="49">
        <f>AH64+AH62</f>
        <v>0</v>
      </c>
      <c r="AI65" s="35">
        <f t="shared" si="470"/>
        <v>0</v>
      </c>
      <c r="AJ65" s="28">
        <f>AJ64+AJ62</f>
        <v>0</v>
      </c>
      <c r="AK65" s="42">
        <f t="shared" ref="AK65" si="506">IFERROR(AJ65/AJ$15,0)</f>
        <v>0</v>
      </c>
      <c r="AL65" s="49">
        <f>AL64+AL62</f>
        <v>0</v>
      </c>
      <c r="AM65" s="35">
        <f t="shared" si="472"/>
        <v>0</v>
      </c>
      <c r="AN65" s="28">
        <f>AN64+AN62</f>
        <v>0</v>
      </c>
      <c r="AO65" s="42">
        <f t="shared" ref="AO65" si="507">IFERROR(AN65/AN$15,0)</f>
        <v>0</v>
      </c>
      <c r="AP65" s="49">
        <f>AP64+AP62</f>
        <v>0</v>
      </c>
      <c r="AQ65" s="35">
        <f t="shared" ref="AQ65" si="508">IFERROR(AP65/AP$15,0)</f>
        <v>0</v>
      </c>
      <c r="AR65" s="28">
        <f>AR64+AR62</f>
        <v>0</v>
      </c>
      <c r="AS65" s="42">
        <f t="shared" ref="AS65" si="509">IFERROR(AR65/AR$15,0)</f>
        <v>0</v>
      </c>
      <c r="AT65" s="49">
        <f>AT64+AT62</f>
        <v>0</v>
      </c>
      <c r="AU65" s="35">
        <f t="shared" si="476"/>
        <v>0</v>
      </c>
      <c r="AV65" s="28">
        <f>AV64+AV62</f>
        <v>0</v>
      </c>
      <c r="AW65" s="42">
        <f t="shared" ref="AW65" si="510">IFERROR(AV65/AV$15,0)</f>
        <v>0</v>
      </c>
      <c r="AX65" s="49">
        <f>AX64+AX62</f>
        <v>0</v>
      </c>
      <c r="AY65" s="80">
        <f t="shared" si="478"/>
        <v>0</v>
      </c>
    </row>
    <row r="66" spans="3:51">
      <c r="C66" s="5" t="s">
        <v>8</v>
      </c>
      <c r="D66" s="32">
        <f>D63+D64</f>
        <v>0</v>
      </c>
      <c r="E66" s="45">
        <f t="shared" ref="E66" si="511">IFERROR(D66/D$15,0)</f>
        <v>0</v>
      </c>
      <c r="F66" s="53">
        <f>F63+F64</f>
        <v>0</v>
      </c>
      <c r="G66" s="38">
        <f t="shared" ref="G66" si="512">IFERROR(F66/F$15,0)</f>
        <v>0</v>
      </c>
      <c r="H66" s="32">
        <f>H63+H64</f>
        <v>0</v>
      </c>
      <c r="I66" s="45">
        <f t="shared" ref="I66" si="513">IFERROR(H66/H$15,0)</f>
        <v>0</v>
      </c>
      <c r="J66" s="53">
        <f>J63+J64</f>
        <v>0</v>
      </c>
      <c r="K66" s="38">
        <f t="shared" si="458"/>
        <v>0</v>
      </c>
      <c r="L66" s="32">
        <f>L63+L64</f>
        <v>0</v>
      </c>
      <c r="M66" s="45">
        <f t="shared" ref="M66" si="514">IFERROR(L66/L$15,0)</f>
        <v>0</v>
      </c>
      <c r="N66" s="53">
        <f>N63+N64</f>
        <v>0</v>
      </c>
      <c r="O66" s="38">
        <f t="shared" si="460"/>
        <v>0</v>
      </c>
      <c r="P66" s="32">
        <f>P63+P64</f>
        <v>0</v>
      </c>
      <c r="Q66" s="45">
        <f t="shared" ref="Q66" si="515">IFERROR(P66/P$15,0)</f>
        <v>0</v>
      </c>
      <c r="R66" s="53">
        <f>R63+R64</f>
        <v>0</v>
      </c>
      <c r="S66" s="38">
        <f t="shared" ref="S66" si="516">IFERROR(R66/R$15,0)</f>
        <v>0</v>
      </c>
      <c r="T66" s="32">
        <f>T63+T64</f>
        <v>0</v>
      </c>
      <c r="U66" s="45">
        <f t="shared" ref="U66" si="517">IFERROR(T66/T$15,0)</f>
        <v>0</v>
      </c>
      <c r="V66" s="53">
        <f>V63+V64</f>
        <v>0</v>
      </c>
      <c r="W66" s="38">
        <f t="shared" si="464"/>
        <v>0</v>
      </c>
      <c r="X66" s="32">
        <f>X63+X64</f>
        <v>0</v>
      </c>
      <c r="Y66" s="45">
        <f t="shared" ref="Y66" si="518">IFERROR(X66/X$15,0)</f>
        <v>0</v>
      </c>
      <c r="Z66" s="53">
        <f>Z63+Z64</f>
        <v>0</v>
      </c>
      <c r="AA66" s="38">
        <f t="shared" si="466"/>
        <v>0</v>
      </c>
      <c r="AB66" s="32">
        <f>AB63+AB64</f>
        <v>0</v>
      </c>
      <c r="AC66" s="45">
        <f t="shared" ref="AC66" si="519">IFERROR(AB66/AB$15,0)</f>
        <v>0</v>
      </c>
      <c r="AD66" s="53">
        <f>AD63+AD64</f>
        <v>0</v>
      </c>
      <c r="AE66" s="38">
        <f t="shared" ref="AE66" si="520">IFERROR(AD66/AD$15,0)</f>
        <v>0</v>
      </c>
      <c r="AF66" s="32">
        <f>AF63+AF64</f>
        <v>0</v>
      </c>
      <c r="AG66" s="45">
        <f t="shared" ref="AG66" si="521">IFERROR(AF66/AF$15,0)</f>
        <v>0</v>
      </c>
      <c r="AH66" s="53">
        <f>AH63+AH64</f>
        <v>0</v>
      </c>
      <c r="AI66" s="38">
        <f t="shared" si="470"/>
        <v>0</v>
      </c>
      <c r="AJ66" s="32">
        <f>AJ63+AJ64</f>
        <v>0</v>
      </c>
      <c r="AK66" s="45">
        <f t="shared" ref="AK66" si="522">IFERROR(AJ66/AJ$15,0)</f>
        <v>0</v>
      </c>
      <c r="AL66" s="53">
        <f>AL63+AL64</f>
        <v>0</v>
      </c>
      <c r="AM66" s="38">
        <f t="shared" si="472"/>
        <v>0</v>
      </c>
      <c r="AN66" s="32">
        <f>AN63+AN64</f>
        <v>0</v>
      </c>
      <c r="AO66" s="45">
        <f t="shared" ref="AO66" si="523">IFERROR(AN66/AN$15,0)</f>
        <v>0</v>
      </c>
      <c r="AP66" s="53">
        <f>AP63+AP64</f>
        <v>0</v>
      </c>
      <c r="AQ66" s="38">
        <f t="shared" ref="AQ66" si="524">IFERROR(AP66/AP$15,0)</f>
        <v>0</v>
      </c>
      <c r="AR66" s="32">
        <f>AR63+AR64</f>
        <v>0</v>
      </c>
      <c r="AS66" s="45">
        <f t="shared" ref="AS66" si="525">IFERROR(AR66/AR$15,0)</f>
        <v>0</v>
      </c>
      <c r="AT66" s="53">
        <f>AT63+AT64</f>
        <v>0</v>
      </c>
      <c r="AU66" s="38">
        <f t="shared" si="476"/>
        <v>0</v>
      </c>
      <c r="AV66" s="32">
        <f>AV63+AV64</f>
        <v>0</v>
      </c>
      <c r="AW66" s="45">
        <f t="shared" ref="AW66" si="526">IFERROR(AV66/AV$15,0)</f>
        <v>0</v>
      </c>
      <c r="AX66" s="53">
        <f>AX63+AX64</f>
        <v>0</v>
      </c>
      <c r="AY66" s="81">
        <f t="shared" si="478"/>
        <v>0</v>
      </c>
    </row>
    <row r="67" spans="3:51">
      <c r="C67" s="6"/>
      <c r="D67" s="30"/>
      <c r="E67" s="43">
        <f t="shared" ref="E67" si="527">IFERROR(D67/D$15,0)</f>
        <v>0</v>
      </c>
      <c r="F67" s="51"/>
      <c r="G67" s="36">
        <f t="shared" ref="G67" si="528">IFERROR(F67/F$15,0)</f>
        <v>0</v>
      </c>
      <c r="H67" s="30"/>
      <c r="I67" s="43">
        <f t="shared" ref="I67" si="529">IFERROR(H67/H$15,0)</f>
        <v>0</v>
      </c>
      <c r="J67" s="51"/>
      <c r="K67" s="36">
        <f t="shared" si="458"/>
        <v>0</v>
      </c>
      <c r="L67" s="30"/>
      <c r="M67" s="43">
        <f t="shared" ref="M67" si="530">IFERROR(L67/L$15,0)</f>
        <v>0</v>
      </c>
      <c r="N67" s="51"/>
      <c r="O67" s="36">
        <f t="shared" si="460"/>
        <v>0</v>
      </c>
      <c r="P67" s="30"/>
      <c r="Q67" s="43">
        <f t="shared" ref="Q67" si="531">IFERROR(P67/P$15,0)</f>
        <v>0</v>
      </c>
      <c r="R67" s="51"/>
      <c r="S67" s="36">
        <f t="shared" ref="S67" si="532">IFERROR(R67/R$15,0)</f>
        <v>0</v>
      </c>
      <c r="T67" s="30"/>
      <c r="U67" s="43">
        <f t="shared" ref="U67" si="533">IFERROR(T67/T$15,0)</f>
        <v>0</v>
      </c>
      <c r="V67" s="51"/>
      <c r="W67" s="36">
        <f t="shared" si="464"/>
        <v>0</v>
      </c>
      <c r="X67" s="30"/>
      <c r="Y67" s="43">
        <f t="shared" ref="Y67" si="534">IFERROR(X67/X$15,0)</f>
        <v>0</v>
      </c>
      <c r="Z67" s="51"/>
      <c r="AA67" s="36">
        <f t="shared" si="466"/>
        <v>0</v>
      </c>
      <c r="AB67" s="30"/>
      <c r="AC67" s="43">
        <f t="shared" ref="AC67" si="535">IFERROR(AB67/AB$15,0)</f>
        <v>0</v>
      </c>
      <c r="AD67" s="51"/>
      <c r="AE67" s="36">
        <f t="shared" ref="AE67" si="536">IFERROR(AD67/AD$15,0)</f>
        <v>0</v>
      </c>
      <c r="AF67" s="30"/>
      <c r="AG67" s="43">
        <f t="shared" ref="AG67" si="537">IFERROR(AF67/AF$15,0)</f>
        <v>0</v>
      </c>
      <c r="AH67" s="51"/>
      <c r="AI67" s="36">
        <f t="shared" si="470"/>
        <v>0</v>
      </c>
      <c r="AJ67" s="30"/>
      <c r="AK67" s="43">
        <f t="shared" ref="AK67" si="538">IFERROR(AJ67/AJ$15,0)</f>
        <v>0</v>
      </c>
      <c r="AL67" s="51"/>
      <c r="AM67" s="36">
        <f t="shared" si="472"/>
        <v>0</v>
      </c>
      <c r="AN67" s="30"/>
      <c r="AO67" s="43">
        <f t="shared" ref="AO67" si="539">IFERROR(AN67/AN$15,0)</f>
        <v>0</v>
      </c>
      <c r="AP67" s="51"/>
      <c r="AQ67" s="36">
        <f t="shared" ref="AQ67" si="540">IFERROR(AP67/AP$15,0)</f>
        <v>0</v>
      </c>
      <c r="AR67" s="30"/>
      <c r="AS67" s="43">
        <f t="shared" ref="AS67" si="541">IFERROR(AR67/AR$15,0)</f>
        <v>0</v>
      </c>
      <c r="AT67" s="51"/>
      <c r="AU67" s="36">
        <f t="shared" si="476"/>
        <v>0</v>
      </c>
      <c r="AV67" s="30"/>
      <c r="AW67" s="43">
        <f t="shared" ref="AW67" si="542">IFERROR(AV67/AV$15,0)</f>
        <v>0</v>
      </c>
      <c r="AX67" s="51"/>
      <c r="AY67" s="78">
        <f t="shared" si="478"/>
        <v>0</v>
      </c>
    </row>
    <row r="68" spans="3:51">
      <c r="C68" s="6" t="s">
        <v>10</v>
      </c>
      <c r="D68" s="28"/>
      <c r="E68" s="42">
        <f t="shared" ref="E68" si="543">IFERROR(D68/D$15,0)</f>
        <v>0</v>
      </c>
      <c r="F68" s="49"/>
      <c r="G68" s="35">
        <f t="shared" ref="G68" si="544">IFERROR(F68/F$15,0)</f>
        <v>0</v>
      </c>
      <c r="H68" s="28"/>
      <c r="I68" s="42">
        <f t="shared" ref="I68" si="545">IFERROR(H68/H$15,0)</f>
        <v>0</v>
      </c>
      <c r="J68" s="49"/>
      <c r="K68" s="35">
        <f t="shared" si="458"/>
        <v>0</v>
      </c>
      <c r="L68" s="28"/>
      <c r="M68" s="42">
        <f t="shared" ref="M68" si="546">IFERROR(L68/L$15,0)</f>
        <v>0</v>
      </c>
      <c r="N68" s="49"/>
      <c r="O68" s="35">
        <f t="shared" si="460"/>
        <v>0</v>
      </c>
      <c r="P68" s="28"/>
      <c r="Q68" s="42">
        <f t="shared" ref="Q68" si="547">IFERROR(P68/P$15,0)</f>
        <v>0</v>
      </c>
      <c r="R68" s="49"/>
      <c r="S68" s="35">
        <f t="shared" ref="S68" si="548">IFERROR(R68/R$15,0)</f>
        <v>0</v>
      </c>
      <c r="T68" s="28"/>
      <c r="U68" s="42">
        <f t="shared" ref="U68" si="549">IFERROR(T68/T$15,0)</f>
        <v>0</v>
      </c>
      <c r="V68" s="49"/>
      <c r="W68" s="35">
        <f t="shared" si="464"/>
        <v>0</v>
      </c>
      <c r="X68" s="28"/>
      <c r="Y68" s="42">
        <f t="shared" ref="Y68" si="550">IFERROR(X68/X$15,0)</f>
        <v>0</v>
      </c>
      <c r="Z68" s="49"/>
      <c r="AA68" s="35">
        <f t="shared" si="466"/>
        <v>0</v>
      </c>
      <c r="AB68" s="28"/>
      <c r="AC68" s="42">
        <f t="shared" ref="AC68" si="551">IFERROR(AB68/AB$15,0)</f>
        <v>0</v>
      </c>
      <c r="AD68" s="49"/>
      <c r="AE68" s="35">
        <f t="shared" ref="AE68" si="552">IFERROR(AD68/AD$15,0)</f>
        <v>0</v>
      </c>
      <c r="AF68" s="28"/>
      <c r="AG68" s="42">
        <f t="shared" ref="AG68" si="553">IFERROR(AF68/AF$15,0)</f>
        <v>0</v>
      </c>
      <c r="AH68" s="49"/>
      <c r="AI68" s="35">
        <f t="shared" si="470"/>
        <v>0</v>
      </c>
      <c r="AJ68" s="28"/>
      <c r="AK68" s="42">
        <f t="shared" ref="AK68" si="554">IFERROR(AJ68/AJ$15,0)</f>
        <v>0</v>
      </c>
      <c r="AL68" s="49"/>
      <c r="AM68" s="35">
        <f t="shared" si="472"/>
        <v>0</v>
      </c>
      <c r="AN68" s="28"/>
      <c r="AO68" s="42">
        <f t="shared" ref="AO68" si="555">IFERROR(AN68/AN$15,0)</f>
        <v>0</v>
      </c>
      <c r="AP68" s="49"/>
      <c r="AQ68" s="35">
        <f t="shared" ref="AQ68" si="556">IFERROR(AP68/AP$15,0)</f>
        <v>0</v>
      </c>
      <c r="AR68" s="28"/>
      <c r="AS68" s="42">
        <f t="shared" ref="AS68" si="557">IFERROR(AR68/AR$15,0)</f>
        <v>0</v>
      </c>
      <c r="AT68" s="49"/>
      <c r="AU68" s="35">
        <f t="shared" si="476"/>
        <v>0</v>
      </c>
      <c r="AV68" s="28"/>
      <c r="AW68" s="42">
        <f t="shared" ref="AW68" si="558">IFERROR(AV68/AV$15,0)</f>
        <v>0</v>
      </c>
      <c r="AX68" s="49"/>
      <c r="AY68" s="80">
        <f t="shared" si="478"/>
        <v>0</v>
      </c>
    </row>
    <row r="69" spans="3:51">
      <c r="C69" s="5" t="s">
        <v>11</v>
      </c>
      <c r="D69" s="31">
        <f>SUM(D66:D68)</f>
        <v>0</v>
      </c>
      <c r="E69" s="44">
        <f t="shared" ref="E69" si="559">IFERROR(D69/D$15,0)</f>
        <v>0</v>
      </c>
      <c r="F69" s="52">
        <f>SUM(F66:F68)</f>
        <v>0</v>
      </c>
      <c r="G69" s="37">
        <f t="shared" ref="G69" si="560">IFERROR(F69/F$15,0)</f>
        <v>0</v>
      </c>
      <c r="H69" s="31">
        <f>SUM(H66:H68)</f>
        <v>0</v>
      </c>
      <c r="I69" s="44">
        <f t="shared" ref="I69" si="561">IFERROR(H69/H$15,0)</f>
        <v>0</v>
      </c>
      <c r="J69" s="52">
        <f>SUM(J66:J68)</f>
        <v>0</v>
      </c>
      <c r="K69" s="37">
        <f t="shared" si="458"/>
        <v>0</v>
      </c>
      <c r="L69" s="31">
        <f>SUM(L66:L68)</f>
        <v>0</v>
      </c>
      <c r="M69" s="44">
        <f t="shared" ref="M69" si="562">IFERROR(L69/L$15,0)</f>
        <v>0</v>
      </c>
      <c r="N69" s="52">
        <f>SUM(N66:N68)</f>
        <v>0</v>
      </c>
      <c r="O69" s="37">
        <f t="shared" si="460"/>
        <v>0</v>
      </c>
      <c r="P69" s="31">
        <f>SUM(P66:P68)</f>
        <v>0</v>
      </c>
      <c r="Q69" s="44">
        <f t="shared" ref="Q69" si="563">IFERROR(P69/P$15,0)</f>
        <v>0</v>
      </c>
      <c r="R69" s="52">
        <f>SUM(R66:R68)</f>
        <v>0</v>
      </c>
      <c r="S69" s="37">
        <f t="shared" ref="S69" si="564">IFERROR(R69/R$15,0)</f>
        <v>0</v>
      </c>
      <c r="T69" s="31">
        <f>SUM(T66:T68)</f>
        <v>0</v>
      </c>
      <c r="U69" s="44">
        <f t="shared" ref="U69" si="565">IFERROR(T69/T$15,0)</f>
        <v>0</v>
      </c>
      <c r="V69" s="52">
        <f>SUM(V66:V68)</f>
        <v>0</v>
      </c>
      <c r="W69" s="37">
        <f t="shared" si="464"/>
        <v>0</v>
      </c>
      <c r="X69" s="31">
        <f>SUM(X66:X68)</f>
        <v>0</v>
      </c>
      <c r="Y69" s="44">
        <f t="shared" ref="Y69" si="566">IFERROR(X69/X$15,0)</f>
        <v>0</v>
      </c>
      <c r="Z69" s="52">
        <f>SUM(Z66:Z68)</f>
        <v>0</v>
      </c>
      <c r="AA69" s="37">
        <f t="shared" si="466"/>
        <v>0</v>
      </c>
      <c r="AB69" s="31">
        <f>SUM(AB66:AB68)</f>
        <v>0</v>
      </c>
      <c r="AC69" s="44">
        <f t="shared" ref="AC69" si="567">IFERROR(AB69/AB$15,0)</f>
        <v>0</v>
      </c>
      <c r="AD69" s="52">
        <f>SUM(AD66:AD68)</f>
        <v>0</v>
      </c>
      <c r="AE69" s="37">
        <f t="shared" ref="AE69" si="568">IFERROR(AD69/AD$15,0)</f>
        <v>0</v>
      </c>
      <c r="AF69" s="31">
        <f>SUM(AF66:AF68)</f>
        <v>0</v>
      </c>
      <c r="AG69" s="44">
        <f t="shared" ref="AG69" si="569">IFERROR(AF69/AF$15,0)</f>
        <v>0</v>
      </c>
      <c r="AH69" s="52">
        <f>SUM(AH66:AH68)</f>
        <v>0</v>
      </c>
      <c r="AI69" s="37">
        <f t="shared" si="470"/>
        <v>0</v>
      </c>
      <c r="AJ69" s="31">
        <f>SUM(AJ66:AJ68)</f>
        <v>0</v>
      </c>
      <c r="AK69" s="44">
        <f t="shared" ref="AK69" si="570">IFERROR(AJ69/AJ$15,0)</f>
        <v>0</v>
      </c>
      <c r="AL69" s="52">
        <f>SUM(AL66:AL68)</f>
        <v>0</v>
      </c>
      <c r="AM69" s="37">
        <f t="shared" si="472"/>
        <v>0</v>
      </c>
      <c r="AN69" s="31">
        <f>SUM(AN66:AN68)</f>
        <v>0</v>
      </c>
      <c r="AO69" s="44">
        <f t="shared" ref="AO69" si="571">IFERROR(AN69/AN$15,0)</f>
        <v>0</v>
      </c>
      <c r="AP69" s="52">
        <f>SUM(AP66:AP68)</f>
        <v>0</v>
      </c>
      <c r="AQ69" s="37">
        <f t="shared" ref="AQ69" si="572">IFERROR(AP69/AP$15,0)</f>
        <v>0</v>
      </c>
      <c r="AR69" s="31">
        <f>SUM(AR66:AR68)</f>
        <v>0</v>
      </c>
      <c r="AS69" s="44">
        <f t="shared" ref="AS69" si="573">IFERROR(AR69/AR$15,0)</f>
        <v>0</v>
      </c>
      <c r="AT69" s="52">
        <f>SUM(AT66:AT68)</f>
        <v>0</v>
      </c>
      <c r="AU69" s="37">
        <f t="shared" si="476"/>
        <v>0</v>
      </c>
      <c r="AV69" s="31">
        <f>SUM(AV66:AV68)</f>
        <v>0</v>
      </c>
      <c r="AW69" s="44">
        <f t="shared" ref="AW69" si="574">IFERROR(AV69/AV$15,0)</f>
        <v>0</v>
      </c>
      <c r="AX69" s="52">
        <f>SUM(AX66:AX68)</f>
        <v>0</v>
      </c>
      <c r="AY69" s="79">
        <f t="shared" si="478"/>
        <v>0</v>
      </c>
    </row>
    <row r="70" spans="3:51">
      <c r="C70" s="6" t="s">
        <v>12</v>
      </c>
      <c r="D70" s="28"/>
      <c r="E70" s="42">
        <f t="shared" ref="E70" si="575">IFERROR(D70/D$15,0)</f>
        <v>0</v>
      </c>
      <c r="F70" s="49"/>
      <c r="G70" s="35">
        <f t="shared" ref="G70" si="576">IFERROR(F70/F$15,0)</f>
        <v>0</v>
      </c>
      <c r="H70" s="28"/>
      <c r="I70" s="42">
        <f t="shared" ref="I70" si="577">IFERROR(H70/H$15,0)</f>
        <v>0</v>
      </c>
      <c r="J70" s="49"/>
      <c r="K70" s="35">
        <f t="shared" si="458"/>
        <v>0</v>
      </c>
      <c r="L70" s="28"/>
      <c r="M70" s="42">
        <f t="shared" ref="M70" si="578">IFERROR(L70/L$15,0)</f>
        <v>0</v>
      </c>
      <c r="N70" s="49"/>
      <c r="O70" s="35">
        <f t="shared" si="460"/>
        <v>0</v>
      </c>
      <c r="P70" s="28"/>
      <c r="Q70" s="42">
        <f t="shared" ref="Q70" si="579">IFERROR(P70/P$15,0)</f>
        <v>0</v>
      </c>
      <c r="R70" s="49"/>
      <c r="S70" s="35">
        <f t="shared" ref="S70" si="580">IFERROR(R70/R$15,0)</f>
        <v>0</v>
      </c>
      <c r="T70" s="28"/>
      <c r="U70" s="42">
        <f t="shared" ref="U70" si="581">IFERROR(T70/T$15,0)</f>
        <v>0</v>
      </c>
      <c r="V70" s="49"/>
      <c r="W70" s="35">
        <f t="shared" si="464"/>
        <v>0</v>
      </c>
      <c r="X70" s="28"/>
      <c r="Y70" s="42">
        <f t="shared" ref="Y70" si="582">IFERROR(X70/X$15,0)</f>
        <v>0</v>
      </c>
      <c r="Z70" s="49"/>
      <c r="AA70" s="35">
        <f t="shared" si="466"/>
        <v>0</v>
      </c>
      <c r="AB70" s="28"/>
      <c r="AC70" s="42">
        <f t="shared" ref="AC70" si="583">IFERROR(AB70/AB$15,0)</f>
        <v>0</v>
      </c>
      <c r="AD70" s="49"/>
      <c r="AE70" s="35">
        <f t="shared" ref="AE70" si="584">IFERROR(AD70/AD$15,0)</f>
        <v>0</v>
      </c>
      <c r="AF70" s="28"/>
      <c r="AG70" s="42">
        <f t="shared" ref="AG70" si="585">IFERROR(AF70/AF$15,0)</f>
        <v>0</v>
      </c>
      <c r="AH70" s="49"/>
      <c r="AI70" s="35">
        <f t="shared" si="470"/>
        <v>0</v>
      </c>
      <c r="AJ70" s="28"/>
      <c r="AK70" s="42">
        <f t="shared" ref="AK70" si="586">IFERROR(AJ70/AJ$15,0)</f>
        <v>0</v>
      </c>
      <c r="AL70" s="49"/>
      <c r="AM70" s="35">
        <f t="shared" si="472"/>
        <v>0</v>
      </c>
      <c r="AN70" s="28"/>
      <c r="AO70" s="42">
        <f t="shared" ref="AO70" si="587">IFERROR(AN70/AN$15,0)</f>
        <v>0</v>
      </c>
      <c r="AP70" s="49"/>
      <c r="AQ70" s="35">
        <f t="shared" ref="AQ70" si="588">IFERROR(AP70/AP$15,0)</f>
        <v>0</v>
      </c>
      <c r="AR70" s="28"/>
      <c r="AS70" s="42">
        <f t="shared" ref="AS70" si="589">IFERROR(AR70/AR$15,0)</f>
        <v>0</v>
      </c>
      <c r="AT70" s="49"/>
      <c r="AU70" s="35">
        <f t="shared" si="476"/>
        <v>0</v>
      </c>
      <c r="AV70" s="28"/>
      <c r="AW70" s="42">
        <f t="shared" ref="AW70" si="590">IFERROR(AV70/AV$15,0)</f>
        <v>0</v>
      </c>
      <c r="AX70" s="49"/>
      <c r="AY70" s="80">
        <f t="shared" si="478"/>
        <v>0</v>
      </c>
    </row>
    <row r="71" spans="3:51">
      <c r="C71" s="6" t="s">
        <v>13</v>
      </c>
      <c r="D71" s="28"/>
      <c r="E71" s="42">
        <f t="shared" ref="E71" si="591">IFERROR(D71/D$15,0)</f>
        <v>0</v>
      </c>
      <c r="F71" s="49"/>
      <c r="G71" s="35">
        <f t="shared" ref="G71" si="592">IFERROR(F71/F$15,0)</f>
        <v>0</v>
      </c>
      <c r="H71" s="28"/>
      <c r="I71" s="42">
        <f t="shared" ref="I71" si="593">IFERROR(H71/H$15,0)</f>
        <v>0</v>
      </c>
      <c r="J71" s="49"/>
      <c r="K71" s="35">
        <f t="shared" si="458"/>
        <v>0</v>
      </c>
      <c r="L71" s="28"/>
      <c r="M71" s="42">
        <f t="shared" ref="M71" si="594">IFERROR(L71/L$15,0)</f>
        <v>0</v>
      </c>
      <c r="N71" s="49"/>
      <c r="O71" s="35">
        <f t="shared" si="460"/>
        <v>0</v>
      </c>
      <c r="P71" s="28"/>
      <c r="Q71" s="42">
        <f t="shared" ref="Q71" si="595">IFERROR(P71/P$15,0)</f>
        <v>0</v>
      </c>
      <c r="R71" s="49"/>
      <c r="S71" s="35">
        <f t="shared" ref="S71" si="596">IFERROR(R71/R$15,0)</f>
        <v>0</v>
      </c>
      <c r="T71" s="28"/>
      <c r="U71" s="42">
        <f t="shared" ref="U71" si="597">IFERROR(T71/T$15,0)</f>
        <v>0</v>
      </c>
      <c r="V71" s="49"/>
      <c r="W71" s="35">
        <f t="shared" si="464"/>
        <v>0</v>
      </c>
      <c r="X71" s="28"/>
      <c r="Y71" s="42">
        <f t="shared" ref="Y71" si="598">IFERROR(X71/X$15,0)</f>
        <v>0</v>
      </c>
      <c r="Z71" s="49"/>
      <c r="AA71" s="35">
        <f t="shared" si="466"/>
        <v>0</v>
      </c>
      <c r="AB71" s="28"/>
      <c r="AC71" s="42">
        <f t="shared" ref="AC71" si="599">IFERROR(AB71/AB$15,0)</f>
        <v>0</v>
      </c>
      <c r="AD71" s="49"/>
      <c r="AE71" s="35">
        <f t="shared" ref="AE71" si="600">IFERROR(AD71/AD$15,0)</f>
        <v>0</v>
      </c>
      <c r="AF71" s="28"/>
      <c r="AG71" s="42">
        <f t="shared" ref="AG71" si="601">IFERROR(AF71/AF$15,0)</f>
        <v>0</v>
      </c>
      <c r="AH71" s="49"/>
      <c r="AI71" s="35">
        <f t="shared" si="470"/>
        <v>0</v>
      </c>
      <c r="AJ71" s="28"/>
      <c r="AK71" s="42">
        <f t="shared" ref="AK71" si="602">IFERROR(AJ71/AJ$15,0)</f>
        <v>0</v>
      </c>
      <c r="AL71" s="49"/>
      <c r="AM71" s="35">
        <f t="shared" si="472"/>
        <v>0</v>
      </c>
      <c r="AN71" s="28"/>
      <c r="AO71" s="42">
        <f t="shared" ref="AO71" si="603">IFERROR(AN71/AN$15,0)</f>
        <v>0</v>
      </c>
      <c r="AP71" s="49"/>
      <c r="AQ71" s="35">
        <f t="shared" ref="AQ71" si="604">IFERROR(AP71/AP$15,0)</f>
        <v>0</v>
      </c>
      <c r="AR71" s="28"/>
      <c r="AS71" s="42">
        <f t="shared" ref="AS71" si="605">IFERROR(AR71/AR$15,0)</f>
        <v>0</v>
      </c>
      <c r="AT71" s="49"/>
      <c r="AU71" s="35">
        <f t="shared" si="476"/>
        <v>0</v>
      </c>
      <c r="AV71" s="28"/>
      <c r="AW71" s="42">
        <f t="shared" ref="AW71" si="606">IFERROR(AV71/AV$15,0)</f>
        <v>0</v>
      </c>
      <c r="AX71" s="49"/>
      <c r="AY71" s="80">
        <f t="shared" si="478"/>
        <v>0</v>
      </c>
    </row>
    <row r="72" spans="3:51">
      <c r="C72" s="6" t="s">
        <v>14</v>
      </c>
      <c r="D72" s="28"/>
      <c r="E72" s="42">
        <f t="shared" ref="E72" si="607">IFERROR(D72/D$15,0)</f>
        <v>0</v>
      </c>
      <c r="F72" s="49"/>
      <c r="G72" s="35">
        <f t="shared" ref="G72" si="608">IFERROR(F72/F$15,0)</f>
        <v>0</v>
      </c>
      <c r="H72" s="28"/>
      <c r="I72" s="42">
        <f t="shared" ref="I72" si="609">IFERROR(H72/H$15,0)</f>
        <v>0</v>
      </c>
      <c r="J72" s="49"/>
      <c r="K72" s="35">
        <f t="shared" si="458"/>
        <v>0</v>
      </c>
      <c r="L72" s="28"/>
      <c r="M72" s="42">
        <f t="shared" ref="M72" si="610">IFERROR(L72/L$15,0)</f>
        <v>0</v>
      </c>
      <c r="N72" s="49"/>
      <c r="O72" s="35">
        <f t="shared" si="460"/>
        <v>0</v>
      </c>
      <c r="P72" s="28"/>
      <c r="Q72" s="42">
        <f t="shared" ref="Q72" si="611">IFERROR(P72/P$15,0)</f>
        <v>0</v>
      </c>
      <c r="R72" s="49"/>
      <c r="S72" s="35">
        <f t="shared" ref="S72" si="612">IFERROR(R72/R$15,0)</f>
        <v>0</v>
      </c>
      <c r="T72" s="28"/>
      <c r="U72" s="42">
        <f t="shared" ref="U72" si="613">IFERROR(T72/T$15,0)</f>
        <v>0</v>
      </c>
      <c r="V72" s="49"/>
      <c r="W72" s="35">
        <f t="shared" si="464"/>
        <v>0</v>
      </c>
      <c r="X72" s="28"/>
      <c r="Y72" s="42">
        <f t="shared" ref="Y72" si="614">IFERROR(X72/X$15,0)</f>
        <v>0</v>
      </c>
      <c r="Z72" s="49"/>
      <c r="AA72" s="35">
        <f t="shared" si="466"/>
        <v>0</v>
      </c>
      <c r="AB72" s="28"/>
      <c r="AC72" s="42">
        <f t="shared" ref="AC72" si="615">IFERROR(AB72/AB$15,0)</f>
        <v>0</v>
      </c>
      <c r="AD72" s="49"/>
      <c r="AE72" s="35">
        <f t="shared" ref="AE72" si="616">IFERROR(AD72/AD$15,0)</f>
        <v>0</v>
      </c>
      <c r="AF72" s="28"/>
      <c r="AG72" s="42">
        <f t="shared" ref="AG72" si="617">IFERROR(AF72/AF$15,0)</f>
        <v>0</v>
      </c>
      <c r="AH72" s="49"/>
      <c r="AI72" s="35">
        <f t="shared" si="470"/>
        <v>0</v>
      </c>
      <c r="AJ72" s="28"/>
      <c r="AK72" s="42">
        <f t="shared" ref="AK72" si="618">IFERROR(AJ72/AJ$15,0)</f>
        <v>0</v>
      </c>
      <c r="AL72" s="49"/>
      <c r="AM72" s="35">
        <f t="shared" si="472"/>
        <v>0</v>
      </c>
      <c r="AN72" s="28"/>
      <c r="AO72" s="42">
        <f t="shared" ref="AO72" si="619">IFERROR(AN72/AN$15,0)</f>
        <v>0</v>
      </c>
      <c r="AP72" s="49"/>
      <c r="AQ72" s="35">
        <f t="shared" ref="AQ72" si="620">IFERROR(AP72/AP$15,0)</f>
        <v>0</v>
      </c>
      <c r="AR72" s="28"/>
      <c r="AS72" s="42">
        <f t="shared" ref="AS72" si="621">IFERROR(AR72/AR$15,0)</f>
        <v>0</v>
      </c>
      <c r="AT72" s="49"/>
      <c r="AU72" s="35">
        <f t="shared" si="476"/>
        <v>0</v>
      </c>
      <c r="AV72" s="28"/>
      <c r="AW72" s="42">
        <f t="shared" ref="AW72" si="622">IFERROR(AV72/AV$15,0)</f>
        <v>0</v>
      </c>
      <c r="AX72" s="49"/>
      <c r="AY72" s="80">
        <f t="shared" si="478"/>
        <v>0</v>
      </c>
    </row>
    <row r="73" spans="3:51">
      <c r="C73" s="5" t="s">
        <v>15</v>
      </c>
      <c r="D73" s="31">
        <f>SUM(D69:D72)</f>
        <v>0</v>
      </c>
      <c r="E73" s="44">
        <f t="shared" ref="E73" si="623">IFERROR(D73/D$15,0)</f>
        <v>0</v>
      </c>
      <c r="F73" s="52">
        <f>SUM(F69:F72)</f>
        <v>0</v>
      </c>
      <c r="G73" s="37">
        <f t="shared" ref="G73" si="624">IFERROR(F73/F$15,0)</f>
        <v>0</v>
      </c>
      <c r="H73" s="31">
        <f>SUM(H69:H72)</f>
        <v>0</v>
      </c>
      <c r="I73" s="44">
        <f t="shared" ref="I73" si="625">IFERROR(H73/H$15,0)</f>
        <v>0</v>
      </c>
      <c r="J73" s="52">
        <f>SUM(J69:J72)</f>
        <v>0</v>
      </c>
      <c r="K73" s="37">
        <f t="shared" si="458"/>
        <v>0</v>
      </c>
      <c r="L73" s="31">
        <f>SUM(L69:L72)</f>
        <v>0</v>
      </c>
      <c r="M73" s="44">
        <f t="shared" ref="M73" si="626">IFERROR(L73/L$15,0)</f>
        <v>0</v>
      </c>
      <c r="N73" s="52">
        <f>SUM(N69:N72)</f>
        <v>0</v>
      </c>
      <c r="O73" s="37">
        <f t="shared" si="460"/>
        <v>0</v>
      </c>
      <c r="P73" s="31">
        <f>SUM(P69:P72)</f>
        <v>0</v>
      </c>
      <c r="Q73" s="44">
        <f t="shared" ref="Q73" si="627">IFERROR(P73/P$15,0)</f>
        <v>0</v>
      </c>
      <c r="R73" s="52">
        <f>SUM(R69:R72)</f>
        <v>0</v>
      </c>
      <c r="S73" s="37">
        <f t="shared" ref="S73" si="628">IFERROR(R73/R$15,0)</f>
        <v>0</v>
      </c>
      <c r="T73" s="31">
        <f>SUM(T69:T72)</f>
        <v>0</v>
      </c>
      <c r="U73" s="44">
        <f t="shared" ref="U73" si="629">IFERROR(T73/T$15,0)</f>
        <v>0</v>
      </c>
      <c r="V73" s="52">
        <f>SUM(V69:V72)</f>
        <v>0</v>
      </c>
      <c r="W73" s="37">
        <f t="shared" si="464"/>
        <v>0</v>
      </c>
      <c r="X73" s="31">
        <f>SUM(X69:X72)</f>
        <v>0</v>
      </c>
      <c r="Y73" s="44">
        <f t="shared" ref="Y73" si="630">IFERROR(X73/X$15,0)</f>
        <v>0</v>
      </c>
      <c r="Z73" s="52">
        <f>SUM(Z69:Z72)</f>
        <v>0</v>
      </c>
      <c r="AA73" s="37">
        <f t="shared" si="466"/>
        <v>0</v>
      </c>
      <c r="AB73" s="31">
        <f>SUM(AB69:AB72)</f>
        <v>0</v>
      </c>
      <c r="AC73" s="44">
        <f t="shared" ref="AC73" si="631">IFERROR(AB73/AB$15,0)</f>
        <v>0</v>
      </c>
      <c r="AD73" s="52">
        <f>SUM(AD69:AD72)</f>
        <v>0</v>
      </c>
      <c r="AE73" s="37">
        <f t="shared" ref="AE73" si="632">IFERROR(AD73/AD$15,0)</f>
        <v>0</v>
      </c>
      <c r="AF73" s="31">
        <f>SUM(AF69:AF72)</f>
        <v>0</v>
      </c>
      <c r="AG73" s="44">
        <f t="shared" ref="AG73" si="633">IFERROR(AF73/AF$15,0)</f>
        <v>0</v>
      </c>
      <c r="AH73" s="52">
        <f>SUM(AH69:AH72)</f>
        <v>0</v>
      </c>
      <c r="AI73" s="37">
        <f t="shared" si="470"/>
        <v>0</v>
      </c>
      <c r="AJ73" s="31">
        <f>SUM(AJ69:AJ72)</f>
        <v>0</v>
      </c>
      <c r="AK73" s="44">
        <f t="shared" ref="AK73" si="634">IFERROR(AJ73/AJ$15,0)</f>
        <v>0</v>
      </c>
      <c r="AL73" s="52">
        <f>SUM(AL69:AL72)</f>
        <v>0</v>
      </c>
      <c r="AM73" s="37">
        <f t="shared" si="472"/>
        <v>0</v>
      </c>
      <c r="AN73" s="31">
        <f>SUM(AN69:AN72)</f>
        <v>0</v>
      </c>
      <c r="AO73" s="44">
        <f t="shared" ref="AO73" si="635">IFERROR(AN73/AN$15,0)</f>
        <v>0</v>
      </c>
      <c r="AP73" s="52">
        <f>SUM(AP69:AP72)</f>
        <v>0</v>
      </c>
      <c r="AQ73" s="37">
        <f t="shared" ref="AQ73" si="636">IFERROR(AP73/AP$15,0)</f>
        <v>0</v>
      </c>
      <c r="AR73" s="31">
        <f>SUM(AR69:AR72)</f>
        <v>0</v>
      </c>
      <c r="AS73" s="44">
        <f t="shared" ref="AS73" si="637">IFERROR(AR73/AR$15,0)</f>
        <v>0</v>
      </c>
      <c r="AT73" s="52">
        <f>SUM(AT69:AT72)</f>
        <v>0</v>
      </c>
      <c r="AU73" s="37">
        <f t="shared" si="476"/>
        <v>0</v>
      </c>
      <c r="AV73" s="31">
        <f>SUM(AV69:AV72)</f>
        <v>0</v>
      </c>
      <c r="AW73" s="44">
        <f t="shared" ref="AW73" si="638">IFERROR(AV73/AV$15,0)</f>
        <v>0</v>
      </c>
      <c r="AX73" s="52">
        <f>SUM(AX69:AX72)</f>
        <v>0</v>
      </c>
      <c r="AY73" s="79">
        <f t="shared" si="478"/>
        <v>0</v>
      </c>
    </row>
    <row r="74" spans="3:51">
      <c r="C74" s="3" t="s">
        <v>16</v>
      </c>
      <c r="D74" s="28"/>
      <c r="E74" s="42">
        <f t="shared" ref="E74" si="639">IFERROR(D74/D$15,0)</f>
        <v>0</v>
      </c>
      <c r="F74" s="49"/>
      <c r="G74" s="35">
        <f t="shared" ref="G74" si="640">IFERROR(F74/F$15,0)</f>
        <v>0</v>
      </c>
      <c r="H74" s="28"/>
      <c r="I74" s="42">
        <f t="shared" ref="I74" si="641">IFERROR(H74/H$15,0)</f>
        <v>0</v>
      </c>
      <c r="J74" s="49"/>
      <c r="K74" s="35">
        <f t="shared" si="458"/>
        <v>0</v>
      </c>
      <c r="L74" s="28"/>
      <c r="M74" s="42">
        <f t="shared" ref="M74" si="642">IFERROR(L74/L$15,0)</f>
        <v>0</v>
      </c>
      <c r="N74" s="49"/>
      <c r="O74" s="35">
        <f t="shared" si="460"/>
        <v>0</v>
      </c>
      <c r="P74" s="28"/>
      <c r="Q74" s="42">
        <f t="shared" ref="Q74" si="643">IFERROR(P74/P$15,0)</f>
        <v>0</v>
      </c>
      <c r="R74" s="49"/>
      <c r="S74" s="35">
        <f t="shared" ref="S74" si="644">IFERROR(R74/R$15,0)</f>
        <v>0</v>
      </c>
      <c r="T74" s="28"/>
      <c r="U74" s="42">
        <f t="shared" ref="U74" si="645">IFERROR(T74/T$15,0)</f>
        <v>0</v>
      </c>
      <c r="V74" s="49"/>
      <c r="W74" s="35">
        <f t="shared" si="464"/>
        <v>0</v>
      </c>
      <c r="X74" s="28"/>
      <c r="Y74" s="42">
        <f t="shared" ref="Y74" si="646">IFERROR(X74/X$15,0)</f>
        <v>0</v>
      </c>
      <c r="Z74" s="49"/>
      <c r="AA74" s="35">
        <f t="shared" si="466"/>
        <v>0</v>
      </c>
      <c r="AB74" s="28"/>
      <c r="AC74" s="42">
        <f t="shared" ref="AC74" si="647">IFERROR(AB74/AB$15,0)</f>
        <v>0</v>
      </c>
      <c r="AD74" s="49"/>
      <c r="AE74" s="35">
        <f t="shared" ref="AE74" si="648">IFERROR(AD74/AD$15,0)</f>
        <v>0</v>
      </c>
      <c r="AF74" s="28"/>
      <c r="AG74" s="42">
        <f t="shared" ref="AG74" si="649">IFERROR(AF74/AF$15,0)</f>
        <v>0</v>
      </c>
      <c r="AH74" s="49"/>
      <c r="AI74" s="35">
        <f t="shared" si="470"/>
        <v>0</v>
      </c>
      <c r="AJ74" s="28"/>
      <c r="AK74" s="42">
        <f t="shared" ref="AK74" si="650">IFERROR(AJ74/AJ$15,0)</f>
        <v>0</v>
      </c>
      <c r="AL74" s="49"/>
      <c r="AM74" s="35">
        <f t="shared" si="472"/>
        <v>0</v>
      </c>
      <c r="AN74" s="28"/>
      <c r="AO74" s="42">
        <f t="shared" ref="AO74" si="651">IFERROR(AN74/AN$15,0)</f>
        <v>0</v>
      </c>
      <c r="AP74" s="49"/>
      <c r="AQ74" s="35">
        <f t="shared" ref="AQ74" si="652">IFERROR(AP74/AP$15,0)</f>
        <v>0</v>
      </c>
      <c r="AR74" s="28"/>
      <c r="AS74" s="42">
        <f t="shared" ref="AS74" si="653">IFERROR(AR74/AR$15,0)</f>
        <v>0</v>
      </c>
      <c r="AT74" s="49"/>
      <c r="AU74" s="35">
        <f t="shared" si="476"/>
        <v>0</v>
      </c>
      <c r="AV74" s="28"/>
      <c r="AW74" s="42">
        <f t="shared" ref="AW74" si="654">IFERROR(AV74/AV$15,0)</f>
        <v>0</v>
      </c>
      <c r="AX74" s="49"/>
      <c r="AY74" s="80">
        <f t="shared" si="478"/>
        <v>0</v>
      </c>
    </row>
    <row r="75" spans="3:51">
      <c r="C75" s="3" t="s">
        <v>17</v>
      </c>
      <c r="D75" s="28"/>
      <c r="E75" s="42">
        <f t="shared" ref="E75" si="655">IFERROR(D75/D$15,0)</f>
        <v>0</v>
      </c>
      <c r="F75" s="49"/>
      <c r="G75" s="35">
        <f t="shared" ref="G75" si="656">IFERROR(F75/F$15,0)</f>
        <v>0</v>
      </c>
      <c r="H75" s="28"/>
      <c r="I75" s="42">
        <f t="shared" ref="I75" si="657">IFERROR(H75/H$15,0)</f>
        <v>0</v>
      </c>
      <c r="J75" s="49"/>
      <c r="K75" s="35">
        <f t="shared" si="458"/>
        <v>0</v>
      </c>
      <c r="L75" s="28"/>
      <c r="M75" s="42">
        <f t="shared" ref="M75" si="658">IFERROR(L75/L$15,0)</f>
        <v>0</v>
      </c>
      <c r="N75" s="49"/>
      <c r="O75" s="35">
        <f t="shared" si="460"/>
        <v>0</v>
      </c>
      <c r="P75" s="28"/>
      <c r="Q75" s="42">
        <f t="shared" ref="Q75" si="659">IFERROR(P75/P$15,0)</f>
        <v>0</v>
      </c>
      <c r="R75" s="49"/>
      <c r="S75" s="35">
        <f t="shared" ref="S75" si="660">IFERROR(R75/R$15,0)</f>
        <v>0</v>
      </c>
      <c r="T75" s="28"/>
      <c r="U75" s="42">
        <f t="shared" ref="U75" si="661">IFERROR(T75/T$15,0)</f>
        <v>0</v>
      </c>
      <c r="V75" s="49"/>
      <c r="W75" s="35">
        <f t="shared" si="464"/>
        <v>0</v>
      </c>
      <c r="X75" s="28"/>
      <c r="Y75" s="42">
        <f t="shared" ref="Y75" si="662">IFERROR(X75/X$15,0)</f>
        <v>0</v>
      </c>
      <c r="Z75" s="49"/>
      <c r="AA75" s="35">
        <f t="shared" si="466"/>
        <v>0</v>
      </c>
      <c r="AB75" s="28"/>
      <c r="AC75" s="42">
        <f t="shared" ref="AC75" si="663">IFERROR(AB75/AB$15,0)</f>
        <v>0</v>
      </c>
      <c r="AD75" s="49"/>
      <c r="AE75" s="35">
        <f t="shared" ref="AE75" si="664">IFERROR(AD75/AD$15,0)</f>
        <v>0</v>
      </c>
      <c r="AF75" s="28"/>
      <c r="AG75" s="42">
        <f t="shared" ref="AG75" si="665">IFERROR(AF75/AF$15,0)</f>
        <v>0</v>
      </c>
      <c r="AH75" s="49"/>
      <c r="AI75" s="35">
        <f t="shared" si="470"/>
        <v>0</v>
      </c>
      <c r="AJ75" s="28"/>
      <c r="AK75" s="42">
        <f t="shared" ref="AK75" si="666">IFERROR(AJ75/AJ$15,0)</f>
        <v>0</v>
      </c>
      <c r="AL75" s="49"/>
      <c r="AM75" s="35">
        <f t="shared" si="472"/>
        <v>0</v>
      </c>
      <c r="AN75" s="28"/>
      <c r="AO75" s="42">
        <f t="shared" ref="AO75" si="667">IFERROR(AN75/AN$15,0)</f>
        <v>0</v>
      </c>
      <c r="AP75" s="49"/>
      <c r="AQ75" s="35">
        <f t="shared" ref="AQ75" si="668">IFERROR(AP75/AP$15,0)</f>
        <v>0</v>
      </c>
      <c r="AR75" s="28"/>
      <c r="AS75" s="42">
        <f t="shared" ref="AS75" si="669">IFERROR(AR75/AR$15,0)</f>
        <v>0</v>
      </c>
      <c r="AT75" s="49"/>
      <c r="AU75" s="35">
        <f t="shared" si="476"/>
        <v>0</v>
      </c>
      <c r="AV75" s="28"/>
      <c r="AW75" s="42">
        <f t="shared" ref="AW75" si="670">IFERROR(AV75/AV$15,0)</f>
        <v>0</v>
      </c>
      <c r="AX75" s="49"/>
      <c r="AY75" s="80">
        <f t="shared" si="478"/>
        <v>0</v>
      </c>
    </row>
    <row r="76" spans="3:51">
      <c r="C76" s="3" t="s">
        <v>18</v>
      </c>
      <c r="D76" s="28"/>
      <c r="E76" s="42">
        <f t="shared" ref="E76" si="671">IFERROR(D76/D$15,0)</f>
        <v>0</v>
      </c>
      <c r="F76" s="49"/>
      <c r="G76" s="35">
        <f t="shared" ref="G76" si="672">IFERROR(F76/F$15,0)</f>
        <v>0</v>
      </c>
      <c r="H76" s="28"/>
      <c r="I76" s="42">
        <f t="shared" ref="I76" si="673">IFERROR(H76/H$15,0)</f>
        <v>0</v>
      </c>
      <c r="J76" s="49"/>
      <c r="K76" s="35">
        <f t="shared" si="458"/>
        <v>0</v>
      </c>
      <c r="L76" s="28"/>
      <c r="M76" s="42">
        <f t="shared" ref="M76" si="674">IFERROR(L76/L$15,0)</f>
        <v>0</v>
      </c>
      <c r="N76" s="49"/>
      <c r="O76" s="35">
        <f t="shared" si="460"/>
        <v>0</v>
      </c>
      <c r="P76" s="28"/>
      <c r="Q76" s="42">
        <f t="shared" ref="Q76" si="675">IFERROR(P76/P$15,0)</f>
        <v>0</v>
      </c>
      <c r="R76" s="49"/>
      <c r="S76" s="35">
        <f t="shared" ref="S76" si="676">IFERROR(R76/R$15,0)</f>
        <v>0</v>
      </c>
      <c r="T76" s="28"/>
      <c r="U76" s="42">
        <f t="shared" ref="U76" si="677">IFERROR(T76/T$15,0)</f>
        <v>0</v>
      </c>
      <c r="V76" s="49"/>
      <c r="W76" s="35">
        <f t="shared" si="464"/>
        <v>0</v>
      </c>
      <c r="X76" s="28"/>
      <c r="Y76" s="42">
        <f t="shared" ref="Y76" si="678">IFERROR(X76/X$15,0)</f>
        <v>0</v>
      </c>
      <c r="Z76" s="49"/>
      <c r="AA76" s="35">
        <f t="shared" si="466"/>
        <v>0</v>
      </c>
      <c r="AB76" s="28"/>
      <c r="AC76" s="42">
        <f t="shared" ref="AC76" si="679">IFERROR(AB76/AB$15,0)</f>
        <v>0</v>
      </c>
      <c r="AD76" s="49"/>
      <c r="AE76" s="35">
        <f t="shared" ref="AE76" si="680">IFERROR(AD76/AD$15,0)</f>
        <v>0</v>
      </c>
      <c r="AF76" s="28"/>
      <c r="AG76" s="42">
        <f t="shared" ref="AG76" si="681">IFERROR(AF76/AF$15,0)</f>
        <v>0</v>
      </c>
      <c r="AH76" s="49"/>
      <c r="AI76" s="35">
        <f t="shared" si="470"/>
        <v>0</v>
      </c>
      <c r="AJ76" s="28"/>
      <c r="AK76" s="42">
        <f t="shared" ref="AK76" si="682">IFERROR(AJ76/AJ$15,0)</f>
        <v>0</v>
      </c>
      <c r="AL76" s="49"/>
      <c r="AM76" s="35">
        <f t="shared" si="472"/>
        <v>0</v>
      </c>
      <c r="AN76" s="28"/>
      <c r="AO76" s="42">
        <f t="shared" ref="AO76" si="683">IFERROR(AN76/AN$15,0)</f>
        <v>0</v>
      </c>
      <c r="AP76" s="49"/>
      <c r="AQ76" s="35">
        <f t="shared" ref="AQ76" si="684">IFERROR(AP76/AP$15,0)</f>
        <v>0</v>
      </c>
      <c r="AR76" s="28"/>
      <c r="AS76" s="42">
        <f t="shared" ref="AS76" si="685">IFERROR(AR76/AR$15,0)</f>
        <v>0</v>
      </c>
      <c r="AT76" s="49"/>
      <c r="AU76" s="35">
        <f t="shared" si="476"/>
        <v>0</v>
      </c>
      <c r="AV76" s="28"/>
      <c r="AW76" s="42">
        <f t="shared" ref="AW76" si="686">IFERROR(AV76/AV$15,0)</f>
        <v>0</v>
      </c>
      <c r="AX76" s="49"/>
      <c r="AY76" s="80">
        <f t="shared" si="478"/>
        <v>0</v>
      </c>
    </row>
    <row r="77" spans="3:51">
      <c r="C77" s="7" t="s">
        <v>19</v>
      </c>
      <c r="D77" s="28"/>
      <c r="E77" s="42">
        <f t="shared" ref="E77" si="687">IFERROR(D77/D$15,0)</f>
        <v>0</v>
      </c>
      <c r="F77" s="49"/>
      <c r="G77" s="35">
        <f t="shared" ref="G77" si="688">IFERROR(F77/F$15,0)</f>
        <v>0</v>
      </c>
      <c r="H77" s="28"/>
      <c r="I77" s="42">
        <f t="shared" ref="I77" si="689">IFERROR(H77/H$15,0)</f>
        <v>0</v>
      </c>
      <c r="J77" s="49"/>
      <c r="K77" s="35">
        <f t="shared" si="458"/>
        <v>0</v>
      </c>
      <c r="L77" s="28"/>
      <c r="M77" s="42">
        <f t="shared" ref="M77" si="690">IFERROR(L77/L$15,0)</f>
        <v>0</v>
      </c>
      <c r="N77" s="49"/>
      <c r="O77" s="35">
        <f t="shared" si="460"/>
        <v>0</v>
      </c>
      <c r="P77" s="28"/>
      <c r="Q77" s="42">
        <f t="shared" ref="Q77" si="691">IFERROR(P77/P$15,0)</f>
        <v>0</v>
      </c>
      <c r="R77" s="49"/>
      <c r="S77" s="35">
        <f t="shared" ref="S77" si="692">IFERROR(R77/R$15,0)</f>
        <v>0</v>
      </c>
      <c r="T77" s="28"/>
      <c r="U77" s="42">
        <f t="shared" ref="U77" si="693">IFERROR(T77/T$15,0)</f>
        <v>0</v>
      </c>
      <c r="V77" s="49"/>
      <c r="W77" s="35">
        <f t="shared" si="464"/>
        <v>0</v>
      </c>
      <c r="X77" s="28"/>
      <c r="Y77" s="42">
        <f t="shared" ref="Y77" si="694">IFERROR(X77/X$15,0)</f>
        <v>0</v>
      </c>
      <c r="Z77" s="49"/>
      <c r="AA77" s="35">
        <f t="shared" si="466"/>
        <v>0</v>
      </c>
      <c r="AB77" s="28"/>
      <c r="AC77" s="42">
        <f t="shared" ref="AC77" si="695">IFERROR(AB77/AB$15,0)</f>
        <v>0</v>
      </c>
      <c r="AD77" s="49"/>
      <c r="AE77" s="35">
        <f t="shared" ref="AE77" si="696">IFERROR(AD77/AD$15,0)</f>
        <v>0</v>
      </c>
      <c r="AF77" s="28"/>
      <c r="AG77" s="42">
        <f t="shared" ref="AG77" si="697">IFERROR(AF77/AF$15,0)</f>
        <v>0</v>
      </c>
      <c r="AH77" s="49"/>
      <c r="AI77" s="35">
        <f t="shared" si="470"/>
        <v>0</v>
      </c>
      <c r="AJ77" s="28"/>
      <c r="AK77" s="42">
        <f t="shared" ref="AK77" si="698">IFERROR(AJ77/AJ$15,0)</f>
        <v>0</v>
      </c>
      <c r="AL77" s="49"/>
      <c r="AM77" s="35">
        <f t="shared" si="472"/>
        <v>0</v>
      </c>
      <c r="AN77" s="28"/>
      <c r="AO77" s="42">
        <f t="shared" ref="AO77" si="699">IFERROR(AN77/AN$15,0)</f>
        <v>0</v>
      </c>
      <c r="AP77" s="49"/>
      <c r="AQ77" s="35">
        <f t="shared" ref="AQ77" si="700">IFERROR(AP77/AP$15,0)</f>
        <v>0</v>
      </c>
      <c r="AR77" s="28"/>
      <c r="AS77" s="42">
        <f t="shared" ref="AS77" si="701">IFERROR(AR77/AR$15,0)</f>
        <v>0</v>
      </c>
      <c r="AT77" s="49"/>
      <c r="AU77" s="35">
        <f t="shared" si="476"/>
        <v>0</v>
      </c>
      <c r="AV77" s="28"/>
      <c r="AW77" s="42">
        <f t="shared" ref="AW77" si="702">IFERROR(AV77/AV$15,0)</f>
        <v>0</v>
      </c>
      <c r="AX77" s="49"/>
      <c r="AY77" s="80">
        <f t="shared" si="478"/>
        <v>0</v>
      </c>
    </row>
    <row r="78" spans="3:51">
      <c r="C78" s="8" t="s">
        <v>20</v>
      </c>
      <c r="D78" s="28"/>
      <c r="E78" s="42">
        <f t="shared" ref="E78" si="703">IFERROR(D78/D$15,0)</f>
        <v>0</v>
      </c>
      <c r="F78" s="49"/>
      <c r="G78" s="35">
        <f t="shared" ref="G78" si="704">IFERROR(F78/F$15,0)</f>
        <v>0</v>
      </c>
      <c r="H78" s="28"/>
      <c r="I78" s="42">
        <f t="shared" ref="I78" si="705">IFERROR(H78/H$15,0)</f>
        <v>0</v>
      </c>
      <c r="J78" s="49"/>
      <c r="K78" s="35">
        <f t="shared" si="458"/>
        <v>0</v>
      </c>
      <c r="L78" s="28"/>
      <c r="M78" s="42">
        <f t="shared" ref="M78" si="706">IFERROR(L78/L$15,0)</f>
        <v>0</v>
      </c>
      <c r="N78" s="49"/>
      <c r="O78" s="35">
        <f t="shared" si="460"/>
        <v>0</v>
      </c>
      <c r="P78" s="28"/>
      <c r="Q78" s="42">
        <f t="shared" ref="Q78" si="707">IFERROR(P78/P$15,0)</f>
        <v>0</v>
      </c>
      <c r="R78" s="49"/>
      <c r="S78" s="35">
        <f t="shared" ref="S78" si="708">IFERROR(R78/R$15,0)</f>
        <v>0</v>
      </c>
      <c r="T78" s="28"/>
      <c r="U78" s="42">
        <f t="shared" ref="U78" si="709">IFERROR(T78/T$15,0)</f>
        <v>0</v>
      </c>
      <c r="V78" s="49"/>
      <c r="W78" s="35">
        <f t="shared" si="464"/>
        <v>0</v>
      </c>
      <c r="X78" s="28"/>
      <c r="Y78" s="42">
        <f t="shared" ref="Y78" si="710">IFERROR(X78/X$15,0)</f>
        <v>0</v>
      </c>
      <c r="Z78" s="49"/>
      <c r="AA78" s="35">
        <f t="shared" si="466"/>
        <v>0</v>
      </c>
      <c r="AB78" s="28"/>
      <c r="AC78" s="42">
        <f t="shared" ref="AC78" si="711">IFERROR(AB78/AB$15,0)</f>
        <v>0</v>
      </c>
      <c r="AD78" s="49"/>
      <c r="AE78" s="35">
        <f t="shared" ref="AE78" si="712">IFERROR(AD78/AD$15,0)</f>
        <v>0</v>
      </c>
      <c r="AF78" s="28"/>
      <c r="AG78" s="42">
        <f t="shared" ref="AG78" si="713">IFERROR(AF78/AF$15,0)</f>
        <v>0</v>
      </c>
      <c r="AH78" s="49"/>
      <c r="AI78" s="35">
        <f t="shared" si="470"/>
        <v>0</v>
      </c>
      <c r="AJ78" s="28"/>
      <c r="AK78" s="42">
        <f t="shared" ref="AK78" si="714">IFERROR(AJ78/AJ$15,0)</f>
        <v>0</v>
      </c>
      <c r="AL78" s="49"/>
      <c r="AM78" s="35">
        <f t="shared" si="472"/>
        <v>0</v>
      </c>
      <c r="AN78" s="28"/>
      <c r="AO78" s="42">
        <f t="shared" ref="AO78" si="715">IFERROR(AN78/AN$15,0)</f>
        <v>0</v>
      </c>
      <c r="AP78" s="49"/>
      <c r="AQ78" s="35">
        <f t="shared" ref="AQ78" si="716">IFERROR(AP78/AP$15,0)</f>
        <v>0</v>
      </c>
      <c r="AR78" s="28"/>
      <c r="AS78" s="42">
        <f t="shared" ref="AS78" si="717">IFERROR(AR78/AR$15,0)</f>
        <v>0</v>
      </c>
      <c r="AT78" s="49"/>
      <c r="AU78" s="35">
        <f t="shared" si="476"/>
        <v>0</v>
      </c>
      <c r="AV78" s="28"/>
      <c r="AW78" s="42">
        <f t="shared" ref="AW78" si="718">IFERROR(AV78/AV$15,0)</f>
        <v>0</v>
      </c>
      <c r="AX78" s="49"/>
      <c r="AY78" s="80">
        <f t="shared" si="478"/>
        <v>0</v>
      </c>
    </row>
    <row r="79" spans="3:51">
      <c r="C79" s="8" t="s">
        <v>171</v>
      </c>
      <c r="D79" s="28"/>
      <c r="E79" s="42">
        <f t="shared" ref="E79" si="719">IFERROR(D79/D$15,0)</f>
        <v>0</v>
      </c>
      <c r="F79" s="49"/>
      <c r="G79" s="35">
        <f t="shared" ref="G79" si="720">IFERROR(F79/F$15,0)</f>
        <v>0</v>
      </c>
      <c r="H79" s="28"/>
      <c r="I79" s="42">
        <f t="shared" ref="I79" si="721">IFERROR(H79/H$15,0)</f>
        <v>0</v>
      </c>
      <c r="J79" s="49"/>
      <c r="K79" s="35">
        <f t="shared" si="458"/>
        <v>0</v>
      </c>
      <c r="L79" s="28"/>
      <c r="M79" s="42">
        <f t="shared" ref="M79" si="722">IFERROR(L79/L$15,0)</f>
        <v>0</v>
      </c>
      <c r="N79" s="49"/>
      <c r="O79" s="35">
        <f t="shared" si="460"/>
        <v>0</v>
      </c>
      <c r="P79" s="28"/>
      <c r="Q79" s="42">
        <f t="shared" ref="Q79" si="723">IFERROR(P79/P$15,0)</f>
        <v>0</v>
      </c>
      <c r="R79" s="49"/>
      <c r="S79" s="35">
        <f t="shared" ref="S79" si="724">IFERROR(R79/R$15,0)</f>
        <v>0</v>
      </c>
      <c r="T79" s="28"/>
      <c r="U79" s="42">
        <f t="shared" ref="U79" si="725">IFERROR(T79/T$15,0)</f>
        <v>0</v>
      </c>
      <c r="V79" s="49"/>
      <c r="W79" s="35">
        <f t="shared" si="464"/>
        <v>0</v>
      </c>
      <c r="X79" s="28"/>
      <c r="Y79" s="42">
        <f t="shared" ref="Y79" si="726">IFERROR(X79/X$15,0)</f>
        <v>0</v>
      </c>
      <c r="Z79" s="49"/>
      <c r="AA79" s="35">
        <f t="shared" si="466"/>
        <v>0</v>
      </c>
      <c r="AB79" s="28"/>
      <c r="AC79" s="42">
        <f t="shared" ref="AC79" si="727">IFERROR(AB79/AB$15,0)</f>
        <v>0</v>
      </c>
      <c r="AD79" s="49"/>
      <c r="AE79" s="35">
        <f t="shared" ref="AE79" si="728">IFERROR(AD79/AD$15,0)</f>
        <v>0</v>
      </c>
      <c r="AF79" s="28"/>
      <c r="AG79" s="42">
        <f t="shared" ref="AG79" si="729">IFERROR(AF79/AF$15,0)</f>
        <v>0</v>
      </c>
      <c r="AH79" s="49"/>
      <c r="AI79" s="35">
        <f t="shared" si="470"/>
        <v>0</v>
      </c>
      <c r="AJ79" s="28"/>
      <c r="AK79" s="42">
        <f t="shared" ref="AK79" si="730">IFERROR(AJ79/AJ$15,0)</f>
        <v>0</v>
      </c>
      <c r="AL79" s="49"/>
      <c r="AM79" s="35">
        <f t="shared" si="472"/>
        <v>0</v>
      </c>
      <c r="AN79" s="28"/>
      <c r="AO79" s="42">
        <f t="shared" ref="AO79" si="731">IFERROR(AN79/AN$15,0)</f>
        <v>0</v>
      </c>
      <c r="AP79" s="49"/>
      <c r="AQ79" s="35">
        <f t="shared" ref="AQ79" si="732">IFERROR(AP79/AP$15,0)</f>
        <v>0</v>
      </c>
      <c r="AR79" s="28"/>
      <c r="AS79" s="42">
        <f t="shared" ref="AS79" si="733">IFERROR(AR79/AR$15,0)</f>
        <v>0</v>
      </c>
      <c r="AT79" s="49"/>
      <c r="AU79" s="35">
        <f t="shared" si="476"/>
        <v>0</v>
      </c>
      <c r="AV79" s="28"/>
      <c r="AW79" s="42">
        <f t="shared" ref="AW79" si="734">IFERROR(AV79/AV$15,0)</f>
        <v>0</v>
      </c>
      <c r="AX79" s="49"/>
      <c r="AY79" s="80">
        <f t="shared" si="478"/>
        <v>0</v>
      </c>
    </row>
    <row r="80" spans="3:51">
      <c r="C80" s="8" t="s">
        <v>21</v>
      </c>
      <c r="D80" s="28"/>
      <c r="E80" s="42">
        <f t="shared" ref="E80" si="735">IFERROR(D80/D$15,0)</f>
        <v>0</v>
      </c>
      <c r="F80" s="49"/>
      <c r="G80" s="35">
        <f t="shared" ref="G80" si="736">IFERROR(F80/F$15,0)</f>
        <v>0</v>
      </c>
      <c r="H80" s="28"/>
      <c r="I80" s="42">
        <f t="shared" ref="I80" si="737">IFERROR(H80/H$15,0)</f>
        <v>0</v>
      </c>
      <c r="J80" s="49"/>
      <c r="K80" s="35">
        <f t="shared" si="458"/>
        <v>0</v>
      </c>
      <c r="L80" s="28"/>
      <c r="M80" s="42">
        <f t="shared" ref="M80" si="738">IFERROR(L80/L$15,0)</f>
        <v>0</v>
      </c>
      <c r="N80" s="49"/>
      <c r="O80" s="35">
        <f t="shared" si="460"/>
        <v>0</v>
      </c>
      <c r="P80" s="28"/>
      <c r="Q80" s="42">
        <f t="shared" ref="Q80" si="739">IFERROR(P80/P$15,0)</f>
        <v>0</v>
      </c>
      <c r="R80" s="49"/>
      <c r="S80" s="35">
        <f t="shared" ref="S80" si="740">IFERROR(R80/R$15,0)</f>
        <v>0</v>
      </c>
      <c r="T80" s="28"/>
      <c r="U80" s="42">
        <f t="shared" ref="U80" si="741">IFERROR(T80/T$15,0)</f>
        <v>0</v>
      </c>
      <c r="V80" s="49"/>
      <c r="W80" s="35">
        <f t="shared" si="464"/>
        <v>0</v>
      </c>
      <c r="X80" s="28"/>
      <c r="Y80" s="42">
        <f t="shared" ref="Y80" si="742">IFERROR(X80/X$15,0)</f>
        <v>0</v>
      </c>
      <c r="Z80" s="49"/>
      <c r="AA80" s="35">
        <f t="shared" si="466"/>
        <v>0</v>
      </c>
      <c r="AB80" s="28"/>
      <c r="AC80" s="42">
        <f t="shared" ref="AC80" si="743">IFERROR(AB80/AB$15,0)</f>
        <v>0</v>
      </c>
      <c r="AD80" s="49"/>
      <c r="AE80" s="35">
        <f t="shared" ref="AE80" si="744">IFERROR(AD80/AD$15,0)</f>
        <v>0</v>
      </c>
      <c r="AF80" s="28"/>
      <c r="AG80" s="42">
        <f t="shared" ref="AG80" si="745">IFERROR(AF80/AF$15,0)</f>
        <v>0</v>
      </c>
      <c r="AH80" s="49"/>
      <c r="AI80" s="35">
        <f t="shared" si="470"/>
        <v>0</v>
      </c>
      <c r="AJ80" s="28"/>
      <c r="AK80" s="42">
        <f t="shared" ref="AK80" si="746">IFERROR(AJ80/AJ$15,0)</f>
        <v>0</v>
      </c>
      <c r="AL80" s="49"/>
      <c r="AM80" s="35">
        <f t="shared" si="472"/>
        <v>0</v>
      </c>
      <c r="AN80" s="28"/>
      <c r="AO80" s="42">
        <f t="shared" ref="AO80" si="747">IFERROR(AN80/AN$15,0)</f>
        <v>0</v>
      </c>
      <c r="AP80" s="49"/>
      <c r="AQ80" s="35">
        <f t="shared" ref="AQ80" si="748">IFERROR(AP80/AP$15,0)</f>
        <v>0</v>
      </c>
      <c r="AR80" s="28"/>
      <c r="AS80" s="42">
        <f t="shared" ref="AS80" si="749">IFERROR(AR80/AR$15,0)</f>
        <v>0</v>
      </c>
      <c r="AT80" s="49"/>
      <c r="AU80" s="35">
        <f t="shared" si="476"/>
        <v>0</v>
      </c>
      <c r="AV80" s="28"/>
      <c r="AW80" s="42">
        <f t="shared" ref="AW80" si="750">IFERROR(AV80/AV$15,0)</f>
        <v>0</v>
      </c>
      <c r="AX80" s="49"/>
      <c r="AY80" s="80">
        <f t="shared" si="478"/>
        <v>0</v>
      </c>
    </row>
    <row r="81" spans="3:51">
      <c r="C81" s="8" t="s">
        <v>22</v>
      </c>
      <c r="D81" s="28"/>
      <c r="E81" s="42">
        <f t="shared" ref="E81" si="751">IFERROR(D81/D$15,0)</f>
        <v>0</v>
      </c>
      <c r="F81" s="49"/>
      <c r="G81" s="35">
        <f t="shared" ref="G81" si="752">IFERROR(F81/F$15,0)</f>
        <v>0</v>
      </c>
      <c r="H81" s="28"/>
      <c r="I81" s="42">
        <f t="shared" ref="I81" si="753">IFERROR(H81/H$15,0)</f>
        <v>0</v>
      </c>
      <c r="J81" s="49"/>
      <c r="K81" s="35">
        <f t="shared" si="458"/>
        <v>0</v>
      </c>
      <c r="L81" s="28"/>
      <c r="M81" s="42">
        <f t="shared" ref="M81" si="754">IFERROR(L81/L$15,0)</f>
        <v>0</v>
      </c>
      <c r="N81" s="49"/>
      <c r="O81" s="35">
        <f t="shared" si="460"/>
        <v>0</v>
      </c>
      <c r="P81" s="28"/>
      <c r="Q81" s="42">
        <f t="shared" ref="Q81" si="755">IFERROR(P81/P$15,0)</f>
        <v>0</v>
      </c>
      <c r="R81" s="49"/>
      <c r="S81" s="35">
        <f t="shared" ref="S81" si="756">IFERROR(R81/R$15,0)</f>
        <v>0</v>
      </c>
      <c r="T81" s="28"/>
      <c r="U81" s="42">
        <f t="shared" ref="U81" si="757">IFERROR(T81/T$15,0)</f>
        <v>0</v>
      </c>
      <c r="V81" s="49"/>
      <c r="W81" s="35">
        <f t="shared" si="464"/>
        <v>0</v>
      </c>
      <c r="X81" s="28"/>
      <c r="Y81" s="42">
        <f t="shared" ref="Y81" si="758">IFERROR(X81/X$15,0)</f>
        <v>0</v>
      </c>
      <c r="Z81" s="49"/>
      <c r="AA81" s="35">
        <f t="shared" si="466"/>
        <v>0</v>
      </c>
      <c r="AB81" s="28"/>
      <c r="AC81" s="42">
        <f t="shared" ref="AC81" si="759">IFERROR(AB81/AB$15,0)</f>
        <v>0</v>
      </c>
      <c r="AD81" s="49"/>
      <c r="AE81" s="35">
        <f t="shared" ref="AE81" si="760">IFERROR(AD81/AD$15,0)</f>
        <v>0</v>
      </c>
      <c r="AF81" s="28"/>
      <c r="AG81" s="42">
        <f t="shared" ref="AG81" si="761">IFERROR(AF81/AF$15,0)</f>
        <v>0</v>
      </c>
      <c r="AH81" s="49"/>
      <c r="AI81" s="35">
        <f t="shared" si="470"/>
        <v>0</v>
      </c>
      <c r="AJ81" s="28"/>
      <c r="AK81" s="42">
        <f t="shared" ref="AK81" si="762">IFERROR(AJ81/AJ$15,0)</f>
        <v>0</v>
      </c>
      <c r="AL81" s="49"/>
      <c r="AM81" s="35">
        <f t="shared" si="472"/>
        <v>0</v>
      </c>
      <c r="AN81" s="28"/>
      <c r="AO81" s="42">
        <f t="shared" ref="AO81" si="763">IFERROR(AN81/AN$15,0)</f>
        <v>0</v>
      </c>
      <c r="AP81" s="49"/>
      <c r="AQ81" s="35">
        <f t="shared" ref="AQ81" si="764">IFERROR(AP81/AP$15,0)</f>
        <v>0</v>
      </c>
      <c r="AR81" s="28"/>
      <c r="AS81" s="42">
        <f t="shared" ref="AS81" si="765">IFERROR(AR81/AR$15,0)</f>
        <v>0</v>
      </c>
      <c r="AT81" s="49"/>
      <c r="AU81" s="35">
        <f t="shared" si="476"/>
        <v>0</v>
      </c>
      <c r="AV81" s="28"/>
      <c r="AW81" s="42">
        <f t="shared" ref="AW81" si="766">IFERROR(AV81/AV$15,0)</f>
        <v>0</v>
      </c>
      <c r="AX81" s="49"/>
      <c r="AY81" s="80">
        <f t="shared" si="478"/>
        <v>0</v>
      </c>
    </row>
    <row r="82" spans="3:51">
      <c r="C82" s="8" t="s">
        <v>23</v>
      </c>
      <c r="D82" s="28"/>
      <c r="E82" s="42">
        <f t="shared" ref="E82" si="767">IFERROR(D82/D$15,0)</f>
        <v>0</v>
      </c>
      <c r="F82" s="49"/>
      <c r="G82" s="35">
        <f t="shared" ref="G82" si="768">IFERROR(F82/F$15,0)</f>
        <v>0</v>
      </c>
      <c r="H82" s="28"/>
      <c r="I82" s="42">
        <f t="shared" ref="I82" si="769">IFERROR(H82/H$15,0)</f>
        <v>0</v>
      </c>
      <c r="J82" s="49"/>
      <c r="K82" s="35">
        <f t="shared" si="458"/>
        <v>0</v>
      </c>
      <c r="L82" s="28"/>
      <c r="M82" s="42">
        <f t="shared" ref="M82" si="770">IFERROR(L82/L$15,0)</f>
        <v>0</v>
      </c>
      <c r="N82" s="49"/>
      <c r="O82" s="35">
        <f t="shared" si="460"/>
        <v>0</v>
      </c>
      <c r="P82" s="28"/>
      <c r="Q82" s="42">
        <f t="shared" ref="Q82" si="771">IFERROR(P82/P$15,0)</f>
        <v>0</v>
      </c>
      <c r="R82" s="49"/>
      <c r="S82" s="35">
        <f t="shared" ref="S82" si="772">IFERROR(R82/R$15,0)</f>
        <v>0</v>
      </c>
      <c r="T82" s="28"/>
      <c r="U82" s="42">
        <f t="shared" ref="U82" si="773">IFERROR(T82/T$15,0)</f>
        <v>0</v>
      </c>
      <c r="V82" s="49"/>
      <c r="W82" s="35">
        <f t="shared" si="464"/>
        <v>0</v>
      </c>
      <c r="X82" s="28"/>
      <c r="Y82" s="42">
        <f t="shared" ref="Y82" si="774">IFERROR(X82/X$15,0)</f>
        <v>0</v>
      </c>
      <c r="Z82" s="49"/>
      <c r="AA82" s="35">
        <f t="shared" si="466"/>
        <v>0</v>
      </c>
      <c r="AB82" s="28"/>
      <c r="AC82" s="42">
        <f t="shared" ref="AC82" si="775">IFERROR(AB82/AB$15,0)</f>
        <v>0</v>
      </c>
      <c r="AD82" s="49"/>
      <c r="AE82" s="35">
        <f t="shared" ref="AE82" si="776">IFERROR(AD82/AD$15,0)</f>
        <v>0</v>
      </c>
      <c r="AF82" s="28"/>
      <c r="AG82" s="42">
        <f t="shared" ref="AG82" si="777">IFERROR(AF82/AF$15,0)</f>
        <v>0</v>
      </c>
      <c r="AH82" s="49"/>
      <c r="AI82" s="35">
        <f t="shared" si="470"/>
        <v>0</v>
      </c>
      <c r="AJ82" s="28"/>
      <c r="AK82" s="42">
        <f t="shared" ref="AK82" si="778">IFERROR(AJ82/AJ$15,0)</f>
        <v>0</v>
      </c>
      <c r="AL82" s="49"/>
      <c r="AM82" s="35">
        <f t="shared" si="472"/>
        <v>0</v>
      </c>
      <c r="AN82" s="28"/>
      <c r="AO82" s="42">
        <f t="shared" ref="AO82" si="779">IFERROR(AN82/AN$15,0)</f>
        <v>0</v>
      </c>
      <c r="AP82" s="49"/>
      <c r="AQ82" s="35">
        <f t="shared" ref="AQ82" si="780">IFERROR(AP82/AP$15,0)</f>
        <v>0</v>
      </c>
      <c r="AR82" s="28"/>
      <c r="AS82" s="42">
        <f t="shared" ref="AS82" si="781">IFERROR(AR82/AR$15,0)</f>
        <v>0</v>
      </c>
      <c r="AT82" s="49"/>
      <c r="AU82" s="35">
        <f t="shared" si="476"/>
        <v>0</v>
      </c>
      <c r="AV82" s="28"/>
      <c r="AW82" s="42">
        <f t="shared" ref="AW82" si="782">IFERROR(AV82/AV$15,0)</f>
        <v>0</v>
      </c>
      <c r="AX82" s="49"/>
      <c r="AY82" s="80">
        <f t="shared" si="478"/>
        <v>0</v>
      </c>
    </row>
    <row r="83" spans="3:51">
      <c r="C83" s="8" t="s">
        <v>24</v>
      </c>
      <c r="D83" s="28"/>
      <c r="E83" s="42">
        <f t="shared" ref="E83" si="783">IFERROR(D83/D$15,0)</f>
        <v>0</v>
      </c>
      <c r="F83" s="49"/>
      <c r="G83" s="35">
        <f t="shared" ref="G83" si="784">IFERROR(F83/F$15,0)</f>
        <v>0</v>
      </c>
      <c r="H83" s="28"/>
      <c r="I83" s="42">
        <f t="shared" ref="I83" si="785">IFERROR(H83/H$15,0)</f>
        <v>0</v>
      </c>
      <c r="J83" s="49"/>
      <c r="K83" s="35">
        <f t="shared" si="458"/>
        <v>0</v>
      </c>
      <c r="L83" s="28"/>
      <c r="M83" s="42">
        <f t="shared" ref="M83" si="786">IFERROR(L83/L$15,0)</f>
        <v>0</v>
      </c>
      <c r="N83" s="49"/>
      <c r="O83" s="35">
        <f t="shared" si="460"/>
        <v>0</v>
      </c>
      <c r="P83" s="28"/>
      <c r="Q83" s="42">
        <f t="shared" ref="Q83" si="787">IFERROR(P83/P$15,0)</f>
        <v>0</v>
      </c>
      <c r="R83" s="49"/>
      <c r="S83" s="35">
        <f t="shared" ref="S83" si="788">IFERROR(R83/R$15,0)</f>
        <v>0</v>
      </c>
      <c r="T83" s="28"/>
      <c r="U83" s="42">
        <f t="shared" ref="U83" si="789">IFERROR(T83/T$15,0)</f>
        <v>0</v>
      </c>
      <c r="V83" s="49"/>
      <c r="W83" s="35">
        <f t="shared" si="464"/>
        <v>0</v>
      </c>
      <c r="X83" s="28"/>
      <c r="Y83" s="42">
        <f t="shared" ref="Y83" si="790">IFERROR(X83/X$15,0)</f>
        <v>0</v>
      </c>
      <c r="Z83" s="49"/>
      <c r="AA83" s="35">
        <f t="shared" si="466"/>
        <v>0</v>
      </c>
      <c r="AB83" s="28"/>
      <c r="AC83" s="42">
        <f t="shared" ref="AC83" si="791">IFERROR(AB83/AB$15,0)</f>
        <v>0</v>
      </c>
      <c r="AD83" s="49"/>
      <c r="AE83" s="35">
        <f t="shared" ref="AE83" si="792">IFERROR(AD83/AD$15,0)</f>
        <v>0</v>
      </c>
      <c r="AF83" s="28"/>
      <c r="AG83" s="42">
        <f t="shared" ref="AG83" si="793">IFERROR(AF83/AF$15,0)</f>
        <v>0</v>
      </c>
      <c r="AH83" s="49"/>
      <c r="AI83" s="35">
        <f t="shared" si="470"/>
        <v>0</v>
      </c>
      <c r="AJ83" s="28"/>
      <c r="AK83" s="42">
        <f t="shared" ref="AK83" si="794">IFERROR(AJ83/AJ$15,0)</f>
        <v>0</v>
      </c>
      <c r="AL83" s="49"/>
      <c r="AM83" s="35">
        <f t="shared" si="472"/>
        <v>0</v>
      </c>
      <c r="AN83" s="28"/>
      <c r="AO83" s="42">
        <f t="shared" ref="AO83" si="795">IFERROR(AN83/AN$15,0)</f>
        <v>0</v>
      </c>
      <c r="AP83" s="49"/>
      <c r="AQ83" s="35">
        <f t="shared" ref="AQ83" si="796">IFERROR(AP83/AP$15,0)</f>
        <v>0</v>
      </c>
      <c r="AR83" s="28"/>
      <c r="AS83" s="42">
        <f t="shared" ref="AS83" si="797">IFERROR(AR83/AR$15,0)</f>
        <v>0</v>
      </c>
      <c r="AT83" s="49"/>
      <c r="AU83" s="35">
        <f t="shared" si="476"/>
        <v>0</v>
      </c>
      <c r="AV83" s="28"/>
      <c r="AW83" s="42">
        <f t="shared" ref="AW83" si="798">IFERROR(AV83/AV$15,0)</f>
        <v>0</v>
      </c>
      <c r="AX83" s="49"/>
      <c r="AY83" s="80">
        <f t="shared" si="478"/>
        <v>0</v>
      </c>
    </row>
    <row r="84" spans="3:51">
      <c r="C84" s="8" t="s">
        <v>25</v>
      </c>
      <c r="D84" s="28"/>
      <c r="E84" s="42">
        <f t="shared" ref="E84" si="799">IFERROR(D84/D$15,0)</f>
        <v>0</v>
      </c>
      <c r="F84" s="49"/>
      <c r="G84" s="35">
        <f t="shared" ref="G84" si="800">IFERROR(F84/F$15,0)</f>
        <v>0</v>
      </c>
      <c r="H84" s="28"/>
      <c r="I84" s="42">
        <f t="shared" ref="I84" si="801">IFERROR(H84/H$15,0)</f>
        <v>0</v>
      </c>
      <c r="J84" s="49"/>
      <c r="K84" s="35">
        <f t="shared" si="458"/>
        <v>0</v>
      </c>
      <c r="L84" s="28"/>
      <c r="M84" s="42">
        <f t="shared" ref="M84" si="802">IFERROR(L84/L$15,0)</f>
        <v>0</v>
      </c>
      <c r="N84" s="49"/>
      <c r="O84" s="35">
        <f t="shared" si="460"/>
        <v>0</v>
      </c>
      <c r="P84" s="28"/>
      <c r="Q84" s="42">
        <f t="shared" ref="Q84" si="803">IFERROR(P84/P$15,0)</f>
        <v>0</v>
      </c>
      <c r="R84" s="49"/>
      <c r="S84" s="35">
        <f t="shared" ref="S84" si="804">IFERROR(R84/R$15,0)</f>
        <v>0</v>
      </c>
      <c r="T84" s="28"/>
      <c r="U84" s="42">
        <f t="shared" ref="U84" si="805">IFERROR(T84/T$15,0)</f>
        <v>0</v>
      </c>
      <c r="V84" s="49"/>
      <c r="W84" s="35">
        <f t="shared" si="464"/>
        <v>0</v>
      </c>
      <c r="X84" s="28"/>
      <c r="Y84" s="42">
        <f t="shared" ref="Y84" si="806">IFERROR(X84/X$15,0)</f>
        <v>0</v>
      </c>
      <c r="Z84" s="49"/>
      <c r="AA84" s="35">
        <f t="shared" si="466"/>
        <v>0</v>
      </c>
      <c r="AB84" s="28"/>
      <c r="AC84" s="42">
        <f t="shared" ref="AC84" si="807">IFERROR(AB84/AB$15,0)</f>
        <v>0</v>
      </c>
      <c r="AD84" s="49"/>
      <c r="AE84" s="35">
        <f t="shared" ref="AE84" si="808">IFERROR(AD84/AD$15,0)</f>
        <v>0</v>
      </c>
      <c r="AF84" s="28"/>
      <c r="AG84" s="42">
        <f t="shared" ref="AG84" si="809">IFERROR(AF84/AF$15,0)</f>
        <v>0</v>
      </c>
      <c r="AH84" s="49"/>
      <c r="AI84" s="35">
        <f t="shared" si="470"/>
        <v>0</v>
      </c>
      <c r="AJ84" s="28"/>
      <c r="AK84" s="42">
        <f t="shared" ref="AK84" si="810">IFERROR(AJ84/AJ$15,0)</f>
        <v>0</v>
      </c>
      <c r="AL84" s="49"/>
      <c r="AM84" s="35">
        <f t="shared" si="472"/>
        <v>0</v>
      </c>
      <c r="AN84" s="28"/>
      <c r="AO84" s="42">
        <f t="shared" ref="AO84" si="811">IFERROR(AN84/AN$15,0)</f>
        <v>0</v>
      </c>
      <c r="AP84" s="49"/>
      <c r="AQ84" s="35">
        <f t="shared" ref="AQ84" si="812">IFERROR(AP84/AP$15,0)</f>
        <v>0</v>
      </c>
      <c r="AR84" s="28"/>
      <c r="AS84" s="42">
        <f t="shared" ref="AS84" si="813">IFERROR(AR84/AR$15,0)</f>
        <v>0</v>
      </c>
      <c r="AT84" s="49"/>
      <c r="AU84" s="35">
        <f t="shared" si="476"/>
        <v>0</v>
      </c>
      <c r="AV84" s="28"/>
      <c r="AW84" s="42">
        <f t="shared" ref="AW84" si="814">IFERROR(AV84/AV$15,0)</f>
        <v>0</v>
      </c>
      <c r="AX84" s="49"/>
      <c r="AY84" s="80">
        <f t="shared" si="478"/>
        <v>0</v>
      </c>
    </row>
    <row r="85" spans="3:51">
      <c r="C85" s="8" t="s">
        <v>26</v>
      </c>
      <c r="D85" s="28"/>
      <c r="E85" s="42">
        <f t="shared" ref="E85" si="815">IFERROR(D85/D$15,0)</f>
        <v>0</v>
      </c>
      <c r="F85" s="49"/>
      <c r="G85" s="35">
        <f t="shared" ref="G85" si="816">IFERROR(F85/F$15,0)</f>
        <v>0</v>
      </c>
      <c r="H85" s="28"/>
      <c r="I85" s="42">
        <f t="shared" ref="I85" si="817">IFERROR(H85/H$15,0)</f>
        <v>0</v>
      </c>
      <c r="J85" s="49"/>
      <c r="K85" s="35">
        <f t="shared" si="458"/>
        <v>0</v>
      </c>
      <c r="L85" s="28"/>
      <c r="M85" s="42">
        <f t="shared" ref="M85" si="818">IFERROR(L85/L$15,0)</f>
        <v>0</v>
      </c>
      <c r="N85" s="49"/>
      <c r="O85" s="35">
        <f t="shared" si="460"/>
        <v>0</v>
      </c>
      <c r="P85" s="28"/>
      <c r="Q85" s="42">
        <f t="shared" ref="Q85" si="819">IFERROR(P85/P$15,0)</f>
        <v>0</v>
      </c>
      <c r="R85" s="49"/>
      <c r="S85" s="35">
        <f t="shared" ref="S85" si="820">IFERROR(R85/R$15,0)</f>
        <v>0</v>
      </c>
      <c r="T85" s="28"/>
      <c r="U85" s="42">
        <f t="shared" ref="U85" si="821">IFERROR(T85/T$15,0)</f>
        <v>0</v>
      </c>
      <c r="V85" s="49"/>
      <c r="W85" s="35">
        <f t="shared" si="464"/>
        <v>0</v>
      </c>
      <c r="X85" s="28"/>
      <c r="Y85" s="42">
        <f t="shared" ref="Y85" si="822">IFERROR(X85/X$15,0)</f>
        <v>0</v>
      </c>
      <c r="Z85" s="49"/>
      <c r="AA85" s="35">
        <f t="shared" si="466"/>
        <v>0</v>
      </c>
      <c r="AB85" s="28"/>
      <c r="AC85" s="42">
        <f t="shared" ref="AC85" si="823">IFERROR(AB85/AB$15,0)</f>
        <v>0</v>
      </c>
      <c r="AD85" s="49"/>
      <c r="AE85" s="35">
        <f t="shared" ref="AE85" si="824">IFERROR(AD85/AD$15,0)</f>
        <v>0</v>
      </c>
      <c r="AF85" s="28"/>
      <c r="AG85" s="42">
        <f t="shared" ref="AG85" si="825">IFERROR(AF85/AF$15,0)</f>
        <v>0</v>
      </c>
      <c r="AH85" s="49"/>
      <c r="AI85" s="35">
        <f t="shared" si="470"/>
        <v>0</v>
      </c>
      <c r="AJ85" s="28"/>
      <c r="AK85" s="42">
        <f t="shared" ref="AK85" si="826">IFERROR(AJ85/AJ$15,0)</f>
        <v>0</v>
      </c>
      <c r="AL85" s="49"/>
      <c r="AM85" s="35">
        <f t="shared" si="472"/>
        <v>0</v>
      </c>
      <c r="AN85" s="28"/>
      <c r="AO85" s="42">
        <f t="shared" ref="AO85" si="827">IFERROR(AN85/AN$15,0)</f>
        <v>0</v>
      </c>
      <c r="AP85" s="49"/>
      <c r="AQ85" s="35">
        <f t="shared" ref="AQ85" si="828">IFERROR(AP85/AP$15,0)</f>
        <v>0</v>
      </c>
      <c r="AR85" s="28"/>
      <c r="AS85" s="42">
        <f t="shared" ref="AS85" si="829">IFERROR(AR85/AR$15,0)</f>
        <v>0</v>
      </c>
      <c r="AT85" s="49"/>
      <c r="AU85" s="35">
        <f t="shared" si="476"/>
        <v>0</v>
      </c>
      <c r="AV85" s="28"/>
      <c r="AW85" s="42">
        <f t="shared" ref="AW85" si="830">IFERROR(AV85/AV$15,0)</f>
        <v>0</v>
      </c>
      <c r="AX85" s="49"/>
      <c r="AY85" s="80">
        <f t="shared" si="478"/>
        <v>0</v>
      </c>
    </row>
    <row r="86" spans="3:51">
      <c r="C86" s="8" t="s">
        <v>27</v>
      </c>
      <c r="D86" s="28"/>
      <c r="E86" s="42">
        <f t="shared" ref="E86" si="831">IFERROR(D86/D$15,0)</f>
        <v>0</v>
      </c>
      <c r="F86" s="49"/>
      <c r="G86" s="35">
        <f t="shared" ref="G86" si="832">IFERROR(F86/F$15,0)</f>
        <v>0</v>
      </c>
      <c r="H86" s="28"/>
      <c r="I86" s="42">
        <f t="shared" ref="I86" si="833">IFERROR(H86/H$15,0)</f>
        <v>0</v>
      </c>
      <c r="J86" s="49"/>
      <c r="K86" s="35">
        <f t="shared" si="458"/>
        <v>0</v>
      </c>
      <c r="L86" s="28"/>
      <c r="M86" s="42">
        <f t="shared" ref="M86" si="834">IFERROR(L86/L$15,0)</f>
        <v>0</v>
      </c>
      <c r="N86" s="49"/>
      <c r="O86" s="35">
        <f t="shared" si="460"/>
        <v>0</v>
      </c>
      <c r="P86" s="28"/>
      <c r="Q86" s="42">
        <f t="shared" ref="Q86" si="835">IFERROR(P86/P$15,0)</f>
        <v>0</v>
      </c>
      <c r="R86" s="49"/>
      <c r="S86" s="35">
        <f t="shared" ref="S86" si="836">IFERROR(R86/R$15,0)</f>
        <v>0</v>
      </c>
      <c r="T86" s="28"/>
      <c r="U86" s="42">
        <f t="shared" ref="U86" si="837">IFERROR(T86/T$15,0)</f>
        <v>0</v>
      </c>
      <c r="V86" s="49"/>
      <c r="W86" s="35">
        <f t="shared" si="464"/>
        <v>0</v>
      </c>
      <c r="X86" s="28"/>
      <c r="Y86" s="42">
        <f t="shared" ref="Y86" si="838">IFERROR(X86/X$15,0)</f>
        <v>0</v>
      </c>
      <c r="Z86" s="49"/>
      <c r="AA86" s="35">
        <f t="shared" si="466"/>
        <v>0</v>
      </c>
      <c r="AB86" s="28"/>
      <c r="AC86" s="42">
        <f t="shared" ref="AC86" si="839">IFERROR(AB86/AB$15,0)</f>
        <v>0</v>
      </c>
      <c r="AD86" s="49"/>
      <c r="AE86" s="35">
        <f t="shared" ref="AE86" si="840">IFERROR(AD86/AD$15,0)</f>
        <v>0</v>
      </c>
      <c r="AF86" s="28"/>
      <c r="AG86" s="42">
        <f t="shared" ref="AG86" si="841">IFERROR(AF86/AF$15,0)</f>
        <v>0</v>
      </c>
      <c r="AH86" s="49"/>
      <c r="AI86" s="35">
        <f t="shared" si="470"/>
        <v>0</v>
      </c>
      <c r="AJ86" s="28"/>
      <c r="AK86" s="42">
        <f t="shared" ref="AK86" si="842">IFERROR(AJ86/AJ$15,0)</f>
        <v>0</v>
      </c>
      <c r="AL86" s="49"/>
      <c r="AM86" s="35">
        <f t="shared" si="472"/>
        <v>0</v>
      </c>
      <c r="AN86" s="28"/>
      <c r="AO86" s="42">
        <f t="shared" ref="AO86" si="843">IFERROR(AN86/AN$15,0)</f>
        <v>0</v>
      </c>
      <c r="AP86" s="49"/>
      <c r="AQ86" s="35">
        <f t="shared" ref="AQ86" si="844">IFERROR(AP86/AP$15,0)</f>
        <v>0</v>
      </c>
      <c r="AR86" s="28"/>
      <c r="AS86" s="42">
        <f t="shared" ref="AS86" si="845">IFERROR(AR86/AR$15,0)</f>
        <v>0</v>
      </c>
      <c r="AT86" s="49"/>
      <c r="AU86" s="35">
        <f t="shared" si="476"/>
        <v>0</v>
      </c>
      <c r="AV86" s="28"/>
      <c r="AW86" s="42">
        <f t="shared" ref="AW86" si="846">IFERROR(AV86/AV$15,0)</f>
        <v>0</v>
      </c>
      <c r="AX86" s="49"/>
      <c r="AY86" s="80">
        <f t="shared" si="478"/>
        <v>0</v>
      </c>
    </row>
    <row r="87" spans="3:51">
      <c r="C87" s="8" t="s">
        <v>28</v>
      </c>
      <c r="D87" s="28"/>
      <c r="E87" s="42">
        <f t="shared" ref="E87" si="847">IFERROR(D87/D$15,0)</f>
        <v>0</v>
      </c>
      <c r="F87" s="49"/>
      <c r="G87" s="35">
        <f t="shared" ref="G87" si="848">IFERROR(F87/F$15,0)</f>
        <v>0</v>
      </c>
      <c r="H87" s="28"/>
      <c r="I87" s="42">
        <f t="shared" ref="I87" si="849">IFERROR(H87/H$15,0)</f>
        <v>0</v>
      </c>
      <c r="J87" s="49"/>
      <c r="K87" s="35">
        <f t="shared" si="458"/>
        <v>0</v>
      </c>
      <c r="L87" s="28"/>
      <c r="M87" s="42">
        <f t="shared" ref="M87" si="850">IFERROR(L87/L$15,0)</f>
        <v>0</v>
      </c>
      <c r="N87" s="49"/>
      <c r="O87" s="35">
        <f t="shared" si="460"/>
        <v>0</v>
      </c>
      <c r="P87" s="28"/>
      <c r="Q87" s="42">
        <f t="shared" ref="Q87" si="851">IFERROR(P87/P$15,0)</f>
        <v>0</v>
      </c>
      <c r="R87" s="49"/>
      <c r="S87" s="35">
        <f t="shared" ref="S87" si="852">IFERROR(R87/R$15,0)</f>
        <v>0</v>
      </c>
      <c r="T87" s="28"/>
      <c r="U87" s="42">
        <f t="shared" ref="U87" si="853">IFERROR(T87/T$15,0)</f>
        <v>0</v>
      </c>
      <c r="V87" s="49"/>
      <c r="W87" s="35">
        <f t="shared" si="464"/>
        <v>0</v>
      </c>
      <c r="X87" s="28"/>
      <c r="Y87" s="42">
        <f t="shared" ref="Y87" si="854">IFERROR(X87/X$15,0)</f>
        <v>0</v>
      </c>
      <c r="Z87" s="49"/>
      <c r="AA87" s="35">
        <f t="shared" si="466"/>
        <v>0</v>
      </c>
      <c r="AB87" s="28"/>
      <c r="AC87" s="42">
        <f t="shared" ref="AC87" si="855">IFERROR(AB87/AB$15,0)</f>
        <v>0</v>
      </c>
      <c r="AD87" s="49"/>
      <c r="AE87" s="35">
        <f t="shared" ref="AE87" si="856">IFERROR(AD87/AD$15,0)</f>
        <v>0</v>
      </c>
      <c r="AF87" s="28"/>
      <c r="AG87" s="42">
        <f t="shared" ref="AG87" si="857">IFERROR(AF87/AF$15,0)</f>
        <v>0</v>
      </c>
      <c r="AH87" s="49"/>
      <c r="AI87" s="35">
        <f t="shared" si="470"/>
        <v>0</v>
      </c>
      <c r="AJ87" s="28"/>
      <c r="AK87" s="42">
        <f t="shared" ref="AK87" si="858">IFERROR(AJ87/AJ$15,0)</f>
        <v>0</v>
      </c>
      <c r="AL87" s="49"/>
      <c r="AM87" s="35">
        <f t="shared" si="472"/>
        <v>0</v>
      </c>
      <c r="AN87" s="28"/>
      <c r="AO87" s="42">
        <f t="shared" ref="AO87" si="859">IFERROR(AN87/AN$15,0)</f>
        <v>0</v>
      </c>
      <c r="AP87" s="49"/>
      <c r="AQ87" s="35">
        <f t="shared" ref="AQ87" si="860">IFERROR(AP87/AP$15,0)</f>
        <v>0</v>
      </c>
      <c r="AR87" s="28"/>
      <c r="AS87" s="42">
        <f t="shared" ref="AS87" si="861">IFERROR(AR87/AR$15,0)</f>
        <v>0</v>
      </c>
      <c r="AT87" s="49"/>
      <c r="AU87" s="35">
        <f t="shared" si="476"/>
        <v>0</v>
      </c>
      <c r="AV87" s="28"/>
      <c r="AW87" s="42">
        <f t="shared" ref="AW87" si="862">IFERROR(AV87/AV$15,0)</f>
        <v>0</v>
      </c>
      <c r="AX87" s="49"/>
      <c r="AY87" s="80">
        <f t="shared" si="478"/>
        <v>0</v>
      </c>
    </row>
    <row r="88" spans="3:51">
      <c r="C88" s="8" t="s">
        <v>29</v>
      </c>
      <c r="D88" s="28"/>
      <c r="E88" s="42">
        <f t="shared" ref="E88" si="863">IFERROR(D88/D$15,0)</f>
        <v>0</v>
      </c>
      <c r="F88" s="49"/>
      <c r="G88" s="35">
        <f t="shared" ref="G88" si="864">IFERROR(F88/F$15,0)</f>
        <v>0</v>
      </c>
      <c r="H88" s="28"/>
      <c r="I88" s="42">
        <f t="shared" ref="I88" si="865">IFERROR(H88/H$15,0)</f>
        <v>0</v>
      </c>
      <c r="J88" s="49"/>
      <c r="K88" s="35">
        <f t="shared" si="458"/>
        <v>0</v>
      </c>
      <c r="L88" s="28"/>
      <c r="M88" s="42">
        <f t="shared" ref="M88" si="866">IFERROR(L88/L$15,0)</f>
        <v>0</v>
      </c>
      <c r="N88" s="49"/>
      <c r="O88" s="35">
        <f t="shared" si="460"/>
        <v>0</v>
      </c>
      <c r="P88" s="28"/>
      <c r="Q88" s="42">
        <f t="shared" ref="Q88" si="867">IFERROR(P88/P$15,0)</f>
        <v>0</v>
      </c>
      <c r="R88" s="49"/>
      <c r="S88" s="35">
        <f t="shared" ref="S88" si="868">IFERROR(R88/R$15,0)</f>
        <v>0</v>
      </c>
      <c r="T88" s="28"/>
      <c r="U88" s="42">
        <f t="shared" ref="U88" si="869">IFERROR(T88/T$15,0)</f>
        <v>0</v>
      </c>
      <c r="V88" s="49"/>
      <c r="W88" s="35">
        <f t="shared" si="464"/>
        <v>0</v>
      </c>
      <c r="X88" s="28"/>
      <c r="Y88" s="42">
        <f t="shared" ref="Y88" si="870">IFERROR(X88/X$15,0)</f>
        <v>0</v>
      </c>
      <c r="Z88" s="49"/>
      <c r="AA88" s="35">
        <f t="shared" si="466"/>
        <v>0</v>
      </c>
      <c r="AB88" s="28"/>
      <c r="AC88" s="42">
        <f t="shared" ref="AC88" si="871">IFERROR(AB88/AB$15,0)</f>
        <v>0</v>
      </c>
      <c r="AD88" s="49"/>
      <c r="AE88" s="35">
        <f t="shared" ref="AE88" si="872">IFERROR(AD88/AD$15,0)</f>
        <v>0</v>
      </c>
      <c r="AF88" s="28"/>
      <c r="AG88" s="42">
        <f t="shared" ref="AG88" si="873">IFERROR(AF88/AF$15,0)</f>
        <v>0</v>
      </c>
      <c r="AH88" s="49"/>
      <c r="AI88" s="35">
        <f t="shared" si="470"/>
        <v>0</v>
      </c>
      <c r="AJ88" s="28"/>
      <c r="AK88" s="42">
        <f t="shared" ref="AK88" si="874">IFERROR(AJ88/AJ$15,0)</f>
        <v>0</v>
      </c>
      <c r="AL88" s="49"/>
      <c r="AM88" s="35">
        <f t="shared" si="472"/>
        <v>0</v>
      </c>
      <c r="AN88" s="28"/>
      <c r="AO88" s="42">
        <f t="shared" ref="AO88" si="875">IFERROR(AN88/AN$15,0)</f>
        <v>0</v>
      </c>
      <c r="AP88" s="49"/>
      <c r="AQ88" s="35">
        <f t="shared" ref="AQ88" si="876">IFERROR(AP88/AP$15,0)</f>
        <v>0</v>
      </c>
      <c r="AR88" s="28"/>
      <c r="AS88" s="42">
        <f t="shared" ref="AS88" si="877">IFERROR(AR88/AR$15,0)</f>
        <v>0</v>
      </c>
      <c r="AT88" s="49"/>
      <c r="AU88" s="35">
        <f t="shared" si="476"/>
        <v>0</v>
      </c>
      <c r="AV88" s="28"/>
      <c r="AW88" s="42">
        <f t="shared" ref="AW88" si="878">IFERROR(AV88/AV$15,0)</f>
        <v>0</v>
      </c>
      <c r="AX88" s="49"/>
      <c r="AY88" s="80">
        <f t="shared" si="478"/>
        <v>0</v>
      </c>
    </row>
    <row r="89" spans="3:51">
      <c r="C89" s="3" t="s">
        <v>30</v>
      </c>
      <c r="D89" s="28">
        <f>SUM(D78:D88)</f>
        <v>0</v>
      </c>
      <c r="E89" s="42">
        <f t="shared" ref="E89" si="879">IFERROR(D89/D$15,0)</f>
        <v>0</v>
      </c>
      <c r="F89" s="49">
        <f>SUM(F78:F88)</f>
        <v>0</v>
      </c>
      <c r="G89" s="35">
        <f t="shared" ref="G89" si="880">IFERROR(F89/F$15,0)</f>
        <v>0</v>
      </c>
      <c r="H89" s="28">
        <f>SUM(H78:H88)</f>
        <v>0</v>
      </c>
      <c r="I89" s="42">
        <f t="shared" ref="I89" si="881">IFERROR(H89/H$15,0)</f>
        <v>0</v>
      </c>
      <c r="J89" s="49">
        <f>SUM(J78:J88)</f>
        <v>0</v>
      </c>
      <c r="K89" s="35">
        <f t="shared" si="458"/>
        <v>0</v>
      </c>
      <c r="L89" s="28">
        <f>SUM(L78:L88)</f>
        <v>0</v>
      </c>
      <c r="M89" s="42">
        <f t="shared" ref="M89" si="882">IFERROR(L89/L$15,0)</f>
        <v>0</v>
      </c>
      <c r="N89" s="49">
        <f>SUM(N78:N88)</f>
        <v>0</v>
      </c>
      <c r="O89" s="35">
        <f t="shared" si="460"/>
        <v>0</v>
      </c>
      <c r="P89" s="28">
        <f>SUM(P78:P88)</f>
        <v>0</v>
      </c>
      <c r="Q89" s="42">
        <f t="shared" ref="Q89" si="883">IFERROR(P89/P$15,0)</f>
        <v>0</v>
      </c>
      <c r="R89" s="49">
        <f>SUM(R78:R88)</f>
        <v>0</v>
      </c>
      <c r="S89" s="35">
        <f t="shared" ref="S89" si="884">IFERROR(R89/R$15,0)</f>
        <v>0</v>
      </c>
      <c r="T89" s="28">
        <f>SUM(T78:T88)</f>
        <v>0</v>
      </c>
      <c r="U89" s="42">
        <f t="shared" ref="U89" si="885">IFERROR(T89/T$15,0)</f>
        <v>0</v>
      </c>
      <c r="V89" s="49">
        <f>SUM(V78:V88)</f>
        <v>0</v>
      </c>
      <c r="W89" s="35">
        <f t="shared" si="464"/>
        <v>0</v>
      </c>
      <c r="X89" s="28">
        <f>SUM(X78:X88)</f>
        <v>0</v>
      </c>
      <c r="Y89" s="42">
        <f t="shared" ref="Y89" si="886">IFERROR(X89/X$15,0)</f>
        <v>0</v>
      </c>
      <c r="Z89" s="49">
        <f>SUM(Z78:Z88)</f>
        <v>0</v>
      </c>
      <c r="AA89" s="35">
        <f t="shared" si="466"/>
        <v>0</v>
      </c>
      <c r="AB89" s="28">
        <f>SUM(AB78:AB88)</f>
        <v>0</v>
      </c>
      <c r="AC89" s="42">
        <f t="shared" ref="AC89" si="887">IFERROR(AB89/AB$15,0)</f>
        <v>0</v>
      </c>
      <c r="AD89" s="49">
        <f>SUM(AD78:AD88)</f>
        <v>0</v>
      </c>
      <c r="AE89" s="35">
        <f t="shared" ref="AE89" si="888">IFERROR(AD89/AD$15,0)</f>
        <v>0</v>
      </c>
      <c r="AF89" s="28">
        <f>SUM(AF78:AF88)</f>
        <v>0</v>
      </c>
      <c r="AG89" s="42">
        <f t="shared" ref="AG89" si="889">IFERROR(AF89/AF$15,0)</f>
        <v>0</v>
      </c>
      <c r="AH89" s="49">
        <f>SUM(AH78:AH88)</f>
        <v>0</v>
      </c>
      <c r="AI89" s="35">
        <f t="shared" si="470"/>
        <v>0</v>
      </c>
      <c r="AJ89" s="28">
        <f>SUM(AJ78:AJ88)</f>
        <v>0</v>
      </c>
      <c r="AK89" s="42">
        <f t="shared" ref="AK89" si="890">IFERROR(AJ89/AJ$15,0)</f>
        <v>0</v>
      </c>
      <c r="AL89" s="49">
        <f>SUM(AL78:AL88)</f>
        <v>0</v>
      </c>
      <c r="AM89" s="35">
        <f t="shared" si="472"/>
        <v>0</v>
      </c>
      <c r="AN89" s="28">
        <f>SUM(AN78:AN88)</f>
        <v>0</v>
      </c>
      <c r="AO89" s="42">
        <f t="shared" ref="AO89" si="891">IFERROR(AN89/AN$15,0)</f>
        <v>0</v>
      </c>
      <c r="AP89" s="49">
        <f>SUM(AP78:AP88)</f>
        <v>0</v>
      </c>
      <c r="AQ89" s="35">
        <f t="shared" ref="AQ89" si="892">IFERROR(AP89/AP$15,0)</f>
        <v>0</v>
      </c>
      <c r="AR89" s="28">
        <f>SUM(AR78:AR88)</f>
        <v>0</v>
      </c>
      <c r="AS89" s="42">
        <f t="shared" ref="AS89" si="893">IFERROR(AR89/AR$15,0)</f>
        <v>0</v>
      </c>
      <c r="AT89" s="49">
        <f>SUM(AT78:AT88)</f>
        <v>0</v>
      </c>
      <c r="AU89" s="35">
        <f t="shared" si="476"/>
        <v>0</v>
      </c>
      <c r="AV89" s="28">
        <f>SUM(AV78:AV88)</f>
        <v>0</v>
      </c>
      <c r="AW89" s="42">
        <f t="shared" ref="AW89" si="894">IFERROR(AV89/AV$15,0)</f>
        <v>0</v>
      </c>
      <c r="AX89" s="49">
        <f>SUM(AX78:AX88)</f>
        <v>0</v>
      </c>
      <c r="AY89" s="80">
        <f t="shared" si="478"/>
        <v>0</v>
      </c>
    </row>
    <row r="90" spans="3:51">
      <c r="C90" s="3" t="s">
        <v>31</v>
      </c>
      <c r="D90" s="28"/>
      <c r="E90" s="42">
        <f t="shared" ref="E90" si="895">IFERROR(D90/D$15,0)</f>
        <v>0</v>
      </c>
      <c r="F90" s="49"/>
      <c r="G90" s="35">
        <f t="shared" ref="G90" si="896">IFERROR(F90/F$15,0)</f>
        <v>0</v>
      </c>
      <c r="H90" s="28"/>
      <c r="I90" s="42">
        <f t="shared" ref="I90" si="897">IFERROR(H90/H$15,0)</f>
        <v>0</v>
      </c>
      <c r="J90" s="49"/>
      <c r="K90" s="35">
        <f t="shared" si="458"/>
        <v>0</v>
      </c>
      <c r="L90" s="28"/>
      <c r="M90" s="42">
        <f t="shared" ref="M90" si="898">IFERROR(L90/L$15,0)</f>
        <v>0</v>
      </c>
      <c r="N90" s="49"/>
      <c r="O90" s="35">
        <f t="shared" si="460"/>
        <v>0</v>
      </c>
      <c r="P90" s="28"/>
      <c r="Q90" s="42">
        <f t="shared" ref="Q90" si="899">IFERROR(P90/P$15,0)</f>
        <v>0</v>
      </c>
      <c r="R90" s="49"/>
      <c r="S90" s="35">
        <f t="shared" ref="S90" si="900">IFERROR(R90/R$15,0)</f>
        <v>0</v>
      </c>
      <c r="T90" s="28"/>
      <c r="U90" s="42">
        <f t="shared" ref="U90" si="901">IFERROR(T90/T$15,0)</f>
        <v>0</v>
      </c>
      <c r="V90" s="49"/>
      <c r="W90" s="35">
        <f t="shared" si="464"/>
        <v>0</v>
      </c>
      <c r="X90" s="28"/>
      <c r="Y90" s="42">
        <f t="shared" ref="Y90" si="902">IFERROR(X90/X$15,0)</f>
        <v>0</v>
      </c>
      <c r="Z90" s="49"/>
      <c r="AA90" s="35">
        <f t="shared" si="466"/>
        <v>0</v>
      </c>
      <c r="AB90" s="28"/>
      <c r="AC90" s="42">
        <f t="shared" ref="AC90" si="903">IFERROR(AB90/AB$15,0)</f>
        <v>0</v>
      </c>
      <c r="AD90" s="49"/>
      <c r="AE90" s="35">
        <f t="shared" ref="AE90" si="904">IFERROR(AD90/AD$15,0)</f>
        <v>0</v>
      </c>
      <c r="AF90" s="28"/>
      <c r="AG90" s="42">
        <f t="shared" ref="AG90" si="905">IFERROR(AF90/AF$15,0)</f>
        <v>0</v>
      </c>
      <c r="AH90" s="49"/>
      <c r="AI90" s="35">
        <f t="shared" si="470"/>
        <v>0</v>
      </c>
      <c r="AJ90" s="28"/>
      <c r="AK90" s="42">
        <f t="shared" ref="AK90" si="906">IFERROR(AJ90/AJ$15,0)</f>
        <v>0</v>
      </c>
      <c r="AL90" s="49"/>
      <c r="AM90" s="35">
        <f t="shared" si="472"/>
        <v>0</v>
      </c>
      <c r="AN90" s="28"/>
      <c r="AO90" s="42">
        <f t="shared" ref="AO90" si="907">IFERROR(AN90/AN$15,0)</f>
        <v>0</v>
      </c>
      <c r="AP90" s="49"/>
      <c r="AQ90" s="35">
        <f t="shared" ref="AQ90" si="908">IFERROR(AP90/AP$15,0)</f>
        <v>0</v>
      </c>
      <c r="AR90" s="28"/>
      <c r="AS90" s="42">
        <f t="shared" ref="AS90" si="909">IFERROR(AR90/AR$15,0)</f>
        <v>0</v>
      </c>
      <c r="AT90" s="49"/>
      <c r="AU90" s="35">
        <f t="shared" si="476"/>
        <v>0</v>
      </c>
      <c r="AV90" s="28"/>
      <c r="AW90" s="42">
        <f t="shared" ref="AW90" si="910">IFERROR(AV90/AV$15,0)</f>
        <v>0</v>
      </c>
      <c r="AX90" s="49"/>
      <c r="AY90" s="80">
        <f t="shared" si="478"/>
        <v>0</v>
      </c>
    </row>
    <row r="91" spans="3:51" ht="13.5" thickBot="1">
      <c r="C91" s="9" t="s">
        <v>32</v>
      </c>
      <c r="D91" s="33">
        <f>D73+D74+D75+D76+D77+D89+D90</f>
        <v>0</v>
      </c>
      <c r="E91" s="46">
        <f>IFERROR(D91/D$15,0)</f>
        <v>0</v>
      </c>
      <c r="F91" s="54">
        <f>F73+F74+F75+F76+F77+F89+F90</f>
        <v>0</v>
      </c>
      <c r="G91" s="39">
        <f>IFERROR(F91/F$15,0)</f>
        <v>0</v>
      </c>
      <c r="H91" s="33">
        <f>H73+H74+H75+H76+H77+H89+H90</f>
        <v>0</v>
      </c>
      <c r="I91" s="46">
        <f>IFERROR(H91/H$15,0)</f>
        <v>0</v>
      </c>
      <c r="J91" s="54">
        <f>J73+J74+J75+J76+J77+J89+J90</f>
        <v>0</v>
      </c>
      <c r="K91" s="39">
        <f>IFERROR(J91/J$15,0)</f>
        <v>0</v>
      </c>
      <c r="L91" s="33">
        <f>L73+L74+L75+L76+L77+L89+L90</f>
        <v>0</v>
      </c>
      <c r="M91" s="46">
        <f>IFERROR(L91/L$15,0)</f>
        <v>0</v>
      </c>
      <c r="N91" s="54">
        <f>N73+N74+N75+N76+N77+N89+N90</f>
        <v>0</v>
      </c>
      <c r="O91" s="39">
        <f>IFERROR(N91/N$15,0)</f>
        <v>0</v>
      </c>
      <c r="P91" s="33">
        <f>P73+P74+P75+P76+P77+P89+P90</f>
        <v>0</v>
      </c>
      <c r="Q91" s="46">
        <f>IFERROR(P91/P$15,0)</f>
        <v>0</v>
      </c>
      <c r="R91" s="54">
        <f>R73+R74+R75+R76+R77+R89+R90</f>
        <v>0</v>
      </c>
      <c r="S91" s="39">
        <f>IFERROR(R91/R$15,0)</f>
        <v>0</v>
      </c>
      <c r="T91" s="33">
        <f>T73+T74+T75+T76+T77+T89+T90</f>
        <v>0</v>
      </c>
      <c r="U91" s="46">
        <f>IFERROR(T91/T$15,0)</f>
        <v>0</v>
      </c>
      <c r="V91" s="54">
        <f>V73+V74+V75+V76+V77+V89+V90</f>
        <v>0</v>
      </c>
      <c r="W91" s="39">
        <f>IFERROR(V91/V$15,0)</f>
        <v>0</v>
      </c>
      <c r="X91" s="33">
        <f>X73+X74+X75+X76+X77+X89+X90</f>
        <v>0</v>
      </c>
      <c r="Y91" s="46">
        <f>IFERROR(X91/X$15,0)</f>
        <v>0</v>
      </c>
      <c r="Z91" s="54">
        <f>Z73+Z74+Z75+Z76+Z77+Z89+Z90</f>
        <v>0</v>
      </c>
      <c r="AA91" s="39">
        <f>IFERROR(Z91/Z$15,0)</f>
        <v>0</v>
      </c>
      <c r="AB91" s="33">
        <f>AB73+AB74+AB75+AB76+AB77+AB89+AB90</f>
        <v>0</v>
      </c>
      <c r="AC91" s="46">
        <f>IFERROR(AB91/AB$15,0)</f>
        <v>0</v>
      </c>
      <c r="AD91" s="54">
        <f>AD73+AD74+AD75+AD76+AD77+AD89+AD90</f>
        <v>0</v>
      </c>
      <c r="AE91" s="39">
        <f>IFERROR(AD91/AD$15,0)</f>
        <v>0</v>
      </c>
      <c r="AF91" s="33">
        <f>AF73+AF74+AF75+AF76+AF77+AF89+AF90</f>
        <v>0</v>
      </c>
      <c r="AG91" s="46">
        <f>IFERROR(AF91/AF$15,0)</f>
        <v>0</v>
      </c>
      <c r="AH91" s="54">
        <f>AH73+AH74+AH75+AH76+AH77+AH89+AH90</f>
        <v>0</v>
      </c>
      <c r="AI91" s="39">
        <f>IFERROR(AH91/AH$15,0)</f>
        <v>0</v>
      </c>
      <c r="AJ91" s="33">
        <f>AJ73+AJ74+AJ75+AJ76+AJ77+AJ89+AJ90</f>
        <v>0</v>
      </c>
      <c r="AK91" s="46">
        <f>IFERROR(AJ91/AJ$15,0)</f>
        <v>0</v>
      </c>
      <c r="AL91" s="54">
        <f>AL73+AL74+AL75+AL76+AL77+AL89+AL90</f>
        <v>0</v>
      </c>
      <c r="AM91" s="39">
        <f>IFERROR(AL91/AL$15,0)</f>
        <v>0</v>
      </c>
      <c r="AN91" s="33">
        <f>AN73+AN74+AN75+AN76+AN77+AN89+AN90</f>
        <v>0</v>
      </c>
      <c r="AO91" s="46">
        <f>IFERROR(AN91/AN$15,0)</f>
        <v>0</v>
      </c>
      <c r="AP91" s="54">
        <f>AP73+AP74+AP75+AP76+AP77+AP89+AP90</f>
        <v>0</v>
      </c>
      <c r="AQ91" s="39">
        <f>IFERROR(AP91/AP$15,0)</f>
        <v>0</v>
      </c>
      <c r="AR91" s="33">
        <f>AR73+AR74+AR75+AR76+AR77+AR89+AR90</f>
        <v>0</v>
      </c>
      <c r="AS91" s="46">
        <f>IFERROR(AR91/AR$15,0)</f>
        <v>0</v>
      </c>
      <c r="AT91" s="54">
        <f>AT73+AT74+AT75+AT76+AT77+AT89+AT90</f>
        <v>0</v>
      </c>
      <c r="AU91" s="39">
        <f>IFERROR(AT91/AT$15,0)</f>
        <v>0</v>
      </c>
      <c r="AV91" s="33">
        <f>AV73+AV74+AV75+AV76+AV77+AV89+AV90</f>
        <v>0</v>
      </c>
      <c r="AW91" s="46">
        <f>IFERROR(AV91/AV$15,0)</f>
        <v>0</v>
      </c>
      <c r="AX91" s="54">
        <f>AX73+AX74+AX75+AX76+AX77+AX89+AX90</f>
        <v>0</v>
      </c>
      <c r="AY91" s="82">
        <f>IFERROR(AX91/AX$15,0)</f>
        <v>0</v>
      </c>
    </row>
  </sheetData>
  <mergeCells count="24">
    <mergeCell ref="AV9:AY9"/>
    <mergeCell ref="D9:G9"/>
    <mergeCell ref="H9:K9"/>
    <mergeCell ref="L9:O9"/>
    <mergeCell ref="P9:S9"/>
    <mergeCell ref="T9:W9"/>
    <mergeCell ref="X9:AA9"/>
    <mergeCell ref="AB9:AE9"/>
    <mergeCell ref="AF9:AI9"/>
    <mergeCell ref="AJ9:AM9"/>
    <mergeCell ref="AN9:AQ9"/>
    <mergeCell ref="AR9:AU9"/>
    <mergeCell ref="AV55:AY55"/>
    <mergeCell ref="D55:G55"/>
    <mergeCell ref="H55:K55"/>
    <mergeCell ref="L55:O55"/>
    <mergeCell ref="P55:S55"/>
    <mergeCell ref="T55:W55"/>
    <mergeCell ref="X55:AA55"/>
    <mergeCell ref="AB55:AE55"/>
    <mergeCell ref="AF55:AI55"/>
    <mergeCell ref="AJ55:AM55"/>
    <mergeCell ref="AN55:AQ55"/>
    <mergeCell ref="AR55:AU55"/>
  </mergeCells>
  <phoneticPr fontId="3" type="noConversion"/>
  <conditionalFormatting sqref="G10:G11">
    <cfRule type="cellIs" dxfId="75" priority="105" operator="lessThan">
      <formula>0</formula>
    </cfRule>
    <cfRule type="cellIs" dxfId="74" priority="106" operator="greaterThan">
      <formula>0</formula>
    </cfRule>
  </conditionalFormatting>
  <conditionalFormatting sqref="AI57">
    <cfRule type="cellIs" dxfId="73" priority="57" operator="lessThan">
      <formula>0</formula>
    </cfRule>
    <cfRule type="cellIs" dxfId="72" priority="58" operator="greaterThan">
      <formula>0</formula>
    </cfRule>
  </conditionalFormatting>
  <conditionalFormatting sqref="AQ57">
    <cfRule type="cellIs" dxfId="71" priority="53" operator="lessThan">
      <formula>0</formula>
    </cfRule>
    <cfRule type="cellIs" dxfId="70" priority="54" operator="greaterThan">
      <formula>0</formula>
    </cfRule>
  </conditionalFormatting>
  <conditionalFormatting sqref="G57">
    <cfRule type="cellIs" dxfId="69" priority="71" operator="lessThan">
      <formula>0</formula>
    </cfRule>
    <cfRule type="cellIs" dxfId="68" priority="72" operator="greaterThan">
      <formula>0</formula>
    </cfRule>
  </conditionalFormatting>
  <conditionalFormatting sqref="AM57">
    <cfRule type="cellIs" dxfId="67" priority="55" operator="lessThan">
      <formula>0</formula>
    </cfRule>
    <cfRule type="cellIs" dxfId="66" priority="56" operator="greaterThan">
      <formula>0</formula>
    </cfRule>
  </conditionalFormatting>
  <conditionalFormatting sqref="W57">
    <cfRule type="cellIs" dxfId="65" priority="63" operator="lessThan">
      <formula>0</formula>
    </cfRule>
    <cfRule type="cellIs" dxfId="64" priority="64" operator="greaterThan">
      <formula>0</formula>
    </cfRule>
  </conditionalFormatting>
  <conditionalFormatting sqref="AU57">
    <cfRule type="cellIs" dxfId="63" priority="51" operator="lessThan">
      <formula>0</formula>
    </cfRule>
    <cfRule type="cellIs" dxfId="62" priority="52" operator="greaterThan">
      <formula>0</formula>
    </cfRule>
  </conditionalFormatting>
  <conditionalFormatting sqref="AY57">
    <cfRule type="cellIs" dxfId="61" priority="49" operator="lessThan">
      <formula>0</formula>
    </cfRule>
    <cfRule type="cellIs" dxfId="60" priority="50" operator="greaterThan">
      <formula>0</formula>
    </cfRule>
  </conditionalFormatting>
  <conditionalFormatting sqref="AY9 AU9 AQ9 AM9 AI9 AE9 AA9 W9 S9 O9 K9 G9">
    <cfRule type="cellIs" dxfId="59" priority="73" operator="lessThan">
      <formula>0</formula>
    </cfRule>
    <cfRule type="cellIs" dxfId="58" priority="74" operator="greaterThan">
      <formula>0</formula>
    </cfRule>
  </conditionalFormatting>
  <conditionalFormatting sqref="AY55 AU55 AQ55 AM55 AI55 AE55 AA55 W55 S55 O55 K55 G55">
    <cfRule type="cellIs" dxfId="57" priority="47" operator="lessThan">
      <formula>0</formula>
    </cfRule>
    <cfRule type="cellIs" dxfId="56" priority="48" operator="greaterThan">
      <formula>0</formula>
    </cfRule>
  </conditionalFormatting>
  <conditionalFormatting sqref="AY10:AY11">
    <cfRule type="cellIs" dxfId="55" priority="25" operator="lessThan">
      <formula>0</formula>
    </cfRule>
    <cfRule type="cellIs" dxfId="54" priority="26" operator="greaterThan">
      <formula>0</formula>
    </cfRule>
  </conditionalFormatting>
  <conditionalFormatting sqref="K57">
    <cfRule type="cellIs" dxfId="53" priority="69" operator="lessThan">
      <formula>0</formula>
    </cfRule>
    <cfRule type="cellIs" dxfId="52" priority="70" operator="greaterThan">
      <formula>0</formula>
    </cfRule>
  </conditionalFormatting>
  <conditionalFormatting sqref="O57">
    <cfRule type="cellIs" dxfId="51" priority="67" operator="lessThan">
      <formula>0</formula>
    </cfRule>
    <cfRule type="cellIs" dxfId="50" priority="68" operator="greaterThan">
      <formula>0</formula>
    </cfRule>
  </conditionalFormatting>
  <conditionalFormatting sqref="S57">
    <cfRule type="cellIs" dxfId="49" priority="65" operator="lessThan">
      <formula>0</formula>
    </cfRule>
    <cfRule type="cellIs" dxfId="48" priority="66" operator="greaterThan">
      <formula>0</formula>
    </cfRule>
  </conditionalFormatting>
  <conditionalFormatting sqref="S56">
    <cfRule type="cellIs" dxfId="47" priority="17" operator="lessThan">
      <formula>0</formula>
    </cfRule>
    <cfRule type="cellIs" dxfId="46" priority="18" operator="greaterThan">
      <formula>0</formula>
    </cfRule>
  </conditionalFormatting>
  <conditionalFormatting sqref="AA57">
    <cfRule type="cellIs" dxfId="45" priority="61" operator="lessThan">
      <formula>0</formula>
    </cfRule>
    <cfRule type="cellIs" dxfId="44" priority="62" operator="greaterThan">
      <formula>0</formula>
    </cfRule>
  </conditionalFormatting>
  <conditionalFormatting sqref="AE57">
    <cfRule type="cellIs" dxfId="43" priority="59" operator="lessThan">
      <formula>0</formula>
    </cfRule>
    <cfRule type="cellIs" dxfId="42" priority="60" operator="greaterThan">
      <formula>0</formula>
    </cfRule>
  </conditionalFormatting>
  <conditionalFormatting sqref="AI56">
    <cfRule type="cellIs" dxfId="41" priority="9" operator="lessThan">
      <formula>0</formula>
    </cfRule>
    <cfRule type="cellIs" dxfId="40" priority="10" operator="greaterThan">
      <formula>0</formula>
    </cfRule>
  </conditionalFormatting>
  <conditionalFormatting sqref="AY56">
    <cfRule type="cellIs" dxfId="39" priority="1" operator="lessThan">
      <formula>0</formula>
    </cfRule>
    <cfRule type="cellIs" dxfId="38" priority="2" operator="greaterThan">
      <formula>0</formula>
    </cfRule>
  </conditionalFormatting>
  <conditionalFormatting sqref="K10:K11">
    <cfRule type="cellIs" dxfId="37" priority="45" operator="lessThan">
      <formula>0</formula>
    </cfRule>
    <cfRule type="cellIs" dxfId="36" priority="46" operator="greaterThan">
      <formula>0</formula>
    </cfRule>
  </conditionalFormatting>
  <conditionalFormatting sqref="O10:O11">
    <cfRule type="cellIs" dxfId="35" priority="43" operator="lessThan">
      <formula>0</formula>
    </cfRule>
    <cfRule type="cellIs" dxfId="34" priority="44" operator="greaterThan">
      <formula>0</formula>
    </cfRule>
  </conditionalFormatting>
  <conditionalFormatting sqref="S10:S11">
    <cfRule type="cellIs" dxfId="33" priority="41" operator="lessThan">
      <formula>0</formula>
    </cfRule>
    <cfRule type="cellIs" dxfId="32" priority="42" operator="greaterThan">
      <formula>0</formula>
    </cfRule>
  </conditionalFormatting>
  <conditionalFormatting sqref="W10:W11">
    <cfRule type="cellIs" dxfId="31" priority="39" operator="lessThan">
      <formula>0</formula>
    </cfRule>
    <cfRule type="cellIs" dxfId="30" priority="40" operator="greaterThan">
      <formula>0</formula>
    </cfRule>
  </conditionalFormatting>
  <conditionalFormatting sqref="AA10:AA11">
    <cfRule type="cellIs" dxfId="29" priority="37" operator="lessThan">
      <formula>0</formula>
    </cfRule>
    <cfRule type="cellIs" dxfId="28" priority="38" operator="greaterThan">
      <formula>0</formula>
    </cfRule>
  </conditionalFormatting>
  <conditionalFormatting sqref="AE10:AE11">
    <cfRule type="cellIs" dxfId="27" priority="35" operator="lessThan">
      <formula>0</formula>
    </cfRule>
    <cfRule type="cellIs" dxfId="26" priority="36" operator="greaterThan">
      <formula>0</formula>
    </cfRule>
  </conditionalFormatting>
  <conditionalFormatting sqref="AI10:AI11">
    <cfRule type="cellIs" dxfId="25" priority="33" operator="lessThan">
      <formula>0</formula>
    </cfRule>
    <cfRule type="cellIs" dxfId="24" priority="34" operator="greaterThan">
      <formula>0</formula>
    </cfRule>
  </conditionalFormatting>
  <conditionalFormatting sqref="AM10:AM11">
    <cfRule type="cellIs" dxfId="23" priority="31" operator="lessThan">
      <formula>0</formula>
    </cfRule>
    <cfRule type="cellIs" dxfId="22" priority="32" operator="greaterThan">
      <formula>0</formula>
    </cfRule>
  </conditionalFormatting>
  <conditionalFormatting sqref="AQ10:AQ11">
    <cfRule type="cellIs" dxfId="21" priority="29" operator="lessThan">
      <formula>0</formula>
    </cfRule>
    <cfRule type="cellIs" dxfId="20" priority="30" operator="greaterThan">
      <formula>0</formula>
    </cfRule>
  </conditionalFormatting>
  <conditionalFormatting sqref="AU10:AU11">
    <cfRule type="cellIs" dxfId="19" priority="27" operator="lessThan">
      <formula>0</formula>
    </cfRule>
    <cfRule type="cellIs" dxfId="18" priority="28" operator="greaterThan">
      <formula>0</formula>
    </cfRule>
  </conditionalFormatting>
  <conditionalFormatting sqref="G56">
    <cfRule type="cellIs" dxfId="17" priority="23" operator="lessThan">
      <formula>0</formula>
    </cfRule>
    <cfRule type="cellIs" dxfId="16" priority="24" operator="greaterThan">
      <formula>0</formula>
    </cfRule>
  </conditionalFormatting>
  <conditionalFormatting sqref="K56">
    <cfRule type="cellIs" dxfId="15" priority="21" operator="lessThan">
      <formula>0</formula>
    </cfRule>
    <cfRule type="cellIs" dxfId="14" priority="22" operator="greaterThan">
      <formula>0</formula>
    </cfRule>
  </conditionalFormatting>
  <conditionalFormatting sqref="O56">
    <cfRule type="cellIs" dxfId="13" priority="19" operator="lessThan">
      <formula>0</formula>
    </cfRule>
    <cfRule type="cellIs" dxfId="12" priority="20" operator="greaterThan">
      <formula>0</formula>
    </cfRule>
  </conditionalFormatting>
  <conditionalFormatting sqref="W56">
    <cfRule type="cellIs" dxfId="11" priority="15" operator="lessThan">
      <formula>0</formula>
    </cfRule>
    <cfRule type="cellIs" dxfId="10" priority="16" operator="greaterThan">
      <formula>0</formula>
    </cfRule>
  </conditionalFormatting>
  <conditionalFormatting sqref="AA56">
    <cfRule type="cellIs" dxfId="9" priority="13" operator="lessThan">
      <formula>0</formula>
    </cfRule>
    <cfRule type="cellIs" dxfId="8" priority="14" operator="greaterThan">
      <formula>0</formula>
    </cfRule>
  </conditionalFormatting>
  <conditionalFormatting sqref="AE56">
    <cfRule type="cellIs" dxfId="7" priority="11" operator="lessThan">
      <formula>0</formula>
    </cfRule>
    <cfRule type="cellIs" dxfId="6" priority="12" operator="greaterThan">
      <formula>0</formula>
    </cfRule>
  </conditionalFormatting>
  <conditionalFormatting sqref="AM56">
    <cfRule type="cellIs" dxfId="5" priority="7" operator="lessThan">
      <formula>0</formula>
    </cfRule>
    <cfRule type="cellIs" dxfId="4" priority="8" operator="greaterThan">
      <formula>0</formula>
    </cfRule>
  </conditionalFormatting>
  <conditionalFormatting sqref="AQ56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AU56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ignoredErrors>
    <ignoredError sqref="E17 E19:E20 E23:E27 G17:G27 E43:G4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42"/>
  <sheetViews>
    <sheetView showGridLines="0" view="pageBreakPreview" topLeftCell="A4" zoomScaleNormal="100" zoomScaleSheetLayoutView="100" workbookViewId="0">
      <selection activeCell="F20" sqref="F20"/>
    </sheetView>
  </sheetViews>
  <sheetFormatPr defaultRowHeight="15"/>
  <cols>
    <col min="3" max="3" width="24.85546875" customWidth="1"/>
    <col min="4" max="4" width="3.28515625" style="85" customWidth="1"/>
    <col min="5" max="5" width="19.42578125" bestFit="1" customWidth="1"/>
    <col min="6" max="6" width="71.42578125" customWidth="1"/>
  </cols>
  <sheetData>
    <row r="3" spans="3:6" ht="15.75">
      <c r="C3" s="107" t="s">
        <v>190</v>
      </c>
      <c r="D3" s="94"/>
    </row>
    <row r="5" spans="3:6">
      <c r="C5" s="11"/>
      <c r="D5" s="22"/>
      <c r="E5" s="71"/>
      <c r="F5" s="71"/>
    </row>
    <row r="6" spans="3:6" ht="15.75" thickBot="1">
      <c r="C6" s="106" t="s">
        <v>199</v>
      </c>
      <c r="D6" s="23"/>
      <c r="E6" s="96" t="s">
        <v>197</v>
      </c>
      <c r="F6" s="96" t="s">
        <v>198</v>
      </c>
    </row>
    <row r="7" spans="3:6">
      <c r="C7" s="97" t="s">
        <v>0</v>
      </c>
      <c r="D7" s="89"/>
      <c r="E7" s="116" t="s">
        <v>196</v>
      </c>
      <c r="F7" s="117" t="s">
        <v>192</v>
      </c>
    </row>
    <row r="8" spans="3:6">
      <c r="C8" s="98" t="s">
        <v>1</v>
      </c>
      <c r="D8" s="90"/>
      <c r="E8" s="118" t="s">
        <v>163</v>
      </c>
      <c r="F8" s="119" t="s">
        <v>169</v>
      </c>
    </row>
    <row r="9" spans="3:6">
      <c r="C9" s="99" t="s">
        <v>2</v>
      </c>
      <c r="D9" s="89"/>
      <c r="E9" s="120" t="s">
        <v>170</v>
      </c>
      <c r="F9" s="121" t="s">
        <v>202</v>
      </c>
    </row>
    <row r="10" spans="3:6">
      <c r="C10" s="100" t="s">
        <v>3</v>
      </c>
      <c r="D10" s="90"/>
      <c r="E10" s="122" t="s">
        <v>172</v>
      </c>
      <c r="F10" s="123" t="s">
        <v>172</v>
      </c>
    </row>
    <row r="11" spans="3:6">
      <c r="C11" s="101" t="s">
        <v>4</v>
      </c>
      <c r="D11" s="91"/>
      <c r="E11" s="124" t="s">
        <v>196</v>
      </c>
      <c r="F11" s="125" t="s">
        <v>193</v>
      </c>
    </row>
    <row r="12" spans="3:6">
      <c r="C12" s="102" t="s">
        <v>5</v>
      </c>
      <c r="D12" s="90"/>
      <c r="E12" s="122" t="s">
        <v>172</v>
      </c>
      <c r="F12" s="123" t="s">
        <v>172</v>
      </c>
    </row>
    <row r="13" spans="3:6">
      <c r="C13" s="101" t="s">
        <v>6</v>
      </c>
      <c r="D13" s="91"/>
      <c r="E13" s="122" t="s">
        <v>172</v>
      </c>
      <c r="F13" s="123" t="s">
        <v>172</v>
      </c>
    </row>
    <row r="14" spans="3:6">
      <c r="C14" s="99" t="s">
        <v>7</v>
      </c>
      <c r="D14" s="89"/>
      <c r="E14" s="118" t="s">
        <v>163</v>
      </c>
      <c r="F14" s="119" t="s">
        <v>174</v>
      </c>
    </row>
    <row r="15" spans="3:6">
      <c r="C15" s="102" t="s">
        <v>8</v>
      </c>
      <c r="D15" s="90"/>
      <c r="E15" s="122" t="s">
        <v>172</v>
      </c>
      <c r="F15" s="123" t="s">
        <v>172</v>
      </c>
    </row>
    <row r="16" spans="3:6">
      <c r="C16" s="103" t="s">
        <v>9</v>
      </c>
      <c r="D16" s="92"/>
      <c r="E16" s="126" t="s">
        <v>175</v>
      </c>
      <c r="F16" s="127" t="s">
        <v>200</v>
      </c>
    </row>
    <row r="17" spans="3:6">
      <c r="C17" s="103" t="s">
        <v>10</v>
      </c>
      <c r="D17" s="92"/>
      <c r="E17" s="120" t="s">
        <v>170</v>
      </c>
      <c r="F17" s="121" t="s">
        <v>202</v>
      </c>
    </row>
    <row r="18" spans="3:6">
      <c r="C18" s="102" t="s">
        <v>11</v>
      </c>
      <c r="D18" s="90"/>
      <c r="E18" s="122" t="s">
        <v>172</v>
      </c>
      <c r="F18" s="123" t="s">
        <v>172</v>
      </c>
    </row>
    <row r="19" spans="3:6">
      <c r="C19" s="103" t="s">
        <v>12</v>
      </c>
      <c r="D19" s="92"/>
      <c r="E19" s="120" t="s">
        <v>170</v>
      </c>
      <c r="F19" s="121" t="s">
        <v>202</v>
      </c>
    </row>
    <row r="20" spans="3:6">
      <c r="C20" s="103" t="s">
        <v>13</v>
      </c>
      <c r="D20" s="92"/>
      <c r="E20" s="118" t="s">
        <v>163</v>
      </c>
      <c r="F20" s="119" t="s">
        <v>176</v>
      </c>
    </row>
    <row r="21" spans="3:6">
      <c r="C21" s="103" t="s">
        <v>14</v>
      </c>
      <c r="D21" s="92"/>
      <c r="E21" s="118" t="s">
        <v>163</v>
      </c>
      <c r="F21" s="119" t="s">
        <v>177</v>
      </c>
    </row>
    <row r="22" spans="3:6">
      <c r="C22" s="102" t="s">
        <v>15</v>
      </c>
      <c r="D22" s="90"/>
      <c r="E22" s="122" t="s">
        <v>172</v>
      </c>
      <c r="F22" s="123" t="s">
        <v>172</v>
      </c>
    </row>
    <row r="23" spans="3:6">
      <c r="C23" s="99" t="s">
        <v>16</v>
      </c>
      <c r="D23" s="89"/>
      <c r="E23" s="118" t="s">
        <v>163</v>
      </c>
      <c r="F23" s="119" t="s">
        <v>178</v>
      </c>
    </row>
    <row r="24" spans="3:6">
      <c r="C24" s="99" t="s">
        <v>17</v>
      </c>
      <c r="D24" s="89"/>
      <c r="E24" s="118" t="s">
        <v>163</v>
      </c>
      <c r="F24" s="119" t="s">
        <v>179</v>
      </c>
    </row>
    <row r="25" spans="3:6">
      <c r="C25" s="99" t="s">
        <v>18</v>
      </c>
      <c r="D25" s="89"/>
      <c r="E25" s="118" t="s">
        <v>163</v>
      </c>
      <c r="F25" s="119" t="s">
        <v>180</v>
      </c>
    </row>
    <row r="26" spans="3:6">
      <c r="C26" s="104" t="s">
        <v>19</v>
      </c>
      <c r="D26" s="93"/>
      <c r="E26" s="120" t="s">
        <v>170</v>
      </c>
      <c r="F26" s="121" t="s">
        <v>202</v>
      </c>
    </row>
    <row r="27" spans="3:6">
      <c r="C27" s="105" t="s">
        <v>20</v>
      </c>
      <c r="D27" s="91"/>
      <c r="E27" s="118" t="s">
        <v>163</v>
      </c>
      <c r="F27" s="119" t="s">
        <v>181</v>
      </c>
    </row>
    <row r="28" spans="3:6">
      <c r="C28" s="105" t="s">
        <v>171</v>
      </c>
      <c r="D28" s="91"/>
      <c r="E28" s="118" t="s">
        <v>163</v>
      </c>
      <c r="F28" s="119" t="s">
        <v>182</v>
      </c>
    </row>
    <row r="29" spans="3:6" ht="22.5">
      <c r="C29" s="105" t="s">
        <v>21</v>
      </c>
      <c r="D29" s="91"/>
      <c r="E29" s="118" t="s">
        <v>163</v>
      </c>
      <c r="F29" s="128" t="s">
        <v>183</v>
      </c>
    </row>
    <row r="30" spans="3:6">
      <c r="C30" s="105" t="s">
        <v>22</v>
      </c>
      <c r="D30" s="91"/>
      <c r="E30" s="118" t="s">
        <v>163</v>
      </c>
      <c r="F30" s="119" t="s">
        <v>184</v>
      </c>
    </row>
    <row r="31" spans="3:6">
      <c r="C31" s="105" t="s">
        <v>23</v>
      </c>
      <c r="D31" s="91"/>
      <c r="E31" s="118" t="s">
        <v>163</v>
      </c>
      <c r="F31" s="119" t="s">
        <v>185</v>
      </c>
    </row>
    <row r="32" spans="3:6">
      <c r="C32" s="105" t="s">
        <v>24</v>
      </c>
      <c r="D32" s="91"/>
      <c r="E32" s="118" t="s">
        <v>163</v>
      </c>
      <c r="F32" s="119" t="s">
        <v>186</v>
      </c>
    </row>
    <row r="33" spans="3:6">
      <c r="C33" s="105" t="s">
        <v>25</v>
      </c>
      <c r="D33" s="91"/>
      <c r="E33" s="118" t="s">
        <v>163</v>
      </c>
      <c r="F33" s="119" t="s">
        <v>187</v>
      </c>
    </row>
    <row r="34" spans="3:6">
      <c r="C34" s="105" t="s">
        <v>26</v>
      </c>
      <c r="D34" s="91"/>
      <c r="E34" s="118" t="s">
        <v>163</v>
      </c>
      <c r="F34" s="119" t="s">
        <v>188</v>
      </c>
    </row>
    <row r="35" spans="3:6">
      <c r="C35" s="105" t="s">
        <v>27</v>
      </c>
      <c r="D35" s="91"/>
      <c r="E35" s="120" t="s">
        <v>170</v>
      </c>
      <c r="F35" s="121" t="s">
        <v>202</v>
      </c>
    </row>
    <row r="36" spans="3:6">
      <c r="C36" s="105" t="s">
        <v>28</v>
      </c>
      <c r="D36" s="91"/>
      <c r="E36" s="118" t="s">
        <v>163</v>
      </c>
      <c r="F36" s="119" t="s">
        <v>189</v>
      </c>
    </row>
    <row r="37" spans="3:6">
      <c r="C37" s="105" t="s">
        <v>29</v>
      </c>
      <c r="D37" s="91"/>
      <c r="E37" s="120" t="s">
        <v>201</v>
      </c>
      <c r="F37" s="121" t="s">
        <v>202</v>
      </c>
    </row>
    <row r="38" spans="3:6">
      <c r="C38" s="99" t="s">
        <v>30</v>
      </c>
      <c r="D38" s="89"/>
      <c r="E38" s="122" t="s">
        <v>172</v>
      </c>
      <c r="F38" s="123" t="s">
        <v>172</v>
      </c>
    </row>
    <row r="39" spans="3:6">
      <c r="C39" s="99" t="s">
        <v>31</v>
      </c>
      <c r="D39" s="89"/>
      <c r="E39" s="122"/>
      <c r="F39" s="123"/>
    </row>
    <row r="40" spans="3:6" ht="15.75" thickBot="1">
      <c r="C40" s="9" t="s">
        <v>32</v>
      </c>
      <c r="D40" s="95"/>
      <c r="E40" s="129" t="s">
        <v>172</v>
      </c>
      <c r="F40" s="130" t="s">
        <v>172</v>
      </c>
    </row>
    <row r="42" spans="3:6">
      <c r="E42" s="108"/>
    </row>
  </sheetData>
  <phoneticPr fontId="3" type="noConversion"/>
  <pageMargins left="0.7" right="0.7" top="0.75" bottom="0.75" header="0.3" footer="0.3"/>
  <pageSetup paperSize="9"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I16" sqref="I16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K98"/>
  <sheetViews>
    <sheetView showGridLines="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G7" sqref="G7"/>
    </sheetView>
  </sheetViews>
  <sheetFormatPr defaultColWidth="9" defaultRowHeight="12.75"/>
  <cols>
    <col min="1" max="1" width="4.5703125" style="12" customWidth="1"/>
    <col min="2" max="2" width="9.140625" style="12" bestFit="1" customWidth="1"/>
    <col min="3" max="3" width="10.140625" style="12" customWidth="1"/>
    <col min="4" max="4" width="40.85546875" style="12" customWidth="1"/>
    <col min="5" max="5" width="15.5703125" style="12" bestFit="1" customWidth="1"/>
    <col min="6" max="6" width="14" style="12" bestFit="1" customWidth="1"/>
    <col min="7" max="7" width="35.42578125" style="134" bestFit="1" customWidth="1"/>
    <col min="8" max="8" width="39.28515625" style="134" bestFit="1" customWidth="1"/>
    <col min="9" max="9" width="7.28515625" style="12" bestFit="1" customWidth="1"/>
    <col min="10" max="16384" width="9" style="12"/>
  </cols>
  <sheetData>
    <row r="1" spans="2:11" ht="15">
      <c r="B1" s="135" t="s">
        <v>204</v>
      </c>
      <c r="H1" s="136" t="s">
        <v>203</v>
      </c>
    </row>
    <row r="2" spans="2:11">
      <c r="B2" s="112" t="s">
        <v>159</v>
      </c>
      <c r="C2" s="112"/>
      <c r="D2" s="113" t="s">
        <v>163</v>
      </c>
      <c r="E2" s="113"/>
      <c r="F2" s="113"/>
      <c r="G2" s="131" t="s">
        <v>159</v>
      </c>
      <c r="H2" s="131"/>
    </row>
    <row r="3" spans="2:11">
      <c r="B3" s="67" t="s">
        <v>160</v>
      </c>
      <c r="C3" s="68" t="s">
        <v>161</v>
      </c>
      <c r="D3" s="58" t="s">
        <v>61</v>
      </c>
      <c r="E3" s="59" t="s">
        <v>62</v>
      </c>
      <c r="F3" s="59" t="s">
        <v>63</v>
      </c>
      <c r="G3" s="132" t="s">
        <v>49</v>
      </c>
      <c r="H3" s="132" t="s">
        <v>162</v>
      </c>
      <c r="I3" s="69" t="s">
        <v>164</v>
      </c>
      <c r="J3" s="12" t="s">
        <v>166</v>
      </c>
      <c r="K3" s="12" t="s">
        <v>168</v>
      </c>
    </row>
    <row r="4" spans="2:11">
      <c r="B4" s="67">
        <v>6003</v>
      </c>
      <c r="C4" s="70" t="str">
        <f t="shared" ref="C4:C67" si="0">C5</f>
        <v>6003</v>
      </c>
      <c r="D4" s="60" t="s">
        <v>64</v>
      </c>
      <c r="E4" s="61"/>
      <c r="F4" s="61"/>
      <c r="G4" s="133" t="str">
        <f>MID(D4,15,99)</f>
        <v>7072000  SALES OF GOODS, STOR</v>
      </c>
      <c r="H4" s="133" t="str">
        <f>G4&amp;B5</f>
        <v>7072000  SALES OF GOODS, STOR6003</v>
      </c>
      <c r="I4" s="66" t="s">
        <v>165</v>
      </c>
      <c r="J4" s="12" t="s">
        <v>167</v>
      </c>
      <c r="K4" s="12" t="s">
        <v>57</v>
      </c>
    </row>
    <row r="5" spans="2:11">
      <c r="B5" s="67">
        <v>6003</v>
      </c>
      <c r="C5" s="70" t="str">
        <f t="shared" si="0"/>
        <v>6003</v>
      </c>
      <c r="D5" s="62" t="s">
        <v>65</v>
      </c>
      <c r="E5" s="63"/>
      <c r="F5" s="63"/>
      <c r="G5" s="133" t="str">
        <f t="shared" ref="G5:G68" si="1">MID(D5,15,99)</f>
        <v>CASH GROSS TURNOVER WITHOUT TA</v>
      </c>
      <c r="H5" s="133" t="str">
        <f t="shared" ref="H5:H68" si="2">G5&amp;B6</f>
        <v>CASH GROSS TURNOVER WITHOUT TA6003</v>
      </c>
      <c r="I5" s="66" t="s">
        <v>165</v>
      </c>
      <c r="J5" s="12" t="s">
        <v>167</v>
      </c>
      <c r="K5" s="12" t="s">
        <v>57</v>
      </c>
    </row>
    <row r="6" spans="2:11">
      <c r="B6" s="67">
        <v>6003</v>
      </c>
      <c r="C6" s="70" t="str">
        <f t="shared" si="0"/>
        <v>6003</v>
      </c>
      <c r="D6" s="60" t="s">
        <v>66</v>
      </c>
      <c r="E6" s="61"/>
      <c r="F6" s="61"/>
      <c r="G6" s="133" t="str">
        <f t="shared" si="1"/>
        <v>7097000  SALES REBATES, DISCO</v>
      </c>
      <c r="H6" s="133" t="str">
        <f t="shared" si="2"/>
        <v>7097000  SALES REBATES, DISCO6003</v>
      </c>
      <c r="I6" s="66" t="s">
        <v>165</v>
      </c>
      <c r="J6" s="12" t="s">
        <v>167</v>
      </c>
      <c r="K6" s="12" t="s">
        <v>57</v>
      </c>
    </row>
    <row r="7" spans="2:11">
      <c r="B7" s="67">
        <v>6003</v>
      </c>
      <c r="C7" s="70" t="str">
        <f t="shared" si="0"/>
        <v>6003</v>
      </c>
      <c r="D7" s="62" t="s">
        <v>67</v>
      </c>
      <c r="E7" s="63"/>
      <c r="F7" s="63"/>
      <c r="G7" s="133" t="str">
        <f t="shared" si="1"/>
        <v>CUSTOMER DISCOUNTS</v>
      </c>
      <c r="H7" s="133" t="str">
        <f t="shared" si="2"/>
        <v>CUSTOMER DISCOUNTS6003</v>
      </c>
      <c r="I7" s="66" t="s">
        <v>165</v>
      </c>
      <c r="J7" s="12" t="s">
        <v>167</v>
      </c>
      <c r="K7" s="12" t="s">
        <v>57</v>
      </c>
    </row>
    <row r="8" spans="2:11">
      <c r="B8" s="67">
        <v>6003</v>
      </c>
      <c r="C8" s="70" t="str">
        <f t="shared" si="0"/>
        <v>6003</v>
      </c>
      <c r="D8" s="62" t="s">
        <v>68</v>
      </c>
      <c r="E8" s="63"/>
      <c r="F8" s="63"/>
      <c r="G8" s="133" t="str">
        <f t="shared" si="1"/>
        <v>CASH TURNOVER WITHOUT TAX</v>
      </c>
      <c r="H8" s="133" t="str">
        <f t="shared" si="2"/>
        <v>CASH TURNOVER WITHOUT TAX6003</v>
      </c>
      <c r="I8" s="66" t="s">
        <v>165</v>
      </c>
      <c r="J8" s="12" t="s">
        <v>167</v>
      </c>
      <c r="K8" s="12" t="s">
        <v>57</v>
      </c>
    </row>
    <row r="9" spans="2:11">
      <c r="B9" s="67">
        <v>6003</v>
      </c>
      <c r="C9" s="70" t="str">
        <f t="shared" si="0"/>
        <v>6003</v>
      </c>
      <c r="D9" s="62" t="s">
        <v>69</v>
      </c>
      <c r="E9" s="63"/>
      <c r="F9" s="63"/>
      <c r="G9" s="133" t="str">
        <f t="shared" si="1"/>
        <v>TURNOVER WITHOUT TAX</v>
      </c>
      <c r="H9" s="133" t="str">
        <f t="shared" si="2"/>
        <v>TURNOVER WITHOUT TAX6003</v>
      </c>
      <c r="I9" s="66" t="s">
        <v>165</v>
      </c>
      <c r="J9" s="12" t="s">
        <v>167</v>
      </c>
      <c r="K9" s="12" t="s">
        <v>57</v>
      </c>
    </row>
    <row r="10" spans="2:11">
      <c r="B10" s="67">
        <v>6003</v>
      </c>
      <c r="C10" s="70" t="str">
        <f t="shared" si="0"/>
        <v>6003</v>
      </c>
      <c r="D10" s="60" t="s">
        <v>70</v>
      </c>
      <c r="E10" s="61"/>
      <c r="F10" s="61"/>
      <c r="G10" s="133" t="str">
        <f t="shared" si="1"/>
        <v>6037000  STOCKS VARIATION - I</v>
      </c>
      <c r="H10" s="133" t="str">
        <f t="shared" si="2"/>
        <v>6037000  STOCKS VARIATION - I6003</v>
      </c>
      <c r="I10" s="66" t="s">
        <v>165</v>
      </c>
      <c r="J10" s="12" t="s">
        <v>167</v>
      </c>
      <c r="K10" s="12" t="s">
        <v>57</v>
      </c>
    </row>
    <row r="11" spans="2:11">
      <c r="B11" s="67">
        <v>6003</v>
      </c>
      <c r="C11" s="70" t="str">
        <f t="shared" si="0"/>
        <v>6003</v>
      </c>
      <c r="D11" s="60" t="s">
        <v>71</v>
      </c>
      <c r="E11" s="61"/>
      <c r="F11" s="61"/>
      <c r="G11" s="133" t="str">
        <f t="shared" si="1"/>
        <v>6035000  STOCKS VARIATION - S</v>
      </c>
      <c r="H11" s="133" t="str">
        <f t="shared" si="2"/>
        <v>6035000  STOCKS VARIATION - S6003</v>
      </c>
      <c r="I11" s="66" t="s">
        <v>165</v>
      </c>
      <c r="J11" s="12" t="s">
        <v>167</v>
      </c>
      <c r="K11" s="12" t="s">
        <v>57</v>
      </c>
    </row>
    <row r="12" spans="2:11">
      <c r="B12" s="67">
        <v>6003</v>
      </c>
      <c r="C12" s="70" t="str">
        <f t="shared" si="0"/>
        <v>6003</v>
      </c>
      <c r="D12" s="60" t="s">
        <v>72</v>
      </c>
      <c r="E12" s="61"/>
      <c r="F12" s="61"/>
      <c r="G12" s="133" t="str">
        <f t="shared" si="1"/>
        <v>6035001  STOCKS VARIATION - S</v>
      </c>
      <c r="H12" s="133" t="str">
        <f t="shared" si="2"/>
        <v>6035001  STOCKS VARIATION - S6003</v>
      </c>
      <c r="I12" s="66" t="s">
        <v>165</v>
      </c>
      <c r="J12" s="12" t="s">
        <v>167</v>
      </c>
      <c r="K12" s="12" t="s">
        <v>57</v>
      </c>
    </row>
    <row r="13" spans="2:11">
      <c r="B13" s="67">
        <v>6003</v>
      </c>
      <c r="C13" s="70" t="str">
        <f t="shared" si="0"/>
        <v>6003</v>
      </c>
      <c r="D13" s="60" t="s">
        <v>73</v>
      </c>
      <c r="E13" s="61"/>
      <c r="F13" s="61"/>
      <c r="G13" s="133" t="str">
        <f t="shared" si="1"/>
        <v>6037001  STOCKS VARIATION - O</v>
      </c>
      <c r="H13" s="133" t="str">
        <f t="shared" si="2"/>
        <v>6037001  STOCKS VARIATION - O6003</v>
      </c>
      <c r="I13" s="66" t="s">
        <v>165</v>
      </c>
      <c r="J13" s="12" t="s">
        <v>167</v>
      </c>
      <c r="K13" s="12" t="s">
        <v>57</v>
      </c>
    </row>
    <row r="14" spans="2:11">
      <c r="B14" s="67">
        <v>6003</v>
      </c>
      <c r="C14" s="70" t="str">
        <f t="shared" si="0"/>
        <v>6003</v>
      </c>
      <c r="D14" s="60" t="s">
        <v>74</v>
      </c>
      <c r="E14" s="61"/>
      <c r="F14" s="61"/>
      <c r="G14" s="133" t="str">
        <f t="shared" si="1"/>
        <v>6071000  PRICE DIFFERENCE ON</v>
      </c>
      <c r="H14" s="133" t="str">
        <f t="shared" si="2"/>
        <v>6071000  PRICE DIFFERENCE ON6003</v>
      </c>
      <c r="I14" s="66" t="s">
        <v>165</v>
      </c>
      <c r="J14" s="12" t="s">
        <v>167</v>
      </c>
      <c r="K14" s="12" t="s">
        <v>57</v>
      </c>
    </row>
    <row r="15" spans="2:11">
      <c r="B15" s="67">
        <v>6003</v>
      </c>
      <c r="C15" s="70" t="str">
        <f t="shared" si="0"/>
        <v>6003</v>
      </c>
      <c r="D15" s="62" t="s">
        <v>75</v>
      </c>
      <c r="E15" s="63"/>
      <c r="F15" s="63"/>
      <c r="G15" s="133" t="str">
        <f t="shared" si="1"/>
        <v>SAP COST OF GOODS SALES</v>
      </c>
      <c r="H15" s="133" t="str">
        <f t="shared" si="2"/>
        <v>SAP COST OF GOODS SALES6003</v>
      </c>
      <c r="I15" s="66" t="s">
        <v>165</v>
      </c>
      <c r="J15" s="12" t="s">
        <v>167</v>
      </c>
      <c r="K15" s="12" t="s">
        <v>57</v>
      </c>
    </row>
    <row r="16" spans="2:11">
      <c r="B16" s="67">
        <v>6003</v>
      </c>
      <c r="C16" s="70" t="str">
        <f t="shared" si="0"/>
        <v>6003</v>
      </c>
      <c r="D16" s="60" t="s">
        <v>76</v>
      </c>
      <c r="E16" s="61"/>
      <c r="F16" s="61"/>
      <c r="G16" s="133" t="str">
        <f t="shared" si="1"/>
        <v>6037100  COGS of  goods M</v>
      </c>
      <c r="H16" s="133" t="str">
        <f t="shared" si="2"/>
        <v>6037100  COGS of  goods M6003</v>
      </c>
      <c r="I16" s="66" t="s">
        <v>165</v>
      </c>
      <c r="J16" s="12" t="s">
        <v>167</v>
      </c>
      <c r="K16" s="12" t="s">
        <v>57</v>
      </c>
    </row>
    <row r="17" spans="2:11">
      <c r="B17" s="67">
        <v>6003</v>
      </c>
      <c r="C17" s="70" t="str">
        <f t="shared" si="0"/>
        <v>6003</v>
      </c>
      <c r="D17" s="60" t="s">
        <v>77</v>
      </c>
      <c r="E17" s="61"/>
      <c r="F17" s="61"/>
      <c r="G17" s="133" t="str">
        <f t="shared" si="1"/>
        <v>6072000  Purchases goods</v>
      </c>
      <c r="H17" s="133" t="str">
        <f t="shared" si="2"/>
        <v>6072000  Purchases goods6003</v>
      </c>
      <c r="I17" s="66" t="s">
        <v>165</v>
      </c>
      <c r="J17" s="12" t="s">
        <v>167</v>
      </c>
      <c r="K17" s="12" t="s">
        <v>57</v>
      </c>
    </row>
    <row r="18" spans="2:11">
      <c r="B18" s="67">
        <v>6003</v>
      </c>
      <c r="C18" s="70" t="str">
        <f t="shared" si="0"/>
        <v>6003</v>
      </c>
      <c r="D18" s="62" t="s">
        <v>78</v>
      </c>
      <c r="E18" s="63"/>
      <c r="F18" s="63"/>
      <c r="G18" s="133" t="str">
        <f t="shared" si="1"/>
        <v>SAP AND MANUAL COST OF GOODS S</v>
      </c>
      <c r="H18" s="133" t="str">
        <f t="shared" si="2"/>
        <v>SAP AND MANUAL COST OF GOODS S6003</v>
      </c>
      <c r="I18" s="66" t="s">
        <v>165</v>
      </c>
      <c r="J18" s="12" t="s">
        <v>167</v>
      </c>
      <c r="K18" s="12" t="s">
        <v>57</v>
      </c>
    </row>
    <row r="19" spans="2:11">
      <c r="B19" s="67">
        <v>6003</v>
      </c>
      <c r="C19" s="70" t="str">
        <f t="shared" si="0"/>
        <v>6003</v>
      </c>
      <c r="D19" s="62" t="s">
        <v>79</v>
      </c>
      <c r="E19" s="63"/>
      <c r="F19" s="63"/>
      <c r="G19" s="133" t="str">
        <f t="shared" si="1"/>
        <v>COST OF GOODS SALES</v>
      </c>
      <c r="H19" s="133" t="str">
        <f t="shared" si="2"/>
        <v>COST OF GOODS SALES6003</v>
      </c>
      <c r="I19" s="66" t="s">
        <v>165</v>
      </c>
      <c r="J19" s="12" t="s">
        <v>167</v>
      </c>
      <c r="K19" s="12" t="s">
        <v>57</v>
      </c>
    </row>
    <row r="20" spans="2:11">
      <c r="B20" s="67">
        <v>6003</v>
      </c>
      <c r="C20" s="70" t="str">
        <f t="shared" si="0"/>
        <v>6003</v>
      </c>
      <c r="D20" s="62" t="s">
        <v>80</v>
      </c>
      <c r="E20" s="63"/>
      <c r="F20" s="63"/>
      <c r="G20" s="133" t="str">
        <f t="shared" si="1"/>
        <v>COMMERCIAL MARGIN</v>
      </c>
      <c r="H20" s="133" t="str">
        <f t="shared" si="2"/>
        <v>COMMERCIAL MARGIN6003</v>
      </c>
      <c r="I20" s="66" t="s">
        <v>165</v>
      </c>
      <c r="J20" s="12" t="s">
        <v>167</v>
      </c>
      <c r="K20" s="12" t="s">
        <v>57</v>
      </c>
    </row>
    <row r="21" spans="2:11">
      <c r="B21" s="67">
        <v>6003</v>
      </c>
      <c r="C21" s="70" t="str">
        <f t="shared" si="0"/>
        <v>6003</v>
      </c>
      <c r="D21" s="60" t="s">
        <v>81</v>
      </c>
      <c r="E21" s="61"/>
      <c r="F21" s="61"/>
      <c r="G21" s="133" t="str">
        <f t="shared" si="1"/>
        <v>6037200  STOCKS VARIATION - K</v>
      </c>
      <c r="H21" s="133" t="str">
        <f t="shared" si="2"/>
        <v>6037200  STOCKS VARIATION - K6003</v>
      </c>
      <c r="I21" s="66" t="s">
        <v>165</v>
      </c>
      <c r="J21" s="12" t="s">
        <v>167</v>
      </c>
      <c r="K21" s="12" t="s">
        <v>57</v>
      </c>
    </row>
    <row r="22" spans="2:11">
      <c r="B22" s="67">
        <v>6003</v>
      </c>
      <c r="C22" s="70" t="str">
        <f t="shared" si="0"/>
        <v>6003</v>
      </c>
      <c r="D22" s="60" t="s">
        <v>82</v>
      </c>
      <c r="E22" s="61"/>
      <c r="F22" s="61"/>
      <c r="G22" s="133" t="str">
        <f t="shared" si="1"/>
        <v>6037210  STOCK TAKE KNOWN SHR</v>
      </c>
      <c r="H22" s="133" t="str">
        <f t="shared" si="2"/>
        <v>6037210  STOCK TAKE KNOWN SHR6003</v>
      </c>
      <c r="I22" s="66" t="s">
        <v>165</v>
      </c>
      <c r="J22" s="12" t="s">
        <v>167</v>
      </c>
      <c r="K22" s="12" t="s">
        <v>57</v>
      </c>
    </row>
    <row r="23" spans="2:11">
      <c r="B23" s="67">
        <v>6003</v>
      </c>
      <c r="C23" s="70" t="str">
        <f t="shared" si="0"/>
        <v>6003</v>
      </c>
      <c r="D23" s="60" t="s">
        <v>83</v>
      </c>
      <c r="E23" s="61"/>
      <c r="F23" s="61"/>
      <c r="G23" s="133" t="str">
        <f t="shared" si="1"/>
        <v>6037300  STOCKS VARIATION - U</v>
      </c>
      <c r="H23" s="133" t="str">
        <f t="shared" si="2"/>
        <v>6037300  STOCKS VARIATION - U6003</v>
      </c>
      <c r="I23" s="66" t="s">
        <v>165</v>
      </c>
      <c r="J23" s="12" t="s">
        <v>167</v>
      </c>
      <c r="K23" s="12" t="s">
        <v>57</v>
      </c>
    </row>
    <row r="24" spans="2:11">
      <c r="B24" s="67">
        <v>6003</v>
      </c>
      <c r="C24" s="70" t="str">
        <f t="shared" si="0"/>
        <v>6003</v>
      </c>
      <c r="D24" s="60" t="s">
        <v>84</v>
      </c>
      <c r="E24" s="61"/>
      <c r="F24" s="61"/>
      <c r="G24" s="133" t="str">
        <f t="shared" si="1"/>
        <v>6582000  KNOWN - UNKNOWN SHRI</v>
      </c>
      <c r="H24" s="133" t="str">
        <f t="shared" si="2"/>
        <v>6582000  KNOWN - UNKNOWN SHRI6003</v>
      </c>
      <c r="I24" s="66" t="s">
        <v>165</v>
      </c>
      <c r="J24" s="12" t="s">
        <v>167</v>
      </c>
      <c r="K24" s="12" t="s">
        <v>57</v>
      </c>
    </row>
    <row r="25" spans="2:11">
      <c r="B25" s="67">
        <v>6003</v>
      </c>
      <c r="C25" s="70" t="str">
        <f t="shared" si="0"/>
        <v>6003</v>
      </c>
      <c r="D25" s="62" t="s">
        <v>85</v>
      </c>
      <c r="E25" s="63"/>
      <c r="F25" s="63"/>
      <c r="G25" s="133" t="str">
        <f t="shared" si="1"/>
        <v>SHRINKAGE</v>
      </c>
      <c r="H25" s="133" t="str">
        <f t="shared" si="2"/>
        <v>SHRINKAGE6003</v>
      </c>
      <c r="I25" s="66" t="s">
        <v>165</v>
      </c>
      <c r="J25" s="12" t="s">
        <v>167</v>
      </c>
      <c r="K25" s="12" t="s">
        <v>57</v>
      </c>
    </row>
    <row r="26" spans="2:11">
      <c r="B26" s="67">
        <v>6003</v>
      </c>
      <c r="C26" s="70" t="str">
        <f t="shared" si="0"/>
        <v>6003</v>
      </c>
      <c r="D26" s="60" t="s">
        <v>86</v>
      </c>
      <c r="E26" s="61"/>
      <c r="F26" s="61"/>
      <c r="G26" s="133" t="str">
        <f t="shared" si="1"/>
        <v>6583000  Value  self use</v>
      </c>
      <c r="H26" s="133" t="str">
        <f t="shared" si="2"/>
        <v>6583000  Value  self use6003</v>
      </c>
      <c r="I26" s="66" t="s">
        <v>165</v>
      </c>
      <c r="J26" s="12" t="s">
        <v>167</v>
      </c>
      <c r="K26" s="12" t="s">
        <v>57</v>
      </c>
    </row>
    <row r="27" spans="2:11">
      <c r="B27" s="67">
        <v>6003</v>
      </c>
      <c r="C27" s="70" t="str">
        <f t="shared" si="0"/>
        <v>6003</v>
      </c>
      <c r="D27" s="60" t="s">
        <v>87</v>
      </c>
      <c r="E27" s="61"/>
      <c r="F27" s="61"/>
      <c r="G27" s="133" t="str">
        <f t="shared" si="1"/>
        <v>6037230  Stock variat°-Tester</v>
      </c>
      <c r="H27" s="133" t="str">
        <f t="shared" si="2"/>
        <v>6037230  Stock variat°-Tester6003</v>
      </c>
      <c r="I27" s="66" t="s">
        <v>165</v>
      </c>
      <c r="J27" s="12" t="s">
        <v>167</v>
      </c>
      <c r="K27" s="12" t="s">
        <v>57</v>
      </c>
    </row>
    <row r="28" spans="2:11">
      <c r="B28" s="67">
        <v>6003</v>
      </c>
      <c r="C28" s="70" t="str">
        <f t="shared" si="0"/>
        <v>6003</v>
      </c>
      <c r="D28" s="62" t="s">
        <v>88</v>
      </c>
      <c r="E28" s="63"/>
      <c r="F28" s="63"/>
      <c r="G28" s="133" t="str">
        <f t="shared" si="1"/>
        <v>TESTERS</v>
      </c>
      <c r="H28" s="133" t="str">
        <f t="shared" si="2"/>
        <v>TESTERS6003</v>
      </c>
      <c r="I28" s="66" t="s">
        <v>165</v>
      </c>
      <c r="J28" s="12" t="s">
        <v>167</v>
      </c>
      <c r="K28" s="12" t="s">
        <v>57</v>
      </c>
    </row>
    <row r="29" spans="2:11">
      <c r="B29" s="67">
        <v>6003</v>
      </c>
      <c r="C29" s="70" t="str">
        <f t="shared" si="0"/>
        <v>6003</v>
      </c>
      <c r="D29" s="62" t="s">
        <v>89</v>
      </c>
      <c r="E29" s="63"/>
      <c r="F29" s="63"/>
      <c r="G29" s="133" t="str">
        <f t="shared" si="1"/>
        <v>OTHER COSTS</v>
      </c>
      <c r="H29" s="133" t="str">
        <f t="shared" si="2"/>
        <v>OTHER COSTS6003</v>
      </c>
      <c r="I29" s="66" t="s">
        <v>165</v>
      </c>
      <c r="J29" s="12" t="s">
        <v>167</v>
      </c>
      <c r="K29" s="12" t="s">
        <v>57</v>
      </c>
    </row>
    <row r="30" spans="2:11">
      <c r="B30" s="67">
        <v>6003</v>
      </c>
      <c r="C30" s="70" t="str">
        <f t="shared" si="0"/>
        <v>6003</v>
      </c>
      <c r="D30" s="62" t="s">
        <v>90</v>
      </c>
      <c r="E30" s="63"/>
      <c r="F30" s="63"/>
      <c r="G30" s="133" t="str">
        <f t="shared" si="1"/>
        <v>GROSS PROFIT</v>
      </c>
      <c r="H30" s="133" t="str">
        <f t="shared" si="2"/>
        <v>GROSS PROFIT6003</v>
      </c>
      <c r="I30" s="66" t="s">
        <v>165</v>
      </c>
      <c r="J30" s="12" t="s">
        <v>167</v>
      </c>
      <c r="K30" s="12" t="s">
        <v>57</v>
      </c>
    </row>
    <row r="31" spans="2:11">
      <c r="B31" s="67">
        <v>6003</v>
      </c>
      <c r="C31" s="70" t="str">
        <f t="shared" si="0"/>
        <v>6003</v>
      </c>
      <c r="D31" s="60" t="s">
        <v>91</v>
      </c>
      <c r="E31" s="61"/>
      <c r="F31" s="61"/>
      <c r="G31" s="133" t="str">
        <f t="shared" si="1"/>
        <v>6132000  Fixed stores rents</v>
      </c>
      <c r="H31" s="133" t="str">
        <f t="shared" si="2"/>
        <v>6132000  Fixed stores rents6003</v>
      </c>
      <c r="I31" s="66" t="s">
        <v>165</v>
      </c>
      <c r="J31" s="12" t="s">
        <v>167</v>
      </c>
      <c r="K31" s="12" t="s">
        <v>57</v>
      </c>
    </row>
    <row r="32" spans="2:11">
      <c r="B32" s="67">
        <v>6003</v>
      </c>
      <c r="C32" s="70" t="str">
        <f t="shared" si="0"/>
        <v>6003</v>
      </c>
      <c r="D32" s="60" t="s">
        <v>92</v>
      </c>
      <c r="E32" s="61"/>
      <c r="F32" s="61"/>
      <c r="G32" s="133" t="str">
        <f t="shared" si="1"/>
        <v>6141000  RENTAL AND JOINT OWN</v>
      </c>
      <c r="H32" s="133" t="str">
        <f t="shared" si="2"/>
        <v>6141000  RENTAL AND JOINT OWN6003</v>
      </c>
      <c r="I32" s="66" t="s">
        <v>165</v>
      </c>
      <c r="J32" s="12" t="s">
        <v>167</v>
      </c>
      <c r="K32" s="12" t="s">
        <v>57</v>
      </c>
    </row>
    <row r="33" spans="2:11">
      <c r="B33" s="67">
        <v>6003</v>
      </c>
      <c r="C33" s="70" t="str">
        <f t="shared" si="0"/>
        <v>6003</v>
      </c>
      <c r="D33" s="62" t="s">
        <v>93</v>
      </c>
      <c r="E33" s="63"/>
      <c r="F33" s="63"/>
      <c r="G33" s="133" t="str">
        <f t="shared" si="1"/>
        <v>LANDLORD CHARGES</v>
      </c>
      <c r="H33" s="133" t="str">
        <f t="shared" si="2"/>
        <v>LANDLORD CHARGES6003</v>
      </c>
      <c r="I33" s="66" t="s">
        <v>165</v>
      </c>
      <c r="J33" s="12" t="s">
        <v>167</v>
      </c>
      <c r="K33" s="12" t="s">
        <v>57</v>
      </c>
    </row>
    <row r="34" spans="2:11">
      <c r="B34" s="67">
        <v>6003</v>
      </c>
      <c r="C34" s="70" t="str">
        <f t="shared" si="0"/>
        <v>6003</v>
      </c>
      <c r="D34" s="60" t="s">
        <v>94</v>
      </c>
      <c r="E34" s="61"/>
      <c r="F34" s="61"/>
      <c r="G34" s="133" t="str">
        <f t="shared" si="1"/>
        <v>6411000  BASIC SALARIES AND C</v>
      </c>
      <c r="H34" s="133" t="str">
        <f t="shared" si="2"/>
        <v>6411000  BASIC SALARIES AND C6003</v>
      </c>
      <c r="I34" s="66" t="s">
        <v>165</v>
      </c>
      <c r="J34" s="12" t="s">
        <v>167</v>
      </c>
      <c r="K34" s="12" t="s">
        <v>57</v>
      </c>
    </row>
    <row r="35" spans="2:11">
      <c r="B35" s="67">
        <v>6003</v>
      </c>
      <c r="C35" s="70" t="str">
        <f t="shared" si="0"/>
        <v>6003</v>
      </c>
      <c r="D35" s="60" t="s">
        <v>95</v>
      </c>
      <c r="E35" s="61"/>
      <c r="F35" s="61"/>
      <c r="G35" s="133" t="str">
        <f t="shared" si="1"/>
        <v>6411200  Overtime 100%</v>
      </c>
      <c r="H35" s="133" t="str">
        <f t="shared" si="2"/>
        <v>6411200  Overtime 100%6003</v>
      </c>
      <c r="I35" s="66" t="s">
        <v>165</v>
      </c>
      <c r="J35" s="12" t="s">
        <v>167</v>
      </c>
      <c r="K35" s="12" t="s">
        <v>57</v>
      </c>
    </row>
    <row r="36" spans="2:11">
      <c r="B36" s="67">
        <v>6003</v>
      </c>
      <c r="C36" s="70" t="str">
        <f t="shared" si="0"/>
        <v>6003</v>
      </c>
      <c r="D36" s="60" t="s">
        <v>96</v>
      </c>
      <c r="E36" s="61"/>
      <c r="F36" s="61"/>
      <c r="G36" s="133" t="str">
        <f t="shared" si="1"/>
        <v>6414300  0006414300</v>
      </c>
      <c r="H36" s="133" t="str">
        <f t="shared" si="2"/>
        <v>6414300  00064143006003</v>
      </c>
      <c r="I36" s="66" t="s">
        <v>165</v>
      </c>
      <c r="J36" s="12" t="s">
        <v>167</v>
      </c>
      <c r="K36" s="12" t="s">
        <v>57</v>
      </c>
    </row>
    <row r="37" spans="2:11">
      <c r="B37" s="67">
        <v>6003</v>
      </c>
      <c r="C37" s="70" t="str">
        <f t="shared" si="0"/>
        <v>6003</v>
      </c>
      <c r="D37" s="60" t="s">
        <v>97</v>
      </c>
      <c r="E37" s="61"/>
      <c r="F37" s="61"/>
      <c r="G37" s="133" t="str">
        <f t="shared" si="1"/>
        <v>6417000  Benefits in kind</v>
      </c>
      <c r="H37" s="133" t="str">
        <f t="shared" si="2"/>
        <v>6417000  Benefits in kind6003</v>
      </c>
      <c r="I37" s="66" t="s">
        <v>165</v>
      </c>
      <c r="J37" s="12" t="s">
        <v>167</v>
      </c>
      <c r="K37" s="12" t="s">
        <v>57</v>
      </c>
    </row>
    <row r="38" spans="2:11">
      <c r="B38" s="67">
        <v>6003</v>
      </c>
      <c r="C38" s="70" t="str">
        <f t="shared" si="0"/>
        <v>6003</v>
      </c>
      <c r="D38" s="62" t="s">
        <v>98</v>
      </c>
      <c r="E38" s="63"/>
      <c r="F38" s="63"/>
      <c r="G38" s="133" t="str">
        <f t="shared" si="1"/>
        <v>FIX SALARIES</v>
      </c>
      <c r="H38" s="133" t="str">
        <f t="shared" si="2"/>
        <v>FIX SALARIES6003</v>
      </c>
      <c r="I38" s="66" t="s">
        <v>165</v>
      </c>
      <c r="J38" s="12" t="s">
        <v>167</v>
      </c>
      <c r="K38" s="12" t="s">
        <v>57</v>
      </c>
    </row>
    <row r="39" spans="2:11">
      <c r="B39" s="67">
        <v>6003</v>
      </c>
      <c r="C39" s="70" t="str">
        <f t="shared" si="0"/>
        <v>6003</v>
      </c>
      <c r="D39" s="60" t="s">
        <v>99</v>
      </c>
      <c r="E39" s="61"/>
      <c r="F39" s="61"/>
      <c r="G39" s="133" t="str">
        <f t="shared" si="1"/>
        <v>6413700  Turnover bonuses</v>
      </c>
      <c r="H39" s="133" t="str">
        <f t="shared" si="2"/>
        <v>6413700  Turnover bonuses6003</v>
      </c>
      <c r="I39" s="66" t="s">
        <v>165</v>
      </c>
      <c r="J39" s="12" t="s">
        <v>167</v>
      </c>
      <c r="K39" s="12" t="s">
        <v>57</v>
      </c>
    </row>
    <row r="40" spans="2:11">
      <c r="B40" s="67">
        <v>6003</v>
      </c>
      <c r="C40" s="70" t="str">
        <f t="shared" si="0"/>
        <v>6003</v>
      </c>
      <c r="D40" s="60" t="s">
        <v>100</v>
      </c>
      <c r="E40" s="61"/>
      <c r="F40" s="61"/>
      <c r="G40" s="133" t="str">
        <f t="shared" si="1"/>
        <v>6486010  PROVISION FOR PERSON</v>
      </c>
      <c r="H40" s="133" t="str">
        <f t="shared" si="2"/>
        <v>6486010  PROVISION FOR PERSON6003</v>
      </c>
      <c r="I40" s="66" t="s">
        <v>165</v>
      </c>
      <c r="J40" s="12" t="s">
        <v>167</v>
      </c>
      <c r="K40" s="12" t="s">
        <v>57</v>
      </c>
    </row>
    <row r="41" spans="2:11">
      <c r="B41" s="67">
        <v>6003</v>
      </c>
      <c r="C41" s="70" t="str">
        <f t="shared" si="0"/>
        <v>6003</v>
      </c>
      <c r="D41" s="62" t="s">
        <v>101</v>
      </c>
      <c r="E41" s="63"/>
      <c r="F41" s="63"/>
      <c r="G41" s="133" t="str">
        <f t="shared" si="1"/>
        <v>VARIABLE SALARIES</v>
      </c>
      <c r="H41" s="133" t="str">
        <f t="shared" si="2"/>
        <v>VARIABLE SALARIES6003</v>
      </c>
      <c r="I41" s="66" t="s">
        <v>165</v>
      </c>
      <c r="J41" s="12" t="s">
        <v>167</v>
      </c>
      <c r="K41" s="12" t="s">
        <v>57</v>
      </c>
    </row>
    <row r="42" spans="2:11">
      <c r="B42" s="67">
        <v>6003</v>
      </c>
      <c r="C42" s="70" t="str">
        <f t="shared" si="0"/>
        <v>6003</v>
      </c>
      <c r="D42" s="62" t="s">
        <v>102</v>
      </c>
      <c r="E42" s="63"/>
      <c r="F42" s="63"/>
      <c r="G42" s="133" t="str">
        <f t="shared" si="1"/>
        <v>SALARIES</v>
      </c>
      <c r="H42" s="133" t="str">
        <f t="shared" si="2"/>
        <v>SALARIES6003</v>
      </c>
      <c r="I42" s="66" t="s">
        <v>165</v>
      </c>
      <c r="J42" s="12" t="s">
        <v>167</v>
      </c>
      <c r="K42" s="12" t="s">
        <v>57</v>
      </c>
    </row>
    <row r="43" spans="2:11">
      <c r="B43" s="67">
        <v>6003</v>
      </c>
      <c r="C43" s="70" t="str">
        <f t="shared" si="0"/>
        <v>6003</v>
      </c>
      <c r="D43" s="60" t="s">
        <v>103</v>
      </c>
      <c r="E43" s="61"/>
      <c r="F43" s="61"/>
      <c r="G43" s="133" t="str">
        <f t="shared" si="1"/>
        <v>6334000  Participat° in const</v>
      </c>
      <c r="H43" s="133" t="str">
        <f t="shared" si="2"/>
        <v>6334000  Participat° in const6003</v>
      </c>
      <c r="I43" s="66" t="s">
        <v>165</v>
      </c>
      <c r="J43" s="12" t="s">
        <v>167</v>
      </c>
      <c r="K43" s="12" t="s">
        <v>57</v>
      </c>
    </row>
    <row r="44" spans="2:11">
      <c r="B44" s="67">
        <v>6003</v>
      </c>
      <c r="C44" s="70" t="str">
        <f t="shared" si="0"/>
        <v>6003</v>
      </c>
      <c r="D44" s="60" t="s">
        <v>104</v>
      </c>
      <c r="E44" s="61"/>
      <c r="F44" s="61"/>
      <c r="G44" s="133" t="str">
        <f t="shared" si="1"/>
        <v>6451000  Salari-Soc.Security</v>
      </c>
      <c r="H44" s="133" t="str">
        <f t="shared" si="2"/>
        <v>6451000  Salari-Soc.Security6003</v>
      </c>
      <c r="I44" s="66" t="s">
        <v>165</v>
      </c>
      <c r="J44" s="12" t="s">
        <v>167</v>
      </c>
      <c r="K44" s="12" t="s">
        <v>57</v>
      </c>
    </row>
    <row r="45" spans="2:11">
      <c r="B45" s="67">
        <v>6003</v>
      </c>
      <c r="C45" s="70" t="str">
        <f t="shared" si="0"/>
        <v>6003</v>
      </c>
      <c r="D45" s="60" t="s">
        <v>105</v>
      </c>
      <c r="E45" s="61"/>
      <c r="F45" s="61"/>
      <c r="G45" s="133" t="str">
        <f t="shared" si="1"/>
        <v>6451010  CONTRIB.HEALTH INSUR</v>
      </c>
      <c r="H45" s="133" t="str">
        <f t="shared" si="2"/>
        <v>6451010  CONTRIB.HEALTH INSUR6003</v>
      </c>
      <c r="I45" s="66" t="s">
        <v>165</v>
      </c>
      <c r="J45" s="12" t="s">
        <v>167</v>
      </c>
      <c r="K45" s="12" t="s">
        <v>57</v>
      </c>
    </row>
    <row r="46" spans="2:11">
      <c r="B46" s="67">
        <v>6003</v>
      </c>
      <c r="C46" s="70" t="str">
        <f t="shared" si="0"/>
        <v>6003</v>
      </c>
      <c r="D46" s="60" t="s">
        <v>106</v>
      </c>
      <c r="E46" s="61"/>
      <c r="F46" s="61"/>
      <c r="G46" s="133" t="str">
        <f t="shared" si="1"/>
        <v>6451100  INDUSTRIAL ACCIDENTS</v>
      </c>
      <c r="H46" s="133" t="str">
        <f t="shared" si="2"/>
        <v>6451100  INDUSTRIAL ACCIDENTS6003</v>
      </c>
      <c r="I46" s="66" t="s">
        <v>165</v>
      </c>
      <c r="J46" s="12" t="s">
        <v>167</v>
      </c>
      <c r="K46" s="12" t="s">
        <v>57</v>
      </c>
    </row>
    <row r="47" spans="2:11">
      <c r="B47" s="67">
        <v>6003</v>
      </c>
      <c r="C47" s="70" t="str">
        <f t="shared" si="0"/>
        <v>6003</v>
      </c>
      <c r="D47" s="60" t="s">
        <v>107</v>
      </c>
      <c r="E47" s="61"/>
      <c r="F47" s="61"/>
      <c r="G47" s="133" t="str">
        <f t="shared" si="1"/>
        <v>6453100  Retirement charges</v>
      </c>
      <c r="H47" s="133" t="str">
        <f t="shared" si="2"/>
        <v>6453100  Retirement charges6003</v>
      </c>
      <c r="I47" s="66" t="s">
        <v>165</v>
      </c>
      <c r="J47" s="12" t="s">
        <v>167</v>
      </c>
      <c r="K47" s="12" t="s">
        <v>57</v>
      </c>
    </row>
    <row r="48" spans="2:11">
      <c r="B48" s="67">
        <v>6003</v>
      </c>
      <c r="C48" s="70" t="str">
        <f t="shared" si="0"/>
        <v>6003</v>
      </c>
      <c r="D48" s="60" t="s">
        <v>108</v>
      </c>
      <c r="E48" s="61"/>
      <c r="F48" s="61"/>
      <c r="G48" s="133" t="str">
        <f t="shared" si="1"/>
        <v>6454000  Unemployment insuran</v>
      </c>
      <c r="H48" s="133" t="str">
        <f t="shared" si="2"/>
        <v>6454000  Unemployment insuran6003</v>
      </c>
      <c r="I48" s="66" t="s">
        <v>165</v>
      </c>
      <c r="J48" s="12" t="s">
        <v>167</v>
      </c>
      <c r="K48" s="12" t="s">
        <v>57</v>
      </c>
    </row>
    <row r="49" spans="2:11">
      <c r="B49" s="67">
        <v>6003</v>
      </c>
      <c r="C49" s="70" t="str">
        <f t="shared" si="0"/>
        <v>6003</v>
      </c>
      <c r="D49" s="62" t="s">
        <v>109</v>
      </c>
      <c r="E49" s="63"/>
      <c r="F49" s="63"/>
      <c r="G49" s="133" t="str">
        <f t="shared" si="1"/>
        <v>SOCIAL SECURITY CONTRIBUTIONS</v>
      </c>
      <c r="H49" s="133" t="str">
        <f t="shared" si="2"/>
        <v>SOCIAL SECURITY CONTRIBUTIONS6003</v>
      </c>
      <c r="I49" s="66" t="s">
        <v>165</v>
      </c>
      <c r="J49" s="12" t="s">
        <v>167</v>
      </c>
      <c r="K49" s="12" t="s">
        <v>57</v>
      </c>
    </row>
    <row r="50" spans="2:11">
      <c r="B50" s="67">
        <v>6003</v>
      </c>
      <c r="C50" s="70" t="str">
        <f t="shared" si="0"/>
        <v>6003</v>
      </c>
      <c r="D50" s="60" t="s">
        <v>110</v>
      </c>
      <c r="E50" s="61"/>
      <c r="F50" s="61"/>
      <c r="G50" s="133" t="str">
        <f t="shared" si="1"/>
        <v>6411050  SALARIE-SICKNESS LEA</v>
      </c>
      <c r="H50" s="133" t="str">
        <f t="shared" si="2"/>
        <v>6411050  SALARIE-SICKNESS LEA6003</v>
      </c>
      <c r="I50" s="66" t="s">
        <v>165</v>
      </c>
      <c r="J50" s="12" t="s">
        <v>167</v>
      </c>
      <c r="K50" s="12" t="s">
        <v>57</v>
      </c>
    </row>
    <row r="51" spans="2:11">
      <c r="B51" s="67">
        <v>6003</v>
      </c>
      <c r="C51" s="70" t="str">
        <f t="shared" si="0"/>
        <v>6003</v>
      </c>
      <c r="D51" s="62" t="s">
        <v>111</v>
      </c>
      <c r="E51" s="63"/>
      <c r="F51" s="63"/>
      <c r="G51" s="133" t="str">
        <f t="shared" si="1"/>
        <v>TEMPORARY AND EXTERNAL PERSONN</v>
      </c>
      <c r="H51" s="133" t="str">
        <f t="shared" si="2"/>
        <v>TEMPORARY AND EXTERNAL PERSONN6003</v>
      </c>
      <c r="I51" s="66" t="s">
        <v>165</v>
      </c>
      <c r="J51" s="12" t="s">
        <v>167</v>
      </c>
      <c r="K51" s="12" t="s">
        <v>57</v>
      </c>
    </row>
    <row r="52" spans="2:11">
      <c r="B52" s="67">
        <v>6003</v>
      </c>
      <c r="C52" s="70" t="str">
        <f t="shared" si="0"/>
        <v>6003</v>
      </c>
      <c r="D52" s="62" t="s">
        <v>112</v>
      </c>
      <c r="E52" s="63"/>
      <c r="F52" s="63"/>
      <c r="G52" s="133" t="str">
        <f t="shared" si="1"/>
        <v>PAYROLL</v>
      </c>
      <c r="H52" s="133" t="str">
        <f t="shared" si="2"/>
        <v>PAYROLL6003</v>
      </c>
      <c r="I52" s="66" t="s">
        <v>165</v>
      </c>
      <c r="J52" s="12" t="s">
        <v>167</v>
      </c>
      <c r="K52" s="12" t="s">
        <v>57</v>
      </c>
    </row>
    <row r="53" spans="2:11">
      <c r="B53" s="67">
        <v>6003</v>
      </c>
      <c r="C53" s="70" t="str">
        <f t="shared" si="0"/>
        <v>6003</v>
      </c>
      <c r="D53" s="60" t="s">
        <v>113</v>
      </c>
      <c r="E53" s="61"/>
      <c r="F53" s="61"/>
      <c r="G53" s="133" t="str">
        <f t="shared" si="1"/>
        <v>6212000  Security costs</v>
      </c>
      <c r="H53" s="133" t="str">
        <f t="shared" si="2"/>
        <v>6212000  Security costs6003</v>
      </c>
      <c r="I53" s="66" t="s">
        <v>165</v>
      </c>
      <c r="J53" s="12" t="s">
        <v>167</v>
      </c>
      <c r="K53" s="12" t="s">
        <v>57</v>
      </c>
    </row>
    <row r="54" spans="2:11">
      <c r="B54" s="67">
        <v>6003</v>
      </c>
      <c r="C54" s="70" t="str">
        <f t="shared" si="0"/>
        <v>6003</v>
      </c>
      <c r="D54" s="62" t="s">
        <v>114</v>
      </c>
      <c r="E54" s="63"/>
      <c r="F54" s="63"/>
      <c r="G54" s="133" t="str">
        <f t="shared" si="1"/>
        <v>SECURITY</v>
      </c>
      <c r="H54" s="133" t="str">
        <f t="shared" si="2"/>
        <v>SECURITY6003</v>
      </c>
      <c r="I54" s="66" t="s">
        <v>165</v>
      </c>
      <c r="J54" s="12" t="s">
        <v>167</v>
      </c>
      <c r="K54" s="12" t="s">
        <v>57</v>
      </c>
    </row>
    <row r="55" spans="2:11">
      <c r="B55" s="67">
        <v>6003</v>
      </c>
      <c r="C55" s="70" t="str">
        <f t="shared" si="0"/>
        <v>6003</v>
      </c>
      <c r="D55" s="60" t="s">
        <v>115</v>
      </c>
      <c r="E55" s="61"/>
      <c r="F55" s="61"/>
      <c r="G55" s="133" t="str">
        <f t="shared" si="1"/>
        <v>6285200  Funds transport fees</v>
      </c>
      <c r="H55" s="133" t="str">
        <f t="shared" si="2"/>
        <v>6285200  Funds transport fees6003</v>
      </c>
      <c r="I55" s="66" t="s">
        <v>165</v>
      </c>
      <c r="J55" s="12" t="s">
        <v>167</v>
      </c>
      <c r="K55" s="12" t="s">
        <v>57</v>
      </c>
    </row>
    <row r="56" spans="2:11">
      <c r="B56" s="67">
        <v>6003</v>
      </c>
      <c r="C56" s="70" t="str">
        <f t="shared" si="0"/>
        <v>6003</v>
      </c>
      <c r="D56" s="62" t="s">
        <v>116</v>
      </c>
      <c r="E56" s="63"/>
      <c r="F56" s="63"/>
      <c r="G56" s="133" t="str">
        <f t="shared" si="1"/>
        <v>CASH COLLECTION</v>
      </c>
      <c r="H56" s="133" t="str">
        <f t="shared" si="2"/>
        <v>CASH COLLECTION6003</v>
      </c>
      <c r="I56" s="66" t="s">
        <v>165</v>
      </c>
      <c r="J56" s="12" t="s">
        <v>167</v>
      </c>
      <c r="K56" s="12" t="s">
        <v>57</v>
      </c>
    </row>
    <row r="57" spans="2:11">
      <c r="B57" s="67">
        <v>6003</v>
      </c>
      <c r="C57" s="70" t="str">
        <f t="shared" si="0"/>
        <v>6003</v>
      </c>
      <c r="D57" s="60" t="s">
        <v>117</v>
      </c>
      <c r="E57" s="61"/>
      <c r="F57" s="61"/>
      <c r="G57" s="133" t="str">
        <f t="shared" si="1"/>
        <v>6111000  CHARGES EMALEC CONTR</v>
      </c>
      <c r="H57" s="133" t="str">
        <f t="shared" si="2"/>
        <v>6111000  CHARGES EMALEC CONTR6003</v>
      </c>
      <c r="I57" s="66" t="s">
        <v>165</v>
      </c>
      <c r="J57" s="12" t="s">
        <v>167</v>
      </c>
      <c r="K57" s="12" t="s">
        <v>57</v>
      </c>
    </row>
    <row r="58" spans="2:11">
      <c r="B58" s="67">
        <v>6003</v>
      </c>
      <c r="C58" s="70" t="str">
        <f t="shared" si="0"/>
        <v>6003</v>
      </c>
      <c r="D58" s="62" t="s">
        <v>118</v>
      </c>
      <c r="E58" s="63"/>
      <c r="F58" s="63"/>
      <c r="G58" s="133" t="str">
        <f t="shared" si="1"/>
        <v>MAINTENANCE CONTRACTS</v>
      </c>
      <c r="H58" s="133" t="str">
        <f t="shared" si="2"/>
        <v>MAINTENANCE CONTRACTS6003</v>
      </c>
      <c r="I58" s="66" t="s">
        <v>165</v>
      </c>
      <c r="J58" s="12" t="s">
        <v>167</v>
      </c>
      <c r="K58" s="12" t="s">
        <v>57</v>
      </c>
    </row>
    <row r="59" spans="2:11">
      <c r="B59" s="67">
        <v>6003</v>
      </c>
      <c r="C59" s="70" t="str">
        <f t="shared" si="0"/>
        <v>6003</v>
      </c>
      <c r="D59" s="60" t="s">
        <v>119</v>
      </c>
      <c r="E59" s="61"/>
      <c r="F59" s="61"/>
      <c r="G59" s="133" t="str">
        <f t="shared" si="1"/>
        <v>6152000  Maint.installations</v>
      </c>
      <c r="H59" s="133" t="str">
        <f t="shared" si="2"/>
        <v>6152000  Maint.installations6003</v>
      </c>
      <c r="I59" s="66" t="s">
        <v>165</v>
      </c>
      <c r="J59" s="12" t="s">
        <v>167</v>
      </c>
      <c r="K59" s="12" t="s">
        <v>57</v>
      </c>
    </row>
    <row r="60" spans="2:11">
      <c r="B60" s="67">
        <v>6003</v>
      </c>
      <c r="C60" s="70" t="str">
        <f t="shared" si="0"/>
        <v>6003</v>
      </c>
      <c r="D60" s="62" t="s">
        <v>120</v>
      </c>
      <c r="E60" s="63"/>
      <c r="F60" s="63"/>
      <c r="G60" s="133" t="str">
        <f t="shared" si="1"/>
        <v>OTHER MAINTENANCE SERVICES AND</v>
      </c>
      <c r="H60" s="133" t="str">
        <f t="shared" si="2"/>
        <v>OTHER MAINTENANCE SERVICES AND6003</v>
      </c>
      <c r="I60" s="66" t="s">
        <v>165</v>
      </c>
      <c r="J60" s="12" t="s">
        <v>167</v>
      </c>
      <c r="K60" s="12" t="s">
        <v>57</v>
      </c>
    </row>
    <row r="61" spans="2:11">
      <c r="B61" s="67">
        <v>6003</v>
      </c>
      <c r="C61" s="70" t="str">
        <f t="shared" si="0"/>
        <v>6003</v>
      </c>
      <c r="D61" s="60" t="s">
        <v>121</v>
      </c>
      <c r="E61" s="61"/>
      <c r="F61" s="61"/>
      <c r="G61" s="133" t="str">
        <f t="shared" si="1"/>
        <v>6285400  Cleaning contracts</v>
      </c>
      <c r="H61" s="133" t="str">
        <f t="shared" si="2"/>
        <v>6285400  Cleaning contracts6003</v>
      </c>
      <c r="I61" s="66" t="s">
        <v>165</v>
      </c>
      <c r="J61" s="12" t="s">
        <v>167</v>
      </c>
      <c r="K61" s="12" t="s">
        <v>57</v>
      </c>
    </row>
    <row r="62" spans="2:11">
      <c r="B62" s="67">
        <v>6003</v>
      </c>
      <c r="C62" s="70" t="str">
        <f t="shared" si="0"/>
        <v>6003</v>
      </c>
      <c r="D62" s="62" t="s">
        <v>122</v>
      </c>
      <c r="E62" s="63"/>
      <c r="F62" s="63"/>
      <c r="G62" s="133" t="str">
        <f t="shared" si="1"/>
        <v>CLEANING</v>
      </c>
      <c r="H62" s="133" t="str">
        <f t="shared" si="2"/>
        <v>CLEANING6003</v>
      </c>
      <c r="I62" s="66" t="s">
        <v>165</v>
      </c>
      <c r="J62" s="12" t="s">
        <v>167</v>
      </c>
      <c r="K62" s="12" t="s">
        <v>57</v>
      </c>
    </row>
    <row r="63" spans="2:11">
      <c r="B63" s="67">
        <v>6003</v>
      </c>
      <c r="C63" s="70" t="str">
        <f t="shared" si="0"/>
        <v>6003</v>
      </c>
      <c r="D63" s="60" t="s">
        <v>123</v>
      </c>
      <c r="E63" s="61"/>
      <c r="F63" s="61"/>
      <c r="G63" s="133" t="str">
        <f t="shared" si="1"/>
        <v>6261600  IT telecom expenses</v>
      </c>
      <c r="H63" s="133" t="str">
        <f t="shared" si="2"/>
        <v>6261600  IT telecom expenses6003</v>
      </c>
      <c r="I63" s="66" t="s">
        <v>165</v>
      </c>
      <c r="J63" s="12" t="s">
        <v>167</v>
      </c>
      <c r="K63" s="12" t="s">
        <v>57</v>
      </c>
    </row>
    <row r="64" spans="2:11">
      <c r="B64" s="67">
        <v>6003</v>
      </c>
      <c r="C64" s="70" t="str">
        <f t="shared" si="0"/>
        <v>6003</v>
      </c>
      <c r="D64" s="60" t="s">
        <v>124</v>
      </c>
      <c r="E64" s="61"/>
      <c r="F64" s="61"/>
      <c r="G64" s="133" t="str">
        <f t="shared" si="1"/>
        <v>6155800  Hardware maintenance</v>
      </c>
      <c r="H64" s="133" t="str">
        <f t="shared" si="2"/>
        <v>6155800  Hardware maintenance6003</v>
      </c>
      <c r="I64" s="66" t="s">
        <v>165</v>
      </c>
      <c r="J64" s="12" t="s">
        <v>167</v>
      </c>
      <c r="K64" s="12" t="s">
        <v>57</v>
      </c>
    </row>
    <row r="65" spans="2:11">
      <c r="B65" s="67">
        <v>6003</v>
      </c>
      <c r="C65" s="70" t="str">
        <f t="shared" si="0"/>
        <v>6003</v>
      </c>
      <c r="D65" s="62" t="s">
        <v>125</v>
      </c>
      <c r="E65" s="63"/>
      <c r="F65" s="63"/>
      <c r="G65" s="133" t="str">
        <f t="shared" si="1"/>
        <v>IT STORE</v>
      </c>
      <c r="H65" s="133" t="str">
        <f t="shared" si="2"/>
        <v>IT STORE6003</v>
      </c>
      <c r="I65" s="66" t="s">
        <v>165</v>
      </c>
      <c r="J65" s="12" t="s">
        <v>167</v>
      </c>
      <c r="K65" s="12" t="s">
        <v>57</v>
      </c>
    </row>
    <row r="66" spans="2:11">
      <c r="B66" s="67">
        <v>6003</v>
      </c>
      <c r="C66" s="70" t="str">
        <f t="shared" si="0"/>
        <v>6003</v>
      </c>
      <c r="D66" s="60" t="s">
        <v>126</v>
      </c>
      <c r="E66" s="61"/>
      <c r="F66" s="61"/>
      <c r="G66" s="133" t="str">
        <f t="shared" si="1"/>
        <v>6064000  ADMINISTRATIVE SUPPL</v>
      </c>
      <c r="H66" s="133" t="str">
        <f t="shared" si="2"/>
        <v>6064000  ADMINISTRATIVE SUPPL6003</v>
      </c>
      <c r="I66" s="66" t="s">
        <v>165</v>
      </c>
      <c r="J66" s="12" t="s">
        <v>167</v>
      </c>
      <c r="K66" s="12" t="s">
        <v>57</v>
      </c>
    </row>
    <row r="67" spans="2:11">
      <c r="B67" s="67">
        <v>6003</v>
      </c>
      <c r="C67" s="70" t="str">
        <f t="shared" si="0"/>
        <v>6003</v>
      </c>
      <c r="D67" s="62" t="s">
        <v>127</v>
      </c>
      <c r="E67" s="63"/>
      <c r="F67" s="63"/>
      <c r="G67" s="133" t="str">
        <f t="shared" si="1"/>
        <v>OFFICE EXPENSES</v>
      </c>
      <c r="H67" s="133" t="str">
        <f t="shared" si="2"/>
        <v>OFFICE EXPENSES6003</v>
      </c>
      <c r="I67" s="66" t="s">
        <v>165</v>
      </c>
      <c r="J67" s="12" t="s">
        <v>167</v>
      </c>
      <c r="K67" s="12" t="s">
        <v>57</v>
      </c>
    </row>
    <row r="68" spans="2:11">
      <c r="B68" s="67">
        <v>6003</v>
      </c>
      <c r="C68" s="70" t="str">
        <f t="shared" ref="C68:C97" si="3">C69</f>
        <v>6003</v>
      </c>
      <c r="D68" s="60" t="s">
        <v>128</v>
      </c>
      <c r="E68" s="61"/>
      <c r="F68" s="61"/>
      <c r="G68" s="133" t="str">
        <f t="shared" si="1"/>
        <v>6032231  COGS–OTHER CONSUMABL</v>
      </c>
      <c r="H68" s="133" t="str">
        <f t="shared" si="2"/>
        <v>6032231  COGS–OTHER CONSUMABL6003</v>
      </c>
      <c r="I68" s="66" t="s">
        <v>165</v>
      </c>
      <c r="J68" s="12" t="s">
        <v>167</v>
      </c>
      <c r="K68" s="12" t="s">
        <v>57</v>
      </c>
    </row>
    <row r="69" spans="2:11">
      <c r="B69" s="67">
        <v>6003</v>
      </c>
      <c r="C69" s="70" t="str">
        <f t="shared" si="3"/>
        <v>6003</v>
      </c>
      <c r="D69" s="60" t="s">
        <v>129</v>
      </c>
      <c r="E69" s="61"/>
      <c r="F69" s="61"/>
      <c r="G69" s="133" t="str">
        <f t="shared" ref="G69:G98" si="4">MID(D69,15,99)</f>
        <v>6032251  COGS–STORE IT CONSUM</v>
      </c>
      <c r="H69" s="133" t="str">
        <f t="shared" ref="H69:H98" si="5">G69&amp;B70</f>
        <v>6032251  COGS–STORE IT CONSUM6003</v>
      </c>
      <c r="I69" s="66" t="s">
        <v>165</v>
      </c>
      <c r="J69" s="12" t="s">
        <v>167</v>
      </c>
      <c r="K69" s="12" t="s">
        <v>57</v>
      </c>
    </row>
    <row r="70" spans="2:11">
      <c r="B70" s="67">
        <v>6003</v>
      </c>
      <c r="C70" s="70" t="str">
        <f t="shared" si="3"/>
        <v>6003</v>
      </c>
      <c r="D70" s="62" t="s">
        <v>130</v>
      </c>
      <c r="E70" s="63"/>
      <c r="F70" s="63"/>
      <c r="G70" s="133" t="str">
        <f t="shared" si="4"/>
        <v>SUNDRY MATERIAL PURCHASES SAP</v>
      </c>
      <c r="H70" s="133" t="str">
        <f t="shared" si="5"/>
        <v>SUNDRY MATERIAL PURCHASES SAP6003</v>
      </c>
      <c r="I70" s="66" t="s">
        <v>165</v>
      </c>
      <c r="J70" s="12" t="s">
        <v>167</v>
      </c>
      <c r="K70" s="12" t="s">
        <v>57</v>
      </c>
    </row>
    <row r="71" spans="2:11">
      <c r="B71" s="67">
        <v>6003</v>
      </c>
      <c r="C71" s="70" t="str">
        <f t="shared" si="3"/>
        <v>6003</v>
      </c>
      <c r="D71" s="60" t="s">
        <v>131</v>
      </c>
      <c r="E71" s="61"/>
      <c r="F71" s="61"/>
      <c r="G71" s="133" t="str">
        <f t="shared" si="4"/>
        <v>6061200  ELECTRICITY GAS CONS</v>
      </c>
      <c r="H71" s="133" t="str">
        <f t="shared" si="5"/>
        <v>6061200  ELECTRICITY GAS CONS6003</v>
      </c>
      <c r="I71" s="66" t="s">
        <v>165</v>
      </c>
      <c r="J71" s="12" t="s">
        <v>167</v>
      </c>
      <c r="K71" s="12" t="s">
        <v>57</v>
      </c>
    </row>
    <row r="72" spans="2:11">
      <c r="B72" s="67">
        <v>6003</v>
      </c>
      <c r="C72" s="70" t="str">
        <f t="shared" si="3"/>
        <v>6003</v>
      </c>
      <c r="D72" s="62" t="s">
        <v>132</v>
      </c>
      <c r="E72" s="63"/>
      <c r="F72" s="63"/>
      <c r="G72" s="133" t="str">
        <f t="shared" si="4"/>
        <v>ENERGY AND WATER</v>
      </c>
      <c r="H72" s="133" t="str">
        <f t="shared" si="5"/>
        <v>ENERGY AND WATER6003</v>
      </c>
      <c r="I72" s="66" t="s">
        <v>165</v>
      </c>
      <c r="J72" s="12" t="s">
        <v>167</v>
      </c>
      <c r="K72" s="12" t="s">
        <v>57</v>
      </c>
    </row>
    <row r="73" spans="2:11">
      <c r="B73" s="67">
        <v>6003</v>
      </c>
      <c r="C73" s="70" t="str">
        <f t="shared" si="3"/>
        <v>6003</v>
      </c>
      <c r="D73" s="60" t="s">
        <v>133</v>
      </c>
      <c r="E73" s="61"/>
      <c r="F73" s="61"/>
      <c r="G73" s="133" t="str">
        <f t="shared" si="4"/>
        <v>6032601  COGS – BAGS</v>
      </c>
      <c r="H73" s="133" t="str">
        <f t="shared" si="5"/>
        <v>6032601  COGS – BAGS6003</v>
      </c>
      <c r="I73" s="66" t="s">
        <v>165</v>
      </c>
      <c r="J73" s="12" t="s">
        <v>167</v>
      </c>
      <c r="K73" s="12" t="s">
        <v>57</v>
      </c>
    </row>
    <row r="74" spans="2:11">
      <c r="B74" s="67">
        <v>6003</v>
      </c>
      <c r="C74" s="70" t="str">
        <f t="shared" si="3"/>
        <v>6003</v>
      </c>
      <c r="D74" s="62" t="s">
        <v>134</v>
      </c>
      <c r="E74" s="63"/>
      <c r="F74" s="63"/>
      <c r="G74" s="133" t="str">
        <f t="shared" si="4"/>
        <v>SAP PACKING AND SUNDRY MATERIA</v>
      </c>
      <c r="H74" s="133" t="str">
        <f t="shared" si="5"/>
        <v>SAP PACKING AND SUNDRY MATERIA6003</v>
      </c>
      <c r="I74" s="66" t="s">
        <v>165</v>
      </c>
      <c r="J74" s="12" t="s">
        <v>167</v>
      </c>
      <c r="K74" s="12" t="s">
        <v>57</v>
      </c>
    </row>
    <row r="75" spans="2:11">
      <c r="B75" s="67">
        <v>6003</v>
      </c>
      <c r="C75" s="70" t="str">
        <f t="shared" si="3"/>
        <v>6003</v>
      </c>
      <c r="D75" s="60" t="s">
        <v>135</v>
      </c>
      <c r="E75" s="61"/>
      <c r="F75" s="61"/>
      <c r="G75" s="133" t="str">
        <f t="shared" si="4"/>
        <v>6032261  COGS – SUITS</v>
      </c>
      <c r="H75" s="133" t="str">
        <f t="shared" si="5"/>
        <v>6032261  COGS – SUITS6003</v>
      </c>
      <c r="I75" s="66" t="s">
        <v>165</v>
      </c>
      <c r="J75" s="12" t="s">
        <v>167</v>
      </c>
      <c r="K75" s="12" t="s">
        <v>57</v>
      </c>
    </row>
    <row r="76" spans="2:11">
      <c r="B76" s="67">
        <v>6003</v>
      </c>
      <c r="C76" s="70" t="str">
        <f t="shared" si="3"/>
        <v>6003</v>
      </c>
      <c r="D76" s="62" t="s">
        <v>136</v>
      </c>
      <c r="E76" s="63"/>
      <c r="F76" s="63"/>
      <c r="G76" s="133" t="str">
        <f t="shared" si="4"/>
        <v>SAP STAFF UNIFORM AND COMMUNIC</v>
      </c>
      <c r="H76" s="133" t="str">
        <f t="shared" si="5"/>
        <v>SAP STAFF UNIFORM AND COMMUNIC6003</v>
      </c>
      <c r="I76" s="66" t="s">
        <v>165</v>
      </c>
      <c r="J76" s="12" t="s">
        <v>167</v>
      </c>
      <c r="K76" s="12" t="s">
        <v>57</v>
      </c>
    </row>
    <row r="77" spans="2:11">
      <c r="B77" s="67">
        <v>6003</v>
      </c>
      <c r="C77" s="70" t="str">
        <f t="shared" si="3"/>
        <v>6003</v>
      </c>
      <c r="D77" s="60" t="s">
        <v>137</v>
      </c>
      <c r="E77" s="61"/>
      <c r="F77" s="61"/>
      <c r="G77" s="133" t="str">
        <f t="shared" si="4"/>
        <v>6261200  TELECOMMUNICATION EX</v>
      </c>
      <c r="H77" s="133" t="str">
        <f t="shared" si="5"/>
        <v>6261200  TELECOMMUNICATION EX6003</v>
      </c>
      <c r="I77" s="66" t="s">
        <v>165</v>
      </c>
      <c r="J77" s="12" t="s">
        <v>167</v>
      </c>
      <c r="K77" s="12" t="s">
        <v>57</v>
      </c>
    </row>
    <row r="78" spans="2:11">
      <c r="B78" s="67">
        <v>6003</v>
      </c>
      <c r="C78" s="70" t="str">
        <f t="shared" si="3"/>
        <v>6003</v>
      </c>
      <c r="D78" s="62" t="s">
        <v>138</v>
      </c>
      <c r="E78" s="63"/>
      <c r="F78" s="63"/>
      <c r="G78" s="133" t="str">
        <f t="shared" si="4"/>
        <v>TELEPHONE AND POSTAGE</v>
      </c>
      <c r="H78" s="133" t="str">
        <f t="shared" si="5"/>
        <v>TELEPHONE AND POSTAGE6003</v>
      </c>
      <c r="I78" s="66" t="s">
        <v>165</v>
      </c>
      <c r="J78" s="12" t="s">
        <v>167</v>
      </c>
      <c r="K78" s="12" t="s">
        <v>57</v>
      </c>
    </row>
    <row r="79" spans="2:11">
      <c r="B79" s="67">
        <v>6003</v>
      </c>
      <c r="C79" s="70" t="str">
        <f t="shared" si="3"/>
        <v>6003</v>
      </c>
      <c r="D79" s="60" t="s">
        <v>139</v>
      </c>
      <c r="E79" s="61"/>
      <c r="F79" s="61"/>
      <c r="G79" s="133" t="str">
        <f t="shared" si="4"/>
        <v>6251000  Trips and travel</v>
      </c>
      <c r="H79" s="133" t="str">
        <f t="shared" si="5"/>
        <v>6251000  Trips and travel6003</v>
      </c>
      <c r="I79" s="66" t="s">
        <v>165</v>
      </c>
      <c r="J79" s="12" t="s">
        <v>167</v>
      </c>
      <c r="K79" s="12" t="s">
        <v>57</v>
      </c>
    </row>
    <row r="80" spans="2:11">
      <c r="B80" s="67">
        <v>6003</v>
      </c>
      <c r="C80" s="70" t="str">
        <f t="shared" si="3"/>
        <v>6003</v>
      </c>
      <c r="D80" s="62" t="s">
        <v>140</v>
      </c>
      <c r="E80" s="63"/>
      <c r="F80" s="63"/>
      <c r="G80" s="133" t="str">
        <f t="shared" si="4"/>
        <v>TRAVEL AND ENTERTAINMENT</v>
      </c>
      <c r="H80" s="133" t="str">
        <f t="shared" si="5"/>
        <v>TRAVEL AND ENTERTAINMENT6003</v>
      </c>
      <c r="I80" s="66" t="s">
        <v>165</v>
      </c>
      <c r="J80" s="12" t="s">
        <v>167</v>
      </c>
      <c r="K80" s="12" t="s">
        <v>57</v>
      </c>
    </row>
    <row r="81" spans="2:11">
      <c r="B81" s="67">
        <v>6003</v>
      </c>
      <c r="C81" s="70" t="str">
        <f t="shared" si="3"/>
        <v>6003</v>
      </c>
      <c r="D81" s="60" t="s">
        <v>141</v>
      </c>
      <c r="E81" s="61"/>
      <c r="F81" s="61"/>
      <c r="G81" s="133" t="str">
        <f t="shared" si="4"/>
        <v>6270000  Fees on cards</v>
      </c>
      <c r="H81" s="133" t="str">
        <f t="shared" si="5"/>
        <v>6270000  Fees on cards6003</v>
      </c>
      <c r="I81" s="66" t="s">
        <v>165</v>
      </c>
      <c r="J81" s="12" t="s">
        <v>167</v>
      </c>
      <c r="K81" s="12" t="s">
        <v>57</v>
      </c>
    </row>
    <row r="82" spans="2:11">
      <c r="B82" s="67">
        <v>6003</v>
      </c>
      <c r="C82" s="70" t="str">
        <f t="shared" si="3"/>
        <v>6003</v>
      </c>
      <c r="D82" s="62" t="s">
        <v>142</v>
      </c>
      <c r="E82" s="63"/>
      <c r="F82" s="63"/>
      <c r="G82" s="133" t="str">
        <f t="shared" si="4"/>
        <v>BANK COMMISSIONS</v>
      </c>
      <c r="H82" s="133" t="str">
        <f t="shared" si="5"/>
        <v>BANK COMMISSIONS6003</v>
      </c>
      <c r="I82" s="66" t="s">
        <v>165</v>
      </c>
      <c r="J82" s="12" t="s">
        <v>167</v>
      </c>
      <c r="K82" s="12" t="s">
        <v>57</v>
      </c>
    </row>
    <row r="83" spans="2:11">
      <c r="B83" s="67">
        <v>6003</v>
      </c>
      <c r="C83" s="70" t="str">
        <f t="shared" si="3"/>
        <v>6003</v>
      </c>
      <c r="D83" s="60" t="s">
        <v>143</v>
      </c>
      <c r="E83" s="61"/>
      <c r="F83" s="61"/>
      <c r="G83" s="133" t="str">
        <f t="shared" si="4"/>
        <v>6214000  Messagers fees</v>
      </c>
      <c r="H83" s="133" t="str">
        <f t="shared" si="5"/>
        <v>6214000  Messagers fees6003</v>
      </c>
      <c r="I83" s="66" t="s">
        <v>165</v>
      </c>
      <c r="J83" s="12" t="s">
        <v>167</v>
      </c>
      <c r="K83" s="12" t="s">
        <v>57</v>
      </c>
    </row>
    <row r="84" spans="2:11">
      <c r="B84" s="67">
        <v>6003</v>
      </c>
      <c r="C84" s="70" t="str">
        <f t="shared" si="3"/>
        <v>6003</v>
      </c>
      <c r="D84" s="60" t="s">
        <v>144</v>
      </c>
      <c r="E84" s="61"/>
      <c r="F84" s="61"/>
      <c r="G84" s="133" t="str">
        <f t="shared" si="4"/>
        <v>6288000  Miscellaneous</v>
      </c>
      <c r="H84" s="133" t="str">
        <f t="shared" si="5"/>
        <v>6288000  Miscellaneous6003</v>
      </c>
      <c r="I84" s="66" t="s">
        <v>165</v>
      </c>
      <c r="J84" s="12" t="s">
        <v>167</v>
      </c>
      <c r="K84" s="12" t="s">
        <v>57</v>
      </c>
    </row>
    <row r="85" spans="2:11">
      <c r="B85" s="67">
        <v>6003</v>
      </c>
      <c r="C85" s="70" t="str">
        <f t="shared" si="3"/>
        <v>6003</v>
      </c>
      <c r="D85" s="62" t="s">
        <v>145</v>
      </c>
      <c r="E85" s="63"/>
      <c r="F85" s="63"/>
      <c r="G85" s="133" t="str">
        <f t="shared" si="4"/>
        <v>OTHER OVERHEADS LEVEL 1</v>
      </c>
      <c r="H85" s="133" t="str">
        <f t="shared" si="5"/>
        <v>OTHER OVERHEADS LEVEL 16003</v>
      </c>
      <c r="I85" s="66" t="s">
        <v>165</v>
      </c>
      <c r="J85" s="12" t="s">
        <v>167</v>
      </c>
      <c r="K85" s="12" t="s">
        <v>57</v>
      </c>
    </row>
    <row r="86" spans="2:11">
      <c r="B86" s="67">
        <v>6003</v>
      </c>
      <c r="C86" s="70" t="str">
        <f t="shared" si="3"/>
        <v>6003</v>
      </c>
      <c r="D86" s="62" t="s">
        <v>146</v>
      </c>
      <c r="E86" s="63"/>
      <c r="F86" s="63"/>
      <c r="G86" s="133" t="str">
        <f t="shared" si="4"/>
        <v>OTHER OVERHEADS</v>
      </c>
      <c r="H86" s="133" t="str">
        <f t="shared" si="5"/>
        <v>OTHER OVERHEADS6003</v>
      </c>
      <c r="I86" s="66" t="s">
        <v>165</v>
      </c>
      <c r="J86" s="12" t="s">
        <v>167</v>
      </c>
      <c r="K86" s="12" t="s">
        <v>57</v>
      </c>
    </row>
    <row r="87" spans="2:11">
      <c r="B87" s="67">
        <v>6003</v>
      </c>
      <c r="C87" s="70" t="str">
        <f t="shared" si="3"/>
        <v>6003</v>
      </c>
      <c r="D87" s="62" t="s">
        <v>147</v>
      </c>
      <c r="E87" s="63"/>
      <c r="F87" s="63"/>
      <c r="G87" s="133" t="str">
        <f t="shared" si="4"/>
        <v>OVERHEADS</v>
      </c>
      <c r="H87" s="133" t="str">
        <f t="shared" si="5"/>
        <v>OVERHEADS6003</v>
      </c>
      <c r="I87" s="66" t="s">
        <v>165</v>
      </c>
      <c r="J87" s="12" t="s">
        <v>167</v>
      </c>
      <c r="K87" s="12" t="s">
        <v>57</v>
      </c>
    </row>
    <row r="88" spans="2:11">
      <c r="B88" s="67">
        <v>6003</v>
      </c>
      <c r="C88" s="70" t="str">
        <f t="shared" si="3"/>
        <v>6003</v>
      </c>
      <c r="D88" s="60" t="s">
        <v>148</v>
      </c>
      <c r="E88" s="61"/>
      <c r="F88" s="61"/>
      <c r="G88" s="133" t="str">
        <f t="shared" si="4"/>
        <v>6811200  ALLOCATION FOR DEPRE</v>
      </c>
      <c r="H88" s="133" t="str">
        <f t="shared" si="5"/>
        <v>6811200  ALLOCATION FOR DEPRE6003</v>
      </c>
      <c r="I88" s="66" t="s">
        <v>165</v>
      </c>
      <c r="J88" s="12" t="s">
        <v>167</v>
      </c>
      <c r="K88" s="12" t="s">
        <v>57</v>
      </c>
    </row>
    <row r="89" spans="2:11">
      <c r="B89" s="67">
        <v>6003</v>
      </c>
      <c r="C89" s="70" t="str">
        <f t="shared" si="3"/>
        <v>6003</v>
      </c>
      <c r="D89" s="60" t="s">
        <v>149</v>
      </c>
      <c r="E89" s="61"/>
      <c r="F89" s="61"/>
      <c r="G89" s="133" t="str">
        <f t="shared" si="4"/>
        <v>6811230  ALLOCATION FOR DEPRE</v>
      </c>
      <c r="H89" s="133" t="str">
        <f t="shared" si="5"/>
        <v>6811230  ALLOCATION FOR DEPRE6003</v>
      </c>
      <c r="I89" s="66" t="s">
        <v>165</v>
      </c>
      <c r="J89" s="12" t="s">
        <v>167</v>
      </c>
      <c r="K89" s="12" t="s">
        <v>57</v>
      </c>
    </row>
    <row r="90" spans="2:11">
      <c r="B90" s="67">
        <v>6003</v>
      </c>
      <c r="C90" s="70" t="str">
        <f t="shared" si="3"/>
        <v>6003</v>
      </c>
      <c r="D90" s="60" t="s">
        <v>150</v>
      </c>
      <c r="E90" s="61"/>
      <c r="F90" s="61"/>
      <c r="G90" s="133" t="str">
        <f t="shared" si="4"/>
        <v>6811240  ALLOCATION FOR DEPRE</v>
      </c>
      <c r="H90" s="133" t="str">
        <f t="shared" si="5"/>
        <v>6811240  ALLOCATION FOR DEPRE6003</v>
      </c>
      <c r="I90" s="66" t="s">
        <v>165</v>
      </c>
      <c r="J90" s="12" t="s">
        <v>167</v>
      </c>
      <c r="K90" s="12" t="s">
        <v>57</v>
      </c>
    </row>
    <row r="91" spans="2:11">
      <c r="B91" s="67">
        <v>6003</v>
      </c>
      <c r="C91" s="70" t="str">
        <f t="shared" si="3"/>
        <v>6003</v>
      </c>
      <c r="D91" s="60" t="s">
        <v>151</v>
      </c>
      <c r="E91" s="61"/>
      <c r="F91" s="61"/>
      <c r="G91" s="133" t="str">
        <f t="shared" si="4"/>
        <v>6811300  ALLOCATION FOR DEPRE</v>
      </c>
      <c r="H91" s="133" t="str">
        <f t="shared" si="5"/>
        <v>6811300  ALLOCATION FOR DEPRE6003</v>
      </c>
      <c r="I91" s="66" t="s">
        <v>165</v>
      </c>
      <c r="J91" s="12" t="s">
        <v>167</v>
      </c>
      <c r="K91" s="12" t="s">
        <v>57</v>
      </c>
    </row>
    <row r="92" spans="2:11">
      <c r="B92" s="67">
        <v>6003</v>
      </c>
      <c r="C92" s="70" t="str">
        <f t="shared" si="3"/>
        <v>6003</v>
      </c>
      <c r="D92" s="60" t="s">
        <v>152</v>
      </c>
      <c r="E92" s="61"/>
      <c r="F92" s="61"/>
      <c r="G92" s="133" t="str">
        <f t="shared" si="4"/>
        <v>6811700  ALLOCATION FOR DEPRE</v>
      </c>
      <c r="H92" s="133" t="str">
        <f t="shared" si="5"/>
        <v>6811700  ALLOCATION FOR DEPRE6003</v>
      </c>
      <c r="I92" s="66" t="s">
        <v>165</v>
      </c>
      <c r="J92" s="12" t="s">
        <v>167</v>
      </c>
      <c r="K92" s="12" t="s">
        <v>57</v>
      </c>
    </row>
    <row r="93" spans="2:11">
      <c r="B93" s="67">
        <v>6003</v>
      </c>
      <c r="C93" s="70" t="str">
        <f t="shared" si="3"/>
        <v>6003</v>
      </c>
      <c r="D93" s="62" t="s">
        <v>153</v>
      </c>
      <c r="E93" s="63"/>
      <c r="F93" s="63"/>
      <c r="G93" s="133" t="str">
        <f t="shared" si="4"/>
        <v>CONSTRUCTION DEPRECIATION</v>
      </c>
      <c r="H93" s="133" t="str">
        <f t="shared" si="5"/>
        <v>CONSTRUCTION DEPRECIATION6003</v>
      </c>
      <c r="I93" s="66" t="s">
        <v>165</v>
      </c>
      <c r="J93" s="12" t="s">
        <v>167</v>
      </c>
      <c r="K93" s="12" t="s">
        <v>57</v>
      </c>
    </row>
    <row r="94" spans="2:11">
      <c r="B94" s="67">
        <v>6003</v>
      </c>
      <c r="C94" s="70" t="str">
        <f t="shared" si="3"/>
        <v>6003</v>
      </c>
      <c r="D94" s="62" t="s">
        <v>154</v>
      </c>
      <c r="E94" s="63"/>
      <c r="F94" s="63"/>
      <c r="G94" s="133" t="str">
        <f t="shared" si="4"/>
        <v>OTHER EXPENSES</v>
      </c>
      <c r="H94" s="133" t="str">
        <f t="shared" si="5"/>
        <v>OTHER EXPENSES6003</v>
      </c>
      <c r="I94" s="66" t="s">
        <v>165</v>
      </c>
      <c r="J94" s="12" t="s">
        <v>167</v>
      </c>
      <c r="K94" s="12" t="s">
        <v>57</v>
      </c>
    </row>
    <row r="95" spans="2:11">
      <c r="B95" s="67">
        <v>6003</v>
      </c>
      <c r="C95" s="70" t="str">
        <f t="shared" si="3"/>
        <v>6003</v>
      </c>
      <c r="D95" s="62" t="s">
        <v>155</v>
      </c>
      <c r="E95" s="63"/>
      <c r="F95" s="63"/>
      <c r="G95" s="133" t="str">
        <f t="shared" si="4"/>
        <v>GROSS CHARGES</v>
      </c>
      <c r="H95" s="133" t="str">
        <f t="shared" si="5"/>
        <v>GROSS CHARGES6003</v>
      </c>
      <c r="I95" s="66" t="s">
        <v>165</v>
      </c>
      <c r="J95" s="12" t="s">
        <v>167</v>
      </c>
      <c r="K95" s="12" t="s">
        <v>57</v>
      </c>
    </row>
    <row r="96" spans="2:11">
      <c r="B96" s="67">
        <v>6003</v>
      </c>
      <c r="C96" s="70" t="str">
        <f t="shared" si="3"/>
        <v>6003</v>
      </c>
      <c r="D96" s="62" t="s">
        <v>156</v>
      </c>
      <c r="E96" s="63"/>
      <c r="F96" s="63"/>
      <c r="G96" s="133" t="str">
        <f t="shared" si="4"/>
        <v>CHARGES</v>
      </c>
      <c r="H96" s="133" t="str">
        <f t="shared" si="5"/>
        <v>CHARGES6003</v>
      </c>
      <c r="I96" s="66" t="s">
        <v>165</v>
      </c>
      <c r="J96" s="12" t="s">
        <v>167</v>
      </c>
      <c r="K96" s="12" t="s">
        <v>57</v>
      </c>
    </row>
    <row r="97" spans="2:11">
      <c r="B97" s="67">
        <v>6003</v>
      </c>
      <c r="C97" s="70" t="str">
        <f t="shared" si="3"/>
        <v>6003</v>
      </c>
      <c r="D97" s="62" t="s">
        <v>157</v>
      </c>
      <c r="E97" s="63"/>
      <c r="F97" s="63"/>
      <c r="G97" s="133" t="str">
        <f t="shared" si="4"/>
        <v>NET CHARGES</v>
      </c>
      <c r="H97" s="133" t="str">
        <f t="shared" si="5"/>
        <v>NET CHARGES6003</v>
      </c>
      <c r="I97" s="66" t="s">
        <v>165</v>
      </c>
      <c r="J97" s="12" t="s">
        <v>167</v>
      </c>
      <c r="K97" s="12" t="s">
        <v>57</v>
      </c>
    </row>
    <row r="98" spans="2:11">
      <c r="B98" s="67">
        <v>6003</v>
      </c>
      <c r="C98" s="70" t="str">
        <f>MID(D98,15,4)</f>
        <v>6003</v>
      </c>
      <c r="D98" s="64" t="s">
        <v>158</v>
      </c>
      <c r="E98" s="65"/>
      <c r="F98" s="65"/>
      <c r="G98" s="133" t="str">
        <f t="shared" si="4"/>
        <v>6003  SH SBM</v>
      </c>
      <c r="H98" s="133" t="str">
        <f t="shared" si="5"/>
        <v>6003  SH SBM</v>
      </c>
      <c r="I98" s="66" t="s">
        <v>165</v>
      </c>
      <c r="J98" s="12" t="s">
        <v>167</v>
      </c>
      <c r="K98" s="12" t="s">
        <v>57</v>
      </c>
    </row>
  </sheetData>
  <mergeCells count="3">
    <mergeCell ref="B2:C2"/>
    <mergeCell ref="G2:H2"/>
    <mergeCell ref="D2:F2"/>
  </mergeCells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C1:E5"/>
  <sheetViews>
    <sheetView showGridLines="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C12" sqref="C12"/>
    </sheetView>
  </sheetViews>
  <sheetFormatPr defaultRowHeight="15"/>
  <cols>
    <col min="3" max="3" width="31.28515625" bestFit="1" customWidth="1"/>
  </cols>
  <sheetData>
    <row r="1" spans="3:5">
      <c r="C1" s="137" t="s">
        <v>205</v>
      </c>
    </row>
    <row r="3" spans="3:5" ht="13.5" customHeight="1">
      <c r="C3" s="114" t="s">
        <v>191</v>
      </c>
      <c r="D3" s="88" t="s">
        <v>192</v>
      </c>
      <c r="E3" s="88" t="s">
        <v>193</v>
      </c>
    </row>
    <row r="4" spans="3:5">
      <c r="C4" s="115"/>
      <c r="D4" s="86" t="s">
        <v>194</v>
      </c>
      <c r="E4" s="86" t="s">
        <v>194</v>
      </c>
    </row>
    <row r="5" spans="3:5">
      <c r="C5" s="86" t="s">
        <v>195</v>
      </c>
      <c r="D5" s="87"/>
      <c r="E5" s="87"/>
    </row>
  </sheetData>
  <mergeCells count="1">
    <mergeCell ref="C3:C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Format- Store P&amp;L Report</vt:lpstr>
      <vt:lpstr>Explanation</vt:lpstr>
      <vt:lpstr>=&gt; Database</vt:lpstr>
      <vt:lpstr>(1) SAP REPORT</vt:lpstr>
      <vt:lpstr>(2) SALES REPORT</vt:lpstr>
      <vt:lpstr>Explanation!Print_Area</vt:lpstr>
    </vt:vector>
  </TitlesOfParts>
  <Company>Sephora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Zhou, Cassie</dc:creator>
  <cp:lastModifiedBy>Yang Steven</cp:lastModifiedBy>
  <dcterms:created xsi:type="dcterms:W3CDTF">2016-06-15T06:33:25Z</dcterms:created>
  <dcterms:modified xsi:type="dcterms:W3CDTF">2016-06-15T08:57:16Z</dcterms:modified>
</cp:coreProperties>
</file>