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ane/Desktop/Hrant/"/>
    </mc:Choice>
  </mc:AlternateContent>
  <bookViews>
    <workbookView xWindow="0" yWindow="460" windowWidth="25600" windowHeight="14620"/>
  </bookViews>
  <sheets>
    <sheet name="Data" sheetId="1" r:id="rId1"/>
    <sheet name="Answers" sheetId="2" r:id="rId2"/>
  </sheets>
  <definedNames>
    <definedName name="A">Answers!$A$1048564:$A$1048568</definedName>
    <definedName name="B">Answers!$A$1048569:$A$1048571</definedName>
    <definedName name="CC">Answers!$A$1048572:$A$1048573</definedName>
    <definedName name="D">Answers!$A$1048574:$A$1048575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1" l="1"/>
  <c r="T12" i="1"/>
  <c r="T9" i="1"/>
  <c r="T5" i="1"/>
  <c r="D19" i="1"/>
  <c r="D20" i="1"/>
  <c r="D21" i="1"/>
  <c r="D22" i="1"/>
  <c r="D18" i="1"/>
  <c r="C22" i="1"/>
  <c r="C21" i="1"/>
  <c r="C20" i="1"/>
  <c r="C19" i="1"/>
  <c r="C18" i="1"/>
  <c r="S5" i="1"/>
  <c r="S6" i="1"/>
  <c r="S7" i="1"/>
  <c r="S8" i="1"/>
  <c r="S9" i="1"/>
  <c r="S10" i="1"/>
  <c r="S11" i="1"/>
  <c r="S12" i="1"/>
  <c r="S13" i="1"/>
  <c r="S14" i="1"/>
  <c r="S15" i="1"/>
  <c r="S4" i="1"/>
  <c r="XFA1048571" i="2"/>
  <c r="XFA1048570" i="2"/>
  <c r="XFB1048570" i="2"/>
  <c r="XFC1048570" i="2"/>
  <c r="XFD1048570" i="2"/>
  <c r="XFB1048571" i="2"/>
  <c r="XFC1048571" i="2"/>
  <c r="XFD1048571" i="2"/>
  <c r="XFD1" i="2"/>
</calcChain>
</file>

<file path=xl/sharedStrings.xml><?xml version="1.0" encoding="utf-8"?>
<sst xmlns="http://schemas.openxmlformats.org/spreadsheetml/2006/main" count="61" uniqueCount="20">
  <si>
    <t>Raspberry</t>
  </si>
  <si>
    <t>Mango</t>
  </si>
  <si>
    <t>Strawberry</t>
  </si>
  <si>
    <t>Vanilla</t>
  </si>
  <si>
    <t>Chocolate</t>
  </si>
  <si>
    <t>Flavor</t>
  </si>
  <si>
    <t>Packaging</t>
  </si>
  <si>
    <t>Light</t>
  </si>
  <si>
    <t>Organic</t>
  </si>
  <si>
    <t>Cone</t>
  </si>
  <si>
    <t>No low fat</t>
  </si>
  <si>
    <t>Not organic</t>
  </si>
  <si>
    <t>Homemade waffle</t>
  </si>
  <si>
    <t>Low fat</t>
  </si>
  <si>
    <t>Pint</t>
  </si>
  <si>
    <t>Customers</t>
  </si>
  <si>
    <t>Relative Importance</t>
  </si>
  <si>
    <t>Highest Utility  Level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</si>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</sst>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0" fontId="1" fillId="0" borderId="6" xfId="0" applyFont="1" applyBorder="1" applyAlignment="1">
      <alignment horizontal="center" vertical="top"/>
    </xf>
    <xf numFmtId="164" fontId="0" fillId="0" borderId="0" xfId="1" applyFont="1"/>
    <xf numFmtId="164" fontId="0" fillId="0" borderId="0" xfId="0" applyNumberFormat="1"/>
    <xf numFmtId="0" fontId="0" fillId="0" borderId="1" xfId="0" applyBorder="1"/>
    <xf numFmtId="0" fontId="0" fillId="0" borderId="0" xfId="0"/>
    <xf numFmtId="0" fontId="3" fillId="0" borderId="1" xfId="0" applyFont="1" applyBorder="1"/>
    <xf numFmtId="0" fontId="0" fillId="0" borderId="1" xfId="0" applyFont="1" applyBorder="1" applyAlignment="1">
      <alignment horizontal="center" vertical="top"/>
    </xf>
    <xf numFmtId="9" fontId="0" fillId="0" borderId="1" xfId="2" applyFont="1" applyBorder="1"/>
    <xf numFmtId="164" fontId="0" fillId="2" borderId="0" xfId="0" applyNumberFormat="1" applyFill="1"/>
    <xf numFmtId="164" fontId="0" fillId="2" borderId="1" xfId="0" applyNumberFormat="1" applyFill="1" applyBorder="1"/>
    <xf numFmtId="9" fontId="0" fillId="2" borderId="1" xfId="2" applyFont="1" applyFill="1" applyBorder="1"/>
    <xf numFmtId="43" fontId="0" fillId="0" borderId="1" xfId="0" applyNumberFormat="1" applyBorder="1"/>
    <xf numFmtId="164" fontId="0" fillId="0" borderId="1" xfId="0" applyNumberFormat="1" applyBorder="1"/>
    <xf numFmtId="43" fontId="5" fillId="0" borderId="1" xfId="0" applyNumberFormat="1" applyFont="1" applyBorder="1"/>
    <xf numFmtId="0" fontId="1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zoomScale="99" zoomScaleNormal="140" zoomScalePageLayoutView="140" workbookViewId="0">
      <selection activeCell="D12" sqref="D12"/>
    </sheetView>
  </sheetViews>
  <sheetFormatPr baseColWidth="10" defaultColWidth="8.83203125" defaultRowHeight="15" x14ac:dyDescent="0.2"/>
  <cols>
    <col min="1" max="1" width="8.83203125" style="3"/>
    <col min="2" max="2" width="8.83203125" style="2"/>
    <col min="3" max="3" width="17.6640625" bestFit="1" customWidth="1"/>
    <col min="18" max="18" width="12.6640625" bestFit="1" customWidth="1"/>
  </cols>
  <sheetData>
    <row r="1" spans="2:26" s="3" customFormat="1" x14ac:dyDescent="0.2"/>
    <row r="2" spans="2:26" s="3" customFormat="1" ht="21" x14ac:dyDescent="0.2">
      <c r="B2" s="23"/>
      <c r="C2" s="24"/>
      <c r="D2" s="20" t="s">
        <v>15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2:26" ht="26.25" customHeight="1" x14ac:dyDescent="0.2">
      <c r="B3" s="25"/>
      <c r="C3" s="26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t="s">
        <v>18</v>
      </c>
    </row>
    <row r="4" spans="2:26" ht="26.25" customHeight="1" x14ac:dyDescent="0.2">
      <c r="B4" s="19" t="s">
        <v>5</v>
      </c>
      <c r="C4" s="5" t="s">
        <v>0</v>
      </c>
      <c r="D4" s="6">
        <v>-3.447368421052631</v>
      </c>
      <c r="E4" s="6">
        <v>-1.1019736842105261</v>
      </c>
      <c r="F4" s="6">
        <v>-0.47039473684210442</v>
      </c>
      <c r="G4" s="6">
        <v>-3.5559210526315779</v>
      </c>
      <c r="H4" s="6">
        <v>-3.2039473684210522</v>
      </c>
      <c r="I4" s="6">
        <v>2.6447368421052642</v>
      </c>
      <c r="J4" s="6">
        <v>2.5164473684210509</v>
      </c>
      <c r="K4" s="6">
        <v>-1.138157894736842</v>
      </c>
      <c r="L4" s="6">
        <v>-4.026315789473685</v>
      </c>
      <c r="M4" s="6">
        <v>5.2467105263157867</v>
      </c>
      <c r="N4" s="6">
        <v>-2.7894736842105261</v>
      </c>
      <c r="O4" s="6">
        <v>5.5789473684210504</v>
      </c>
      <c r="P4" s="6">
        <v>1.384868421052631</v>
      </c>
      <c r="Q4" s="6">
        <v>4.0789473684210513</v>
      </c>
      <c r="R4" s="6">
        <v>-2.886579864025407E-15</v>
      </c>
      <c r="S4" s="7">
        <f>AVERAGE(D4:R4)</f>
        <v>0.11447368421052583</v>
      </c>
      <c r="U4" s="7"/>
    </row>
    <row r="5" spans="2:26" ht="26.25" customHeight="1" x14ac:dyDescent="0.2">
      <c r="B5" s="19"/>
      <c r="C5" s="5" t="s">
        <v>1</v>
      </c>
      <c r="D5" s="6">
        <v>3.0526315789473681</v>
      </c>
      <c r="E5" s="6">
        <v>2.3980263157894721</v>
      </c>
      <c r="F5" s="6">
        <v>3.529605263157892</v>
      </c>
      <c r="G5" s="6">
        <v>-5.5921052631577213E-2</v>
      </c>
      <c r="H5" s="6">
        <v>4.7960526315789451</v>
      </c>
      <c r="I5" s="6">
        <v>2.6447368421052642</v>
      </c>
      <c r="J5" s="6">
        <v>-0.98355263157894823</v>
      </c>
      <c r="K5" s="6">
        <v>3.861842105263154</v>
      </c>
      <c r="L5" s="6">
        <v>-2.0263157894736818</v>
      </c>
      <c r="M5" s="6">
        <v>0.24671052631578891</v>
      </c>
      <c r="N5" s="6">
        <v>-2.789473684210523</v>
      </c>
      <c r="O5" s="6">
        <v>-0.42105263157894729</v>
      </c>
      <c r="P5" s="6">
        <v>2.8848684210526301</v>
      </c>
      <c r="Q5" s="6">
        <v>7.8947368421051767E-2</v>
      </c>
      <c r="R5" s="6">
        <v>-0.49999999999999961</v>
      </c>
      <c r="S5" s="7">
        <f t="shared" ref="S5:S15" si="0">AVERAGE(D5:R5)</f>
        <v>1.1144736842105258</v>
      </c>
      <c r="T5" s="13">
        <f>MAX(S4:S8)</f>
        <v>1.1144736842105258</v>
      </c>
    </row>
    <row r="6" spans="2:26" ht="26.25" customHeight="1" x14ac:dyDescent="0.2">
      <c r="B6" s="19"/>
      <c r="C6" s="5" t="s">
        <v>2</v>
      </c>
      <c r="D6" s="6">
        <v>3.052631578947369</v>
      </c>
      <c r="E6" s="6">
        <v>0.73135964912280871</v>
      </c>
      <c r="F6" s="6">
        <v>-2.1370614035087718</v>
      </c>
      <c r="G6" s="6">
        <v>-5.5921052631577213E-2</v>
      </c>
      <c r="H6" s="6">
        <v>1.1293859649122799</v>
      </c>
      <c r="I6" s="6">
        <v>-3.3552631578947421</v>
      </c>
      <c r="J6" s="6">
        <v>3.6831140350877209</v>
      </c>
      <c r="K6" s="6">
        <v>-0.47149122807017457</v>
      </c>
      <c r="L6" s="6">
        <v>1.640350877192988</v>
      </c>
      <c r="M6" s="6">
        <v>-1.41995614035088</v>
      </c>
      <c r="N6" s="6">
        <v>2.2105263157894761</v>
      </c>
      <c r="O6" s="6">
        <v>-1.754385964912283</v>
      </c>
      <c r="P6" s="6">
        <v>-2.1151315789473699</v>
      </c>
      <c r="Q6" s="6">
        <v>0.41228070175438408</v>
      </c>
      <c r="R6" s="6">
        <v>3.8333333333333348</v>
      </c>
      <c r="S6" s="7">
        <f t="shared" si="0"/>
        <v>0.35891812865497086</v>
      </c>
    </row>
    <row r="7" spans="2:26" ht="26.25" customHeight="1" x14ac:dyDescent="0.2">
      <c r="B7" s="19"/>
      <c r="C7" s="5" t="s">
        <v>3</v>
      </c>
      <c r="D7" s="6">
        <v>1.552631578947367</v>
      </c>
      <c r="E7" s="6">
        <v>1.398026315789473</v>
      </c>
      <c r="F7" s="6">
        <v>-1.9703947368421051</v>
      </c>
      <c r="G7" s="6">
        <v>1.9440789473684199</v>
      </c>
      <c r="H7" s="6">
        <v>0.79605263157894646</v>
      </c>
      <c r="I7" s="6">
        <v>2.6447368421052642</v>
      </c>
      <c r="J7" s="6">
        <v>-1.9835526315789469</v>
      </c>
      <c r="K7" s="6">
        <v>1.861842105263158</v>
      </c>
      <c r="L7" s="6">
        <v>2.9736842105263128</v>
      </c>
      <c r="M7" s="6">
        <v>-0.25328947368421112</v>
      </c>
      <c r="N7" s="6">
        <v>2.210526315789473</v>
      </c>
      <c r="O7" s="6">
        <v>1.5789473684210531</v>
      </c>
      <c r="P7" s="6">
        <v>1.884868421052631</v>
      </c>
      <c r="Q7" s="6">
        <v>-0.92105263157894635</v>
      </c>
      <c r="R7" s="6">
        <v>0.99999999999999911</v>
      </c>
      <c r="S7" s="7">
        <f t="shared" si="0"/>
        <v>0.98114035087719242</v>
      </c>
    </row>
    <row r="8" spans="2:26" ht="26.25" customHeight="1" x14ac:dyDescent="0.2">
      <c r="B8" s="19"/>
      <c r="C8" s="5" t="s">
        <v>4</v>
      </c>
      <c r="D8" s="6">
        <v>-1.947368421052635</v>
      </c>
      <c r="E8" s="6">
        <v>-1.0186403508771971</v>
      </c>
      <c r="F8" s="6">
        <v>3.1129385964912291</v>
      </c>
      <c r="G8" s="6">
        <v>3.6940789473684208</v>
      </c>
      <c r="H8" s="6">
        <v>-1.3706140350877221</v>
      </c>
      <c r="I8" s="6">
        <v>-2.3552631578947389</v>
      </c>
      <c r="J8" s="6">
        <v>-1.0668859649122791</v>
      </c>
      <c r="K8" s="6">
        <v>-1.971491228070178</v>
      </c>
      <c r="L8" s="6">
        <v>3.6403508771929811</v>
      </c>
      <c r="M8" s="6">
        <v>-1.6699561403508769</v>
      </c>
      <c r="N8" s="6">
        <v>3.210526315789473</v>
      </c>
      <c r="O8" s="6">
        <v>-2.7543859649122808</v>
      </c>
      <c r="P8" s="6">
        <v>-1.8651315789473699</v>
      </c>
      <c r="Q8" s="6">
        <v>-1.5877192982456121</v>
      </c>
      <c r="R8" s="6">
        <v>-2.166666666666667</v>
      </c>
      <c r="S8" s="7">
        <f t="shared" si="0"/>
        <v>-0.40774853801169691</v>
      </c>
    </row>
    <row r="9" spans="2:26" ht="26.25" customHeight="1" x14ac:dyDescent="0.2">
      <c r="B9" s="19" t="s">
        <v>6</v>
      </c>
      <c r="C9" s="5" t="s">
        <v>9</v>
      </c>
      <c r="D9" s="6">
        <v>1.421052631578948</v>
      </c>
      <c r="E9" s="6">
        <v>2.8300438596491229</v>
      </c>
      <c r="F9" s="6">
        <v>-1.617324561403507</v>
      </c>
      <c r="G9" s="6">
        <v>-3.259868421052635</v>
      </c>
      <c r="H9" s="6">
        <v>1.326754385964914</v>
      </c>
      <c r="I9" s="6">
        <v>1.407894736842104</v>
      </c>
      <c r="J9" s="6">
        <v>0.86074561403508909</v>
      </c>
      <c r="K9" s="6">
        <v>1.436403508771932</v>
      </c>
      <c r="L9" s="6">
        <v>-4.3859649122810478E-2</v>
      </c>
      <c r="M9" s="6">
        <v>2.2445175438596481</v>
      </c>
      <c r="N9" s="6">
        <v>-2.3157894736842151</v>
      </c>
      <c r="O9" s="6">
        <v>3.298245614035086</v>
      </c>
      <c r="P9" s="6">
        <v>2.6414473684210509</v>
      </c>
      <c r="Q9" s="6">
        <v>-0.53508771929824528</v>
      </c>
      <c r="R9" s="6">
        <v>2.8333333333333321</v>
      </c>
      <c r="S9" s="7">
        <f t="shared" si="0"/>
        <v>0.83523391812865444</v>
      </c>
      <c r="T9" s="13">
        <f>MAX(S9:S11)</f>
        <v>0.83523391812865444</v>
      </c>
      <c r="U9" s="7"/>
      <c r="V9" s="3"/>
      <c r="W9" s="9"/>
      <c r="Y9" s="9"/>
      <c r="Z9" s="9"/>
    </row>
    <row r="10" spans="2:26" ht="26.25" customHeight="1" x14ac:dyDescent="0.2">
      <c r="B10" s="19"/>
      <c r="C10" s="5" t="s">
        <v>12</v>
      </c>
      <c r="D10" s="6">
        <v>1.421052631578946</v>
      </c>
      <c r="E10" s="6">
        <v>0.49671052631578888</v>
      </c>
      <c r="F10" s="6">
        <v>1.04934210526316</v>
      </c>
      <c r="G10" s="6">
        <v>2.740131578947369</v>
      </c>
      <c r="H10" s="6">
        <v>0.99342105263157876</v>
      </c>
      <c r="I10" s="6">
        <v>1.4078947368421071</v>
      </c>
      <c r="J10" s="6">
        <v>-0.80592105263158043</v>
      </c>
      <c r="K10" s="6">
        <v>-1.2302631578947381</v>
      </c>
      <c r="L10" s="6">
        <v>1.289473684210525</v>
      </c>
      <c r="M10" s="6">
        <v>-8.8815789473682294E-2</v>
      </c>
      <c r="N10" s="6">
        <v>2.6842105263157889</v>
      </c>
      <c r="O10" s="6">
        <v>-1.3684210526315781</v>
      </c>
      <c r="P10" s="6">
        <v>0.64144736842105421</v>
      </c>
      <c r="Q10" s="6">
        <v>0.13157894736842099</v>
      </c>
      <c r="R10" s="6">
        <v>-0.50000000000000167</v>
      </c>
      <c r="S10" s="7">
        <f t="shared" si="0"/>
        <v>0.59078947368421053</v>
      </c>
      <c r="Y10" s="9"/>
    </row>
    <row r="11" spans="2:26" ht="26.25" customHeight="1" x14ac:dyDescent="0.2">
      <c r="B11" s="19"/>
      <c r="C11" s="5" t="s">
        <v>14</v>
      </c>
      <c r="D11" s="6">
        <v>-0.57894736842105443</v>
      </c>
      <c r="E11" s="6">
        <v>-0.91995614035087803</v>
      </c>
      <c r="F11" s="6">
        <v>2.632675438596487</v>
      </c>
      <c r="G11" s="6">
        <v>2.4901315789473681</v>
      </c>
      <c r="H11" s="6">
        <v>-0.17324561403509131</v>
      </c>
      <c r="I11" s="6">
        <v>-0.59210526315789602</v>
      </c>
      <c r="J11" s="6">
        <v>2.1107456140350882</v>
      </c>
      <c r="K11" s="6">
        <v>1.936403508771928</v>
      </c>
      <c r="L11" s="6">
        <v>0.95614035087719618</v>
      </c>
      <c r="M11" s="6">
        <v>-5.4824561403519212E-3</v>
      </c>
      <c r="N11" s="6">
        <v>1.684210526315792</v>
      </c>
      <c r="O11" s="6">
        <v>0.29824561403508909</v>
      </c>
      <c r="P11" s="6">
        <v>-1.1085526315789489</v>
      </c>
      <c r="Q11" s="6">
        <v>2.4649122807017529</v>
      </c>
      <c r="R11" s="6">
        <v>-0.16666666666666519</v>
      </c>
      <c r="S11" s="7">
        <f t="shared" si="0"/>
        <v>0.73523391812865457</v>
      </c>
      <c r="Y11" s="9"/>
    </row>
    <row r="12" spans="2:26" ht="26.25" customHeight="1" x14ac:dyDescent="0.2">
      <c r="B12" s="19" t="s">
        <v>7</v>
      </c>
      <c r="C12" s="5" t="s">
        <v>10</v>
      </c>
      <c r="D12" s="6">
        <v>0.63157894736841858</v>
      </c>
      <c r="E12" s="6">
        <v>0.24506578947368229</v>
      </c>
      <c r="F12" s="6">
        <v>7.4013157894733173E-2</v>
      </c>
      <c r="G12" s="6">
        <v>-0.38980263157894929</v>
      </c>
      <c r="H12" s="6">
        <v>1.9901315789473659</v>
      </c>
      <c r="I12" s="6">
        <v>1.1118421052631571</v>
      </c>
      <c r="J12" s="6">
        <v>1.291118421052631</v>
      </c>
      <c r="K12" s="6">
        <v>2.154605263157892</v>
      </c>
      <c r="L12" s="6">
        <v>-6.578947368421062E-2</v>
      </c>
      <c r="M12" s="6">
        <v>2.8667763157894748</v>
      </c>
      <c r="N12" s="6">
        <v>-0.47368421052631621</v>
      </c>
      <c r="O12" s="6">
        <v>2.9473684210526332</v>
      </c>
      <c r="P12" s="6">
        <v>2.9621710526315792</v>
      </c>
      <c r="Q12" s="6">
        <v>1.197368421052631</v>
      </c>
      <c r="R12" s="6">
        <v>3.2500000000000009</v>
      </c>
      <c r="S12" s="7">
        <f t="shared" si="0"/>
        <v>1.319517543859648</v>
      </c>
      <c r="T12" s="13">
        <f>MAX(S12:S13)</f>
        <v>1.319517543859648</v>
      </c>
      <c r="U12" s="7"/>
      <c r="V12" s="3"/>
    </row>
    <row r="13" spans="2:26" ht="26.25" customHeight="1" x14ac:dyDescent="0.2">
      <c r="B13" s="19"/>
      <c r="C13" s="5" t="s">
        <v>13</v>
      </c>
      <c r="D13" s="6">
        <v>1.6315789473684219</v>
      </c>
      <c r="E13" s="6">
        <v>2.161732456140351</v>
      </c>
      <c r="F13" s="6">
        <v>1.990679824561409</v>
      </c>
      <c r="G13" s="6">
        <v>2.360197368421054</v>
      </c>
      <c r="H13" s="6">
        <v>0.15679824561403691</v>
      </c>
      <c r="I13" s="6">
        <v>1.111842105263158</v>
      </c>
      <c r="J13" s="6">
        <v>0.87445175438596379</v>
      </c>
      <c r="K13" s="6">
        <v>-1.206140350876961E-2</v>
      </c>
      <c r="L13" s="6">
        <v>2.267543859649122</v>
      </c>
      <c r="M13" s="6">
        <v>-0.71655701754386114</v>
      </c>
      <c r="N13" s="6">
        <v>2.5263157894736832</v>
      </c>
      <c r="O13" s="6">
        <v>-0.71929824561403732</v>
      </c>
      <c r="P13" s="6">
        <v>-0.78782894736842168</v>
      </c>
      <c r="Q13" s="6">
        <v>0.86403508771929882</v>
      </c>
      <c r="R13" s="6">
        <v>-1.0833333333333359</v>
      </c>
      <c r="S13" s="7">
        <f t="shared" si="0"/>
        <v>0.84173976608187151</v>
      </c>
    </row>
    <row r="14" spans="2:26" ht="26.25" customHeight="1" x14ac:dyDescent="0.2">
      <c r="B14" s="19" t="s">
        <v>8</v>
      </c>
      <c r="C14" s="5" t="s">
        <v>11</v>
      </c>
      <c r="D14" s="6">
        <v>0.43157894736842051</v>
      </c>
      <c r="E14" s="6">
        <v>1.503399122807018</v>
      </c>
      <c r="F14" s="6">
        <v>1.932346491228073</v>
      </c>
      <c r="G14" s="6">
        <v>1.285197368421056</v>
      </c>
      <c r="H14" s="6">
        <v>0.17346491228070099</v>
      </c>
      <c r="I14" s="6">
        <v>0.21184210526316621</v>
      </c>
      <c r="J14" s="6">
        <v>1.5827850877192919</v>
      </c>
      <c r="K14" s="6">
        <v>1.17127192982456</v>
      </c>
      <c r="L14" s="6">
        <v>1.8008771929824521</v>
      </c>
      <c r="M14" s="6">
        <v>-0.22489035087719381</v>
      </c>
      <c r="N14" s="6">
        <v>1.3263157894736839</v>
      </c>
      <c r="O14" s="6">
        <v>0.21403508771929661</v>
      </c>
      <c r="P14" s="6">
        <v>-0.61282894736841942</v>
      </c>
      <c r="Q14" s="6">
        <v>2.3307017543859669</v>
      </c>
      <c r="R14" s="6">
        <v>0.78333333333332522</v>
      </c>
      <c r="S14" s="7">
        <f t="shared" si="0"/>
        <v>0.92729532163742645</v>
      </c>
      <c r="U14" s="7"/>
      <c r="V14" s="3"/>
    </row>
    <row r="15" spans="2:26" ht="26.25" customHeight="1" x14ac:dyDescent="0.2">
      <c r="B15" s="19"/>
      <c r="C15" s="5" t="s">
        <v>8</v>
      </c>
      <c r="D15" s="6">
        <v>1.831578947368421</v>
      </c>
      <c r="E15" s="6">
        <v>0.90339912280701662</v>
      </c>
      <c r="F15" s="6">
        <v>0.1323464912280656</v>
      </c>
      <c r="G15" s="6">
        <v>0.68519736842104795</v>
      </c>
      <c r="H15" s="6">
        <v>1.973464912280702</v>
      </c>
      <c r="I15" s="6">
        <v>2.0118421052631481</v>
      </c>
      <c r="J15" s="6">
        <v>0.58278508771930393</v>
      </c>
      <c r="K15" s="6">
        <v>0.97127192982456134</v>
      </c>
      <c r="L15" s="6">
        <v>0.4008771929824585</v>
      </c>
      <c r="M15" s="6">
        <v>2.375109649122805</v>
      </c>
      <c r="N15" s="6">
        <v>0.72631578947368314</v>
      </c>
      <c r="O15" s="6">
        <v>2.014035087719297</v>
      </c>
      <c r="P15" s="6">
        <v>2.7871710526315749</v>
      </c>
      <c r="Q15" s="6">
        <v>-0.26929824561403831</v>
      </c>
      <c r="R15" s="6">
        <v>1.3833333333333411</v>
      </c>
      <c r="S15" s="7">
        <f t="shared" si="0"/>
        <v>1.2339619883040924</v>
      </c>
      <c r="T15" s="13">
        <f>MAX(S14:S15)</f>
        <v>1.2339619883040924</v>
      </c>
    </row>
    <row r="16" spans="2:26" x14ac:dyDescent="0.2">
      <c r="U16" s="7"/>
    </row>
    <row r="18" spans="2:6" x14ac:dyDescent="0.2">
      <c r="B18" s="8" t="s">
        <v>5</v>
      </c>
      <c r="C18" s="14">
        <f>MAX(S4:S8)-MIN(S4:S8)</f>
        <v>1.5222222222222228</v>
      </c>
      <c r="D18" s="15">
        <f>C18/$C$22</f>
        <v>0.59668989547038387</v>
      </c>
    </row>
    <row r="19" spans="2:6" x14ac:dyDescent="0.2">
      <c r="B19" s="8" t="s">
        <v>6</v>
      </c>
      <c r="C19" s="18">
        <f>MAX(S9:S11)-MIN(S9:S11)</f>
        <v>0.24444444444444391</v>
      </c>
      <c r="D19" s="12">
        <f t="shared" ref="D19:D22" si="1">C19/$C$22</f>
        <v>9.5818815331010304E-2</v>
      </c>
      <c r="E19" s="4"/>
      <c r="F19" s="4"/>
    </row>
    <row r="20" spans="2:6" x14ac:dyDescent="0.2">
      <c r="B20" s="8" t="s">
        <v>7</v>
      </c>
      <c r="C20" s="16">
        <f>MAX(S12:S13)-MIN(S12:S13)</f>
        <v>0.47777777777777652</v>
      </c>
      <c r="D20" s="12">
        <f t="shared" si="1"/>
        <v>0.18728222996515642</v>
      </c>
      <c r="E20" s="3"/>
      <c r="F20" s="3"/>
    </row>
    <row r="21" spans="2:6" x14ac:dyDescent="0.2">
      <c r="B21" s="8" t="s">
        <v>8</v>
      </c>
      <c r="C21" s="16">
        <f>MAX(S14:S15)-MIN(S14:S15)</f>
        <v>0.30666666666666598</v>
      </c>
      <c r="D21" s="12">
        <f t="shared" si="1"/>
        <v>0.12020905923344929</v>
      </c>
      <c r="E21" s="3"/>
      <c r="F21" s="3"/>
    </row>
    <row r="22" spans="2:6" x14ac:dyDescent="0.2">
      <c r="B22" s="8" t="s">
        <v>19</v>
      </c>
      <c r="C22" s="17">
        <f>SUM(C18:C21)</f>
        <v>2.5511111111111093</v>
      </c>
      <c r="D22" s="12">
        <f t="shared" si="1"/>
        <v>1</v>
      </c>
      <c r="E22" s="3"/>
      <c r="F22" s="3"/>
    </row>
    <row r="23" spans="2:6" x14ac:dyDescent="0.2">
      <c r="C23" s="3"/>
      <c r="D23" s="3"/>
      <c r="E23" s="3"/>
      <c r="F23" s="3"/>
    </row>
    <row r="24" spans="2:6" x14ac:dyDescent="0.2">
      <c r="C24" s="3"/>
      <c r="D24" s="3"/>
      <c r="E24" s="3"/>
      <c r="F24" s="3"/>
    </row>
  </sheetData>
  <mergeCells count="6">
    <mergeCell ref="B4:B8"/>
    <mergeCell ref="B9:B11"/>
    <mergeCell ref="B12:B13"/>
    <mergeCell ref="B14:B15"/>
    <mergeCell ref="D2:R2"/>
    <mergeCell ref="B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9.5" bestFit="1" customWidth="1"/>
    <col min="2" max="5" width="11.6640625" customWidth="1"/>
    <col min="16380" max="16380" width="19.5" hidden="1" customWidth="1"/>
    <col min="16381" max="16381" width="6.6640625" hidden="1" customWidth="1"/>
    <col min="16382" max="16382" width="10.5" hidden="1" customWidth="1"/>
    <col min="16383" max="16383" width="10.1640625" hidden="1" customWidth="1"/>
    <col min="16384" max="16384" width="8.1640625" hidden="1" customWidth="1"/>
  </cols>
  <sheetData>
    <row r="1" spans="1:5 16384:16384" ht="18.75" customHeight="1" x14ac:dyDescent="0.2">
      <c r="A1" s="8"/>
      <c r="B1" s="10" t="s">
        <v>5</v>
      </c>
      <c r="C1" s="10" t="s">
        <v>6</v>
      </c>
      <c r="D1" s="10" t="s">
        <v>7</v>
      </c>
      <c r="E1" s="10" t="s">
        <v>8</v>
      </c>
      <c r="XFD1">
        <f>SUM(XFA1048570:XFD1048571)</f>
        <v>0</v>
      </c>
    </row>
    <row r="2" spans="1:5 16384:16384" ht="18.75" customHeight="1" x14ac:dyDescent="0.2">
      <c r="A2" s="8" t="s">
        <v>16</v>
      </c>
      <c r="B2" s="12">
        <v>0.6</v>
      </c>
      <c r="C2" s="12">
        <v>0.1</v>
      </c>
      <c r="D2" s="12">
        <v>0.19</v>
      </c>
      <c r="E2" s="12">
        <v>0.12</v>
      </c>
    </row>
    <row r="3" spans="1:5 16384:16384" ht="18.75" customHeight="1" x14ac:dyDescent="0.2">
      <c r="A3" s="8" t="s">
        <v>17</v>
      </c>
      <c r="B3" s="8" t="s">
        <v>1</v>
      </c>
      <c r="C3" s="8" t="s">
        <v>9</v>
      </c>
      <c r="D3" s="8" t="s">
        <v>10</v>
      </c>
      <c r="E3" s="8" t="s">
        <v>8</v>
      </c>
    </row>
    <row r="1048564" spans="1:1 16380:16384" x14ac:dyDescent="0.2">
      <c r="A1048564" s="5" t="s">
        <v>0</v>
      </c>
    </row>
    <row r="1048565" spans="1:1 16380:16384" x14ac:dyDescent="0.2">
      <c r="A1048565" s="5" t="s">
        <v>1</v>
      </c>
    </row>
    <row r="1048566" spans="1:1 16380:16384" x14ac:dyDescent="0.2">
      <c r="A1048566" s="5" t="s">
        <v>2</v>
      </c>
    </row>
    <row r="1048567" spans="1:1 16380:16384" x14ac:dyDescent="0.2">
      <c r="A1048567" s="5" t="s">
        <v>3</v>
      </c>
    </row>
    <row r="1048568" spans="1:1 16380:16384" x14ac:dyDescent="0.2">
      <c r="A1048568" s="5" t="s">
        <v>4</v>
      </c>
    </row>
    <row r="1048569" spans="1:1 16380:16384" x14ac:dyDescent="0.2">
      <c r="A1048569" s="5" t="s">
        <v>9</v>
      </c>
      <c r="XEZ1048569" s="8"/>
      <c r="XFA1048569" s="10" t="s">
        <v>5</v>
      </c>
      <c r="XFB1048569" s="10" t="s">
        <v>6</v>
      </c>
      <c r="XFC1048569" s="10" t="s">
        <v>7</v>
      </c>
      <c r="XFD1048569" s="10" t="s">
        <v>8</v>
      </c>
    </row>
    <row r="1048570" spans="1:1 16380:16384" x14ac:dyDescent="0.2">
      <c r="A1048570" s="5" t="s">
        <v>12</v>
      </c>
      <c r="XEZ1048570" s="8" t="s">
        <v>16</v>
      </c>
      <c r="XFA1048570" s="8" t="b">
        <f>XFA1048574=B2</f>
        <v>0</v>
      </c>
      <c r="XFB1048570" s="8" t="b">
        <f t="shared" ref="XFB1048570:XFD1048570" si="0">XFB1048574=C2</f>
        <v>0</v>
      </c>
      <c r="XFC1048570" s="8" t="b">
        <f t="shared" si="0"/>
        <v>0</v>
      </c>
      <c r="XFD1048570" s="8" t="b">
        <f t="shared" si="0"/>
        <v>0</v>
      </c>
    </row>
    <row r="1048571" spans="1:1 16380:16384" x14ac:dyDescent="0.2">
      <c r="A1048571" s="5" t="s">
        <v>14</v>
      </c>
      <c r="XEZ1048571" s="8" t="s">
        <v>17</v>
      </c>
      <c r="XFA1048571" s="8" t="b">
        <f>XFA1048575=B3</f>
        <v>1</v>
      </c>
      <c r="XFB1048571" s="8" t="b">
        <f t="shared" ref="XFB1048571" si="1">XFB1048575=C3</f>
        <v>1</v>
      </c>
      <c r="XFC1048571" s="8" t="b">
        <f t="shared" ref="XFC1048571" si="2">XFC1048575=D3</f>
        <v>1</v>
      </c>
      <c r="XFD1048571" s="8" t="b">
        <f t="shared" ref="XFD1048571" si="3">XFD1048575=E3</f>
        <v>1</v>
      </c>
    </row>
    <row r="1048572" spans="1:1 16380:16384" x14ac:dyDescent="0.2">
      <c r="A1048572" s="5" t="s">
        <v>10</v>
      </c>
    </row>
    <row r="1048573" spans="1:1 16380:16384" x14ac:dyDescent="0.2">
      <c r="A1048573" s="5" t="s">
        <v>13</v>
      </c>
      <c r="XEZ1048573" s="8"/>
      <c r="XFA1048573" s="10" t="s">
        <v>5</v>
      </c>
      <c r="XFB1048573" s="10" t="s">
        <v>6</v>
      </c>
      <c r="XFC1048573" s="10" t="s">
        <v>7</v>
      </c>
      <c r="XFD1048573" s="10" t="s">
        <v>8</v>
      </c>
    </row>
    <row r="1048574" spans="1:1 16380:16384" x14ac:dyDescent="0.2">
      <c r="A1048574" s="5" t="s">
        <v>11</v>
      </c>
      <c r="XEZ1048574" s="8" t="s">
        <v>16</v>
      </c>
      <c r="XFA1048574" s="12">
        <v>0.59668989547038387</v>
      </c>
      <c r="XFB1048574" s="12">
        <v>9.5818815331010304E-2</v>
      </c>
      <c r="XFC1048574" s="12">
        <v>0.18728222996515642</v>
      </c>
      <c r="XFD1048574" s="12">
        <v>0.12020905923344929</v>
      </c>
    </row>
    <row r="1048575" spans="1:1 16380:16384" x14ac:dyDescent="0.2">
      <c r="A1048575" s="5" t="s">
        <v>8</v>
      </c>
      <c r="XEZ1048575" s="8" t="s">
        <v>17</v>
      </c>
      <c r="XFA1048575" s="11" t="s">
        <v>1</v>
      </c>
      <c r="XFB1048575" s="11" t="s">
        <v>9</v>
      </c>
      <c r="XFC1048575" s="11" t="s">
        <v>10</v>
      </c>
      <c r="XFD1048575" s="11" t="s">
        <v>8</v>
      </c>
    </row>
    <row r="1048576" spans="1:1 16380:16384" x14ac:dyDescent="0.2">
      <c r="XEZ1048576" s="9"/>
      <c r="XFA1048576" s="9"/>
      <c r="XFB1048576" s="9"/>
      <c r="XFC1048576" s="9"/>
      <c r="XFD1048576" s="9"/>
    </row>
  </sheetData>
  <dataValidations count="4">
    <dataValidation type="list" allowBlank="1" showInputMessage="1" showErrorMessage="1" sqref="B3">
      <formula1>A</formula1>
    </dataValidation>
    <dataValidation type="list" allowBlank="1" showInputMessage="1" showErrorMessage="1" sqref="C3">
      <formula1>B</formula1>
    </dataValidation>
    <dataValidation type="list" allowBlank="1" showInputMessage="1" showErrorMessage="1" sqref="D3">
      <formula1>CC</formula1>
    </dataValidation>
    <dataValidation type="list" allowBlank="1" showInputMessage="1" showErrorMessage="1" sqref="E3">
      <formula1>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2018-09-26T10:53:58Z</dcterms:created>
  <dcterms:modified xsi:type="dcterms:W3CDTF">2018-09-29T18:37:22Z</dcterms:modified>
</cp:coreProperties>
</file>