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D\Practical\Power Bi\BlinkIt new\"/>
    </mc:Choice>
  </mc:AlternateContent>
  <xr:revisionPtr revIDLastSave="0" documentId="13_ncr:1_{3A2CC4E4-85F7-41AC-B72E-0ED0D7E27413}" xr6:coauthVersionLast="47" xr6:coauthVersionMax="47" xr10:uidLastSave="{00000000-0000-0000-0000-000000000000}"/>
  <bookViews>
    <workbookView xWindow="-110" yWindow="-110" windowWidth="19420" windowHeight="10300" xr2:uid="{F8420BDF-C08E-4FBB-891B-F574F63AC6D0}"/>
  </bookViews>
  <sheets>
    <sheet name="DashBoard" sheetId="3" r:id="rId1"/>
    <sheet name="Sheet Design" sheetId="2" r:id="rId2"/>
    <sheet name="BlinkIT Raw Data" sheetId="1" r:id="rId3"/>
  </sheets>
  <definedNames>
    <definedName name="_xlchart.v2.0" hidden="1">'Sheet Design'!$D$76:$D$78</definedName>
    <definedName name="_xlchart.v2.1" hidden="1">'Sheet Design'!$E$75</definedName>
    <definedName name="_xlchart.v2.2" hidden="1">'Sheet Design'!$E$76:$E$78</definedName>
    <definedName name="_xlchart.v2.3" hidden="1">'Sheet Design'!$D$76:$D$78</definedName>
    <definedName name="_xlchart.v2.4" hidden="1">'Sheet Design'!$E$75</definedName>
    <definedName name="_xlchart.v2.5" hidden="1">'Sheet Design'!$E$76:$E$78</definedName>
    <definedName name="Slicer_Item_Type">#N/A</definedName>
    <definedName name="Slicer_Outlet_Location_Type">#N/A</definedName>
    <definedName name="Slicer_Outlet_Size">#N/A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2" l="1"/>
  <c r="D78" i="2"/>
  <c r="D76" i="2"/>
  <c r="E76" i="2"/>
  <c r="E77" i="2"/>
  <c r="E78" i="2"/>
  <c r="D8" i="2"/>
  <c r="C8" i="2"/>
  <c r="B8" i="2"/>
  <c r="A8" i="2"/>
</calcChain>
</file>

<file path=xl/sharedStrings.xml><?xml version="1.0" encoding="utf-8"?>
<sst xmlns="http://schemas.openxmlformats.org/spreadsheetml/2006/main" count="59754" uniqueCount="1633">
  <si>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</si>
  <si>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</si>
  <si>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</si>
  <si>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</si>
  <si>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</si>
  <si>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</si>
  <si>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</si>
  <si>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</si>
  <si>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</si>
  <si>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</si>
  <si>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</si>
  <si>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</si>
  <si>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</si>
  <si>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</si>
  <si>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</si>
  <si>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</si>
  <si>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</si>
  <si>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</si>
  <si>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</si>
  <si>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</si>
  <si>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</si>
  <si>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</si>
  <si>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</si>
  <si>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</si>
  <si>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</si>
  <si>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</si>
  <si>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</si>
  <si>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</si>
  <si>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</si>
  <si>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</si>
  <si>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</si>
  <si>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</si>
  <si>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</si>
  <si>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</si>
  <si>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</si>
  <si>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</si>
  <si>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</si>
  <si>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</si>
  <si>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</si>
  <si>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</si>
  <si>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</si>
  <si>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</si>
  <si>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</si>
  <si>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</si>
  <si>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</si>
  <si>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</si>
  <si>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</si>
  <si>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</si>
  <si>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</si>
  <si>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</si>
  <si>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</si>
  <si>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</si>
  <si>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</si>
  <si>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</si>
  <si>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</si>
  <si>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</si>
  <si>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</si>
  <si>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</si>
  <si>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</si>
  <si>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</si>
  <si>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</si>
  <si>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</si>
  <si>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</si>
  <si>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</si>
  <si>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</si>
  <si>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</si>
  <si>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</si>
  <si>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</si>
  <si>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</si>
  <si>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</si>
  <si>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</si>
  <si>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</si>
  <si>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</si>
  <si>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</si>
  <si>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</si>
  <si>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</si>
  <si>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</si>
  <si>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</si>
  <si>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</si>
  <si>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</si>
  <si>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</si>
  <si>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</si>
  <si>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</si>
  <si>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</si>
  <si>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</si>
  <si>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</si>
  <si>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</si>
  <si>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</si>
  <si>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</si>
  <si>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</si>
  <si>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</si>
  <si>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</si>
  <si>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</si>
  <si>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</si>
  <si>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</si>
  <si>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</si>
  <si>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</si>
  <si>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</si>
  <si>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</si>
  <si>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</si>
  <si>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</si>
  <si>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</si>
  <si>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</si>
  <si>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</si>
  <si>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</si>
  <si>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</si>
  <si>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</si>
  <si>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</si>
  <si>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</si>
  <si>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</si>
  <si>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</si>
  <si>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</si>
  <si>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</si>
  <si>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</si>
  <si>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</si>
  <si>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</si>
  <si>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</si>
  <si>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</si>
  <si>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</si>
  <si>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</si>
  <si>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</si>
  <si>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</si>
  <si>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</si>
  <si>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</si>
  <si>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</si>
  <si>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</si>
  <si>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</si>
  <si>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</si>
  <si>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</si>
  <si>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</si>
  <si>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</si>
  <si>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</si>
  <si>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</si>
  <si>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</si>
  <si>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</si>
  <si>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</si>
  <si>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</si>
  <si>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</si>
  <si>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</si>
  <si>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</si>
  <si>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</si>
  <si>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</si>
  <si>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</si>
  <si>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</si>
  <si>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</si>
  <si>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</si>
  <si>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</si>
  <si>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</si>
  <si>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</si>
  <si>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</si>
  <si>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</si>
  <si>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</si>
  <si>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</si>
  <si>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</si>
  <si>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</si>
  <si>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</si>
  <si>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</si>
  <si>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</si>
  <si>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</si>
  <si>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</si>
  <si>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</si>
  <si>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</si>
  <si>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</si>
  <si>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</si>
  <si>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</si>
  <si>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</si>
  <si>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</si>
  <si>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</si>
  <si>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</si>
  <si>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</si>
  <si>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</si>
  <si>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</si>
  <si>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</si>
  <si>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</si>
  <si>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</si>
  <si>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</si>
  <si>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</si>
  <si>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</si>
  <si>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</si>
  <si>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</si>
  <si>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</si>
  <si>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</si>
  <si>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</si>
  <si>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</si>
  <si>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</si>
  <si>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</si>
  <si>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</si>
  <si>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</si>
  <si>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</si>
  <si>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</si>
  <si>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</si>
  <si>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</si>
  <si>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</si>
  <si>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</si>
  <si>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</si>
  <si>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</si>
  <si>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</si>
  <si>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</si>
  <si>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</si>
  <si>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</si>
  <si>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</si>
  <si>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</si>
  <si>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</si>
  <si>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</si>
  <si>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</si>
  <si>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</si>
  <si>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</si>
  <si>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</si>
  <si>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</si>
  <si>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</si>
  <si>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</si>
  <si>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</si>
  <si>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</si>
  <si>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</si>
  <si>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</si>
  <si>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</si>
  <si>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</si>
  <si>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</si>
  <si>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</si>
  <si>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</si>
  <si>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</si>
  <si>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</si>
  <si>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</si>
  <si>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</si>
  <si>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</si>
  <si>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</si>
  <si>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</si>
  <si>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</si>
  <si>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</si>
  <si>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</si>
  <si>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</si>
  <si>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</si>
  <si>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</si>
  <si>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</si>
  <si>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</si>
  <si>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</si>
  <si>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</si>
  <si>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</si>
  <si>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</si>
  <si>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</si>
  <si>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</si>
  <si>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</si>
  <si>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</si>
  <si>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</si>
  <si>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</si>
  <si>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</si>
  <si>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</si>
  <si>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</si>
  <si>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</si>
  <si>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</si>
  <si>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</si>
  <si>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</si>
  <si>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</si>
  <si>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</si>
  <si>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</si>
  <si>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</si>
  <si>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</si>
  <si>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</si>
  <si>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</si>
  <si>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</si>
  <si>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</si>
  <si>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</si>
  <si>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</si>
  <si>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</si>
  <si>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</si>
  <si>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</si>
  <si>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</si>
  <si>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</si>
  <si>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</si>
  <si>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</si>
  <si>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</si>
  <si>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</si>
  <si>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</si>
  <si>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</si>
  <si>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</si>
  <si>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</si>
  <si>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</si>
  <si>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</si>
  <si>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</si>
  <si>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</si>
  <si>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</si>
  <si>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</si>
  <si>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</si>
  <si>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</si>
  <si>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</si>
  <si>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</si>
  <si>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</si>
  <si>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</si>
  <si>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</si>
  <si>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</si>
  <si>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</si>
  <si>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</si>
  <si>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</si>
  <si>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</si>
  <si>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</si>
  <si>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</si>
  <si>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</si>
  <si>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</si>
  <si>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</si>
  <si>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</si>
  <si>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</si>
  <si>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</si>
  <si>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</si>
  <si>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</si>
  <si>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</si>
  <si>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</si>
  <si>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</si>
  <si>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</si>
  <si>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</si>
  <si>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</si>
  <si>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</si>
  <si>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</si>
  <si>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</si>
  <si>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</si>
  <si>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</si>
  <si>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</si>
  <si>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</si>
  <si>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</si>
  <si>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</si>
  <si>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</si>
  <si>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</si>
  <si>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</si>
  <si>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</si>
  <si>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</si>
  <si>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</si>
  <si>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</si>
  <si>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</si>
  <si>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</si>
  <si>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</si>
  <si>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</si>
  <si>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</si>
  <si>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</si>
  <si>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</si>
  <si>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</si>
  <si>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</si>
  <si>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</si>
  <si>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</si>
  <si>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</si>
  <si>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</si>
  <si>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</si>
  <si>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</si>
  <si>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</si>
  <si>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</si>
  <si>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</si>
  <si>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</si>
  <si>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</si>
  <si>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</si>
  <si>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</si>
  <si>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</si>
  <si>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</si>
  <si>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</si>
  <si>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</si>
  <si>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</si>
  <si>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</si>
  <si>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</si>
  <si>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</si>
  <si>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</si>
  <si>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</si>
  <si>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</si>
  <si>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</si>
  <si>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</si>
  <si>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</si>
  <si>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</si>
  <si>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</si>
  <si>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</si>
  <si>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</si>
  <si>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</si>
  <si>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</si>
  <si>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</si>
  <si>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</si>
  <si>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</si>
  <si>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</si>
  <si>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</si>
  <si>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</si>
  <si>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</si>
  <si>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</si>
  <si>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</si>
  <si>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</si>
  <si>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</si>
  <si>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</si>
  <si>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</si>
  <si>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</si>
  <si>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</si>
  <si>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</si>
  <si>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</si>
  <si>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</si>
  <si>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</si>
  <si>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</si>
  <si>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</si>
  <si>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</si>
  <si>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</si>
  <si>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</si>
  <si>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</si>
  <si>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</si>
  <si>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</si>
  <si>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</si>
  <si>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</si>
  <si>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</si>
  <si>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</si>
  <si>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</si>
  <si>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</si>
  <si>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</si>
  <si>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</si>
  <si>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</si>
  <si>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</si>
  <si>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</si>
  <si>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</si>
  <si>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</si>
  <si>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</si>
  <si>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</si>
  <si>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</si>
  <si>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</si>
  <si>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</si>
  <si>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</si>
  <si>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</si>
  <si>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</si>
  <si>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</si>
  <si>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</si>
  <si>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</si>
  <si>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</si>
  <si>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</si>
  <si>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</si>
  <si>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</si>
  <si>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</si>
  <si>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</si>
  <si>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</si>
  <si>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</si>
  <si>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</si>
  <si>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</si>
  <si>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</si>
  <si>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</si>
  <si>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</si>
  <si>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</si>
  <si>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</si>
  <si>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</si>
  <si>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</si>
  <si>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</si>
  <si>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</si>
  <si>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</si>
  <si>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</si>
  <si>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</si>
  <si>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</si>
  <si>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</si>
  <si>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</si>
  <si>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</si>
  <si>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</si>
  <si>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</si>
  <si>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</si>
  <si>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</si>
  <si>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</si>
  <si>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</si>
  <si>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</si>
  <si>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</si>
  <si>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</si>
  <si>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</si>
  <si>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</si>
  <si>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</si>
  <si>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</si>
  <si>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</si>
  <si>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</si>
  <si>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</si>
  <si>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</si>
  <si>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</si>
  <si>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</si>
  <si>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</si>
  <si>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</si>
  <si>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</si>
  <si>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</si>
  <si>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</si>
  <si>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</si>
  <si>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</si>
  <si>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</si>
  <si>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</si>
  <si>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</si>
  <si>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</si>
  <si>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</si>
  <si>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</si>
  <si>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</si>
  <si>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</si>
  <si>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</si>
  <si>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</si>
  <si>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</si>
  <si>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</si>
  <si>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</si>
  <si>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</si>
  <si>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</si>
  <si>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</si>
  <si>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</si>
  <si>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</si>
  <si>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</si>
  <si>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</si>
  <si>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</si>
  <si>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</si>
  <si>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</si>
  <si>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</si>
  <si>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</si>
  <si>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</si>
  <si>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</si>
  <si>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</si>
  <si>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</si>
  <si>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</si>
  <si>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</si>
  <si>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</si>
  <si>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</si>
  <si>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</si>
  <si>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</si>
  <si>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</si>
  <si>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</si>
  <si>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</si>
  <si>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</si>
  <si>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</si>
  <si>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</si>
  <si>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</si>
  <si>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</si>
  <si>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</si>
  <si>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</si>
  <si>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</si>
  <si>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</si>
  <si>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</si>
  <si>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</si>
  <si>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</si>
  <si>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</si>
  <si>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</si>
  <si>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</si>
  <si>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</si>
  <si>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</si>
  <si>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</si>
  <si>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</si>
  <si>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</si>
  <si>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</si>
  <si>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</si>
  <si>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</si>
  <si>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</si>
  <si>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</si>
  <si>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</si>
  <si>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</si>
  <si>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</si>
  <si>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</si>
  <si>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</si>
  <si>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</si>
  <si>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</si>
  <si>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</si>
  <si>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</si>
  <si>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</si>
  <si>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</si>
  <si>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</si>
  <si>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</si>
  <si>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</si>
  <si>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</si>
  <si>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</si>
  <si>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</si>
  <si>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</si>
  <si>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</si>
  <si>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</si>
  <si>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</si>
  <si>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</si>
  <si>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</si>
  <si>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</si>
  <si>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</si>
  <si>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</si>
  <si>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</si>
  <si>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</si>
  <si>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</si>
  <si>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</si>
  <si>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</si>
  <si>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</si>
  <si>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</si>
  <si>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</si>
  <si>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</si>
  <si>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</si>
  <si>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</si>
  <si>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</si>
  <si>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</si>
  <si>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</si>
  <si>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</si>
  <si>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</si>
  <si>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</si>
  <si>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</si>
  <si>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</si>
  <si>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</si>
  <si>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</si>
  <si>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</si>
  <si>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</si>
  <si>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</si>
  <si>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</si>
  <si>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</si>
  <si>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</si>
  <si>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</si>
  <si>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</si>
  <si>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</si>
  <si>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</si>
  <si>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</si>
  <si>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</si>
  <si>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</si>
  <si>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</si>
  <si>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</si>
  <si>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</si>
  <si>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</si>
  <si>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</si>
  <si>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</si>
  <si>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</si>
  <si>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</si>
  <si>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</si>
  <si>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</si>
  <si>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</si>
  <si>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</si>
  <si>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</si>
  <si>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</si>
  <si>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</si>
  <si>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</si>
  <si>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</si>
  <si>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</si>
  <si>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</si>
  <si>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</si>
  <si>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</si>
  <si>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</si>
  <si>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</si>
  <si>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</si>
  <si>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</si>
  <si>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</si>
  <si>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</si>
  <si>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</si>
  <si>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</si>
  <si>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</si>
  <si>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</si>
  <si>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</si>
  <si>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</si>
  <si>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</si>
  <si>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</si>
  <si>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</si>
  <si>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</si>
  <si>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</si>
  <si>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</si>
  <si>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</si>
  <si>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</si>
  <si>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</si>
  <si>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</si>
  <si>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</si>
  <si>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</si>
  <si>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</si>
  <si>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</si>
  <si>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</si>
  <si>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</si>
  <si>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</si>
  <si>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</si>
  <si>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</si>
  <si>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</si>
  <si>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</si>
  <si>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</si>
  <si>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</si>
  <si>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</si>
  <si>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</si>
  <si>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</si>
  <si>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</si>
  <si>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</si>
  <si>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</si>
  <si>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</si>
  <si>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</si>
  <si>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</si>
  <si>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</si>
  <si>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</si>
  <si>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</si>
  <si>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</si>
  <si>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</si>
  <si>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</si>
  <si>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</si>
  <si>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</si>
  <si>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</si>
  <si>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</si>
  <si>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</si>
  <si>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</si>
  <si>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</si>
  <si>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</si>
  <si>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</si>
  <si>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</si>
  <si>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</si>
  <si>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</si>
  <si>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</si>
  <si>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</si>
  <si>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</si>
  <si>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</si>
  <si>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</si>
  <si>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</si>
  <si>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</si>
  <si>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</si>
  <si>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</si>
  <si>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</si>
  <si>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</si>
  <si>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</si>
  <si>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</si>
  <si>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</si>
  <si>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</si>
  <si>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</si>
  <si>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</si>
  <si>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</si>
  <si>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</si>
  <si>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</si>
  <si>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</si>
  <si>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</si>
  <si>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</si>
  <si>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</si>
  <si>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</si>
  <si>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</si>
  <si>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</si>
  <si>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</si>
  <si>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</si>
  <si>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</si>
  <si>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</si>
  <si>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</si>
  <si>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</si>
  <si>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</si>
  <si>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</si>
  <si>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</si>
  <si>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</si>
  <si>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</si>
  <si>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</si>
  <si>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</si>
  <si>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</si>
  <si>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</si>
  <si>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</si>
  <si>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</si>
  <si>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</si>
  <si>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</si>
  <si>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</si>
  <si>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</si>
  <si>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</si>
  <si>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</si>
  <si>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</si>
  <si>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</si>
  <si>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</si>
  <si>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</si>
  <si>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</si>
  <si>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</si>
  <si>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</si>
  <si>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</si>
  <si>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</si>
  <si>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</si>
  <si>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</si>
  <si>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</si>
  <si>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</si>
  <si>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</si>
  <si>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</si>
  <si>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</si>
  <si>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</si>
  <si>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</si>
  <si>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</si>
  <si>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</si>
  <si>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</si>
  <si>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</si>
  <si>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</si>
  <si>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</si>
  <si>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</si>
  <si>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</si>
  <si>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</si>
  <si>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</si>
  <si>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</si>
  <si>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</si>
  <si>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</si>
  <si>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</si>
  <si>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</si>
  <si>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</si>
  <si>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</si>
  <si>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</si>
  <si>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</si>
  <si>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</si>
  <si>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</si>
  <si>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</si>
  <si>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</si>
  <si>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</si>
  <si>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</si>
  <si>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</si>
  <si>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</si>
  <si>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</si>
  <si>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</si>
  <si>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</si>
  <si>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</si>
  <si>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</si>
  <si>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</si>
  <si>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</si>
  <si>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</si>
  <si>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</si>
  <si>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</si>
  <si>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</si>
  <si>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</si>
  <si>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</si>
  <si>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</si>
  <si>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</si>
  <si>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</si>
  <si>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</si>
  <si>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</si>
  <si>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</si>
  <si>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</si>
  <si>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</si>
  <si>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</si>
  <si>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</si>
  <si>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</si>
  <si>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</si>
  <si>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</si>
  <si>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</si>
  <si>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</si>
  <si>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</si>
  <si>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</si>
  <si>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</si>
  <si>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</si>
  <si>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</si>
  <si>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</si>
  <si>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</si>
  <si>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</si>
  <si>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</si>
  <si>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</si>
  <si>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</si>
  <si>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</si>
  <si>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</si>
  <si>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</si>
  <si>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</si>
  <si>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</si>
  <si>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</si>
  <si>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</si>
  <si>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</si>
  <si>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</si>
  <si>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</si>
  <si>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</si>
  <si>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</si>
  <si>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</si>
  <si>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</si>
  <si>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</si>
  <si>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</si>
  <si>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</si>
  <si>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</si>
  <si>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</si>
  <si>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</si>
  <si>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</si>
  <si>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</si>
  <si>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</si>
  <si>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</si>
  <si>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</si>
  <si>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</si>
  <si>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</si>
  <si>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</si>
  <si>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</si>
  <si>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</si>
  <si>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</si>
  <si>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</si>
  <si>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</si>
  <si>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</si>
  <si>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</si>
  <si>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</si>
  <si>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</si>
  <si>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</si>
  <si>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</si>
  <si>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</si>
  <si>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</si>
  <si>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</si>
  <si>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</si>
  <si>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</si>
  <si>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</si>
  <si>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</si>
  <si>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</si>
  <si>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</si>
  <si>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</si>
  <si>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</si>
  <si>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</si>
  <si>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</si>
  <si>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</si>
  <si>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</si>
  <si>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</si>
  <si>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</si>
  <si>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</si>
  <si>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</si>
  <si>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</si>
  <si>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</si>
  <si>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</si>
  <si>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</si>
  <si>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</si>
  <si>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</si>
  <si>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</si>
  <si>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</si>
  <si>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</si>
  <si>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</si>
  <si>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</si>
  <si>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</si>
  <si>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</si>
  <si>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</si>
  <si>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</si>
  <si>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</si>
  <si>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</si>
  <si>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</si>
  <si>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</si>
  <si>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</si>
  <si>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</si>
  <si>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</si>
  <si>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</si>
  <si>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</si>
  <si>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</si>
  <si>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</si>
  <si>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</si>
  <si>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</si>
  <si>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</si>
  <si>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</si>
  <si>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</si>
  <si>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</si>
  <si>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</si>
  <si>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</si>
  <si>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</si>
  <si>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</si>
  <si>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</si>
  <si>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</si>
  <si>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</si>
  <si>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</si>
  <si>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</si>
  <si>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</si>
  <si>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</si>
  <si>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</si>
  <si>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</si>
  <si>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</si>
  <si>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</si>
  <si>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</si>
  <si>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</si>
  <si>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</si>
  <si>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</si>
  <si>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</si>
  <si>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</si>
  <si>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</si>
  <si>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</si>
  <si>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</si>
  <si>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</si>
  <si>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</si>
  <si>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</si>
  <si>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</si>
  <si>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</si>
  <si>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</si>
  <si>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</si>
  <si>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</si>
  <si>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</si>
  <si>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</si>
  <si>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</si>
  <si>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</si>
  <si>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</si>
  <si>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</si>
  <si>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</si>
  <si>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</si>
  <si>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</si>
  <si>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</si>
  <si>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</si>
  <si>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</si>
  <si>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</si>
  <si>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</si>
  <si>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</si>
  <si>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</si>
  <si>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</si>
  <si>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</si>
  <si>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</si>
  <si>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</si>
  <si>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</si>
  <si>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</si>
  <si>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</si>
  <si>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</si>
  <si>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</si>
  <si>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</si>
  <si>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</si>
  <si>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</si>
  <si>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</si>
  <si>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</si>
  <si>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</si>
  <si>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</si>
  <si>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</si>
  <si>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</si>
  <si>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</si>
  <si>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</si>
  <si>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</si>
  <si>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</si>
  <si>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</si>
  <si>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</si>
  <si>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</si>
  <si>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</si>
  <si>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</si>
  <si>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</si>
  <si>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</si>
  <si>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</si>
  <si>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</si>
  <si>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</si>
  <si>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</si>
  <si>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</si>
  <si>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</si>
  <si>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</si>
  <si>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</si>
  <si>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</si>
  <si>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</si>
  <si>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</si>
  <si>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</si>
  <si>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</si>
  <si>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</si>
  <si>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</si>
  <si>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</si>
  <si>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</si>
  <si>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</si>
  <si>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</si>
  <si>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</si>
  <si>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</si>
  <si>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</si>
  <si>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</si>
  <si>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</si>
  <si>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</si>
  <si>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</si>
  <si>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</si>
  <si>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</si>
  <si>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</si>
  <si>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</si>
  <si>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</si>
  <si>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</si>
  <si>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</si>
  <si>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</si>
  <si>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</si>
  <si>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</si>
  <si>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</si>
  <si>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</si>
  <si>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</si>
  <si>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</si>
  <si>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</si>
  <si>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</si>
  <si>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</si>
  <si>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</si>
  <si>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</si>
  <si>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</si>
  <si>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</si>
  <si>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</si>
  <si>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</si>
  <si>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</si>
  <si>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</si>
  <si>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</si>
  <si>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</si>
  <si>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</si>
  <si>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</si>
  <si>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</si>
  <si>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</si>
  <si>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</si>
  <si>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</si>
  <si>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</si>
  <si>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</si>
  <si>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</si>
  <si>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</si>
  <si>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</si>
  <si>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</si>
  <si>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</si>
  <si>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</si>
  <si>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</si>
  <si>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</si>
  <si>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</si>
  <si>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</si>
  <si>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</si>
  <si>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</si>
  <si>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</si>
  <si>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</si>
  <si>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</si>
  <si>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</si>
  <si>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</si>
  <si>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</si>
  <si>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</si>
  <si>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</si>
  <si>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</si>
  <si>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</si>
  <si>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</si>
  <si>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</si>
  <si>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</si>
  <si>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</si>
  <si>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</si>
  <si>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</si>
  <si>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</si>
  <si>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</si>
  <si>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</si>
  <si>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</si>
  <si>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</si>
  <si>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</si>
  <si>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</si>
  <si>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</si>
  <si>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</si>
  <si>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</si>
  <si>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</si>
  <si>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</si>
  <si>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</si>
  <si>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</si>
  <si>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</si>
  <si>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</si>
  <si>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</si>
  <si>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</si>
  <si>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</si>
  <si>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</si>
  <si>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</si>
  <si>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</si>
  <si>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</si>
  <si>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</si>
  <si>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</si>
  <si>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</si>
  <si>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</si>
  <si>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</si>
  <si>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</si>
  <si>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</si>
  <si>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</si>
  <si>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</si>
  <si>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</si>
  <si>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</si>
  <si>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</si>
  <si>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</si>
  <si>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</si>
  <si>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</si>
  <si>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</si>
  <si>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</si>
  <si>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</si>
  <si>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</si>
  <si>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</si>
  <si>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</si>
  <si>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</si>
  <si>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</si>
  <si>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</si>
  <si>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</si>
  <si>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</si>
  <si>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</si>
  <si>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</si>
  <si>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</si>
  <si>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</si>
  <si>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</si>
  <si>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</si>
  <si>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</si>
  <si>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</si>
  <si>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</si>
  <si>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</si>
  <si>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</si>
  <si>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</si>
  <si>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</si>
  <si>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</si>
  <si>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</si>
  <si>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</si>
  <si>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</si>
  <si>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</si>
  <si>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</si>
  <si>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</si>
  <si>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</si>
  <si>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</si>
  <si>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</si>
  <si>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</si>
  <si>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</si>
  <si>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</si>
  <si>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</si>
  <si>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</si>
  <si>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</si>
  <si>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</si>
  <si>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</si>
  <si>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</si>
  <si>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</si>
  <si>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</si>
  <si>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</si>
  <si>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</si>
  <si>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</si>
  <si>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</si>
  <si>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</si>
  <si>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</si>
  <si>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</si>
  <si>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</si>
  <si>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</si>
  <si>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</si>
  <si>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</si>
  <si>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</si>
  <si>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</si>
  <si>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</si>
  <si>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</si>
  <si>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</si>
  <si>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</si>
  <si>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</si>
  <si>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</si>
  <si>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</si>
  <si>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</si>
  <si>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</si>
  <si>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</si>
  <si>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</si>
  <si>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</si>
  <si>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</si>
  <si>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</si>
  <si>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</si>
  <si>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</si>
  <si>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</si>
  <si>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</si>
  <si>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</si>
  <si>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</si>
  <si>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</si>
  <si>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</si>
  <si>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</si>
  <si>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</si>
  <si>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</si>
  <si>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</si>
  <si>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</si>
  <si>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</si>
  <si>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</si>
  <si>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</si>
  <si>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</si>
  <si>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</si>
  <si>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</si>
  <si>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</si>
  <si>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</si>
  <si>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</si>
  <si>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</si>
  <si>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</si>
  <si>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</si>
  <si>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</si>
  <si>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</si>
  <si>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</si>
  <si>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</si>
  <si>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</si>
  <si>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</si>
  <si>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</si>
  <si>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</si>
  <si>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</si>
  <si>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</si>
  <si>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</si>
  <si>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</si>
  <si>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</si>
  <si>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</si>
  <si>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</si>
  <si>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</si>
  <si>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</si>
  <si>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</si>
  <si>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</si>
  <si>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</si>
  <si>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</si>
  <si>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</si>
  <si>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</si>
  <si>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</si>
  <si>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</si>
  <si>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</si>
  <si>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</si>
  <si>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</si>
  <si>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</si>
  <si>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</si>
  <si>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</si>
  <si>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</si>
  <si>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</si>
  <si>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</si>
  <si>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</si>
  <si>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</si>
  <si>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</si>
  <si>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</si>
  <si>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</si>
  <si>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</si>
  <si>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</si>
  <si>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</si>
  <si>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</si>
  <si>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</si>
  <si>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</si>
  <si>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</si>
  <si>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</si>
  <si>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</si>
  <si>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</si>
  <si>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</si>
  <si>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</si>
  <si>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</si>
  <si>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</si>
  <si>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</si>
  <si>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</si>
  <si>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</si>
  <si>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</si>
  <si>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</si>
  <si>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</si>
  <si>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</si>
  <si>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</si>
  <si>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</si>
  <si>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</si>
  <si>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</si>
  <si>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</si>
  <si>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</si>
  <si>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</si>
  <si>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</si>
  <si>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</si>
  <si>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</si>
  <si>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</si>
  <si>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</si>
  <si>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</si>
  <si>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</si>
  <si>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</si>
  <si>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</si>
  <si>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</si>
  <si>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</si>
  <si>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</si>
  <si>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</si>
  <si>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</si>
  <si>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</si>
  <si>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</si>
  <si>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</si>
  <si>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</si>
  <si>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</si>
  <si>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</si>
  <si>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</si>
  <si>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</si>
  <si>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</si>
  <si>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</si>
  <si>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</si>
  <si>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</si>
  <si>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</si>
  <si>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</si>
  <si>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</si>
  <si>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</si>
  <si>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</si>
  <si>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</si>
  <si>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</si>
  <si>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</si>
  <si>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</si>
  <si>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</si>
  <si>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</si>
  <si>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</si>
  <si>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</si>
  <si>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</si>
  <si>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</si>
  <si>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</si>
  <si>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</si>
  <si>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</si>
  <si>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</si>
  <si>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</si>
  <si>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</si>
  <si>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</si>
  <si>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</si>
  <si>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</si>
  <si>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</si>
  <si>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</si>
  <si>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</si>
  <si>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</si>
  <si>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</si>
  <si>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</si>
  <si>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</si>
  <si>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</si>
  <si>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</si>
  <si>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</si>
  <si>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</si>
  <si>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</si>
  <si>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</si>
  <si>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</si>
  <si>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</si>
  <si>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</si>
  <si>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</si>
  <si>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</si>
  <si>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</si>
  <si>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</si>
  <si>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</si>
  <si>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</si>
  <si>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</si>
  <si>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</si>
  <si>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</si>
  <si>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</si>
  <si>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</si>
  <si>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</si>
  <si>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</si>
  <si>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</si>
  <si>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</si>
  <si>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</si>
  <si>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</si>
  <si>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</si>
  <si>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</si>
  <si>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</si>
  <si>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</si>
  <si>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</si>
  <si>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</si>
  <si>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</si>
  <si>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</si>
  <si>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</si>
  <si>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</si>
  <si>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</si>
  <si>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</si>
  <si>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</si>
  <si>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</si>
  <si>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</si>
  <si>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</si>
  <si>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</si>
  <si>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</si>
  <si>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</si>
  <si>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</si>
  <si>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</si>
  <si>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</si>
  <si>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</si>
  <si>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</si>
  <si>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</si>
  <si>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</si>
  <si>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</si>
  <si>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</si>
  <si>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</si>
  <si>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</si>
  <si>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</si>
  <si>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</si>
  <si>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</si>
  <si>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</si>
  <si>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</si>
  <si>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</si>
  <si>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</si>
  <si>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</si>
  <si>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</si>
  <si>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</si>
  <si>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</si>
  <si>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</si>
  <si>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</si>
  <si>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</si>
  <si>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</si>
  <si>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</si>
  <si>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</si>
  <si>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</si>
  <si>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</si>
  <si>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</si>
  <si>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</si>
  <si>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</si>
  <si>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</si>
  <si>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</si>
  <si>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</si>
  <si>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</si>
  <si>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</si>
  <si>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</si>
  <si>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</si>
  <si>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</si>
  <si>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</si>
  <si>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</si>
  <si>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</si>
  <si>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</si>
  <si>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</si>
  <si>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</si>
  <si>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</si>
  <si>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</si>
  <si>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</si>
  <si>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</si>
  <si>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</si>
  <si>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</si>
  <si>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</si>
  <si>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</si>
  <si>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</si>
  <si>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</si>
  <si>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</si>
  <si>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</si>
  <si>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</si>
  <si>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</si>
  <si>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</si>
  <si>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</si>
  <si>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</si>
  <si>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</si>
  <si>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</si>
  <si>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</si>
  <si>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</si>
  <si>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</si>
  <si>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</si>
  <si>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</si>
  <si>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</si>
  <si>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</si>
  <si>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</si>
  <si>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</si>
  <si>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</si>
  <si>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</si>
  <si>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</si>
  <si>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</si>
  <si>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</si>
  <si>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</si>
  <si>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</si>
  <si>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</si>
  <si>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</si>
  <si>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</si>
  <si>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</si>
  <si>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</si>
  <si>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</si>
  <si>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</si>
  <si>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</si>
  <si>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</si>
  <si>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</si>
  <si>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</si>
  <si>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</si>
  <si>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</si>
  <si>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</si>
  <si>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</si>
  <si>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</si>
  <si>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</si>
  <si>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</si>
  <si>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</si>
  <si>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</si>
  <si>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</si>
  <si>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</si>
  <si>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</si>
  <si>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</si>
  <si>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</si>
  <si>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</si>
  <si>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</si>
  <si>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</si>
  <si>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</si>
  <si>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</si>
  <si>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</si>
  <si>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</si>
  <si>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</si>
  <si>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</si>
  <si>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</si>
  <si>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</si>
  <si>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</si>
  <si>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</si>
  <si>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</si>
  <si>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</si>
  <si>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</si>
  <si>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</si>
  <si>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</si>
  <si>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</si>
  <si>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</si>
  <si>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</si>
  <si>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</si>
  <si>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</si>
  <si>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</si>
  <si>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</si>
  <si>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</si>
  <si>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</si>
  <si>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</si>
  <si>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</si>
  <si>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</si>
  <si>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</si>
  <si>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</si>
  <si>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</si>
  <si>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</si>
  <si>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</si>
  <si>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</si>
  <si>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</si>
  <si>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</si>
  <si>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</si>
  <si>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</si>
  <si>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</si>
  <si>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</si>
  <si>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</si>
  <si>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</si>
  <si>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</si>
  <si>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</si>
  <si>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</si>
  <si>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</si>
  <si>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</si>
  <si>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</si>
  <si>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</si>
  <si>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</si>
  <si>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</si>
  <si>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</si>
  <si>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</si>
  <si>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</si>
  <si>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</si>
  <si>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</si>
  <si>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</si>
  <si>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</si>
  <si>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</si>
  <si>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</si>
  <si>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</si>
  <si>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</si>
  <si>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</si>
  <si>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</si>
  <si>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</si>
  <si>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</si>
  <si>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</si>
  <si>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</si>
  <si>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</si>
  <si>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</si>
  <si>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</si>
  <si>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</si>
  <si>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</si>
  <si>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</si>
  <si>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</si>
  <si>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</si>
  <si>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</si>
  <si>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</si>
  <si>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</si>
  <si>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</si>
  <si>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</si>
  <si>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</si>
  <si>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</si>
  <si>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</si>
  <si>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</si>
  <si>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</si>
  <si>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</si>
  <si>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</si>
  <si>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</si>
  <si>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</si>
  <si>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</si>
  <si>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</si>
  <si>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</si>
  <si>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</si>
  <si>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</si>
  <si>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</si>
  <si>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</si>
  <si>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</si>
  <si>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</si>
  <si>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</si>
  <si>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</si>
  <si>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</si>
  <si>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</si>
  <si>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</si>
  <si>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</si>
  <si>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</si>
  <si>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</si>
  <si>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</si>
  <si>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</si>
  <si>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</si>
  <si>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</si>
  <si>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</si>
  <si>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</si>
  <si>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</si>
  <si>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</si>
  <si>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</si>
  <si>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</si>
  <si>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</si>
  <si>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</si>
  <si>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</si>
  <si>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</si>
  <si>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</si>
  <si>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</si>
  <si>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</si>
  <si>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</si>
  <si>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</si>
  <si>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</si>
  <si>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</si>
  <si>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</si>
  <si>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</si>
  <si>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</si>
  <si>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Sum of Sales</t>
  </si>
  <si>
    <t>Average Sales</t>
  </si>
  <si>
    <t>S.No.</t>
  </si>
  <si>
    <t>Number of Items</t>
  </si>
  <si>
    <t>Average Rating</t>
  </si>
  <si>
    <t>Total Sale</t>
  </si>
  <si>
    <t>Avg Sale</t>
  </si>
  <si>
    <t>No of Item</t>
  </si>
  <si>
    <t>Avg Rating</t>
  </si>
  <si>
    <t>KPI'S Requirements</t>
  </si>
  <si>
    <t>Total Sale by Fat Content</t>
  </si>
  <si>
    <t>Total Sale by Item Type</t>
  </si>
  <si>
    <t>Column Labels</t>
  </si>
  <si>
    <t>Total Sale by Outlet Establishment</t>
  </si>
  <si>
    <t>Total Sale by Outlet Size</t>
  </si>
  <si>
    <t>Total Sale by Outlet Location</t>
  </si>
  <si>
    <t>Outlet Location</t>
  </si>
  <si>
    <t>Total Sale by Outlet Type</t>
  </si>
  <si>
    <t>Average of Sales</t>
  </si>
  <si>
    <t>Count of S.No.</t>
  </si>
  <si>
    <t>Average Sale by Outlet Type</t>
  </si>
  <si>
    <t>No of Items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</si>
</sst>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8" formatCode="&quot;$&quot;0"/>
    <numFmt numFmtId="169" formatCode="0.0"/>
    <numFmt numFmtId="170" formatCode="&quot;$&quot;0.00,,&quot;M&quot;"/>
    <numFmt numFmtId="171" formatCode="\$\,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0" xfId="0" applyAlignment="1">
      <alignment horizontal="center"/>
    </xf>
    <xf numFmtId="0" fontId="0" fillId="0" borderId="14" xfId="0" applyBorder="1"/>
    <xf numFmtId="0" fontId="0" fillId="0" borderId="0" xfId="0" applyBorder="1"/>
    <xf numFmtId="0" fontId="0" fillId="0" borderId="15" xfId="0" applyBorder="1"/>
    <xf numFmtId="168" fontId="0" fillId="0" borderId="17" xfId="0" applyNumberFormat="1" applyBorder="1"/>
    <xf numFmtId="0" fontId="0" fillId="0" borderId="17" xfId="0" applyBorder="1"/>
    <xf numFmtId="169" fontId="0" fillId="0" borderId="18" xfId="0" applyNumberFormat="1" applyBorder="1"/>
    <xf numFmtId="0" fontId="18" fillId="33" borderId="19" xfId="0" applyFont="1"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0" fillId="0" borderId="12" xfId="0" applyBorder="1"/>
    <xf numFmtId="0" fontId="0" fillId="0" borderId="13" xfId="0"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70"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16" xfId="0" applyBorder="1"/>
    <xf numFmtId="0" fontId="0" fillId="0" borderId="18" xfId="0" applyBorder="1"/>
    <xf numFmtId="0" fontId="0" fillId="0" borderId="10" xfId="0" pivotButton="1" applyBorder="1"/>
    <xf numFmtId="0" fontId="0" fillId="0" borderId="22" xfId="0" applyBorder="1" applyAlignment="1">
      <alignment horizontal="left"/>
    </xf>
    <xf numFmtId="0" fontId="0" fillId="0" borderId="10" xfId="0" applyBorder="1"/>
    <xf numFmtId="171" fontId="0" fillId="0" borderId="22" xfId="0" applyNumberFormat="1" applyBorder="1"/>
    <xf numFmtId="171" fontId="0" fillId="0" borderId="23" xfId="0" applyNumberFormat="1" applyBorder="1"/>
    <xf numFmtId="171" fontId="0" fillId="0" borderId="18" xfId="0" applyNumberFormat="1" applyBorder="1"/>
    <xf numFmtId="171" fontId="0" fillId="0" borderId="11" xfId="0" applyNumberFormat="1" applyBorder="1"/>
    <xf numFmtId="171" fontId="0" fillId="0" borderId="13" xfId="0" applyNumberFormat="1" applyBorder="1"/>
    <xf numFmtId="171" fontId="0" fillId="0" borderId="14" xfId="0" applyNumberFormat="1" applyBorder="1"/>
    <xf numFmtId="171" fontId="0" fillId="0" borderId="0" xfId="0" applyNumberFormat="1" applyBorder="1"/>
    <xf numFmtId="171" fontId="0" fillId="0" borderId="15" xfId="0" applyNumberFormat="1" applyBorder="1"/>
    <xf numFmtId="171" fontId="0" fillId="0" borderId="16" xfId="0" applyNumberFormat="1" applyBorder="1"/>
    <xf numFmtId="171" fontId="0" fillId="0" borderId="24" xfId="0" applyNumberFormat="1" applyBorder="1"/>
    <xf numFmtId="0" fontId="16" fillId="0" borderId="0" xfId="0" applyFont="1" applyBorder="1"/>
    <xf numFmtId="0" fontId="16" fillId="0" borderId="0" xfId="0" applyFont="1" applyFill="1" applyBorder="1"/>
    <xf numFmtId="168" fontId="0" fillId="0" borderId="22" xfId="0" applyNumberFormat="1" applyBorder="1"/>
    <xf numFmtId="168" fontId="0" fillId="0" borderId="24" xfId="0" applyNumberFormat="1" applyBorder="1"/>
    <xf numFmtId="168"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1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0,&quot;K&quot;"/>
    </dxf>
    <dxf>
      <numFmt numFmtId="171"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s>
  <tableStyles count="1" defaultTableStyle="TableStyleMedium2" defaultPivotStyle="PivotStyleLight16">
    <tableStyle name="blinkit Analysisi" pivot="0" table="0" count="10" xr9:uid="{7B72440B-A385-4DD5-BBE8-94E0FB5ECFF5}">
      <tableStyleElement type="wholeTable" dxfId="1410"/>
      <tableStyleElement type="headerRow" dxfId="1409"/>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i">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46800" tIns="19050" rIns="468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09E00"/>
          </a:solidFill>
          <a:ln w="19050">
            <a:solidFill>
              <a:schemeClr val="lt1"/>
            </a:solidFill>
          </a:ln>
          <a:effectLst/>
        </c:spPr>
        <c:dLbl>
          <c:idx val="0"/>
          <c:layout>
            <c:manualLayout>
              <c:x val="5.5427050146205213E-2"/>
              <c:y val="0.14342698506647475"/>
            </c:manualLayout>
          </c:layout>
          <c:numFmt formatCode="0%" sourceLinked="0"/>
          <c:spPr>
            <a:noFill/>
            <a:ln>
              <a:noFill/>
            </a:ln>
            <a:effectLst/>
          </c:spPr>
          <c:txPr>
            <a:bodyPr rot="0" spcFirstLastPara="1" vertOverflow="ellipsis" vert="horz" wrap="square" lIns="46800" tIns="19050" rIns="468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875372271011118"/>
                  <c:h val="0.24469435019922289"/>
                </c:manualLayout>
              </c15:layout>
            </c:ext>
          </c:extLst>
        </c:dLbl>
      </c:pivotFmt>
      <c:pivotFmt>
        <c:idx val="6"/>
        <c:spPr>
          <a:solidFill>
            <a:schemeClr val="accent6">
              <a:lumMod val="75000"/>
            </a:schemeClr>
          </a:solidFill>
          <a:ln w="19050">
            <a:solidFill>
              <a:schemeClr val="lt1"/>
            </a:solidFill>
          </a:ln>
          <a:effectLst/>
        </c:spPr>
        <c:dLbl>
          <c:idx val="0"/>
          <c:layout>
            <c:manualLayout>
              <c:x val="-4.9884126914851834E-2"/>
              <c:y val="-0.13038767823748368"/>
            </c:manualLayout>
          </c:layout>
          <c:numFmt formatCode="0%" sourceLinked="0"/>
          <c:spPr>
            <a:noFill/>
            <a:ln>
              <a:noFill/>
            </a:ln>
            <a:effectLst/>
          </c:spPr>
          <c:txPr>
            <a:bodyPr rot="0" spcFirstLastPara="1" vertOverflow="ellipsis" vert="horz" wrap="square" lIns="46800" tIns="19050" rIns="468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5428740738158671"/>
                  <c:h val="0.19739587018828414"/>
                </c:manualLayout>
              </c15:layout>
            </c:ext>
          </c:extLst>
        </c:dLbl>
      </c:pivotFmt>
    </c:pivotFmts>
    <c:plotArea>
      <c:layout>
        <c:manualLayout>
          <c:layoutTarget val="inner"/>
          <c:xMode val="edge"/>
          <c:yMode val="edge"/>
          <c:x val="0.15318328478650653"/>
          <c:y val="0.15350937164315132"/>
          <c:w val="0.68771238782850797"/>
          <c:h val="0.83973370264100011"/>
        </c:manualLayout>
      </c:layout>
      <c:doughnutChart>
        <c:varyColors val="1"/>
        <c:ser>
          <c:idx val="0"/>
          <c:order val="0"/>
          <c:tx>
            <c:strRef>
              <c:f>'Sheet Design'!$B$11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16D7-45F9-89B1-6EB45AEED3E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6D7-45F9-89B1-6EB45AEED3EE}"/>
              </c:ext>
            </c:extLst>
          </c:dPt>
          <c:dLbls>
            <c:dLbl>
              <c:idx val="0"/>
              <c:layout>
                <c:manualLayout>
                  <c:x val="5.5427050146205213E-2"/>
                  <c:y val="0.14342698506647475"/>
                </c:manualLayout>
              </c:layout>
              <c:numFmt formatCode="0%" sourceLinked="0"/>
              <c:spPr>
                <a:noFill/>
                <a:ln>
                  <a:noFill/>
                </a:ln>
                <a:effectLst/>
              </c:spPr>
              <c:txPr>
                <a:bodyPr rot="0" spcFirstLastPara="1" vertOverflow="ellipsis" vert="horz" wrap="square" lIns="46800" tIns="19050" rIns="468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875372271011118"/>
                      <c:h val="0.24469435019922289"/>
                    </c:manualLayout>
                  </c15:layout>
                </c:ext>
                <c:ext xmlns:c16="http://schemas.microsoft.com/office/drawing/2014/chart" uri="{C3380CC4-5D6E-409C-BE32-E72D297353CC}">
                  <c16:uniqueId val="{00000001-16D7-45F9-89B1-6EB45AEED3EE}"/>
                </c:ext>
              </c:extLst>
            </c:dLbl>
            <c:dLbl>
              <c:idx val="1"/>
              <c:layout>
                <c:manualLayout>
                  <c:x val="-4.9884126914851834E-2"/>
                  <c:y val="-0.13038767823748368"/>
                </c:manualLayout>
              </c:layout>
              <c:numFmt formatCode="0%" sourceLinked="0"/>
              <c:spPr>
                <a:noFill/>
                <a:ln>
                  <a:noFill/>
                </a:ln>
                <a:effectLst/>
              </c:spPr>
              <c:txPr>
                <a:bodyPr rot="0" spcFirstLastPara="1" vertOverflow="ellipsis" vert="horz" wrap="square" lIns="46800" tIns="19050" rIns="468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5428740738158671"/>
                      <c:h val="0.19739587018828414"/>
                    </c:manualLayout>
                  </c15:layout>
                </c:ext>
                <c:ext xmlns:c16="http://schemas.microsoft.com/office/drawing/2014/chart" uri="{C3380CC4-5D6E-409C-BE32-E72D297353CC}">
                  <c16:uniqueId val="{00000003-16D7-45F9-89B1-6EB45AEED3EE}"/>
                </c:ext>
              </c:extLst>
            </c:dLbl>
            <c:numFmt formatCode="0%" sourceLinked="0"/>
            <c:spPr>
              <a:noFill/>
              <a:ln>
                <a:noFill/>
              </a:ln>
              <a:effectLst/>
            </c:spPr>
            <c:txPr>
              <a:bodyPr rot="0" spcFirstLastPara="1" vertOverflow="ellipsis" vert="horz" wrap="square" lIns="46800" tIns="19050" rIns="468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16D7-45F9-89B1-6EB45AEED3E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Low Fat</c:v>
                </c:pt>
              </c:strCache>
            </c:strRef>
          </c:tx>
          <c:spPr>
            <a:solidFill>
              <a:schemeClr val="accent1"/>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078C-44CA-8113-117D35BE9EA6}"/>
            </c:ext>
          </c:extLst>
        </c:ser>
        <c:ser>
          <c:idx val="1"/>
          <c:order val="1"/>
          <c:tx>
            <c:strRef>
              <c:f>'Sheet Design'!$C$23:$C$24</c:f>
              <c:strCache>
                <c:ptCount val="1"/>
                <c:pt idx="0">
                  <c:v>Regular</c:v>
                </c:pt>
              </c:strCache>
            </c:strRef>
          </c:tx>
          <c:spPr>
            <a:solidFill>
              <a:schemeClr val="accent2"/>
            </a:solidFill>
            <a:ln>
              <a:noFill/>
            </a:ln>
            <a:effectLst/>
          </c:spPr>
          <c:invertIfNegative val="0"/>
          <c:cat>
            <c:strRef>
              <c:f>'Sheet Design'!$A$25:$A$27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078C-44CA-8113-117D35BE9EA6}"/>
            </c:ext>
          </c:extLst>
        </c:ser>
        <c:dLbls>
          <c:showLegendKey val="0"/>
          <c:showVal val="0"/>
          <c:showCatName val="0"/>
          <c:showSerName val="0"/>
          <c:showPercent val="0"/>
          <c:showBubbleSize val="0"/>
        </c:dLbls>
        <c:gapWidth val="182"/>
        <c:axId val="334929727"/>
        <c:axId val="334924655"/>
      </c:barChart>
      <c:catAx>
        <c:axId val="33492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24655"/>
        <c:crosses val="autoZero"/>
        <c:auto val="1"/>
        <c:lblAlgn val="ctr"/>
        <c:lblOffset val="100"/>
        <c:noMultiLvlLbl val="0"/>
      </c:catAx>
      <c:valAx>
        <c:axId val="334924655"/>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3349297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chemeClr val="accent1"/>
            </a:solidFill>
            <a:ln>
              <a:noFill/>
            </a:ln>
            <a:effectLst/>
          </c:spPr>
          <c:invertIfNegative val="0"/>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74B-4B62-AFF6-4C1490592B73}"/>
            </c:ext>
          </c:extLst>
        </c:ser>
        <c:dLbls>
          <c:showLegendKey val="0"/>
          <c:showVal val="0"/>
          <c:showCatName val="0"/>
          <c:showSerName val="0"/>
          <c:showPercent val="0"/>
          <c:showBubbleSize val="0"/>
        </c:dLbls>
        <c:gapWidth val="182"/>
        <c:axId val="932079183"/>
        <c:axId val="931992591"/>
      </c:barChart>
      <c:catAx>
        <c:axId val="93207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92591"/>
        <c:crosses val="autoZero"/>
        <c:auto val="1"/>
        <c:lblAlgn val="ctr"/>
        <c:lblOffset val="100"/>
        <c:noMultiLvlLbl val="0"/>
      </c:catAx>
      <c:valAx>
        <c:axId val="931992591"/>
        <c:scaling>
          <c:orientation val="minMax"/>
        </c:scaling>
        <c:delete val="1"/>
        <c:axPos val="b"/>
        <c:numFmt formatCode="\$\,0.0,&quot;K&quot;" sourceLinked="1"/>
        <c:majorTickMark val="none"/>
        <c:minorTickMark val="none"/>
        <c:tickLblPos val="nextTo"/>
        <c:crossAx val="932079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14997332013207"/>
          <c:y val="8.1395362387069028E-2"/>
          <c:w val="0.57808510911694033"/>
          <c:h val="0.69326358696602142"/>
        </c:manualLayout>
      </c:layout>
      <c:areaChart>
        <c:grouping val="standard"/>
        <c:varyColors val="0"/>
        <c:ser>
          <c:idx val="0"/>
          <c:order val="0"/>
          <c:tx>
            <c:strRef>
              <c:f>'Sheet Design'!$B$53</c:f>
              <c:strCache>
                <c:ptCount val="1"/>
                <c:pt idx="0">
                  <c:v>Total</c:v>
                </c:pt>
              </c:strCache>
            </c:strRef>
          </c:tx>
          <c:spPr>
            <a:solidFill>
              <a:schemeClr val="accent1"/>
            </a:solidFill>
            <a:ln>
              <a:noFill/>
            </a:ln>
            <a:effectLst/>
          </c:spPr>
          <c:cat>
            <c:strRef>
              <c:f>'Sheet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617-4294-9C60-C460523D0679}"/>
            </c:ext>
          </c:extLst>
        </c:ser>
        <c:dLbls>
          <c:showLegendKey val="0"/>
          <c:showVal val="0"/>
          <c:showCatName val="0"/>
          <c:showSerName val="0"/>
          <c:showPercent val="0"/>
          <c:showBubbleSize val="0"/>
        </c:dLbls>
        <c:axId val="1907663055"/>
        <c:axId val="1907668815"/>
      </c:areaChart>
      <c:catAx>
        <c:axId val="190766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668815"/>
        <c:crosses val="autoZero"/>
        <c:auto val="1"/>
        <c:lblAlgn val="ctr"/>
        <c:lblOffset val="100"/>
        <c:noMultiLvlLbl val="0"/>
      </c:catAx>
      <c:valAx>
        <c:axId val="1907668815"/>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6630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Design'!$B$65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Design'!$A$66:$A$68</c:f>
              <c:strCache>
                <c:ptCount val="3"/>
                <c:pt idx="0">
                  <c:v>High</c:v>
                </c:pt>
                <c:pt idx="1">
                  <c:v>Medium</c:v>
                </c:pt>
                <c:pt idx="2">
                  <c:v>Small</c:v>
                </c:pt>
              </c:strCache>
            </c:strRef>
          </c:cat>
          <c:val>
            <c:numRef>
              <c:f>'Sheet Design'!$B$66:$B$68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396-4F43-8FD8-1F5973F7CD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18622380710986"/>
          <c:y val="4.2387528816605992E-2"/>
          <c:w val="0.52176113984263783"/>
          <c:h val="0.91522494236678786"/>
        </c:manualLayout>
      </c:layout>
      <c:barChart>
        <c:barDir val="bar"/>
        <c:grouping val="clustered"/>
        <c:varyColors val="0"/>
        <c:ser>
          <c:idx val="0"/>
          <c:order val="0"/>
          <c:tx>
            <c:strRef>
              <c:f>'Sheet Design'!$B$84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Design'!$A$85:$A$88</c:f>
              <c:strCache>
                <c:ptCount val="4"/>
                <c:pt idx="0">
                  <c:v>Grocery Store</c:v>
                </c:pt>
                <c:pt idx="1">
                  <c:v>Supermarket Type3</c:v>
                </c:pt>
                <c:pt idx="2">
                  <c:v>Supermarket Type2</c:v>
                </c:pt>
                <c:pt idx="3">
                  <c:v>Supermarket Type1</c:v>
                </c:pt>
              </c:strCache>
            </c:strRef>
          </c:cat>
          <c:val>
            <c:numRef>
              <c:f>'Sheet Design'!$B$85:$B$88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EEF-4ECD-A9B0-D810185E848B}"/>
            </c:ext>
          </c:extLst>
        </c:ser>
        <c:dLbls>
          <c:dLblPos val="outEnd"/>
          <c:showLegendKey val="0"/>
          <c:showVal val="1"/>
          <c:showCatName val="0"/>
          <c:showSerName val="0"/>
          <c:showPercent val="0"/>
          <c:showBubbleSize val="0"/>
        </c:dLbls>
        <c:gapWidth val="182"/>
        <c:axId val="1908081167"/>
        <c:axId val="1908079247"/>
      </c:barChart>
      <c:catAx>
        <c:axId val="190808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908079247"/>
        <c:crosses val="autoZero"/>
        <c:auto val="1"/>
        <c:lblAlgn val="ctr"/>
        <c:lblOffset val="100"/>
        <c:noMultiLvlLbl val="0"/>
      </c:catAx>
      <c:valAx>
        <c:axId val="1908079247"/>
        <c:scaling>
          <c:orientation val="minMax"/>
        </c:scaling>
        <c:delete val="1"/>
        <c:axPos val="b"/>
        <c:numFmt formatCode="\$\,0.0,&quot;K&quot;" sourceLinked="1"/>
        <c:majorTickMark val="none"/>
        <c:minorTickMark val="none"/>
        <c:tickLblPos val="nextTo"/>
        <c:crossAx val="1908081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69324178269441"/>
          <c:y val="0.12280699144442146"/>
          <c:w val="0.54411863818970285"/>
          <c:h val="0.79217278370944055"/>
        </c:manualLayout>
      </c:layout>
      <c:barChart>
        <c:barDir val="bar"/>
        <c:grouping val="clustered"/>
        <c:varyColors val="0"/>
        <c:ser>
          <c:idx val="0"/>
          <c:order val="0"/>
          <c:tx>
            <c:strRef>
              <c:f>'Sheet Design'!$B$95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Design'!$A$96:$A$99</c:f>
              <c:strCache>
                <c:ptCount val="4"/>
                <c:pt idx="0">
                  <c:v>Grocery Store</c:v>
                </c:pt>
                <c:pt idx="1">
                  <c:v>Supermarket Type3</c:v>
                </c:pt>
                <c:pt idx="2">
                  <c:v>Supermarket Type2</c:v>
                </c:pt>
                <c:pt idx="3">
                  <c:v>Supermarket Type1</c:v>
                </c:pt>
              </c:strCache>
            </c:strRef>
          </c:cat>
          <c:val>
            <c:numRef>
              <c:f>'Sheet Design'!$B$96:$B$99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E5D-4ADA-83CF-9A9D2A0C814F}"/>
            </c:ext>
          </c:extLst>
        </c:ser>
        <c:dLbls>
          <c:dLblPos val="outEnd"/>
          <c:showLegendKey val="0"/>
          <c:showVal val="1"/>
          <c:showCatName val="0"/>
          <c:showSerName val="0"/>
          <c:showPercent val="0"/>
          <c:showBubbleSize val="0"/>
        </c:dLbls>
        <c:gapWidth val="182"/>
        <c:axId val="336460879"/>
        <c:axId val="336461839"/>
      </c:barChart>
      <c:catAx>
        <c:axId val="3364608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336461839"/>
        <c:crosses val="autoZero"/>
        <c:auto val="1"/>
        <c:lblAlgn val="ctr"/>
        <c:lblOffset val="100"/>
        <c:noMultiLvlLbl val="0"/>
      </c:catAx>
      <c:valAx>
        <c:axId val="336461839"/>
        <c:scaling>
          <c:orientation val="minMax"/>
        </c:scaling>
        <c:delete val="1"/>
        <c:axPos val="b"/>
        <c:numFmt formatCode="&quot;$&quot;0" sourceLinked="1"/>
        <c:majorTickMark val="none"/>
        <c:minorTickMark val="none"/>
        <c:tickLblPos val="nextTo"/>
        <c:crossAx val="336460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Design'!$A$105:$A$108</c:f>
              <c:strCache>
                <c:ptCount val="4"/>
                <c:pt idx="0">
                  <c:v>Grocery Store</c:v>
                </c:pt>
                <c:pt idx="1">
                  <c:v>Supermarket Type3</c:v>
                </c:pt>
                <c:pt idx="2">
                  <c:v>Supermarket Type2</c:v>
                </c:pt>
                <c:pt idx="3">
                  <c:v>Supermarket Type1</c:v>
                </c:pt>
              </c:strCache>
            </c:strRef>
          </c:cat>
          <c:val>
            <c:numRef>
              <c:f>'Sheet Design'!$B$105:$B$108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C0E-4BA0-8607-A8E87AB1E34A}"/>
            </c:ext>
          </c:extLst>
        </c:ser>
        <c:dLbls>
          <c:dLblPos val="outEnd"/>
          <c:showLegendKey val="0"/>
          <c:showVal val="1"/>
          <c:showCatName val="0"/>
          <c:showSerName val="0"/>
          <c:showPercent val="0"/>
          <c:showBubbleSize val="0"/>
        </c:dLbls>
        <c:gapWidth val="182"/>
        <c:axId val="1907658735"/>
        <c:axId val="1907660175"/>
      </c:barChart>
      <c:catAx>
        <c:axId val="190765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907660175"/>
        <c:crosses val="autoZero"/>
        <c:auto val="1"/>
        <c:lblAlgn val="ctr"/>
        <c:lblOffset val="100"/>
        <c:noMultiLvlLbl val="0"/>
      </c:catAx>
      <c:valAx>
        <c:axId val="1907660175"/>
        <c:scaling>
          <c:orientation val="minMax"/>
        </c:scaling>
        <c:delete val="1"/>
        <c:axPos val="b"/>
        <c:numFmt formatCode="0" sourceLinked="1"/>
        <c:majorTickMark val="none"/>
        <c:minorTickMark val="none"/>
        <c:tickLblPos val="nextTo"/>
        <c:crossAx val="1907658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56632022224868"/>
                  <c:h val="0.15172222222222223"/>
                </c:manualLayout>
              </c15:layout>
            </c:ext>
          </c:extLst>
        </c:dLbl>
      </c:pivotFmt>
      <c:pivotFmt>
        <c:idx val="7"/>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21003873388029"/>
                  <c:h val="0.15172222222222223"/>
                </c:manualLayout>
              </c15:layout>
            </c:ext>
          </c:extLst>
        </c:dLbl>
      </c:pivotFmt>
      <c:pivotFmt>
        <c:idx val="8"/>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48731966130579"/>
                  <c:h val="0.15172222222222223"/>
                </c:manualLayout>
              </c15:layout>
            </c:ext>
          </c:extLst>
        </c:dLbl>
      </c:pivotFmt>
      <c:pivotFmt>
        <c:idx val="9"/>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66899050240227"/>
                  <c:h val="0.15172222222222223"/>
                </c:manualLayout>
              </c15:layout>
            </c:ext>
          </c:extLst>
        </c:dLbl>
      </c:pivotFmt>
      <c:pivotFmt>
        <c:idx val="1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91359927986466"/>
                  <c:h val="0.15172222222222223"/>
                </c:manualLayout>
              </c15:layout>
            </c:ext>
          </c:extLst>
        </c:dLbl>
      </c:pivotFmt>
      <c:pivotFmt>
        <c:idx val="11"/>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79431947432486"/>
                  <c:h val="0.15172222222222223"/>
                </c:manualLayout>
              </c15:layout>
            </c:ext>
          </c:extLst>
        </c:dLbl>
      </c:pivotFmt>
    </c:pivotFmts>
    <c:plotArea>
      <c:layout/>
      <c:barChart>
        <c:barDir val="bar"/>
        <c:grouping val="clustered"/>
        <c:varyColors val="0"/>
        <c:ser>
          <c:idx val="0"/>
          <c:order val="0"/>
          <c:tx>
            <c:strRef>
              <c:f>'Sheet Design'!$B$23:$B$24</c:f>
              <c:strCache>
                <c:ptCount val="1"/>
                <c:pt idx="0">
                  <c:v>Low Fat</c:v>
                </c:pt>
              </c:strCache>
            </c:strRef>
          </c:tx>
          <c:spPr>
            <a:solidFill>
              <a:srgbClr val="D09E0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779431947432486"/>
                      <c:h val="0.15172222222222223"/>
                    </c:manualLayout>
                  </c15:layout>
                </c:ext>
                <c:ext xmlns:c16="http://schemas.microsoft.com/office/drawing/2014/chart" uri="{C3380CC4-5D6E-409C-BE32-E72D297353CC}">
                  <c16:uniqueId val="{00000007-9E79-4641-B9AF-47482AF13C21}"/>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766899050240227"/>
                      <c:h val="0.15172222222222223"/>
                    </c:manualLayout>
                  </c15:layout>
                </c:ext>
                <c:ext xmlns:c16="http://schemas.microsoft.com/office/drawing/2014/chart" uri="{C3380CC4-5D6E-409C-BE32-E72D297353CC}">
                  <c16:uniqueId val="{00000005-9E79-4641-B9AF-47482AF13C21}"/>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921003873388029"/>
                      <c:h val="0.15172222222222223"/>
                    </c:manualLayout>
                  </c15:layout>
                </c:ext>
                <c:ext xmlns:c16="http://schemas.microsoft.com/office/drawing/2014/chart" uri="{C3380CC4-5D6E-409C-BE32-E72D297353CC}">
                  <c16:uniqueId val="{00000003-9E79-4641-B9AF-47482AF13C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9E79-4641-B9AF-47482AF13C21}"/>
            </c:ext>
          </c:extLst>
        </c:ser>
        <c:ser>
          <c:idx val="1"/>
          <c:order val="1"/>
          <c:tx>
            <c:strRef>
              <c:f>'Sheet Design'!$C$23:$C$24</c:f>
              <c:strCache>
                <c:ptCount val="1"/>
                <c:pt idx="0">
                  <c:v>Regular</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291359927986466"/>
                      <c:h val="0.15172222222222223"/>
                    </c:manualLayout>
                  </c15:layout>
                </c:ext>
                <c:ext xmlns:c16="http://schemas.microsoft.com/office/drawing/2014/chart" uri="{C3380CC4-5D6E-409C-BE32-E72D297353CC}">
                  <c16:uniqueId val="{00000006-9E79-4641-B9AF-47482AF13C21}"/>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248731966130579"/>
                      <c:h val="0.15172222222222223"/>
                    </c:manualLayout>
                  </c15:layout>
                </c:ext>
                <c:ext xmlns:c16="http://schemas.microsoft.com/office/drawing/2014/chart" uri="{C3380CC4-5D6E-409C-BE32-E72D297353CC}">
                  <c16:uniqueId val="{00000004-9E79-4641-B9AF-47482AF13C21}"/>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656632022224868"/>
                      <c:h val="0.15172222222222223"/>
                    </c:manualLayout>
                  </c15:layout>
                </c:ext>
                <c:ext xmlns:c16="http://schemas.microsoft.com/office/drawing/2014/chart" uri="{C3380CC4-5D6E-409C-BE32-E72D297353CC}">
                  <c16:uniqueId val="{00000002-9E79-4641-B9AF-47482AF13C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9E79-4641-B9AF-47482AF13C21}"/>
            </c:ext>
          </c:extLst>
        </c:ser>
        <c:dLbls>
          <c:dLblPos val="outEnd"/>
          <c:showLegendKey val="0"/>
          <c:showVal val="1"/>
          <c:showCatName val="0"/>
          <c:showSerName val="0"/>
          <c:showPercent val="0"/>
          <c:showBubbleSize val="0"/>
        </c:dLbls>
        <c:gapWidth val="60"/>
        <c:axId val="334929727"/>
        <c:axId val="334924655"/>
      </c:barChart>
      <c:catAx>
        <c:axId val="33492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24655"/>
        <c:crosses val="autoZero"/>
        <c:auto val="1"/>
        <c:lblAlgn val="ctr"/>
        <c:lblOffset val="100"/>
        <c:noMultiLvlLbl val="0"/>
      </c:catAx>
      <c:valAx>
        <c:axId val="334924655"/>
        <c:scaling>
          <c:orientation val="minMax"/>
        </c:scaling>
        <c:delete val="1"/>
        <c:axPos val="b"/>
        <c:numFmt formatCode="\$\,0.0,&quot;K&quot;" sourceLinked="1"/>
        <c:majorTickMark val="none"/>
        <c:minorTickMark val="none"/>
        <c:tickLblPos val="nextTo"/>
        <c:crossAx val="3349297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64899387576553"/>
          <c:y val="4.8270193995928357E-2"/>
          <c:w val="0.43723989501312327"/>
          <c:h val="0.90253088746943566"/>
        </c:manualLayout>
      </c:layout>
      <c:barChart>
        <c:barDir val="bar"/>
        <c:grouping val="clustered"/>
        <c:varyColors val="0"/>
        <c:ser>
          <c:idx val="0"/>
          <c:order val="0"/>
          <c:tx>
            <c:strRef>
              <c:f>'Sheet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68F-4E97-ABE4-D422FD89108A}"/>
            </c:ext>
          </c:extLst>
        </c:ser>
        <c:dLbls>
          <c:showLegendKey val="0"/>
          <c:showVal val="0"/>
          <c:showCatName val="0"/>
          <c:showSerName val="0"/>
          <c:showPercent val="0"/>
          <c:showBubbleSize val="0"/>
        </c:dLbls>
        <c:gapWidth val="50"/>
        <c:axId val="932079183"/>
        <c:axId val="931992591"/>
      </c:barChart>
      <c:catAx>
        <c:axId val="932079183"/>
        <c:scaling>
          <c:orientation val="minMax"/>
        </c:scaling>
        <c:delete val="0"/>
        <c:axPos val="l"/>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Segoe UI Black" panose="020B0A02040204020203" pitchFamily="34" charset="0"/>
                <a:cs typeface="+mn-cs"/>
              </a:defRPr>
            </a:pPr>
            <a:endParaRPr lang="en-US"/>
          </a:p>
        </c:txPr>
        <c:crossAx val="931992591"/>
        <c:crosses val="autoZero"/>
        <c:auto val="1"/>
        <c:lblAlgn val="ctr"/>
        <c:lblOffset val="100"/>
        <c:noMultiLvlLbl val="0"/>
      </c:catAx>
      <c:valAx>
        <c:axId val="931992591"/>
        <c:scaling>
          <c:orientation val="minMax"/>
        </c:scaling>
        <c:delete val="1"/>
        <c:axPos val="b"/>
        <c:numFmt formatCode="\$\,0.0,&quot;K&quot;" sourceLinked="1"/>
        <c:majorTickMark val="none"/>
        <c:minorTickMark val="none"/>
        <c:tickLblPos val="nextTo"/>
        <c:crossAx val="932079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bg1">
                <a:lumMod val="75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2.0280548654313738E-3"/>
              <c:y val="-0.24351032448377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2.0280548654313924E-3"/>
              <c:y val="-0.305948869223205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2.0280548654313738E-3"/>
              <c:y val="-0.38087512291052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2.0280548654314479E-3"/>
              <c:y val="-0.38711897738446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2.0280548654313738E-3"/>
              <c:y val="-0.40585054080629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0"/>
              <c:y val="-0.44331366764995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0"/>
              <c:y val="-0.468289085545722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0"/>
              <c:y val="-0.46204523107177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bg1">
                <a:lumMod val="75000"/>
              </a:schemeClr>
            </a:solidFill>
          </a:ln>
          <a:effectLst>
            <a:innerShdw dist="12700" dir="16200000">
              <a:schemeClr val="lt1">
                <a:alpha val="75000"/>
              </a:schemeClr>
            </a:innerShdw>
          </a:effectLst>
        </c:spPr>
        <c:dLbl>
          <c:idx val="0"/>
          <c:layout>
            <c:manualLayout>
              <c:x val="2.028054865431225E-3"/>
              <c:y val="-0.40585054080629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12728323496973E-2"/>
          <c:y val="3.5931170108161256E-2"/>
          <c:w val="0.88598062432583724"/>
          <c:h val="0.84312721230947052"/>
        </c:manualLayout>
      </c:layout>
      <c:areaChart>
        <c:grouping val="standard"/>
        <c:varyColors val="0"/>
        <c:ser>
          <c:idx val="0"/>
          <c:order val="0"/>
          <c:tx>
            <c:strRef>
              <c:f>'Sheet Design'!$B$53</c:f>
              <c:strCache>
                <c:ptCount val="1"/>
                <c:pt idx="0">
                  <c:v>Total</c:v>
                </c:pt>
              </c:strCache>
            </c:strRef>
          </c:tx>
          <c:spPr>
            <a:solidFill>
              <a:srgbClr val="FFD200">
                <a:alpha val="80000"/>
              </a:srgbClr>
            </a:solidFill>
            <a:ln w="25400">
              <a:solidFill>
                <a:schemeClr val="bg1">
                  <a:lumMod val="75000"/>
                </a:schemeClr>
              </a:solidFill>
            </a:ln>
            <a:effectLst>
              <a:innerShdw dist="12700" dir="16200000">
                <a:schemeClr val="lt1">
                  <a:alpha val="75000"/>
                </a:schemeClr>
              </a:innerShdw>
            </a:effectLst>
          </c:spPr>
          <c:dLbls>
            <c:dLbl>
              <c:idx val="0"/>
              <c:layout>
                <c:manualLayout>
                  <c:x val="-2.0280548654313738E-3"/>
                  <c:y val="-0.24351032448377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AF-40FF-9237-13F3B285750D}"/>
                </c:ext>
              </c:extLst>
            </c:dLbl>
            <c:dLbl>
              <c:idx val="1"/>
              <c:layout>
                <c:manualLayout>
                  <c:x val="-2.0280548654313924E-3"/>
                  <c:y val="-0.305948869223205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AF-40FF-9237-13F3B285750D}"/>
                </c:ext>
              </c:extLst>
            </c:dLbl>
            <c:dLbl>
              <c:idx val="2"/>
              <c:layout>
                <c:manualLayout>
                  <c:x val="2.0280548654313738E-3"/>
                  <c:y val="-0.38087512291052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AF-40FF-9237-13F3B285750D}"/>
                </c:ext>
              </c:extLst>
            </c:dLbl>
            <c:dLbl>
              <c:idx val="3"/>
              <c:layout>
                <c:manualLayout>
                  <c:x val="-2.0280548654314479E-3"/>
                  <c:y val="-0.38711897738446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AF-40FF-9237-13F3B285750D}"/>
                </c:ext>
              </c:extLst>
            </c:dLbl>
            <c:dLbl>
              <c:idx val="4"/>
              <c:layout>
                <c:manualLayout>
                  <c:x val="2.0280548654313738E-3"/>
                  <c:y val="-0.405850540806293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AF-40FF-9237-13F3B285750D}"/>
                </c:ext>
              </c:extLst>
            </c:dLbl>
            <c:dLbl>
              <c:idx val="5"/>
              <c:layout>
                <c:manualLayout>
                  <c:x val="0"/>
                  <c:y val="-0.44331366764995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AF-40FF-9237-13F3B285750D}"/>
                </c:ext>
              </c:extLst>
            </c:dLbl>
            <c:dLbl>
              <c:idx val="6"/>
              <c:layout>
                <c:manualLayout>
                  <c:x val="0"/>
                  <c:y val="-0.46828908554572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AF-40FF-9237-13F3B285750D}"/>
                </c:ext>
              </c:extLst>
            </c:dLbl>
            <c:dLbl>
              <c:idx val="7"/>
              <c:layout>
                <c:manualLayout>
                  <c:x val="0"/>
                  <c:y val="-0.462045231071779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AF-40FF-9237-13F3B285750D}"/>
                </c:ext>
              </c:extLst>
            </c:dLbl>
            <c:dLbl>
              <c:idx val="8"/>
              <c:layout>
                <c:manualLayout>
                  <c:x val="2.028054865431225E-3"/>
                  <c:y val="-0.405850540806293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AF-40FF-9237-13F3B28575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7AF-40FF-9237-13F3B285750D}"/>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907663055"/>
        <c:axId val="1907668815"/>
      </c:areaChart>
      <c:catAx>
        <c:axId val="190766305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907668815"/>
        <c:crosses val="autoZero"/>
        <c:auto val="1"/>
        <c:lblAlgn val="ctr"/>
        <c:lblOffset val="100"/>
        <c:noMultiLvlLbl val="0"/>
      </c:catAx>
      <c:valAx>
        <c:axId val="1907668815"/>
        <c:scaling>
          <c:orientation val="minMax"/>
        </c:scaling>
        <c:delete val="1"/>
        <c:axPos val="l"/>
        <c:numFmt formatCode="\$\,0.0,&quot;K&quot;" sourceLinked="1"/>
        <c:majorTickMark val="out"/>
        <c:minorTickMark val="none"/>
        <c:tickLblPos val="nextTo"/>
        <c:crossAx val="19076630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570881226053637"/>
              <c:y val="-3.9511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582107279693478"/>
                  <c:h val="0.15414977777777777"/>
                </c:manualLayout>
              </c15:layout>
            </c:ext>
          </c:extLst>
        </c:dLbl>
      </c:pivotFmt>
      <c:pivotFmt>
        <c:idx val="7"/>
        <c:spPr>
          <a:solidFill>
            <a:schemeClr val="accent6">
              <a:lumMod val="75000"/>
            </a:schemeClr>
          </a:solidFill>
          <a:ln w="19050">
            <a:solidFill>
              <a:schemeClr val="lt1"/>
            </a:solidFill>
          </a:ln>
          <a:effectLst/>
        </c:spPr>
        <c:dLbl>
          <c:idx val="0"/>
          <c:layout>
            <c:manualLayout>
              <c:x val="0.17273946360153247"/>
              <c:y val="6.2088888888888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88390804597701"/>
                  <c:h val="0.15414977777777777"/>
                </c:manualLayout>
              </c15:layout>
            </c:ext>
          </c:extLst>
        </c:dLbl>
      </c:pivotFmt>
      <c:pivotFmt>
        <c:idx val="8"/>
        <c:spPr>
          <a:solidFill>
            <a:srgbClr val="D0AC2C"/>
          </a:solidFill>
          <a:ln w="19050">
            <a:solidFill>
              <a:schemeClr val="lt1"/>
            </a:solidFill>
          </a:ln>
          <a:effectLst/>
        </c:spPr>
        <c:dLbl>
          <c:idx val="0"/>
          <c:layout>
            <c:manualLayout>
              <c:x val="-5.3705698341305563E-2"/>
              <c:y val="-0.1072443498951436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891925465838505"/>
                  <c:h val="0.18801663354304593"/>
                </c:manualLayout>
              </c15:layout>
            </c:ext>
          </c:extLst>
        </c:dLbl>
      </c:pivotFmt>
    </c:pivotFmts>
    <c:plotArea>
      <c:layout>
        <c:manualLayout>
          <c:layoutTarget val="inner"/>
          <c:xMode val="edge"/>
          <c:yMode val="edge"/>
          <c:x val="0.1034191570881226"/>
          <c:y val="0.14403599999999997"/>
          <c:w val="0.75910038314176242"/>
          <c:h val="0.85596399999999995"/>
        </c:manualLayout>
      </c:layout>
      <c:doughnutChart>
        <c:varyColors val="1"/>
        <c:ser>
          <c:idx val="0"/>
          <c:order val="0"/>
          <c:tx>
            <c:strRef>
              <c:f>'Sheet Design'!$B$65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5F8-43CF-B9E2-4CCBA139043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5F8-43CF-B9E2-4CCBA139043D}"/>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A5F8-43CF-B9E2-4CCBA139043D}"/>
              </c:ext>
            </c:extLst>
          </c:dPt>
          <c:dLbls>
            <c:dLbl>
              <c:idx val="0"/>
              <c:layout>
                <c:manualLayout>
                  <c:x val="0.15570881226053637"/>
                  <c:y val="-3.9511111111111108E-2"/>
                </c:manualLayout>
              </c:layout>
              <c:showLegendKey val="0"/>
              <c:showVal val="1"/>
              <c:showCatName val="0"/>
              <c:showSerName val="0"/>
              <c:showPercent val="1"/>
              <c:showBubbleSize val="0"/>
              <c:extLst>
                <c:ext xmlns:c15="http://schemas.microsoft.com/office/drawing/2012/chart" uri="{CE6537A1-D6FC-4f65-9D91-7224C49458BB}">
                  <c15:layout>
                    <c:manualLayout>
                      <c:w val="0.31582107279693478"/>
                      <c:h val="0.15414977777777777"/>
                    </c:manualLayout>
                  </c15:layout>
                </c:ext>
                <c:ext xmlns:c16="http://schemas.microsoft.com/office/drawing/2014/chart" uri="{C3380CC4-5D6E-409C-BE32-E72D297353CC}">
                  <c16:uniqueId val="{00000001-A5F8-43CF-B9E2-4CCBA139043D}"/>
                </c:ext>
              </c:extLst>
            </c:dLbl>
            <c:dLbl>
              <c:idx val="1"/>
              <c:layout>
                <c:manualLayout>
                  <c:x val="0.17273946360153247"/>
                  <c:y val="6.2088888888888992E-2"/>
                </c:manualLayout>
              </c:layout>
              <c:showLegendKey val="0"/>
              <c:showVal val="1"/>
              <c:showCatName val="0"/>
              <c:showSerName val="0"/>
              <c:showPercent val="1"/>
              <c:showBubbleSize val="0"/>
              <c:extLst>
                <c:ext xmlns:c15="http://schemas.microsoft.com/office/drawing/2012/chart" uri="{CE6537A1-D6FC-4f65-9D91-7224C49458BB}">
                  <c15:layout>
                    <c:manualLayout>
                      <c:w val="0.24188390804597701"/>
                      <c:h val="0.15414977777777777"/>
                    </c:manualLayout>
                  </c15:layout>
                </c:ext>
                <c:ext xmlns:c16="http://schemas.microsoft.com/office/drawing/2014/chart" uri="{C3380CC4-5D6E-409C-BE32-E72D297353CC}">
                  <c16:uniqueId val="{00000003-A5F8-43CF-B9E2-4CCBA139043D}"/>
                </c:ext>
              </c:extLst>
            </c:dLbl>
            <c:dLbl>
              <c:idx val="2"/>
              <c:layout>
                <c:manualLayout>
                  <c:x val="-5.3705698341305563E-2"/>
                  <c:y val="-0.1072443498951436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891925465838505"/>
                      <c:h val="0.18801663354304593"/>
                    </c:manualLayout>
                  </c15:layout>
                </c:ext>
                <c:ext xmlns:c16="http://schemas.microsoft.com/office/drawing/2014/chart" uri="{C3380CC4-5D6E-409C-BE32-E72D297353CC}">
                  <c16:uniqueId val="{00000005-A5F8-43CF-B9E2-4CCBA13904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Design'!$A$66:$A$68</c:f>
              <c:strCache>
                <c:ptCount val="3"/>
                <c:pt idx="0">
                  <c:v>High</c:v>
                </c:pt>
                <c:pt idx="1">
                  <c:v>Medium</c:v>
                </c:pt>
                <c:pt idx="2">
                  <c:v>Small</c:v>
                </c:pt>
              </c:strCache>
            </c:strRef>
          </c:cat>
          <c:val>
            <c:numRef>
              <c:f>'Sheet Design'!$B$66:$B$68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5F8-43CF-B9E2-4CCBA139043D}"/>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35301837270347"/>
          <c:y val="4.2387528816605992E-2"/>
          <c:w val="0.52176115485564301"/>
          <c:h val="0.91522494236678786"/>
        </c:manualLayout>
      </c:layout>
      <c:barChart>
        <c:barDir val="bar"/>
        <c:grouping val="clustered"/>
        <c:varyColors val="0"/>
        <c:ser>
          <c:idx val="0"/>
          <c:order val="0"/>
          <c:tx>
            <c:strRef>
              <c:f>'Sheet Design'!$B$84</c:f>
              <c:strCache>
                <c:ptCount val="1"/>
                <c:pt idx="0">
                  <c:v>Total</c:v>
                </c:pt>
              </c:strCache>
            </c:strRef>
          </c:tx>
          <c:spPr>
            <a:solidFill>
              <a:schemeClr val="accent2">
                <a:lumMod val="75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Design'!$A$85:$A$88</c:f>
              <c:strCache>
                <c:ptCount val="4"/>
                <c:pt idx="0">
                  <c:v>Grocery Store</c:v>
                </c:pt>
                <c:pt idx="1">
                  <c:v>Supermarket Type3</c:v>
                </c:pt>
                <c:pt idx="2">
                  <c:v>Supermarket Type2</c:v>
                </c:pt>
                <c:pt idx="3">
                  <c:v>Supermarket Type1</c:v>
                </c:pt>
              </c:strCache>
            </c:strRef>
          </c:cat>
          <c:val>
            <c:numRef>
              <c:f>'Sheet Design'!$B$85:$B$88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3F5-453B-8823-971753FDD221}"/>
            </c:ext>
          </c:extLst>
        </c:ser>
        <c:dLbls>
          <c:dLblPos val="outEnd"/>
          <c:showLegendKey val="0"/>
          <c:showVal val="1"/>
          <c:showCatName val="0"/>
          <c:showSerName val="0"/>
          <c:showPercent val="0"/>
          <c:showBubbleSize val="0"/>
        </c:dLbls>
        <c:gapWidth val="60"/>
        <c:axId val="1908081167"/>
        <c:axId val="1908079247"/>
      </c:barChart>
      <c:catAx>
        <c:axId val="190808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908079247"/>
        <c:crosses val="autoZero"/>
        <c:auto val="1"/>
        <c:lblAlgn val="ctr"/>
        <c:lblOffset val="100"/>
        <c:noMultiLvlLbl val="0"/>
      </c:catAx>
      <c:valAx>
        <c:axId val="1908079247"/>
        <c:scaling>
          <c:orientation val="minMax"/>
        </c:scaling>
        <c:delete val="1"/>
        <c:axPos val="b"/>
        <c:numFmt formatCode="\$\,0.0,&quot;K&quot;" sourceLinked="1"/>
        <c:majorTickMark val="none"/>
        <c:minorTickMark val="none"/>
        <c:tickLblPos val="nextTo"/>
        <c:crossAx val="1908081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89967391370842"/>
                  <c:h val="0.17714591578703284"/>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05930817481237"/>
                  <c:h val="0.17714591578703284"/>
                </c:manualLayout>
              </c15:layout>
            </c:ext>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633134228320229"/>
                  <c:h val="0.17714591578703284"/>
                </c:manualLayout>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906515132048976"/>
                  <c:h val="0.17714591578703284"/>
                </c:manualLayout>
              </c15:layout>
            </c:ext>
          </c:extLst>
        </c:dLbl>
      </c:pivotFmt>
    </c:pivotFmts>
    <c:plotArea>
      <c:layout>
        <c:manualLayout>
          <c:layoutTarget val="inner"/>
          <c:xMode val="edge"/>
          <c:yMode val="edge"/>
          <c:x val="1.8632784538296351E-2"/>
          <c:y val="5.1455705221416431E-2"/>
          <c:w val="0.79009156101722133"/>
          <c:h val="0.86352434755916618"/>
        </c:manualLayout>
      </c:layout>
      <c:barChart>
        <c:barDir val="bar"/>
        <c:grouping val="clustered"/>
        <c:varyColors val="0"/>
        <c:ser>
          <c:idx val="0"/>
          <c:order val="0"/>
          <c:tx>
            <c:strRef>
              <c:f>'Sheet Design'!$B$95</c:f>
              <c:strCache>
                <c:ptCount val="1"/>
                <c:pt idx="0">
                  <c:v>Total</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7906515132048976"/>
                      <c:h val="0.17714591578703284"/>
                    </c:manualLayout>
                  </c15:layout>
                </c:ext>
                <c:ext xmlns:c16="http://schemas.microsoft.com/office/drawing/2014/chart" uri="{C3380CC4-5D6E-409C-BE32-E72D297353CC}">
                  <c16:uniqueId val="{00000004-ED95-4C5D-A3DF-B17A3FB7724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9633134228320229"/>
                      <c:h val="0.17714591578703284"/>
                    </c:manualLayout>
                  </c15:layout>
                </c:ext>
                <c:ext xmlns:c16="http://schemas.microsoft.com/office/drawing/2014/chart" uri="{C3380CC4-5D6E-409C-BE32-E72D297353CC}">
                  <c16:uniqueId val="{00000003-ED95-4C5D-A3DF-B17A3FB7724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605930817481237"/>
                      <c:h val="0.17714591578703284"/>
                    </c:manualLayout>
                  </c15:layout>
                </c:ext>
                <c:ext xmlns:c16="http://schemas.microsoft.com/office/drawing/2014/chart" uri="{C3380CC4-5D6E-409C-BE32-E72D297353CC}">
                  <c16:uniqueId val="{00000002-ED95-4C5D-A3DF-B17A3FB77247}"/>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3589967391370842"/>
                      <c:h val="0.17714591578703284"/>
                    </c:manualLayout>
                  </c15:layout>
                </c:ext>
                <c:ext xmlns:c16="http://schemas.microsoft.com/office/drawing/2014/chart" uri="{C3380CC4-5D6E-409C-BE32-E72D297353CC}">
                  <c16:uniqueId val="{00000001-ED95-4C5D-A3DF-B17A3FB7724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Design'!$A$96:$A$99</c:f>
              <c:strCache>
                <c:ptCount val="4"/>
                <c:pt idx="0">
                  <c:v>Grocery Store</c:v>
                </c:pt>
                <c:pt idx="1">
                  <c:v>Supermarket Type3</c:v>
                </c:pt>
                <c:pt idx="2">
                  <c:v>Supermarket Type2</c:v>
                </c:pt>
                <c:pt idx="3">
                  <c:v>Supermarket Type1</c:v>
                </c:pt>
              </c:strCache>
            </c:strRef>
          </c:cat>
          <c:val>
            <c:numRef>
              <c:f>'Sheet Design'!$B$96:$B$99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D95-4C5D-A3DF-B17A3FB77247}"/>
            </c:ext>
          </c:extLst>
        </c:ser>
        <c:dLbls>
          <c:dLblPos val="outEnd"/>
          <c:showLegendKey val="0"/>
          <c:showVal val="1"/>
          <c:showCatName val="0"/>
          <c:showSerName val="0"/>
          <c:showPercent val="0"/>
          <c:showBubbleSize val="0"/>
        </c:dLbls>
        <c:gapWidth val="60"/>
        <c:axId val="336460879"/>
        <c:axId val="336461839"/>
      </c:barChart>
      <c:catAx>
        <c:axId val="336460879"/>
        <c:scaling>
          <c:orientation val="minMax"/>
        </c:scaling>
        <c:delete val="1"/>
        <c:axPos val="l"/>
        <c:numFmt formatCode="General" sourceLinked="1"/>
        <c:majorTickMark val="none"/>
        <c:minorTickMark val="none"/>
        <c:tickLblPos val="nextTo"/>
        <c:crossAx val="336461839"/>
        <c:crosses val="autoZero"/>
        <c:auto val="1"/>
        <c:lblAlgn val="ctr"/>
        <c:lblOffset val="100"/>
        <c:noMultiLvlLbl val="0"/>
      </c:catAx>
      <c:valAx>
        <c:axId val="336461839"/>
        <c:scaling>
          <c:orientation val="minMax"/>
        </c:scaling>
        <c:delete val="1"/>
        <c:axPos val="b"/>
        <c:numFmt formatCode="&quot;$&quot;0" sourceLinked="1"/>
        <c:majorTickMark val="none"/>
        <c:minorTickMark val="none"/>
        <c:tickLblPos val="nextTo"/>
        <c:crossAx val="336460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56095279145681E-2"/>
          <c:y val="3.8502680281726438E-2"/>
          <c:w val="0.83076922179598822"/>
          <c:h val="0.89666917686541636"/>
        </c:manualLayout>
      </c:layout>
      <c:barChart>
        <c:barDir val="bar"/>
        <c:grouping val="clustered"/>
        <c:varyColors val="0"/>
        <c:ser>
          <c:idx val="0"/>
          <c:order val="0"/>
          <c:tx>
            <c:strRef>
              <c:f>'Sheet Design'!$B$104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Design'!$A$105:$A$108</c:f>
              <c:strCache>
                <c:ptCount val="4"/>
                <c:pt idx="0">
                  <c:v>Grocery Store</c:v>
                </c:pt>
                <c:pt idx="1">
                  <c:v>Supermarket Type3</c:v>
                </c:pt>
                <c:pt idx="2">
                  <c:v>Supermarket Type2</c:v>
                </c:pt>
                <c:pt idx="3">
                  <c:v>Supermarket Type1</c:v>
                </c:pt>
              </c:strCache>
            </c:strRef>
          </c:cat>
          <c:val>
            <c:numRef>
              <c:f>'Sheet Design'!$B$105:$B$108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477-4B94-8C12-F29C8641D2C7}"/>
            </c:ext>
          </c:extLst>
        </c:ser>
        <c:dLbls>
          <c:dLblPos val="outEnd"/>
          <c:showLegendKey val="0"/>
          <c:showVal val="1"/>
          <c:showCatName val="0"/>
          <c:showSerName val="0"/>
          <c:showPercent val="0"/>
          <c:showBubbleSize val="0"/>
        </c:dLbls>
        <c:gapWidth val="60"/>
        <c:axId val="1907658735"/>
        <c:axId val="1907660175"/>
      </c:barChart>
      <c:catAx>
        <c:axId val="1907658735"/>
        <c:scaling>
          <c:orientation val="minMax"/>
        </c:scaling>
        <c:delete val="1"/>
        <c:axPos val="l"/>
        <c:numFmt formatCode="General" sourceLinked="1"/>
        <c:majorTickMark val="none"/>
        <c:minorTickMark val="none"/>
        <c:tickLblPos val="nextTo"/>
        <c:crossAx val="1907660175"/>
        <c:crosses val="autoZero"/>
        <c:auto val="1"/>
        <c:lblAlgn val="ctr"/>
        <c:lblOffset val="100"/>
        <c:noMultiLvlLbl val="0"/>
      </c:catAx>
      <c:valAx>
        <c:axId val="1907660175"/>
        <c:scaling>
          <c:orientation val="minMax"/>
        </c:scaling>
        <c:delete val="1"/>
        <c:axPos val="b"/>
        <c:numFmt formatCode="0" sourceLinked="1"/>
        <c:majorTickMark val="none"/>
        <c:minorTickMark val="none"/>
        <c:tickLblPos val="nextTo"/>
        <c:crossAx val="1907658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67E6-4A19-A9D0-145631DDA4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1E8F393-B81E-4F2F-B0C8-0E05E8558D98}">
          <cx:tx>
            <cx:txData>
              <cx:f>_xlchart.v2.1</cx:f>
              <cx:v>Sales</cx:v>
            </cx:txData>
          </cx:tx>
          <cx:spPr>
            <a:solidFill>
              <a:srgbClr val="D0AC2C"/>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449999988"/>
        <cx:tickLabels/>
        <cx:spPr>
          <a:ln>
            <a:noFill/>
          </a:ln>
        </cx:spPr>
        <cx:txPr>
          <a:bodyPr spcFirstLastPara="1" vertOverflow="ellipsis" horzOverflow="overflow" wrap="square" lIns="0" tIns="0" rIns="0" bIns="0" anchor="ctr" anchorCtr="1"/>
          <a:lstStyle/>
          <a:p>
            <a:pPr algn="ctr" rtl="0">
              <a:defRPr>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1E8F393-B81E-4F2F-B0C8-0E05E8558D98}">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BlinkIT Raw Data'!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2.xml"/><Relationship Id="rId5" Type="http://schemas.openxmlformats.org/officeDocument/2006/relationships/image" Target="../media/image3.png"/><Relationship Id="rId15" Type="http://schemas.microsoft.com/office/2014/relationships/chartEx" Target="../charts/chartEx1.xml"/><Relationship Id="rId10" Type="http://schemas.openxmlformats.org/officeDocument/2006/relationships/chart" Target="../charts/chart1.xml"/><Relationship Id="rId4" Type="http://schemas.openxmlformats.org/officeDocument/2006/relationships/hyperlink" Target="#'Sheet Design'!A1"/><Relationship Id="rId9" Type="http://schemas.openxmlformats.org/officeDocument/2006/relationships/image" Target="../media/image7.pn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13</xdr:col>
      <xdr:colOff>606426</xdr:colOff>
      <xdr:row>0</xdr:row>
      <xdr:rowOff>57150</xdr:rowOff>
    </xdr:from>
    <xdr:to>
      <xdr:col>23</xdr:col>
      <xdr:colOff>328083</xdr:colOff>
      <xdr:row>39</xdr:row>
      <xdr:rowOff>105833</xdr:rowOff>
    </xdr:to>
    <xdr:sp macro="" textlink="">
      <xdr:nvSpPr>
        <xdr:cNvPr id="52" name="Rectangle: Top Corners Rounded 51">
          <a:extLst>
            <a:ext uri="{FF2B5EF4-FFF2-40B4-BE49-F238E27FC236}">
              <a16:creationId xmlns:a16="http://schemas.microsoft.com/office/drawing/2014/main" id="{BF282B27-BB57-4657-A691-FCA26AEEE947}"/>
            </a:ext>
          </a:extLst>
        </xdr:cNvPr>
        <xdr:cNvSpPr/>
      </xdr:nvSpPr>
      <xdr:spPr>
        <a:xfrm>
          <a:off x="8618009" y="57150"/>
          <a:ext cx="6283324" cy="7890933"/>
        </a:xfrm>
        <a:prstGeom prst="round2SameRect">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132442</xdr:colOff>
      <xdr:row>0</xdr:row>
      <xdr:rowOff>0</xdr:rowOff>
    </xdr:from>
    <xdr:to>
      <xdr:col>23</xdr:col>
      <xdr:colOff>363642</xdr:colOff>
      <xdr:row>39</xdr:row>
      <xdr:rowOff>160050</xdr:rowOff>
    </xdr:to>
    <xdr:sp macro="" textlink="">
      <xdr:nvSpPr>
        <xdr:cNvPr id="2" name="Rectangle 1">
          <a:extLst>
            <a:ext uri="{FF2B5EF4-FFF2-40B4-BE49-F238E27FC236}">
              <a16:creationId xmlns:a16="http://schemas.microsoft.com/office/drawing/2014/main" id="{22C35B7C-45C2-1007-4128-2012B0C5AE9F}"/>
            </a:ext>
          </a:extLst>
        </xdr:cNvPr>
        <xdr:cNvSpPr/>
      </xdr:nvSpPr>
      <xdr:spPr>
        <a:xfrm>
          <a:off x="270025" y="0"/>
          <a:ext cx="14666867" cy="8002300"/>
        </a:xfrm>
        <a:prstGeom prst="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272141</xdr:colOff>
      <xdr:row>0</xdr:row>
      <xdr:rowOff>54185</xdr:rowOff>
    </xdr:from>
    <xdr:to>
      <xdr:col>4</xdr:col>
      <xdr:colOff>435428</xdr:colOff>
      <xdr:row>39</xdr:row>
      <xdr:rowOff>90717</xdr:rowOff>
    </xdr:to>
    <xdr:sp macro="" textlink="">
      <xdr:nvSpPr>
        <xdr:cNvPr id="3" name="Rectangle: Top Corners Rounded 2">
          <a:extLst>
            <a:ext uri="{FF2B5EF4-FFF2-40B4-BE49-F238E27FC236}">
              <a16:creationId xmlns:a16="http://schemas.microsoft.com/office/drawing/2014/main" id="{11833BAE-0D3F-6B00-D62F-B1FFF6DC24D8}"/>
            </a:ext>
          </a:extLst>
        </xdr:cNvPr>
        <xdr:cNvSpPr/>
      </xdr:nvSpPr>
      <xdr:spPr>
        <a:xfrm rot="5400000">
          <a:off x="-2426732" y="2889129"/>
          <a:ext cx="7819818" cy="2149930"/>
        </a:xfrm>
        <a:prstGeom prst="round2SameRect">
          <a:avLst/>
        </a:prstGeom>
        <a:solidFill>
          <a:srgbClr val="FFD200"/>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353786</xdr:colOff>
      <xdr:row>1</xdr:row>
      <xdr:rowOff>63500</xdr:rowOff>
    </xdr:from>
    <xdr:to>
      <xdr:col>4</xdr:col>
      <xdr:colOff>344715</xdr:colOff>
      <xdr:row>4</xdr:row>
      <xdr:rowOff>117928</xdr:rowOff>
    </xdr:to>
    <xdr:sp macro="" textlink="">
      <xdr:nvSpPr>
        <xdr:cNvPr id="4" name="TextBox 3">
          <a:extLst>
            <a:ext uri="{FF2B5EF4-FFF2-40B4-BE49-F238E27FC236}">
              <a16:creationId xmlns:a16="http://schemas.microsoft.com/office/drawing/2014/main" id="{CA34F732-5C0B-A662-9899-E641DBA10AC4}"/>
            </a:ext>
          </a:extLst>
        </xdr:cNvPr>
        <xdr:cNvSpPr txBox="1"/>
      </xdr:nvSpPr>
      <xdr:spPr>
        <a:xfrm>
          <a:off x="489857" y="263071"/>
          <a:ext cx="1977572"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1"/>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489857</xdr:colOff>
      <xdr:row>4</xdr:row>
      <xdr:rowOff>27214</xdr:rowOff>
    </xdr:from>
    <xdr:to>
      <xdr:col>4</xdr:col>
      <xdr:colOff>217714</xdr:colOff>
      <xdr:row>5</xdr:row>
      <xdr:rowOff>90714</xdr:rowOff>
    </xdr:to>
    <xdr:sp macro="" textlink="">
      <xdr:nvSpPr>
        <xdr:cNvPr id="5" name="TextBox 4">
          <a:extLst>
            <a:ext uri="{FF2B5EF4-FFF2-40B4-BE49-F238E27FC236}">
              <a16:creationId xmlns:a16="http://schemas.microsoft.com/office/drawing/2014/main" id="{3DCD4052-BE42-4E05-890D-241F1C633EBF}"/>
            </a:ext>
          </a:extLst>
        </xdr:cNvPr>
        <xdr:cNvSpPr txBox="1"/>
      </xdr:nvSpPr>
      <xdr:spPr>
        <a:xfrm>
          <a:off x="625928" y="825500"/>
          <a:ext cx="1714500"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a:t>
          </a:r>
          <a:r>
            <a:rPr lang="en-IN" sz="1200" b="1" baseline="0">
              <a:latin typeface="Aptos Display" panose="020B0004020202020204" pitchFamily="34" charset="0"/>
              <a:ea typeface="Segoe UI Black" panose="020B0A02040204020203" pitchFamily="34" charset="0"/>
            </a:rPr>
            <a:t> App</a:t>
          </a:r>
          <a:endParaRPr lang="en-IN" sz="1200" b="1">
            <a:solidFill>
              <a:schemeClr val="accent1"/>
            </a:solidFill>
            <a:latin typeface="Aptos Display" panose="020B0004020202020204" pitchFamily="34" charset="0"/>
            <a:ea typeface="Segoe UI Black" panose="020B0A02040204020203" pitchFamily="34" charset="0"/>
          </a:endParaRPr>
        </a:p>
      </xdr:txBody>
    </xdr:sp>
    <xdr:clientData/>
  </xdr:twoCellAnchor>
  <xdr:twoCellAnchor>
    <xdr:from>
      <xdr:col>4</xdr:col>
      <xdr:colOff>612607</xdr:colOff>
      <xdr:row>0</xdr:row>
      <xdr:rowOff>63500</xdr:rowOff>
    </xdr:from>
    <xdr:to>
      <xdr:col>13</xdr:col>
      <xdr:colOff>342945</xdr:colOff>
      <xdr:row>11</xdr:row>
      <xdr:rowOff>198516</xdr:rowOff>
    </xdr:to>
    <xdr:grpSp>
      <xdr:nvGrpSpPr>
        <xdr:cNvPr id="10" name="Group 9">
          <a:extLst>
            <a:ext uri="{FF2B5EF4-FFF2-40B4-BE49-F238E27FC236}">
              <a16:creationId xmlns:a16="http://schemas.microsoft.com/office/drawing/2014/main" id="{432063F1-DAD8-A9BB-0142-9B13FB3132F6}"/>
            </a:ext>
          </a:extLst>
        </xdr:cNvPr>
        <xdr:cNvGrpSpPr/>
      </xdr:nvGrpSpPr>
      <xdr:grpSpPr>
        <a:xfrm>
          <a:off x="2718690" y="63500"/>
          <a:ext cx="5635838" cy="2346933"/>
          <a:chOff x="2701471" y="63500"/>
          <a:chExt cx="5677864" cy="2330302"/>
        </a:xfrm>
      </xdr:grpSpPr>
      <xdr:sp macro="" textlink="">
        <xdr:nvSpPr>
          <xdr:cNvPr id="6" name="Rectangle: Top Corners Rounded 5">
            <a:extLst>
              <a:ext uri="{FF2B5EF4-FFF2-40B4-BE49-F238E27FC236}">
                <a16:creationId xmlns:a16="http://schemas.microsoft.com/office/drawing/2014/main" id="{23D1F20B-2E52-278A-69F5-61E7B454173A}"/>
              </a:ext>
            </a:extLst>
          </xdr:cNvPr>
          <xdr:cNvSpPr/>
        </xdr:nvSpPr>
        <xdr:spPr>
          <a:xfrm>
            <a:off x="2701471" y="63500"/>
            <a:ext cx="2736000" cy="1047600"/>
          </a:xfrm>
          <a:prstGeom prst="round2SameRect">
            <a:avLst/>
          </a:prstGeom>
          <a:gradFill flip="none" rotWithShape="1">
            <a:gsLst>
              <a:gs pos="0">
                <a:srgbClr val="FFD200">
                  <a:alpha val="60000"/>
                </a:srgbClr>
              </a:gs>
              <a:gs pos="100000">
                <a:schemeClr val="accent6">
                  <a:lumMod val="50000"/>
                  <a:alpha val="50000"/>
                </a:schemeClr>
              </a:gs>
              <a:gs pos="40000">
                <a:srgbClr val="94A021">
                  <a:alpha val="45000"/>
                </a:srgb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id="{ADBA4005-91A7-4CC9-821E-981E5B7A28CF}"/>
              </a:ext>
            </a:extLst>
          </xdr:cNvPr>
          <xdr:cNvSpPr/>
        </xdr:nvSpPr>
        <xdr:spPr>
          <a:xfrm>
            <a:off x="5643335" y="63500"/>
            <a:ext cx="2736000" cy="1047600"/>
          </a:xfrm>
          <a:prstGeom prst="round2Same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Top Corners Rounded 7">
            <a:extLst>
              <a:ext uri="{FF2B5EF4-FFF2-40B4-BE49-F238E27FC236}">
                <a16:creationId xmlns:a16="http://schemas.microsoft.com/office/drawing/2014/main" id="{E27BF1CE-87D8-44BE-B5AE-0A8BD467087F}"/>
              </a:ext>
            </a:extLst>
          </xdr:cNvPr>
          <xdr:cNvSpPr/>
        </xdr:nvSpPr>
        <xdr:spPr>
          <a:xfrm>
            <a:off x="2701471" y="1346202"/>
            <a:ext cx="2736000" cy="1047600"/>
          </a:xfrm>
          <a:prstGeom prst="round2Same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Top Corners Rounded 8">
            <a:extLst>
              <a:ext uri="{FF2B5EF4-FFF2-40B4-BE49-F238E27FC236}">
                <a16:creationId xmlns:a16="http://schemas.microsoft.com/office/drawing/2014/main" id="{562CC58C-33DB-412F-826A-2013A665AC60}"/>
              </a:ext>
            </a:extLst>
          </xdr:cNvPr>
          <xdr:cNvSpPr/>
        </xdr:nvSpPr>
        <xdr:spPr>
          <a:xfrm>
            <a:off x="5643335" y="1346202"/>
            <a:ext cx="2736000" cy="1047600"/>
          </a:xfrm>
          <a:prstGeom prst="round2Same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632278</xdr:colOff>
      <xdr:row>1</xdr:row>
      <xdr:rowOff>12700</xdr:rowOff>
    </xdr:from>
    <xdr:to>
      <xdr:col>7</xdr:col>
      <xdr:colOff>149678</xdr:colOff>
      <xdr:row>3</xdr:row>
      <xdr:rowOff>152400</xdr:rowOff>
    </xdr:to>
    <xdr:sp macro="" textlink="'Sheet Design'!A8">
      <xdr:nvSpPr>
        <xdr:cNvPr id="11" name="TextBox 10">
          <a:extLst>
            <a:ext uri="{FF2B5EF4-FFF2-40B4-BE49-F238E27FC236}">
              <a16:creationId xmlns:a16="http://schemas.microsoft.com/office/drawing/2014/main" id="{8E6A010A-E479-5D80-06D4-569B0D7DF227}"/>
            </a:ext>
          </a:extLst>
        </xdr:cNvPr>
        <xdr:cNvSpPr txBox="1"/>
      </xdr:nvSpPr>
      <xdr:spPr>
        <a:xfrm>
          <a:off x="2753178" y="215900"/>
          <a:ext cx="14986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446E1E-C8D7-4546-A072-798EFA47BF9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296333</xdr:colOff>
      <xdr:row>8</xdr:row>
      <xdr:rowOff>16933</xdr:rowOff>
    </xdr:from>
    <xdr:to>
      <xdr:col>4</xdr:col>
      <xdr:colOff>402166</xdr:colOff>
      <xdr:row>14</xdr:row>
      <xdr:rowOff>84666</xdr:rowOff>
    </xdr:to>
    <mc:AlternateContent xmlns:mc="http://schemas.openxmlformats.org/markup-compatibility/2006">
      <mc:Choice xmlns:a14="http://schemas.microsoft.com/office/drawing/2010/main" Requires="a14">
        <xdr:graphicFrame macro="">
          <xdr:nvGraphicFramePr>
            <xdr:cNvPr id="12" name="Outlet Size 1">
              <a:extLst>
                <a:ext uri="{FF2B5EF4-FFF2-40B4-BE49-F238E27FC236}">
                  <a16:creationId xmlns:a16="http://schemas.microsoft.com/office/drawing/2014/main" id="{DAF8481B-A787-4BBB-A538-C459335ACD6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433916" y="1625600"/>
              <a:ext cx="2074333" cy="1274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254000</xdr:colOff>
      <xdr:row>3</xdr:row>
      <xdr:rowOff>50800</xdr:rowOff>
    </xdr:from>
    <xdr:to>
      <xdr:col>7</xdr:col>
      <xdr:colOff>50800</xdr:colOff>
      <xdr:row>5</xdr:row>
      <xdr:rowOff>25400</xdr:rowOff>
    </xdr:to>
    <xdr:sp macro="" textlink="">
      <xdr:nvSpPr>
        <xdr:cNvPr id="14" name="TextBox 13">
          <a:extLst>
            <a:ext uri="{FF2B5EF4-FFF2-40B4-BE49-F238E27FC236}">
              <a16:creationId xmlns:a16="http://schemas.microsoft.com/office/drawing/2014/main" id="{64CC264C-1DC2-F342-C077-E079D99640C1}"/>
            </a:ext>
          </a:extLst>
        </xdr:cNvPr>
        <xdr:cNvSpPr txBox="1"/>
      </xdr:nvSpPr>
      <xdr:spPr>
        <a:xfrm>
          <a:off x="3035300" y="660400"/>
          <a:ext cx="1117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a:t>
          </a:r>
          <a:r>
            <a:rPr lang="en-IN" sz="1600" b="1" baseline="0"/>
            <a:t> Sales</a:t>
          </a:r>
          <a:endParaRPr lang="en-IN" sz="1600" b="1"/>
        </a:p>
      </xdr:txBody>
    </xdr:sp>
    <xdr:clientData/>
  </xdr:twoCellAnchor>
  <xdr:twoCellAnchor>
    <xdr:from>
      <xdr:col>9</xdr:col>
      <xdr:colOff>185057</xdr:colOff>
      <xdr:row>1</xdr:row>
      <xdr:rowOff>12700</xdr:rowOff>
    </xdr:from>
    <xdr:to>
      <xdr:col>11</xdr:col>
      <xdr:colOff>362857</xdr:colOff>
      <xdr:row>3</xdr:row>
      <xdr:rowOff>152400</xdr:rowOff>
    </xdr:to>
    <xdr:sp macro="" textlink="'Sheet Design'!B8">
      <xdr:nvSpPr>
        <xdr:cNvPr id="15" name="TextBox 14">
          <a:extLst>
            <a:ext uri="{FF2B5EF4-FFF2-40B4-BE49-F238E27FC236}">
              <a16:creationId xmlns:a16="http://schemas.microsoft.com/office/drawing/2014/main" id="{84A18EB9-8723-4734-B995-9C5128854374}"/>
            </a:ext>
          </a:extLst>
        </xdr:cNvPr>
        <xdr:cNvSpPr txBox="1"/>
      </xdr:nvSpPr>
      <xdr:spPr>
        <a:xfrm>
          <a:off x="5607957" y="215900"/>
          <a:ext cx="14986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2BFBC1-C6F6-49FD-9043-0DADED12111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632278</xdr:colOff>
      <xdr:row>6</xdr:row>
      <xdr:rowOff>165100</xdr:rowOff>
    </xdr:from>
    <xdr:to>
      <xdr:col>7</xdr:col>
      <xdr:colOff>149678</xdr:colOff>
      <xdr:row>9</xdr:row>
      <xdr:rowOff>101600</xdr:rowOff>
    </xdr:to>
    <xdr:sp macro="" textlink="'Sheet Design'!C8">
      <xdr:nvSpPr>
        <xdr:cNvPr id="16" name="TextBox 15">
          <a:extLst>
            <a:ext uri="{FF2B5EF4-FFF2-40B4-BE49-F238E27FC236}">
              <a16:creationId xmlns:a16="http://schemas.microsoft.com/office/drawing/2014/main" id="{8C8A11A4-0289-4309-8026-C56E39DD26DA}"/>
            </a:ext>
          </a:extLst>
        </xdr:cNvPr>
        <xdr:cNvSpPr txBox="1"/>
      </xdr:nvSpPr>
      <xdr:spPr>
        <a:xfrm>
          <a:off x="2753178" y="1384300"/>
          <a:ext cx="14986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A7EF07-45B2-4715-B8ED-7D821D969A4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185057</xdr:colOff>
      <xdr:row>6</xdr:row>
      <xdr:rowOff>165100</xdr:rowOff>
    </xdr:from>
    <xdr:to>
      <xdr:col>11</xdr:col>
      <xdr:colOff>362857</xdr:colOff>
      <xdr:row>9</xdr:row>
      <xdr:rowOff>101600</xdr:rowOff>
    </xdr:to>
    <xdr:sp macro="" textlink="'Sheet Design'!D8">
      <xdr:nvSpPr>
        <xdr:cNvPr id="17" name="TextBox 16">
          <a:extLst>
            <a:ext uri="{FF2B5EF4-FFF2-40B4-BE49-F238E27FC236}">
              <a16:creationId xmlns:a16="http://schemas.microsoft.com/office/drawing/2014/main" id="{D7E6937F-2C3A-4517-B787-908E34BE5833}"/>
            </a:ext>
          </a:extLst>
        </xdr:cNvPr>
        <xdr:cNvSpPr txBox="1"/>
      </xdr:nvSpPr>
      <xdr:spPr>
        <a:xfrm>
          <a:off x="5607957" y="1384300"/>
          <a:ext cx="14986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376D16-6F38-419D-94BF-2A18AEE3691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533400</xdr:colOff>
      <xdr:row>9</xdr:row>
      <xdr:rowOff>25400</xdr:rowOff>
    </xdr:from>
    <xdr:to>
      <xdr:col>11</xdr:col>
      <xdr:colOff>546100</xdr:colOff>
      <xdr:row>11</xdr:row>
      <xdr:rowOff>38100</xdr:rowOff>
    </xdr:to>
    <xdr:sp macro="" textlink="">
      <xdr:nvSpPr>
        <xdr:cNvPr id="19" name="TextBox 18">
          <a:extLst>
            <a:ext uri="{FF2B5EF4-FFF2-40B4-BE49-F238E27FC236}">
              <a16:creationId xmlns:a16="http://schemas.microsoft.com/office/drawing/2014/main" id="{20A05A8D-5C03-4804-B642-D3B3F499E586}"/>
            </a:ext>
          </a:extLst>
        </xdr:cNvPr>
        <xdr:cNvSpPr txBox="1"/>
      </xdr:nvSpPr>
      <xdr:spPr>
        <a:xfrm>
          <a:off x="5949950" y="1797050"/>
          <a:ext cx="13335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Avg Ratings</a:t>
          </a:r>
        </a:p>
      </xdr:txBody>
    </xdr:sp>
    <xdr:clientData/>
  </xdr:twoCellAnchor>
  <xdr:twoCellAnchor>
    <xdr:from>
      <xdr:col>9</xdr:col>
      <xdr:colOff>654050</xdr:colOff>
      <xdr:row>3</xdr:row>
      <xdr:rowOff>12700</xdr:rowOff>
    </xdr:from>
    <xdr:to>
      <xdr:col>11</xdr:col>
      <xdr:colOff>450850</xdr:colOff>
      <xdr:row>4</xdr:row>
      <xdr:rowOff>190500</xdr:rowOff>
    </xdr:to>
    <xdr:sp macro="" textlink="">
      <xdr:nvSpPr>
        <xdr:cNvPr id="20" name="TextBox 19">
          <a:extLst>
            <a:ext uri="{FF2B5EF4-FFF2-40B4-BE49-F238E27FC236}">
              <a16:creationId xmlns:a16="http://schemas.microsoft.com/office/drawing/2014/main" id="{18F9A221-74F2-4D06-8EEE-7AB3F8862A8C}"/>
            </a:ext>
          </a:extLst>
        </xdr:cNvPr>
        <xdr:cNvSpPr txBox="1"/>
      </xdr:nvSpPr>
      <xdr:spPr>
        <a:xfrm>
          <a:off x="6070600" y="603250"/>
          <a:ext cx="11176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t>Avg Sales</a:t>
          </a:r>
          <a:endParaRPr lang="en-IN" sz="1600" b="1"/>
        </a:p>
      </xdr:txBody>
    </xdr:sp>
    <xdr:clientData/>
  </xdr:twoCellAnchor>
  <xdr:twoCellAnchor>
    <xdr:from>
      <xdr:col>5</xdr:col>
      <xdr:colOff>254000</xdr:colOff>
      <xdr:row>9</xdr:row>
      <xdr:rowOff>63500</xdr:rowOff>
    </xdr:from>
    <xdr:to>
      <xdr:col>7</xdr:col>
      <xdr:colOff>152400</xdr:colOff>
      <xdr:row>11</xdr:row>
      <xdr:rowOff>38100</xdr:rowOff>
    </xdr:to>
    <xdr:sp macro="" textlink="">
      <xdr:nvSpPr>
        <xdr:cNvPr id="21" name="TextBox 20">
          <a:extLst>
            <a:ext uri="{FF2B5EF4-FFF2-40B4-BE49-F238E27FC236}">
              <a16:creationId xmlns:a16="http://schemas.microsoft.com/office/drawing/2014/main" id="{FA4D2934-23E6-4123-B5EE-C9EFB84DE5EA}"/>
            </a:ext>
          </a:extLst>
        </xdr:cNvPr>
        <xdr:cNvSpPr txBox="1"/>
      </xdr:nvSpPr>
      <xdr:spPr>
        <a:xfrm>
          <a:off x="3035300" y="1892300"/>
          <a:ext cx="1219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No of Items</a:t>
          </a:r>
        </a:p>
      </xdr:txBody>
    </xdr:sp>
    <xdr:clientData/>
  </xdr:twoCellAnchor>
  <xdr:twoCellAnchor editAs="oneCell">
    <xdr:from>
      <xdr:col>12</xdr:col>
      <xdr:colOff>474990</xdr:colOff>
      <xdr:row>0</xdr:row>
      <xdr:rowOff>93333</xdr:rowOff>
    </xdr:from>
    <xdr:to>
      <xdr:col>13</xdr:col>
      <xdr:colOff>222247</xdr:colOff>
      <xdr:row>2</xdr:row>
      <xdr:rowOff>108190</xdr:rowOff>
    </xdr:to>
    <xdr:pic>
      <xdr:nvPicPr>
        <xdr:cNvPr id="23" name="Picture 22">
          <a:extLst>
            <a:ext uri="{FF2B5EF4-FFF2-40B4-BE49-F238E27FC236}">
              <a16:creationId xmlns:a16="http://schemas.microsoft.com/office/drawing/2014/main" id="{94BD6698-7D7F-7952-665C-C409EA4ED6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95419" y="93333"/>
          <a:ext cx="409471" cy="414000"/>
        </a:xfrm>
        <a:prstGeom prst="rect">
          <a:avLst/>
        </a:prstGeom>
      </xdr:spPr>
    </xdr:pic>
    <xdr:clientData/>
  </xdr:twoCellAnchor>
  <xdr:twoCellAnchor editAs="oneCell">
    <xdr:from>
      <xdr:col>3</xdr:col>
      <xdr:colOff>193616</xdr:colOff>
      <xdr:row>35</xdr:row>
      <xdr:rowOff>189006</xdr:rowOff>
    </xdr:from>
    <xdr:to>
      <xdr:col>4</xdr:col>
      <xdr:colOff>121370</xdr:colOff>
      <xdr:row>38</xdr:row>
      <xdr:rowOff>161756</xdr:rowOff>
    </xdr:to>
    <xdr:pic>
      <xdr:nvPicPr>
        <xdr:cNvPr id="25" name="Picture 24">
          <a:hlinkClick xmlns:r="http://schemas.openxmlformats.org/officeDocument/2006/relationships" r:id="rId2"/>
          <a:extLst>
            <a:ext uri="{FF2B5EF4-FFF2-40B4-BE49-F238E27FC236}">
              <a16:creationId xmlns:a16="http://schemas.microsoft.com/office/drawing/2014/main" id="{6B46505D-ED86-FC18-2B3D-BF9D5BB75B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1643533" y="7226923"/>
          <a:ext cx="583920" cy="576000"/>
        </a:xfrm>
        <a:prstGeom prst="rect">
          <a:avLst/>
        </a:prstGeom>
      </xdr:spPr>
    </xdr:pic>
    <xdr:clientData/>
  </xdr:twoCellAnchor>
  <xdr:twoCellAnchor editAs="oneCell">
    <xdr:from>
      <xdr:col>1</xdr:col>
      <xdr:colOff>402166</xdr:colOff>
      <xdr:row>35</xdr:row>
      <xdr:rowOff>171720</xdr:rowOff>
    </xdr:from>
    <xdr:to>
      <xdr:col>2</xdr:col>
      <xdr:colOff>329199</xdr:colOff>
      <xdr:row>38</xdr:row>
      <xdr:rowOff>162519</xdr:rowOff>
    </xdr:to>
    <xdr:pic>
      <xdr:nvPicPr>
        <xdr:cNvPr id="27" name="Picture 26">
          <a:hlinkClick xmlns:r="http://schemas.openxmlformats.org/officeDocument/2006/relationships" r:id="rId4"/>
          <a:extLst>
            <a:ext uri="{FF2B5EF4-FFF2-40B4-BE49-F238E27FC236}">
              <a16:creationId xmlns:a16="http://schemas.microsoft.com/office/drawing/2014/main" id="{131701FF-2163-6A8A-3F2B-0B459A90347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539749" y="7209637"/>
          <a:ext cx="583200" cy="594049"/>
        </a:xfrm>
        <a:prstGeom prst="rect">
          <a:avLst/>
        </a:prstGeom>
      </xdr:spPr>
    </xdr:pic>
    <xdr:clientData/>
  </xdr:twoCellAnchor>
  <xdr:twoCellAnchor editAs="oneCell">
    <xdr:from>
      <xdr:col>8</xdr:col>
      <xdr:colOff>157907</xdr:colOff>
      <xdr:row>7</xdr:row>
      <xdr:rowOff>28340</xdr:rowOff>
    </xdr:from>
    <xdr:to>
      <xdr:col>8</xdr:col>
      <xdr:colOff>567425</xdr:colOff>
      <xdr:row>9</xdr:row>
      <xdr:rowOff>43197</xdr:rowOff>
    </xdr:to>
    <xdr:pic>
      <xdr:nvPicPr>
        <xdr:cNvPr id="29" name="Picture 28">
          <a:extLst>
            <a:ext uri="{FF2B5EF4-FFF2-40B4-BE49-F238E27FC236}">
              <a16:creationId xmlns:a16="http://schemas.microsoft.com/office/drawing/2014/main" id="{54902118-1341-CFAD-03F8-E49A5A4B5D1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4929478" y="1425340"/>
          <a:ext cx="409518" cy="414000"/>
        </a:xfrm>
        <a:prstGeom prst="rect">
          <a:avLst/>
        </a:prstGeom>
      </xdr:spPr>
    </xdr:pic>
    <xdr:clientData/>
  </xdr:twoCellAnchor>
  <xdr:twoCellAnchor editAs="oneCell">
    <xdr:from>
      <xdr:col>12</xdr:col>
      <xdr:colOff>474853</xdr:colOff>
      <xdr:row>7</xdr:row>
      <xdr:rowOff>28340</xdr:rowOff>
    </xdr:from>
    <xdr:to>
      <xdr:col>13</xdr:col>
      <xdr:colOff>222384</xdr:colOff>
      <xdr:row>9</xdr:row>
      <xdr:rowOff>43197</xdr:rowOff>
    </xdr:to>
    <xdr:pic>
      <xdr:nvPicPr>
        <xdr:cNvPr id="31" name="Picture 30">
          <a:extLst>
            <a:ext uri="{FF2B5EF4-FFF2-40B4-BE49-F238E27FC236}">
              <a16:creationId xmlns:a16="http://schemas.microsoft.com/office/drawing/2014/main" id="{D623A03A-B445-81D1-D277-C01490FB057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7895282" y="1425340"/>
          <a:ext cx="409745" cy="414000"/>
        </a:xfrm>
        <a:prstGeom prst="rect">
          <a:avLst/>
        </a:prstGeom>
      </xdr:spPr>
    </xdr:pic>
    <xdr:clientData/>
  </xdr:twoCellAnchor>
  <xdr:twoCellAnchor editAs="oneCell">
    <xdr:from>
      <xdr:col>8</xdr:col>
      <xdr:colOff>157983</xdr:colOff>
      <xdr:row>0</xdr:row>
      <xdr:rowOff>93333</xdr:rowOff>
    </xdr:from>
    <xdr:to>
      <xdr:col>8</xdr:col>
      <xdr:colOff>567350</xdr:colOff>
      <xdr:row>2</xdr:row>
      <xdr:rowOff>108190</xdr:rowOff>
    </xdr:to>
    <xdr:pic>
      <xdr:nvPicPr>
        <xdr:cNvPr id="33" name="Picture 32">
          <a:extLst>
            <a:ext uri="{FF2B5EF4-FFF2-40B4-BE49-F238E27FC236}">
              <a16:creationId xmlns:a16="http://schemas.microsoft.com/office/drawing/2014/main" id="{312981EC-FA54-70C2-66CF-A8F7DC09709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4929554" y="93333"/>
          <a:ext cx="409367" cy="414000"/>
        </a:xfrm>
        <a:prstGeom prst="rect">
          <a:avLst/>
        </a:prstGeom>
      </xdr:spPr>
    </xdr:pic>
    <xdr:clientData/>
  </xdr:twoCellAnchor>
  <xdr:twoCellAnchor editAs="oneCell">
    <xdr:from>
      <xdr:col>1</xdr:col>
      <xdr:colOff>455673</xdr:colOff>
      <xdr:row>6</xdr:row>
      <xdr:rowOff>47586</xdr:rowOff>
    </xdr:from>
    <xdr:to>
      <xdr:col>2</xdr:col>
      <xdr:colOff>33298</xdr:colOff>
      <xdr:row>7</xdr:row>
      <xdr:rowOff>84667</xdr:rowOff>
    </xdr:to>
    <xdr:pic>
      <xdr:nvPicPr>
        <xdr:cNvPr id="35" name="Picture 34">
          <a:extLst>
            <a:ext uri="{FF2B5EF4-FFF2-40B4-BE49-F238E27FC236}">
              <a16:creationId xmlns:a16="http://schemas.microsoft.com/office/drawing/2014/main" id="{207FDDD3-5E83-B578-1D6C-B3EACA9BF00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593256" y="1254086"/>
          <a:ext cx="233792" cy="238164"/>
        </a:xfrm>
        <a:prstGeom prst="rect">
          <a:avLst/>
        </a:prstGeom>
      </xdr:spPr>
    </xdr:pic>
    <xdr:clientData/>
  </xdr:twoCellAnchor>
  <xdr:twoCellAnchor>
    <xdr:from>
      <xdr:col>4</xdr:col>
      <xdr:colOff>612776</xdr:colOff>
      <xdr:row>13</xdr:row>
      <xdr:rowOff>50800</xdr:rowOff>
    </xdr:from>
    <xdr:to>
      <xdr:col>13</xdr:col>
      <xdr:colOff>465667</xdr:colOff>
      <xdr:row>39</xdr:row>
      <xdr:rowOff>127000</xdr:rowOff>
    </xdr:to>
    <xdr:sp macro="" textlink="">
      <xdr:nvSpPr>
        <xdr:cNvPr id="36" name="Rectangle: Top Corners Rounded 35">
          <a:extLst>
            <a:ext uri="{FF2B5EF4-FFF2-40B4-BE49-F238E27FC236}">
              <a16:creationId xmlns:a16="http://schemas.microsoft.com/office/drawing/2014/main" id="{A726D1E4-C9EA-4C62-93AD-05B86735EFD2}"/>
            </a:ext>
          </a:extLst>
        </xdr:cNvPr>
        <xdr:cNvSpPr/>
      </xdr:nvSpPr>
      <xdr:spPr>
        <a:xfrm>
          <a:off x="2718859" y="2664883"/>
          <a:ext cx="5758391" cy="5304367"/>
        </a:xfrm>
        <a:prstGeom prst="round2SameRect">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92075</xdr:colOff>
      <xdr:row>15</xdr:row>
      <xdr:rowOff>165100</xdr:rowOff>
    </xdr:from>
    <xdr:to>
      <xdr:col>8</xdr:col>
      <xdr:colOff>414875</xdr:colOff>
      <xdr:row>25</xdr:row>
      <xdr:rowOff>102300</xdr:rowOff>
    </xdr:to>
    <xdr:graphicFrame macro="">
      <xdr:nvGraphicFramePr>
        <xdr:cNvPr id="37" name="Chart 36">
          <a:extLst>
            <a:ext uri="{FF2B5EF4-FFF2-40B4-BE49-F238E27FC236}">
              <a16:creationId xmlns:a16="http://schemas.microsoft.com/office/drawing/2014/main" id="{8D687CCF-B0CD-43A9-BBD5-365B6D83E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607484</xdr:colOff>
      <xdr:row>13</xdr:row>
      <xdr:rowOff>170392</xdr:rowOff>
    </xdr:from>
    <xdr:to>
      <xdr:col>6</xdr:col>
      <xdr:colOff>510117</xdr:colOff>
      <xdr:row>15</xdr:row>
      <xdr:rowOff>144991</xdr:rowOff>
    </xdr:to>
    <xdr:sp macro="" textlink="">
      <xdr:nvSpPr>
        <xdr:cNvPr id="39" name="TextBox 38">
          <a:extLst>
            <a:ext uri="{FF2B5EF4-FFF2-40B4-BE49-F238E27FC236}">
              <a16:creationId xmlns:a16="http://schemas.microsoft.com/office/drawing/2014/main" id="{0BAACBD8-264A-491F-9967-F270F81C8B95}"/>
            </a:ext>
          </a:extLst>
        </xdr:cNvPr>
        <xdr:cNvSpPr txBox="1"/>
      </xdr:nvSpPr>
      <xdr:spPr>
        <a:xfrm>
          <a:off x="2713567" y="2784475"/>
          <a:ext cx="1214967" cy="376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Fat Content</a:t>
          </a:r>
        </a:p>
      </xdr:txBody>
    </xdr:sp>
    <xdr:clientData/>
  </xdr:twoCellAnchor>
  <xdr:twoCellAnchor>
    <xdr:from>
      <xdr:col>9</xdr:col>
      <xdr:colOff>211138</xdr:colOff>
      <xdr:row>13</xdr:row>
      <xdr:rowOff>50800</xdr:rowOff>
    </xdr:from>
    <xdr:to>
      <xdr:col>9</xdr:col>
      <xdr:colOff>211138</xdr:colOff>
      <xdr:row>39</xdr:row>
      <xdr:rowOff>127000</xdr:rowOff>
    </xdr:to>
    <xdr:cxnSp macro="">
      <xdr:nvCxnSpPr>
        <xdr:cNvPr id="41" name="Straight Connector 40">
          <a:extLst>
            <a:ext uri="{FF2B5EF4-FFF2-40B4-BE49-F238E27FC236}">
              <a16:creationId xmlns:a16="http://schemas.microsoft.com/office/drawing/2014/main" id="{A46C2ADE-BFB1-B0A6-F668-1E75C81ED121}"/>
            </a:ext>
          </a:extLst>
        </xdr:cNvPr>
        <xdr:cNvCxnSpPr>
          <a:stCxn id="36" idx="3"/>
          <a:endCxn id="36" idx="1"/>
        </xdr:cNvCxnSpPr>
      </xdr:nvCxnSpPr>
      <xdr:spPr>
        <a:xfrm>
          <a:off x="5598055" y="2664883"/>
          <a:ext cx="0" cy="5304367"/>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642938</xdr:colOff>
      <xdr:row>26</xdr:row>
      <xdr:rowOff>21166</xdr:rowOff>
    </xdr:from>
    <xdr:to>
      <xdr:col>9</xdr:col>
      <xdr:colOff>190503</xdr:colOff>
      <xdr:row>26</xdr:row>
      <xdr:rowOff>57150</xdr:rowOff>
    </xdr:to>
    <xdr:cxnSp macro="">
      <xdr:nvCxnSpPr>
        <xdr:cNvPr id="44" name="Straight Connector 43">
          <a:extLst>
            <a:ext uri="{FF2B5EF4-FFF2-40B4-BE49-F238E27FC236}">
              <a16:creationId xmlns:a16="http://schemas.microsoft.com/office/drawing/2014/main" id="{2591427F-B7FC-4325-BC9D-40918874FA64}"/>
            </a:ext>
          </a:extLst>
        </xdr:cNvPr>
        <xdr:cNvCxnSpPr/>
      </xdr:nvCxnSpPr>
      <xdr:spPr>
        <a:xfrm flipV="1">
          <a:off x="2749021" y="5249333"/>
          <a:ext cx="2828399" cy="35984"/>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648759</xdr:colOff>
      <xdr:row>28</xdr:row>
      <xdr:rowOff>31750</xdr:rowOff>
    </xdr:from>
    <xdr:to>
      <xdr:col>9</xdr:col>
      <xdr:colOff>74083</xdr:colOff>
      <xdr:row>39</xdr:row>
      <xdr:rowOff>105833</xdr:rowOff>
    </xdr:to>
    <xdr:graphicFrame macro="">
      <xdr:nvGraphicFramePr>
        <xdr:cNvPr id="48" name="Chart 47">
          <a:extLst>
            <a:ext uri="{FF2B5EF4-FFF2-40B4-BE49-F238E27FC236}">
              <a16:creationId xmlns:a16="http://schemas.microsoft.com/office/drawing/2014/main" id="{E7B1CE8B-01D9-4B21-B0DE-D590AA54D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607484</xdr:colOff>
      <xdr:row>26</xdr:row>
      <xdr:rowOff>129116</xdr:rowOff>
    </xdr:from>
    <xdr:to>
      <xdr:col>7</xdr:col>
      <xdr:colOff>84667</xdr:colOff>
      <xdr:row>28</xdr:row>
      <xdr:rowOff>105833</xdr:rowOff>
    </xdr:to>
    <xdr:sp macro="" textlink="">
      <xdr:nvSpPr>
        <xdr:cNvPr id="49" name="TextBox 48">
          <a:extLst>
            <a:ext uri="{FF2B5EF4-FFF2-40B4-BE49-F238E27FC236}">
              <a16:creationId xmlns:a16="http://schemas.microsoft.com/office/drawing/2014/main" id="{AB28E55F-4666-4972-8F15-0B58DA9B5E29}"/>
            </a:ext>
          </a:extLst>
        </xdr:cNvPr>
        <xdr:cNvSpPr txBox="1"/>
      </xdr:nvSpPr>
      <xdr:spPr>
        <a:xfrm>
          <a:off x="2713567" y="5357283"/>
          <a:ext cx="1445683" cy="378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Fat By</a:t>
          </a:r>
          <a:r>
            <a:rPr lang="en-IN" sz="1600" b="1" baseline="0">
              <a:solidFill>
                <a:schemeClr val="tx1">
                  <a:lumMod val="75000"/>
                  <a:lumOff val="25000"/>
                </a:schemeClr>
              </a:solidFill>
            </a:rPr>
            <a:t> Outlet</a:t>
          </a:r>
          <a:endParaRPr lang="en-IN" sz="1600" b="1">
            <a:solidFill>
              <a:schemeClr val="tx1">
                <a:lumMod val="75000"/>
                <a:lumOff val="25000"/>
              </a:schemeClr>
            </a:solidFill>
          </a:endParaRPr>
        </a:p>
      </xdr:txBody>
    </xdr:sp>
    <xdr:clientData/>
  </xdr:twoCellAnchor>
  <xdr:twoCellAnchor>
    <xdr:from>
      <xdr:col>9</xdr:col>
      <xdr:colOff>230716</xdr:colOff>
      <xdr:row>13</xdr:row>
      <xdr:rowOff>172508</xdr:rowOff>
    </xdr:from>
    <xdr:to>
      <xdr:col>11</xdr:col>
      <xdr:colOff>63500</xdr:colOff>
      <xdr:row>15</xdr:row>
      <xdr:rowOff>148167</xdr:rowOff>
    </xdr:to>
    <xdr:sp macro="" textlink="">
      <xdr:nvSpPr>
        <xdr:cNvPr id="50" name="TextBox 49">
          <a:extLst>
            <a:ext uri="{FF2B5EF4-FFF2-40B4-BE49-F238E27FC236}">
              <a16:creationId xmlns:a16="http://schemas.microsoft.com/office/drawing/2014/main" id="{1710327F-61DD-43FD-BCAC-0FF6AC9FC585}"/>
            </a:ext>
          </a:extLst>
        </xdr:cNvPr>
        <xdr:cNvSpPr txBox="1"/>
      </xdr:nvSpPr>
      <xdr:spPr>
        <a:xfrm>
          <a:off x="5617633" y="2786591"/>
          <a:ext cx="1145117" cy="377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Item Type</a:t>
          </a:r>
        </a:p>
      </xdr:txBody>
    </xdr:sp>
    <xdr:clientData/>
  </xdr:twoCellAnchor>
  <xdr:twoCellAnchor>
    <xdr:from>
      <xdr:col>9</xdr:col>
      <xdr:colOff>222251</xdr:colOff>
      <xdr:row>15</xdr:row>
      <xdr:rowOff>105834</xdr:rowOff>
    </xdr:from>
    <xdr:to>
      <xdr:col>13</xdr:col>
      <xdr:colOff>433917</xdr:colOff>
      <xdr:row>39</xdr:row>
      <xdr:rowOff>95250</xdr:rowOff>
    </xdr:to>
    <xdr:graphicFrame macro="">
      <xdr:nvGraphicFramePr>
        <xdr:cNvPr id="51" name="Chart 50">
          <a:extLst>
            <a:ext uri="{FF2B5EF4-FFF2-40B4-BE49-F238E27FC236}">
              <a16:creationId xmlns:a16="http://schemas.microsoft.com/office/drawing/2014/main" id="{0420EFE7-5A60-4600-921F-A7A00572B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521757</xdr:colOff>
      <xdr:row>2</xdr:row>
      <xdr:rowOff>46567</xdr:rowOff>
    </xdr:from>
    <xdr:to>
      <xdr:col>23</xdr:col>
      <xdr:colOff>317499</xdr:colOff>
      <xdr:row>12</xdr:row>
      <xdr:rowOff>69734</xdr:rowOff>
    </xdr:to>
    <xdr:graphicFrame macro="">
      <xdr:nvGraphicFramePr>
        <xdr:cNvPr id="53" name="Chart 52">
          <a:extLst>
            <a:ext uri="{FF2B5EF4-FFF2-40B4-BE49-F238E27FC236}">
              <a16:creationId xmlns:a16="http://schemas.microsoft.com/office/drawing/2014/main" id="{56246C82-DB72-456D-A494-F02EEBB92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563033</xdr:colOff>
      <xdr:row>1</xdr:row>
      <xdr:rowOff>1</xdr:rowOff>
    </xdr:from>
    <xdr:to>
      <xdr:col>17</xdr:col>
      <xdr:colOff>391583</xdr:colOff>
      <xdr:row>3</xdr:row>
      <xdr:rowOff>46568</xdr:rowOff>
    </xdr:to>
    <xdr:sp macro="" textlink="">
      <xdr:nvSpPr>
        <xdr:cNvPr id="54" name="TextBox 53">
          <a:extLst>
            <a:ext uri="{FF2B5EF4-FFF2-40B4-BE49-F238E27FC236}">
              <a16:creationId xmlns:a16="http://schemas.microsoft.com/office/drawing/2014/main" id="{BBA2A059-6F52-45F6-82D2-E2E8B2A3CABE}"/>
            </a:ext>
          </a:extLst>
        </xdr:cNvPr>
        <xdr:cNvSpPr txBox="1"/>
      </xdr:nvSpPr>
      <xdr:spPr>
        <a:xfrm>
          <a:off x="8574616" y="201084"/>
          <a:ext cx="2453217"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Outlet </a:t>
          </a:r>
          <a:r>
            <a:rPr lang="en-US" sz="1600" b="1">
              <a:solidFill>
                <a:schemeClr val="tx1">
                  <a:lumMod val="75000"/>
                  <a:lumOff val="25000"/>
                </a:schemeClr>
              </a:solidFill>
            </a:rPr>
            <a:t>Establishment </a:t>
          </a:r>
          <a:endParaRPr lang="en-IN" sz="1600" b="1">
            <a:solidFill>
              <a:schemeClr val="tx1">
                <a:lumMod val="75000"/>
                <a:lumOff val="25000"/>
              </a:schemeClr>
            </a:solidFill>
          </a:endParaRPr>
        </a:p>
      </xdr:txBody>
    </xdr:sp>
    <xdr:clientData/>
  </xdr:twoCellAnchor>
  <xdr:twoCellAnchor>
    <xdr:from>
      <xdr:col>13</xdr:col>
      <xdr:colOff>604838</xdr:colOff>
      <xdr:row>12</xdr:row>
      <xdr:rowOff>169333</xdr:rowOff>
    </xdr:from>
    <xdr:to>
      <xdr:col>23</xdr:col>
      <xdr:colOff>317500</xdr:colOff>
      <xdr:row>12</xdr:row>
      <xdr:rowOff>177800</xdr:rowOff>
    </xdr:to>
    <xdr:cxnSp macro="">
      <xdr:nvCxnSpPr>
        <xdr:cNvPr id="55" name="Straight Connector 54">
          <a:extLst>
            <a:ext uri="{FF2B5EF4-FFF2-40B4-BE49-F238E27FC236}">
              <a16:creationId xmlns:a16="http://schemas.microsoft.com/office/drawing/2014/main" id="{39343508-9F3D-4CF1-B3FE-D92D6D4E21E6}"/>
            </a:ext>
          </a:extLst>
        </xdr:cNvPr>
        <xdr:cNvCxnSpPr/>
      </xdr:nvCxnSpPr>
      <xdr:spPr>
        <a:xfrm flipV="1">
          <a:off x="8616421" y="2582333"/>
          <a:ext cx="6274329" cy="8467"/>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573617</xdr:colOff>
      <xdr:row>13</xdr:row>
      <xdr:rowOff>25401</xdr:rowOff>
    </xdr:from>
    <xdr:to>
      <xdr:col>16</xdr:col>
      <xdr:colOff>277283</xdr:colOff>
      <xdr:row>15</xdr:row>
      <xdr:rowOff>71968</xdr:rowOff>
    </xdr:to>
    <xdr:sp macro="" textlink="">
      <xdr:nvSpPr>
        <xdr:cNvPr id="57" name="TextBox 56">
          <a:extLst>
            <a:ext uri="{FF2B5EF4-FFF2-40B4-BE49-F238E27FC236}">
              <a16:creationId xmlns:a16="http://schemas.microsoft.com/office/drawing/2014/main" id="{5A904011-39F9-4538-BA0E-00508CA4D7EE}"/>
            </a:ext>
          </a:extLst>
        </xdr:cNvPr>
        <xdr:cNvSpPr txBox="1"/>
      </xdr:nvSpPr>
      <xdr:spPr>
        <a:xfrm>
          <a:off x="8585200" y="2639484"/>
          <a:ext cx="1672166"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Outlet</a:t>
          </a:r>
          <a:r>
            <a:rPr lang="en-IN" sz="1600" b="1" baseline="0">
              <a:solidFill>
                <a:schemeClr val="tx1">
                  <a:lumMod val="75000"/>
                  <a:lumOff val="25000"/>
                </a:schemeClr>
              </a:solidFill>
            </a:rPr>
            <a:t> Size</a:t>
          </a:r>
          <a:endParaRPr lang="en-IN" sz="1600" b="1">
            <a:solidFill>
              <a:schemeClr val="tx1">
                <a:lumMod val="75000"/>
                <a:lumOff val="25000"/>
              </a:schemeClr>
            </a:solidFill>
          </a:endParaRPr>
        </a:p>
      </xdr:txBody>
    </xdr:sp>
    <xdr:clientData/>
  </xdr:twoCellAnchor>
  <xdr:twoCellAnchor>
    <xdr:from>
      <xdr:col>13</xdr:col>
      <xdr:colOff>613834</xdr:colOff>
      <xdr:row>14</xdr:row>
      <xdr:rowOff>190500</xdr:rowOff>
    </xdr:from>
    <xdr:to>
      <xdr:col>18</xdr:col>
      <xdr:colOff>381000</xdr:colOff>
      <xdr:row>26</xdr:row>
      <xdr:rowOff>158750</xdr:rowOff>
    </xdr:to>
    <xdr:graphicFrame macro="">
      <xdr:nvGraphicFramePr>
        <xdr:cNvPr id="58" name="Chart 57">
          <a:extLst>
            <a:ext uri="{FF2B5EF4-FFF2-40B4-BE49-F238E27FC236}">
              <a16:creationId xmlns:a16="http://schemas.microsoft.com/office/drawing/2014/main" id="{F9D2F4C9-9099-4521-A080-667583420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577321</xdr:colOff>
      <xdr:row>27</xdr:row>
      <xdr:rowOff>25400</xdr:rowOff>
    </xdr:from>
    <xdr:to>
      <xdr:col>23</xdr:col>
      <xdr:colOff>289983</xdr:colOff>
      <xdr:row>27</xdr:row>
      <xdr:rowOff>33867</xdr:rowOff>
    </xdr:to>
    <xdr:cxnSp macro="">
      <xdr:nvCxnSpPr>
        <xdr:cNvPr id="59" name="Straight Connector 58">
          <a:extLst>
            <a:ext uri="{FF2B5EF4-FFF2-40B4-BE49-F238E27FC236}">
              <a16:creationId xmlns:a16="http://schemas.microsoft.com/office/drawing/2014/main" id="{DD227A0F-FA0E-4CA6-8A99-7C2632294AA9}"/>
            </a:ext>
          </a:extLst>
        </xdr:cNvPr>
        <xdr:cNvCxnSpPr/>
      </xdr:nvCxnSpPr>
      <xdr:spPr>
        <a:xfrm flipV="1">
          <a:off x="8588904" y="5454650"/>
          <a:ext cx="6274329" cy="8467"/>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381000</xdr:colOff>
      <xdr:row>12</xdr:row>
      <xdr:rowOff>179917</xdr:rowOff>
    </xdr:from>
    <xdr:to>
      <xdr:col>18</xdr:col>
      <xdr:colOff>444500</xdr:colOff>
      <xdr:row>27</xdr:row>
      <xdr:rowOff>0</xdr:rowOff>
    </xdr:to>
    <xdr:cxnSp macro="">
      <xdr:nvCxnSpPr>
        <xdr:cNvPr id="60" name="Straight Connector 59">
          <a:extLst>
            <a:ext uri="{FF2B5EF4-FFF2-40B4-BE49-F238E27FC236}">
              <a16:creationId xmlns:a16="http://schemas.microsoft.com/office/drawing/2014/main" id="{64F1924C-9A02-44B9-B1BA-31DB379CD01F}"/>
            </a:ext>
          </a:extLst>
        </xdr:cNvPr>
        <xdr:cNvCxnSpPr/>
      </xdr:nvCxnSpPr>
      <xdr:spPr>
        <a:xfrm>
          <a:off x="11673417" y="2592917"/>
          <a:ext cx="63500" cy="2836333"/>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385233</xdr:colOff>
      <xdr:row>13</xdr:row>
      <xdr:rowOff>25401</xdr:rowOff>
    </xdr:from>
    <xdr:to>
      <xdr:col>21</xdr:col>
      <xdr:colOff>88899</xdr:colOff>
      <xdr:row>15</xdr:row>
      <xdr:rowOff>71968</xdr:rowOff>
    </xdr:to>
    <xdr:sp macro="" textlink="">
      <xdr:nvSpPr>
        <xdr:cNvPr id="65" name="TextBox 64">
          <a:extLst>
            <a:ext uri="{FF2B5EF4-FFF2-40B4-BE49-F238E27FC236}">
              <a16:creationId xmlns:a16="http://schemas.microsoft.com/office/drawing/2014/main" id="{24BA08A9-8E86-4482-A76D-F323BC4A0ECA}"/>
            </a:ext>
          </a:extLst>
        </xdr:cNvPr>
        <xdr:cNvSpPr txBox="1"/>
      </xdr:nvSpPr>
      <xdr:spPr>
        <a:xfrm>
          <a:off x="11677650" y="2639484"/>
          <a:ext cx="1672166"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Outlet Location</a:t>
          </a:r>
        </a:p>
      </xdr:txBody>
    </xdr:sp>
    <xdr:clientData/>
  </xdr:twoCellAnchor>
  <xdr:twoCellAnchor>
    <xdr:from>
      <xdr:col>18</xdr:col>
      <xdr:colOff>447675</xdr:colOff>
      <xdr:row>14</xdr:row>
      <xdr:rowOff>148166</xdr:rowOff>
    </xdr:from>
    <xdr:to>
      <xdr:col>23</xdr:col>
      <xdr:colOff>264583</xdr:colOff>
      <xdr:row>27</xdr:row>
      <xdr:rowOff>10584</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54898FB6-EA47-4F70-8A45-58472037FC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740092" y="2963333"/>
              <a:ext cx="3097741" cy="24765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624418</xdr:colOff>
      <xdr:row>29</xdr:row>
      <xdr:rowOff>16671</xdr:rowOff>
    </xdr:from>
    <xdr:to>
      <xdr:col>18</xdr:col>
      <xdr:colOff>391584</xdr:colOff>
      <xdr:row>37</xdr:row>
      <xdr:rowOff>190501</xdr:rowOff>
    </xdr:to>
    <xdr:graphicFrame macro="">
      <xdr:nvGraphicFramePr>
        <xdr:cNvPr id="67" name="Chart 66">
          <a:extLst>
            <a:ext uri="{FF2B5EF4-FFF2-40B4-BE49-F238E27FC236}">
              <a16:creationId xmlns:a16="http://schemas.microsoft.com/office/drawing/2014/main" id="{3647FD5C-1DE8-46AF-9022-A328FD9ED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573617</xdr:colOff>
      <xdr:row>27</xdr:row>
      <xdr:rowOff>40217</xdr:rowOff>
    </xdr:from>
    <xdr:to>
      <xdr:col>16</xdr:col>
      <xdr:colOff>277283</xdr:colOff>
      <xdr:row>29</xdr:row>
      <xdr:rowOff>86784</xdr:rowOff>
    </xdr:to>
    <xdr:sp macro="" textlink="">
      <xdr:nvSpPr>
        <xdr:cNvPr id="68" name="TextBox 67">
          <a:extLst>
            <a:ext uri="{FF2B5EF4-FFF2-40B4-BE49-F238E27FC236}">
              <a16:creationId xmlns:a16="http://schemas.microsoft.com/office/drawing/2014/main" id="{1761D4D6-3D53-4369-82D4-A676F2BC5AFD}"/>
            </a:ext>
          </a:extLst>
        </xdr:cNvPr>
        <xdr:cNvSpPr txBox="1"/>
      </xdr:nvSpPr>
      <xdr:spPr>
        <a:xfrm>
          <a:off x="8585200" y="5469467"/>
          <a:ext cx="1672166"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Outlet</a:t>
          </a:r>
          <a:r>
            <a:rPr lang="en-IN" sz="1600" b="1" baseline="0">
              <a:solidFill>
                <a:schemeClr val="tx1">
                  <a:lumMod val="75000"/>
                  <a:lumOff val="25000"/>
                </a:schemeClr>
              </a:solidFill>
            </a:rPr>
            <a:t> Type</a:t>
          </a:r>
          <a:endParaRPr lang="en-IN" sz="1600" b="1">
            <a:solidFill>
              <a:schemeClr val="tx1">
                <a:lumMod val="75000"/>
                <a:lumOff val="25000"/>
              </a:schemeClr>
            </a:solidFill>
          </a:endParaRPr>
        </a:p>
      </xdr:txBody>
    </xdr:sp>
    <xdr:clientData/>
  </xdr:twoCellAnchor>
  <xdr:twoCellAnchor>
    <xdr:from>
      <xdr:col>18</xdr:col>
      <xdr:colOff>243417</xdr:colOff>
      <xdr:row>29</xdr:row>
      <xdr:rowOff>18918</xdr:rowOff>
    </xdr:from>
    <xdr:to>
      <xdr:col>20</xdr:col>
      <xdr:colOff>518583</xdr:colOff>
      <xdr:row>38</xdr:row>
      <xdr:rowOff>21165</xdr:rowOff>
    </xdr:to>
    <xdr:graphicFrame macro="">
      <xdr:nvGraphicFramePr>
        <xdr:cNvPr id="70" name="Chart 69">
          <a:extLst>
            <a:ext uri="{FF2B5EF4-FFF2-40B4-BE49-F238E27FC236}">
              <a16:creationId xmlns:a16="http://schemas.microsoft.com/office/drawing/2014/main" id="{962CF188-326D-4217-87B1-03C53C0F8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546101</xdr:colOff>
      <xdr:row>37</xdr:row>
      <xdr:rowOff>50802</xdr:rowOff>
    </xdr:from>
    <xdr:to>
      <xdr:col>17</xdr:col>
      <xdr:colOff>249767</xdr:colOff>
      <xdr:row>39</xdr:row>
      <xdr:rowOff>97369</xdr:rowOff>
    </xdr:to>
    <xdr:sp macro="" textlink="">
      <xdr:nvSpPr>
        <xdr:cNvPr id="71" name="TextBox 70">
          <a:extLst>
            <a:ext uri="{FF2B5EF4-FFF2-40B4-BE49-F238E27FC236}">
              <a16:creationId xmlns:a16="http://schemas.microsoft.com/office/drawing/2014/main" id="{8A9497EE-B336-45E6-BF84-185E8E21BC9D}"/>
            </a:ext>
          </a:extLst>
        </xdr:cNvPr>
        <xdr:cNvSpPr txBox="1"/>
      </xdr:nvSpPr>
      <xdr:spPr>
        <a:xfrm>
          <a:off x="9213851" y="7490885"/>
          <a:ext cx="1672166"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accent1">
                  <a:lumMod val="75000"/>
                </a:schemeClr>
              </a:solidFill>
            </a:rPr>
            <a:t>Total Sales</a:t>
          </a:r>
        </a:p>
      </xdr:txBody>
    </xdr:sp>
    <xdr:clientData/>
  </xdr:twoCellAnchor>
  <xdr:twoCellAnchor>
    <xdr:from>
      <xdr:col>17</xdr:col>
      <xdr:colOff>497417</xdr:colOff>
      <xdr:row>37</xdr:row>
      <xdr:rowOff>50802</xdr:rowOff>
    </xdr:from>
    <xdr:to>
      <xdr:col>20</xdr:col>
      <xdr:colOff>201083</xdr:colOff>
      <xdr:row>39</xdr:row>
      <xdr:rowOff>97369</xdr:rowOff>
    </xdr:to>
    <xdr:sp macro="" textlink="">
      <xdr:nvSpPr>
        <xdr:cNvPr id="75" name="TextBox 74">
          <a:extLst>
            <a:ext uri="{FF2B5EF4-FFF2-40B4-BE49-F238E27FC236}">
              <a16:creationId xmlns:a16="http://schemas.microsoft.com/office/drawing/2014/main" id="{34195DCA-56A4-48AE-85A7-CB6AE9E09539}"/>
            </a:ext>
          </a:extLst>
        </xdr:cNvPr>
        <xdr:cNvSpPr txBox="1"/>
      </xdr:nvSpPr>
      <xdr:spPr>
        <a:xfrm>
          <a:off x="11133667" y="7490885"/>
          <a:ext cx="1672166"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accent1">
                  <a:lumMod val="75000"/>
                </a:schemeClr>
              </a:solidFill>
            </a:rPr>
            <a:t>Avg Sales</a:t>
          </a:r>
        </a:p>
      </xdr:txBody>
    </xdr:sp>
    <xdr:clientData/>
  </xdr:twoCellAnchor>
  <xdr:twoCellAnchor>
    <xdr:from>
      <xdr:col>20</xdr:col>
      <xdr:colOff>582084</xdr:colOff>
      <xdr:row>29</xdr:row>
      <xdr:rowOff>31750</xdr:rowOff>
    </xdr:from>
    <xdr:to>
      <xdr:col>23</xdr:col>
      <xdr:colOff>328083</xdr:colOff>
      <xdr:row>37</xdr:row>
      <xdr:rowOff>179917</xdr:rowOff>
    </xdr:to>
    <xdr:graphicFrame macro="">
      <xdr:nvGraphicFramePr>
        <xdr:cNvPr id="77" name="Chart 76">
          <a:extLst>
            <a:ext uri="{FF2B5EF4-FFF2-40B4-BE49-F238E27FC236}">
              <a16:creationId xmlns:a16="http://schemas.microsoft.com/office/drawing/2014/main" id="{29F150BF-6271-4B43-B421-D022BD7E8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184151</xdr:colOff>
      <xdr:row>37</xdr:row>
      <xdr:rowOff>50802</xdr:rowOff>
    </xdr:from>
    <xdr:to>
      <xdr:col>22</xdr:col>
      <xdr:colOff>543984</xdr:colOff>
      <xdr:row>39</xdr:row>
      <xdr:rowOff>97369</xdr:rowOff>
    </xdr:to>
    <xdr:sp macro="" textlink="">
      <xdr:nvSpPr>
        <xdr:cNvPr id="78" name="TextBox 77">
          <a:extLst>
            <a:ext uri="{FF2B5EF4-FFF2-40B4-BE49-F238E27FC236}">
              <a16:creationId xmlns:a16="http://schemas.microsoft.com/office/drawing/2014/main" id="{1C7AD5B7-07EE-4DB5-913E-6DC9E568899E}"/>
            </a:ext>
          </a:extLst>
        </xdr:cNvPr>
        <xdr:cNvSpPr txBox="1"/>
      </xdr:nvSpPr>
      <xdr:spPr>
        <a:xfrm>
          <a:off x="12788901" y="7490885"/>
          <a:ext cx="1672166"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accent1">
                  <a:lumMod val="75000"/>
                </a:schemeClr>
              </a:solidFill>
            </a:rPr>
            <a:t>No of Items</a:t>
          </a:r>
        </a:p>
      </xdr:txBody>
    </xdr:sp>
    <xdr:clientData/>
  </xdr:twoCellAnchor>
  <xdr:twoCellAnchor>
    <xdr:from>
      <xdr:col>1</xdr:col>
      <xdr:colOff>296334</xdr:colOff>
      <xdr:row>5</xdr:row>
      <xdr:rowOff>105833</xdr:rowOff>
    </xdr:from>
    <xdr:to>
      <xdr:col>4</xdr:col>
      <xdr:colOff>412751</xdr:colOff>
      <xdr:row>8</xdr:row>
      <xdr:rowOff>31750</xdr:rowOff>
    </xdr:to>
    <xdr:sp macro="" textlink="">
      <xdr:nvSpPr>
        <xdr:cNvPr id="79" name="TextBox 78">
          <a:extLst>
            <a:ext uri="{FF2B5EF4-FFF2-40B4-BE49-F238E27FC236}">
              <a16:creationId xmlns:a16="http://schemas.microsoft.com/office/drawing/2014/main" id="{48C66093-AB32-4836-9E94-E323FB33C484}"/>
            </a:ext>
          </a:extLst>
        </xdr:cNvPr>
        <xdr:cNvSpPr txBox="1"/>
      </xdr:nvSpPr>
      <xdr:spPr>
        <a:xfrm>
          <a:off x="433917" y="1111250"/>
          <a:ext cx="2084917" cy="52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rPr>
            <a:t>FILTER</a:t>
          </a:r>
          <a:r>
            <a:rPr lang="en-IN" sz="1600" b="1" baseline="0">
              <a:solidFill>
                <a:schemeClr val="tx1">
                  <a:lumMod val="75000"/>
                  <a:lumOff val="25000"/>
                </a:schemeClr>
              </a:solidFill>
            </a:rPr>
            <a:t> PANEL</a:t>
          </a:r>
          <a:endParaRPr lang="en-IN" sz="1600" b="1">
            <a:solidFill>
              <a:schemeClr val="tx1">
                <a:lumMod val="75000"/>
                <a:lumOff val="25000"/>
              </a:schemeClr>
            </a:solidFill>
          </a:endParaRPr>
        </a:p>
      </xdr:txBody>
    </xdr:sp>
    <xdr:clientData/>
  </xdr:twoCellAnchor>
  <xdr:twoCellAnchor editAs="oneCell">
    <xdr:from>
      <xdr:col>1</xdr:col>
      <xdr:colOff>317500</xdr:colOff>
      <xdr:row>15</xdr:row>
      <xdr:rowOff>0</xdr:rowOff>
    </xdr:from>
    <xdr:to>
      <xdr:col>4</xdr:col>
      <xdr:colOff>402167</xdr:colOff>
      <xdr:row>21</xdr:row>
      <xdr:rowOff>145143</xdr:rowOff>
    </xdr:to>
    <mc:AlternateContent xmlns:mc="http://schemas.openxmlformats.org/markup-compatibility/2006">
      <mc:Choice xmlns:a14="http://schemas.microsoft.com/office/drawing/2010/main" Requires="a14">
        <xdr:graphicFrame macro="">
          <xdr:nvGraphicFramePr>
            <xdr:cNvPr id="80" name="Outlet Location">
              <a:extLst>
                <a:ext uri="{FF2B5EF4-FFF2-40B4-BE49-F238E27FC236}">
                  <a16:creationId xmlns:a16="http://schemas.microsoft.com/office/drawing/2014/main" id="{B2A140CE-6E2F-4B96-9EF5-49551E815310}"/>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455083" y="3016250"/>
              <a:ext cx="2053167" cy="1351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306917</xdr:colOff>
      <xdr:row>22</xdr:row>
      <xdr:rowOff>10585</xdr:rowOff>
    </xdr:from>
    <xdr:to>
      <xdr:col>4</xdr:col>
      <xdr:colOff>391584</xdr:colOff>
      <xdr:row>35</xdr:row>
      <xdr:rowOff>10583</xdr:rowOff>
    </xdr:to>
    <mc:AlternateContent xmlns:mc="http://schemas.openxmlformats.org/markup-compatibility/2006">
      <mc:Choice xmlns:a14="http://schemas.microsoft.com/office/drawing/2010/main" Requires="a14">
        <xdr:graphicFrame macro="">
          <xdr:nvGraphicFramePr>
            <xdr:cNvPr id="81" name="Item Type 1">
              <a:extLst>
                <a:ext uri="{FF2B5EF4-FFF2-40B4-BE49-F238E27FC236}">
                  <a16:creationId xmlns:a16="http://schemas.microsoft.com/office/drawing/2014/main" id="{1834F905-8D95-487E-9C79-232CDC9FCCD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444500" y="4434418"/>
              <a:ext cx="2053167" cy="2614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77787</xdr:colOff>
      <xdr:row>0</xdr:row>
      <xdr:rowOff>73025</xdr:rowOff>
    </xdr:from>
    <xdr:to>
      <xdr:col>6</xdr:col>
      <xdr:colOff>571500</xdr:colOff>
      <xdr:row>7</xdr:row>
      <xdr:rowOff>31750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E4BABD52-8917-CA08-7DFC-CB04D717C0D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688216" y="73025"/>
              <a:ext cx="1818141" cy="1401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117929</xdr:colOff>
      <xdr:row>10</xdr:row>
      <xdr:rowOff>52614</xdr:rowOff>
    </xdr:from>
    <xdr:to>
      <xdr:col>4</xdr:col>
      <xdr:colOff>498929</xdr:colOff>
      <xdr:row>19</xdr:row>
      <xdr:rowOff>117928</xdr:rowOff>
    </xdr:to>
    <xdr:graphicFrame macro="">
      <xdr:nvGraphicFramePr>
        <xdr:cNvPr id="3" name="Chart 2">
          <a:extLst>
            <a:ext uri="{FF2B5EF4-FFF2-40B4-BE49-F238E27FC236}">
              <a16:creationId xmlns:a16="http://schemas.microsoft.com/office/drawing/2014/main" id="{F91F7B0C-9242-E811-B7F7-B61E36326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27215</xdr:colOff>
      <xdr:row>21</xdr:row>
      <xdr:rowOff>188687</xdr:rowOff>
    </xdr:from>
    <xdr:to>
      <xdr:col>5</xdr:col>
      <xdr:colOff>0</xdr:colOff>
      <xdr:row>29</xdr:row>
      <xdr:rowOff>81643</xdr:rowOff>
    </xdr:to>
    <xdr:graphicFrame macro="">
      <xdr:nvGraphicFramePr>
        <xdr:cNvPr id="4" name="Chart 3">
          <a:extLst>
            <a:ext uri="{FF2B5EF4-FFF2-40B4-BE49-F238E27FC236}">
              <a16:creationId xmlns:a16="http://schemas.microsoft.com/office/drawing/2014/main" id="{E16C6D07-2365-70E6-27C5-B2AA6F110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181428</xdr:colOff>
      <xdr:row>33</xdr:row>
      <xdr:rowOff>179613</xdr:rowOff>
    </xdr:from>
    <xdr:to>
      <xdr:col>5</xdr:col>
      <xdr:colOff>489857</xdr:colOff>
      <xdr:row>47</xdr:row>
      <xdr:rowOff>99786</xdr:rowOff>
    </xdr:to>
    <xdr:graphicFrame macro="">
      <xdr:nvGraphicFramePr>
        <xdr:cNvPr id="5" name="Chart 4">
          <a:extLst>
            <a:ext uri="{FF2B5EF4-FFF2-40B4-BE49-F238E27FC236}">
              <a16:creationId xmlns:a16="http://schemas.microsoft.com/office/drawing/2014/main" id="{30B74114-A62A-91EF-0FDC-E3F95361E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18144</xdr:colOff>
      <xdr:row>52</xdr:row>
      <xdr:rowOff>34472</xdr:rowOff>
    </xdr:from>
    <xdr:to>
      <xdr:col>5</xdr:col>
      <xdr:colOff>625929</xdr:colOff>
      <xdr:row>60</xdr:row>
      <xdr:rowOff>154214</xdr:rowOff>
    </xdr:to>
    <xdr:graphicFrame macro="">
      <xdr:nvGraphicFramePr>
        <xdr:cNvPr id="6" name="Chart 5">
          <a:extLst>
            <a:ext uri="{FF2B5EF4-FFF2-40B4-BE49-F238E27FC236}">
              <a16:creationId xmlns:a16="http://schemas.microsoft.com/office/drawing/2014/main" id="{0D1C5441-D3BE-A363-690C-D6BD9F36B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13606</xdr:colOff>
      <xdr:row>63</xdr:row>
      <xdr:rowOff>197757</xdr:rowOff>
    </xdr:from>
    <xdr:to>
      <xdr:col>4</xdr:col>
      <xdr:colOff>598714</xdr:colOff>
      <xdr:row>70</xdr:row>
      <xdr:rowOff>163286</xdr:rowOff>
    </xdr:to>
    <xdr:graphicFrame macro="">
      <xdr:nvGraphicFramePr>
        <xdr:cNvPr id="7" name="Chart 6">
          <a:extLst>
            <a:ext uri="{FF2B5EF4-FFF2-40B4-BE49-F238E27FC236}">
              <a16:creationId xmlns:a16="http://schemas.microsoft.com/office/drawing/2014/main" id="{224A470B-3497-F944-E41F-1734186DA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335642</xdr:colOff>
      <xdr:row>73</xdr:row>
      <xdr:rowOff>63500</xdr:rowOff>
    </xdr:from>
    <xdr:to>
      <xdr:col>9</xdr:col>
      <xdr:colOff>226786</xdr:colOff>
      <xdr:row>79</xdr:row>
      <xdr:rowOff>172357</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B1FB651-66A3-B5C7-594D-FCA201C4C5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08285" y="14677571"/>
              <a:ext cx="2540001" cy="13062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381000</xdr:colOff>
      <xdr:row>83</xdr:row>
      <xdr:rowOff>34471</xdr:rowOff>
    </xdr:from>
    <xdr:to>
      <xdr:col>8</xdr:col>
      <xdr:colOff>562428</xdr:colOff>
      <xdr:row>91</xdr:row>
      <xdr:rowOff>172357</xdr:rowOff>
    </xdr:to>
    <xdr:graphicFrame macro="">
      <xdr:nvGraphicFramePr>
        <xdr:cNvPr id="9" name="Chart 8">
          <a:extLst>
            <a:ext uri="{FF2B5EF4-FFF2-40B4-BE49-F238E27FC236}">
              <a16:creationId xmlns:a16="http://schemas.microsoft.com/office/drawing/2014/main" id="{0AA2D8FC-3840-920A-3641-A50E986B9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208642</xdr:colOff>
      <xdr:row>93</xdr:row>
      <xdr:rowOff>99785</xdr:rowOff>
    </xdr:from>
    <xdr:to>
      <xdr:col>7</xdr:col>
      <xdr:colOff>444500</xdr:colOff>
      <xdr:row>100</xdr:row>
      <xdr:rowOff>47171</xdr:rowOff>
    </xdr:to>
    <xdr:graphicFrame macro="">
      <xdr:nvGraphicFramePr>
        <xdr:cNvPr id="10" name="Chart 9">
          <a:extLst>
            <a:ext uri="{FF2B5EF4-FFF2-40B4-BE49-F238E27FC236}">
              <a16:creationId xmlns:a16="http://schemas.microsoft.com/office/drawing/2014/main" id="{440D67A0-34A7-B1EF-6698-EEA4FCA34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598714</xdr:colOff>
      <xdr:row>101</xdr:row>
      <xdr:rowOff>107043</xdr:rowOff>
    </xdr:from>
    <xdr:to>
      <xdr:col>7</xdr:col>
      <xdr:colOff>616857</xdr:colOff>
      <xdr:row>110</xdr:row>
      <xdr:rowOff>181429</xdr:rowOff>
    </xdr:to>
    <xdr:graphicFrame macro="">
      <xdr:nvGraphicFramePr>
        <xdr:cNvPr id="11" name="Chart 10">
          <a:extLst>
            <a:ext uri="{FF2B5EF4-FFF2-40B4-BE49-F238E27FC236}">
              <a16:creationId xmlns:a16="http://schemas.microsoft.com/office/drawing/2014/main" id="{C63D3DE1-AA35-CE15-2D29-E38F79883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334735</xdr:colOff>
      <xdr:row>96</xdr:row>
      <xdr:rowOff>9072</xdr:rowOff>
    </xdr:from>
    <xdr:to>
      <xdr:col>12</xdr:col>
      <xdr:colOff>172357</xdr:colOff>
      <xdr:row>102</xdr:row>
      <xdr:rowOff>163286</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97BD9EDC-8B0A-7A4C-7A1F-F8E9FEAB2F1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256235" y="19213286"/>
              <a:ext cx="1824265" cy="1351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403679</xdr:colOff>
      <xdr:row>95</xdr:row>
      <xdr:rowOff>41727</xdr:rowOff>
    </xdr:from>
    <xdr:to>
      <xdr:col>15</xdr:col>
      <xdr:colOff>245836</xdr:colOff>
      <xdr:row>114</xdr:row>
      <xdr:rowOff>126999</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1E30C762-1EE0-0EFE-4853-7BC874112AB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311822" y="19046370"/>
              <a:ext cx="1828800" cy="3877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eesh Bawari" refreshedDate="45888.076152083333" createdVersion="8" refreshedVersion="8" minRefreshableVersion="3" recordCount="8523" xr:uid="{852439AD-F060-4117-B8CE-BF193FA351D5}">
  <cacheSource type="worksheet">
    <worksheetSource name="Table1"/>
  </cacheSource>
  <cacheFields count="13">
    <cacheField name="Item Fat Content" numFmtId="0">
      <sharedItems count="3">
        <s v="Regular"/>
        <s v="Low Fat"/>
        <s v="reg" u="1"/>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16883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C31BC-2AFB-4F0F-B7B9-C92F53E76E56}" name="PivotTable1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04:B108" firstHeaderRow="1" firstDataRow="1" firstDataCol="1"/>
  <pivotFields count="13">
    <pivotField showAll="0">
      <items count="4">
        <item x="1"/>
        <item m="1" x="2"/>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No." fld="1" subtotal="count" baseField="8" baseItem="0" numFmtId="1"/>
  </dataFields>
  <formats count="15">
    <format dxfId="1417">
      <pivotArea type="all" dataOnly="0" outline="0" fieldPosition="0"/>
    </format>
    <format dxfId="1418">
      <pivotArea outline="0" collapsedLevelsAreSubtotals="1" fieldPosition="0"/>
    </format>
    <format dxfId="1419">
      <pivotArea dataOnly="0" labelOnly="1" grandRow="1" outline="0" fieldPosition="0"/>
    </format>
    <format dxfId="1420">
      <pivotArea outline="0" collapsedLevelsAreSubtotals="1" fieldPosition="0"/>
    </format>
    <format dxfId="1421">
      <pivotArea type="all" dataOnly="0" outline="0" fieldPosition="0"/>
    </format>
    <format dxfId="1422">
      <pivotArea outline="0" collapsedLevelsAreSubtotals="1" fieldPosition="0"/>
    </format>
    <format dxfId="1423">
      <pivotArea outline="0" collapsedLevelsAreSubtotals="1" fieldPosition="0"/>
    </format>
    <format dxfId="1424">
      <pivotArea type="all" dataOnly="0" outline="0" fieldPosition="0"/>
    </format>
    <format dxfId="1425">
      <pivotArea outline="0" collapsedLevelsAreSubtotals="1" fieldPosition="0"/>
    </format>
    <format dxfId="1416">
      <pivotArea outline="0" collapsedLevelsAreSubtotals="1" fieldPosition="0"/>
    </format>
    <format dxfId="1415">
      <pivotArea type="all" dataOnly="0" outline="0" fieldPosition="0"/>
    </format>
    <format dxfId="1414">
      <pivotArea outline="0" collapsedLevelsAreSubtotals="1" fieldPosition="0"/>
    </format>
    <format dxfId="1413">
      <pivotArea field="8" type="button" dataOnly="0" labelOnly="1" outline="0" axis="axisRow" fieldPosition="0"/>
    </format>
    <format dxfId="1412">
      <pivotArea dataOnly="0" labelOnly="1" fieldPosition="0">
        <references count="1">
          <reference field="8" count="0"/>
        </references>
      </pivotArea>
    </format>
    <format dxfId="1411">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6C7137-F667-473F-8B56-A7F69C83B5A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1"/>
    <dataField name="Average Rating" fld="12" subtotal="average" baseField="0" baseItem="3"/>
  </dataFields>
  <formats count="3">
    <format dxfId="1511">
      <pivotArea type="all" dataOnly="0" outline="0" fieldPosition="0"/>
    </format>
    <format dxfId="1510">
      <pivotArea outline="0" collapsedLevelsAreSubtotals="1" fieldPosition="0"/>
    </format>
    <format dxfId="150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39F48-BC6E-42E9-AB7D-DD5F92C5DC08}" name="PivotTable1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95:B99" firstHeaderRow="1" firstDataRow="1" firstDataCol="1"/>
  <pivotFields count="13">
    <pivotField showAll="0">
      <items count="4">
        <item x="1"/>
        <item m="1" x="2"/>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8"/>
  </dataFields>
  <formats count="12">
    <format dxfId="1432">
      <pivotArea type="all" dataOnly="0" outline="0" fieldPosition="0"/>
    </format>
    <format dxfId="1433">
      <pivotArea outline="0" collapsedLevelsAreSubtotals="1" fieldPosition="0"/>
    </format>
    <format dxfId="1434">
      <pivotArea dataOnly="0" labelOnly="1" grandRow="1" outline="0" fieldPosition="0"/>
    </format>
    <format dxfId="1435">
      <pivotArea outline="0" collapsedLevelsAreSubtotals="1" fieldPosition="0"/>
    </format>
    <format dxfId="1436">
      <pivotArea type="all" dataOnly="0" outline="0" fieldPosition="0"/>
    </format>
    <format dxfId="1437">
      <pivotArea outline="0" collapsedLevelsAreSubtotals="1" fieldPosition="0"/>
    </format>
    <format dxfId="1431">
      <pivotArea outline="0" collapsedLevelsAreSubtotals="1" fieldPosition="0"/>
    </format>
    <format dxfId="1430">
      <pivotArea type="all" dataOnly="0" outline="0" fieldPosition="0"/>
    </format>
    <format dxfId="1429">
      <pivotArea outline="0" collapsedLevelsAreSubtotals="1" fieldPosition="0"/>
    </format>
    <format dxfId="1428">
      <pivotArea field="8" type="button" dataOnly="0" labelOnly="1" outline="0" axis="axisRow" fieldPosition="0"/>
    </format>
    <format dxfId="1427">
      <pivotArea dataOnly="0" labelOnly="1" fieldPosition="0">
        <references count="1">
          <reference field="8" count="0"/>
        </references>
      </pivotArea>
    </format>
    <format dxfId="1426">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8" count="1" selected="0">
            <x v="3"/>
          </reference>
        </references>
      </pivotArea>
    </chartFormat>
    <chartFormat chart="14" format="4">
      <pivotArea type="data" outline="0" fieldPosition="0">
        <references count="2">
          <reference field="4294967294" count="1" selected="0">
            <x v="0"/>
          </reference>
          <reference field="8" count="1" selected="0">
            <x v="2"/>
          </reference>
        </references>
      </pivotArea>
    </chartFormat>
    <chartFormat chart="14" format="5">
      <pivotArea type="data" outline="0" fieldPosition="0">
        <references count="2">
          <reference field="4294967294" count="1" selected="0">
            <x v="0"/>
          </reference>
          <reference field="8" count="1" selected="0">
            <x v="1"/>
          </reference>
        </references>
      </pivotArea>
    </chartFormat>
    <chartFormat chart="14"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215C2B-4401-4185-B437-5952817E0AF4}" name="PivotTable10"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84:B88" firstHeaderRow="1" firstDataRow="1" firstDataCol="1"/>
  <pivotFields count="13">
    <pivotField showAll="0">
      <items count="4">
        <item x="1"/>
        <item m="1" x="2"/>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9">
    <format dxfId="1448">
      <pivotArea type="all" dataOnly="0" outline="0" fieldPosition="0"/>
    </format>
    <format dxfId="1449">
      <pivotArea outline="0" collapsedLevelsAreSubtotals="1" fieldPosition="0"/>
    </format>
    <format dxfId="1450">
      <pivotArea dataOnly="0" labelOnly="1" grandRow="1" outline="0" fieldPosition="0"/>
    </format>
    <format dxfId="1451">
      <pivotArea outline="0" collapsedLevelsAreSubtotals="1" fieldPosition="0"/>
    </format>
    <format dxfId="1442">
      <pivotArea type="all" dataOnly="0" outline="0" fieldPosition="0"/>
    </format>
    <format dxfId="1441">
      <pivotArea outline="0" collapsedLevelsAreSubtotals="1" fieldPosition="0"/>
    </format>
    <format dxfId="1440">
      <pivotArea field="8" type="button" dataOnly="0" labelOnly="1" outline="0" axis="axisRow" fieldPosition="0"/>
    </format>
    <format dxfId="1439">
      <pivotArea dataOnly="0" labelOnly="1" fieldPosition="0">
        <references count="1">
          <reference field="8" count="0"/>
        </references>
      </pivotArea>
    </format>
    <format dxfId="1438">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E921D-28B3-415F-8365-BCE955731E3D}" name="PivotTable9"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75:B78" firstHeaderRow="1" firstDataRow="1" firstDataCol="1"/>
  <pivotFields count="13">
    <pivotField showAll="0">
      <items count="4">
        <item x="1"/>
        <item m="1" x="2"/>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9">
    <format dxfId="1452">
      <pivotArea type="all" dataOnly="0" outline="0" fieldPosition="0"/>
    </format>
    <format dxfId="1453">
      <pivotArea outline="0" collapsedLevelsAreSubtotals="1" fieldPosition="0"/>
    </format>
    <format dxfId="1454">
      <pivotArea dataOnly="0" labelOnly="1" grandRow="1" outline="0" fieldPosition="0"/>
    </format>
    <format dxfId="1455">
      <pivotArea outline="0" collapsedLevelsAreSubtotals="1" fieldPosition="0"/>
    </format>
    <format dxfId="1447">
      <pivotArea type="all" dataOnly="0" outline="0" fieldPosition="0"/>
    </format>
    <format dxfId="1446">
      <pivotArea outline="0" collapsedLevelsAreSubtotals="1" fieldPosition="0"/>
    </format>
    <format dxfId="1445">
      <pivotArea field="6" type="button" dataOnly="0" labelOnly="1" outline="0" axis="axisRow" fieldPosition="0"/>
    </format>
    <format dxfId="1444">
      <pivotArea dataOnly="0" labelOnly="1" fieldPosition="0">
        <references count="1">
          <reference field="6" count="0"/>
        </references>
      </pivotArea>
    </format>
    <format dxfId="14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8F9827-5641-4B38-8ED3-C8A1BD94C0FF}" name="PivotTable8"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65:B68" firstHeaderRow="1" firstDataRow="1" firstDataCol="1"/>
  <pivotFields count="13">
    <pivotField showAll="0">
      <items count="4">
        <item x="1"/>
        <item m="1" x="2"/>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1466">
      <pivotArea type="all" dataOnly="0" outline="0" fieldPosition="0"/>
    </format>
    <format dxfId="1467">
      <pivotArea outline="0" collapsedLevelsAreSubtotals="1" fieldPosition="0"/>
    </format>
    <format dxfId="1468">
      <pivotArea dataOnly="0" labelOnly="1" grandRow="1" outline="0" fieldPosition="0"/>
    </format>
    <format dxfId="1469">
      <pivotArea outline="0" collapsedLevelsAreSubtotals="1" fieldPosition="0"/>
    </format>
    <format dxfId="1465">
      <pivotArea type="all" dataOnly="0" outline="0" fieldPosition="0"/>
    </format>
    <format dxfId="1464">
      <pivotArea outline="0" collapsedLevelsAreSubtotals="1" fieldPosition="0"/>
    </format>
    <format dxfId="1463">
      <pivotArea field="7" type="button" dataOnly="0" labelOnly="1" outline="0" axis="axisRow" fieldPosition="0"/>
    </format>
    <format dxfId="1462">
      <pivotArea dataOnly="0" labelOnly="1" fieldPosition="0">
        <references count="1">
          <reference field="7" count="0"/>
        </references>
      </pivotArea>
    </format>
    <format dxfId="1461">
      <pivotArea dataOnly="0" labelOnly="1" outline="0" axis="axisValues" fieldPosition="0"/>
    </format>
  </formats>
  <chartFormats count="9">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1A73B8-EA71-4F06-B945-C57A68BDA8D1}" name="PivotTable7"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53:B62" firstHeaderRow="1" firstDataRow="1" firstDataCol="1"/>
  <pivotFields count="13">
    <pivotField showAll="0">
      <items count="4">
        <item x="1"/>
        <item m="1" x="2"/>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3">
    <format dxfId="1470">
      <pivotArea type="all" dataOnly="0" outline="0" fieldPosition="0"/>
    </format>
    <format dxfId="1471">
      <pivotArea outline="0" collapsedLevelsAreSubtotals="1" fieldPosition="0"/>
    </format>
    <format dxfId="1472">
      <pivotArea dataOnly="0" labelOnly="1" grandRow="1" outline="0" fieldPosition="0"/>
    </format>
    <format dxfId="1473">
      <pivotArea outline="0" collapsedLevelsAreSubtotals="1" fieldPosition="0"/>
    </format>
    <format dxfId="1474">
      <pivotArea type="all" dataOnly="0" outline="0" fieldPosition="0"/>
    </format>
    <format dxfId="1475">
      <pivotArea outline="0" collapsedLevelsAreSubtotals="1" fieldPosition="0"/>
    </format>
    <format dxfId="1476">
      <pivotArea field="3" type="button" dataOnly="0" labelOnly="1" outline="0"/>
    </format>
    <format dxfId="1477">
      <pivotArea dataOnly="0" labelOnly="1" outline="0" axis="axisValues" fieldPosition="0"/>
    </format>
    <format dxfId="1460">
      <pivotArea type="all" dataOnly="0" outline="0" fieldPosition="0"/>
    </format>
    <format dxfId="1459">
      <pivotArea outline="0" collapsedLevelsAreSubtotals="1" fieldPosition="0"/>
    </format>
    <format dxfId="1458">
      <pivotArea field="4" type="button" dataOnly="0" labelOnly="1" outline="0" axis="axisRow" fieldPosition="0"/>
    </format>
    <format dxfId="1457">
      <pivotArea dataOnly="0" labelOnly="1" fieldPosition="0">
        <references count="1">
          <reference field="4" count="0"/>
        </references>
      </pivotArea>
    </format>
    <format dxfId="1456">
      <pivotArea dataOnly="0" labelOnly="1" outline="0" axis="axisValues" fieldPosition="0"/>
    </format>
  </formats>
  <chartFormats count="1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 chart="13" format="4">
      <pivotArea type="data" outline="0" fieldPosition="0">
        <references count="2">
          <reference field="4294967294" count="1" selected="0">
            <x v="0"/>
          </reference>
          <reference field="4" count="1" selected="0">
            <x v="1"/>
          </reference>
        </references>
      </pivotArea>
    </chartFormat>
    <chartFormat chart="13" format="5">
      <pivotArea type="data" outline="0" fieldPosition="0">
        <references count="2">
          <reference field="4294967294" count="1" selected="0">
            <x v="0"/>
          </reference>
          <reference field="4" count="1" selected="0">
            <x v="2"/>
          </reference>
        </references>
      </pivotArea>
    </chartFormat>
    <chartFormat chart="13" format="6">
      <pivotArea type="data" outline="0" fieldPosition="0">
        <references count="2">
          <reference field="4294967294" count="1" selected="0">
            <x v="0"/>
          </reference>
          <reference field="4" count="1" selected="0">
            <x v="3"/>
          </reference>
        </references>
      </pivotArea>
    </chartFormat>
    <chartFormat chart="13" format="7">
      <pivotArea type="data" outline="0" fieldPosition="0">
        <references count="2">
          <reference field="4294967294" count="1" selected="0">
            <x v="0"/>
          </reference>
          <reference field="4" count="1" selected="0">
            <x v="4"/>
          </reference>
        </references>
      </pivotArea>
    </chartFormat>
    <chartFormat chart="13" format="8">
      <pivotArea type="data" outline="0" fieldPosition="0">
        <references count="2">
          <reference field="4294967294" count="1" selected="0">
            <x v="0"/>
          </reference>
          <reference field="4" count="1" selected="0">
            <x v="5"/>
          </reference>
        </references>
      </pivotArea>
    </chartFormat>
    <chartFormat chart="13" format="9">
      <pivotArea type="data" outline="0" fieldPosition="0">
        <references count="2">
          <reference field="4294967294" count="1" selected="0">
            <x v="0"/>
          </reference>
          <reference field="4" count="1" selected="0">
            <x v="6"/>
          </reference>
        </references>
      </pivotArea>
    </chartFormat>
    <chartFormat chart="13" format="10">
      <pivotArea type="data" outline="0" fieldPosition="0">
        <references count="2">
          <reference field="4294967294" count="1" selected="0">
            <x v="0"/>
          </reference>
          <reference field="4" count="1" selected="0">
            <x v="7"/>
          </reference>
        </references>
      </pivotArea>
    </chartFormat>
    <chartFormat chart="1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DAA4BF-6E0F-4A23-B3BE-B19D57FBC4D4}" name="PivotTable6"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3:B49" firstHeaderRow="1" firstDataRow="1" firstDataCol="1"/>
  <pivotFields count="13">
    <pivotField showAll="0">
      <items count="4">
        <item x="1"/>
        <item m="1" x="2"/>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9">
    <format dxfId="1483">
      <pivotArea type="all" dataOnly="0" outline="0" fieldPosition="0"/>
    </format>
    <format dxfId="1484">
      <pivotArea outline="0" collapsedLevelsAreSubtotals="1" fieldPosition="0"/>
    </format>
    <format dxfId="1485">
      <pivotArea dataOnly="0" labelOnly="1" grandRow="1" outline="0" fieldPosition="0"/>
    </format>
    <format dxfId="1486">
      <pivotArea outline="0" collapsedLevelsAreSubtotals="1" fieldPosition="0"/>
    </format>
    <format dxfId="1482">
      <pivotArea type="all" dataOnly="0" outline="0" fieldPosition="0"/>
    </format>
    <format dxfId="1481">
      <pivotArea outline="0" collapsedLevelsAreSubtotals="1" fieldPosition="0"/>
    </format>
    <format dxfId="1480">
      <pivotArea field="3" type="button" dataOnly="0" labelOnly="1" outline="0" axis="axisRow" fieldPosition="0"/>
    </format>
    <format dxfId="1479">
      <pivotArea dataOnly="0" labelOnly="1" fieldPosition="0">
        <references count="1">
          <reference field="3" count="0"/>
        </references>
      </pivotArea>
    </format>
    <format dxfId="1478">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29CB41-A201-4FE3-A043-97E201C3CB97}" name="PivotTable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3:C27" firstHeaderRow="1" firstDataRow="2" firstDataCol="1"/>
  <pivotFields count="13">
    <pivotField axis="axisCol" showAll="0">
      <items count="4">
        <item x="1"/>
        <item m="1" x="2"/>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2"/>
    </i>
  </colItems>
  <dataFields count="1">
    <dataField name="Sum of Sales" fld="11" baseField="0" baseItem="0"/>
  </dataFields>
  <formats count="13">
    <format dxfId="1500">
      <pivotArea type="all" dataOnly="0" outline="0" fieldPosition="0"/>
    </format>
    <format dxfId="1501">
      <pivotArea outline="0" collapsedLevelsAreSubtotals="1" fieldPosition="0"/>
    </format>
    <format dxfId="1502">
      <pivotArea dataOnly="0" labelOnly="1" grandRow="1" outline="0" fieldPosition="0"/>
    </format>
    <format dxfId="1503">
      <pivotArea dataOnly="0" labelOnly="1" outline="0" axis="axisValues" fieldPosition="0"/>
    </format>
    <format dxfId="1504">
      <pivotArea outline="0" collapsedLevelsAreSubtotals="1" fieldPosition="0"/>
    </format>
    <format dxfId="1499">
      <pivotArea type="all" dataOnly="0" outline="0" fieldPosition="0"/>
    </format>
    <format dxfId="1498">
      <pivotArea outline="0" collapsedLevelsAreSubtotals="1" fieldPosition="0"/>
    </format>
    <format dxfId="1497">
      <pivotArea type="origin" dataOnly="0" labelOnly="1" outline="0" fieldPosition="0"/>
    </format>
    <format dxfId="1496">
      <pivotArea field="0" type="button" dataOnly="0" labelOnly="1" outline="0" axis="axisCol" fieldPosition="0"/>
    </format>
    <format dxfId="1495">
      <pivotArea type="topRight" dataOnly="0" labelOnly="1" outline="0" fieldPosition="0"/>
    </format>
    <format dxfId="1494">
      <pivotArea field="6" type="button" dataOnly="0" labelOnly="1" outline="0" axis="axisRow" fieldPosition="0"/>
    </format>
    <format dxfId="1493">
      <pivotArea dataOnly="0" labelOnly="1" fieldPosition="0">
        <references count="1">
          <reference field="6" count="0"/>
        </references>
      </pivotArea>
    </format>
    <format dxfId="1492">
      <pivotArea dataOnly="0" labelOnly="1" fieldPosition="0">
        <references count="1">
          <reference field="0" count="0"/>
        </references>
      </pivotArea>
    </format>
  </formats>
  <chartFormats count="10">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2"/>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3">
          <reference field="4294967294" count="1" selected="0">
            <x v="0"/>
          </reference>
          <reference field="0" count="1" selected="0">
            <x v="2"/>
          </reference>
          <reference field="6" count="1" selected="0">
            <x v="2"/>
          </reference>
        </references>
      </pivotArea>
    </chartFormat>
    <chartFormat chart="6" format="7">
      <pivotArea type="data" outline="0" fieldPosition="0">
        <references count="3">
          <reference field="4294967294" count="1" selected="0">
            <x v="0"/>
          </reference>
          <reference field="0" count="1" selected="0">
            <x v="0"/>
          </reference>
          <reference field="6" count="1" selected="0">
            <x v="2"/>
          </reference>
        </references>
      </pivotArea>
    </chartFormat>
    <chartFormat chart="6" format="8">
      <pivotArea type="data" outline="0" fieldPosition="0">
        <references count="3">
          <reference field="4294967294" count="1" selected="0">
            <x v="0"/>
          </reference>
          <reference field="0" count="1" selected="0">
            <x v="2"/>
          </reference>
          <reference field="6" count="1" selected="0">
            <x v="1"/>
          </reference>
        </references>
      </pivotArea>
    </chartFormat>
    <chartFormat chart="6" format="9">
      <pivotArea type="data" outline="0" fieldPosition="0">
        <references count="3">
          <reference field="4294967294" count="1" selected="0">
            <x v="0"/>
          </reference>
          <reference field="0" count="1" selected="0">
            <x v="0"/>
          </reference>
          <reference field="6" count="1" selected="0">
            <x v="1"/>
          </reference>
        </references>
      </pivotArea>
    </chartFormat>
    <chartFormat chart="6" format="10">
      <pivotArea type="data" outline="0" fieldPosition="0">
        <references count="3">
          <reference field="4294967294" count="1" selected="0">
            <x v="0"/>
          </reference>
          <reference field="0" count="1" selected="0">
            <x v="2"/>
          </reference>
          <reference field="6" count="1" selected="0">
            <x v="0"/>
          </reference>
        </references>
      </pivotArea>
    </chartFormat>
    <chartFormat chart="6" format="11">
      <pivotArea type="data" outline="0" fieldPosition="0">
        <references count="3">
          <reference field="4294967294" count="1" selected="0">
            <x v="0"/>
          </reference>
          <reference field="0"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02D631-4242-41C4-9A41-1CE6D8AB3959}" name="PivotTable3"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1:B13" firstHeaderRow="1" firstDataRow="1" firstDataCol="1"/>
  <pivotFields count="13">
    <pivotField axis="axisRow" showAll="0">
      <items count="4">
        <item x="1"/>
        <item m="1" x="2"/>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2"/>
    </i>
  </rowItems>
  <colItems count="1">
    <i/>
  </colItems>
  <dataFields count="1">
    <dataField name="Sum of Sales" fld="11" baseField="0" baseItem="0" numFmtId="171"/>
  </dataFields>
  <formats count="9">
    <format dxfId="1508">
      <pivotArea type="all" dataOnly="0" outline="0" fieldPosition="0"/>
    </format>
    <format dxfId="1507">
      <pivotArea outline="0" collapsedLevelsAreSubtotals="1" fieldPosition="0"/>
    </format>
    <format dxfId="1506">
      <pivotArea dataOnly="0" labelOnly="1" grandRow="1" outline="0" fieldPosition="0"/>
    </format>
    <format dxfId="1505">
      <pivotArea outline="0" collapsedLevelsAreSubtotals="1" fieldPosition="0"/>
    </format>
    <format dxfId="1491">
      <pivotArea type="all" dataOnly="0" outline="0" fieldPosition="0"/>
    </format>
    <format dxfId="1490">
      <pivotArea outline="0" collapsedLevelsAreSubtotals="1" fieldPosition="0"/>
    </format>
    <format dxfId="1489">
      <pivotArea field="0" type="button" dataOnly="0" labelOnly="1" outline="0" axis="axisRow" fieldPosition="0"/>
    </format>
    <format dxfId="1488">
      <pivotArea dataOnly="0" labelOnly="1" fieldPosition="0">
        <references count="1">
          <reference field="0" count="0"/>
        </references>
      </pivotArea>
    </format>
    <format dxfId="148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17EEB21-52AE-4904-B9A3-E25A5F952D26}" sourceName="Outlet Size">
  <pivotTables>
    <pivotTable tabId="2" name="PivotTable1"/>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tabular pivotCacheId="91688393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FB97C1C-A125-4F44-AEA7-2EADDE3EDCED}" sourceName="Outlet Location Type">
  <pivotTables>
    <pivotTable tabId="2" name="PivotTable11"/>
    <pivotTable tabId="2" name="PivotTable1"/>
    <pivotTable tabId="2" name="PivotTable10"/>
    <pivotTable tabId="2" name="PivotTable12"/>
    <pivotTable tabId="2" name="PivotTable3"/>
    <pivotTable tabId="2" name="PivotTable5"/>
    <pivotTable tabId="2" name="PivotTable6"/>
    <pivotTable tabId="2" name="PivotTable7"/>
    <pivotTable tabId="2" name="PivotTable8"/>
    <pivotTable tabId="2" name="PivotTable9"/>
  </pivotTables>
  <data>
    <tabular pivotCacheId="91688393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D78AE9B-0BDB-4820-BAAD-0C2085EF0BAE}" sourceName="Item Type">
  <pivotTables>
    <pivotTable tabId="2" name="PivotTable11"/>
    <pivotTable tabId="2" name="PivotTable1"/>
    <pivotTable tabId="2" name="PivotTable10"/>
    <pivotTable tabId="2" name="PivotTable12"/>
    <pivotTable tabId="2" name="PivotTable3"/>
    <pivotTable tabId="2" name="PivotTable5"/>
    <pivotTable tabId="2" name="PivotTable6"/>
    <pivotTable tabId="2" name="PivotTable7"/>
    <pivotTable tabId="2" name="PivotTable8"/>
    <pivotTable tabId="2" name="PivotTable9"/>
  </pivotTables>
  <data>
    <tabular pivotCacheId="91688393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B9EAC12-05DA-4DAD-B1CD-DBE0724ECC5C}" cache="Slicer_Outlet_Size" caption="Outlet Size" style="blinkit Analysisi" rowHeight="262466"/>
  <slicer name="Outlet Location" xr10:uid="{5A368606-FF38-484F-AE9C-55C51640898A}" cache="Slicer_Outlet_Location_Type" caption="Outlet Location" style="blinkit Analysisi" rowHeight="262466"/>
  <slicer name="Item Type 1" xr10:uid="{DEA31AD3-3DFB-4416-9157-B9610C0EE57C}" cache="Slicer_Item_Type" caption="Item Type" style="blinkit Analysisi"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995C5D9-7120-4450-9DC8-838DF2FBB04F}" cache="Slicer_Outlet_Size" caption="Outlet Size" rowHeight="262466"/>
  <slicer name="Outlet Location Type" xr10:uid="{5A892212-EE12-4D6B-A3E4-9BAFDC83A3A0}" cache="Slicer_Outlet_Location_Type" caption="Outlet Location Type" rowHeight="262466"/>
  <slicer name="Item Type" xr10:uid="{ED6E4530-EF30-41D5-AAF9-BCE5FB2FFDB3}" cache="Slicer_Item_Type" caption="Item Typ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953ECBC4-BB8E-4E31-964C-6316B62C9A36}" name="S.No." dataDxfId="1512"/>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AF97-9E4A-4E1C-ABAB-69F780901CF2}">
  <dimension ref="A1"/>
  <sheetViews>
    <sheetView showGridLines="0" tabSelected="1" zoomScale="60" zoomScaleNormal="60" workbookViewId="0">
      <selection activeCell="AF34" sqref="AF34"/>
    </sheetView>
  </sheetViews>
  <sheetFormatPr defaultRowHeight="15.5" x14ac:dyDescent="0.35"/>
  <cols>
    <col min="1" max="1" width="1.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3A8E-7D8B-4416-8E4E-4C26D9F1BC17}">
  <dimension ref="A1:J110"/>
  <sheetViews>
    <sheetView zoomScale="70" zoomScaleNormal="70" workbookViewId="0">
      <selection sqref="A1:D1"/>
    </sheetView>
  </sheetViews>
  <sheetFormatPr defaultRowHeight="15.5" x14ac:dyDescent="0.35"/>
  <cols>
    <col min="1" max="1" width="13.5" bestFit="1" customWidth="1"/>
    <col min="2" max="2" width="11.6640625" bestFit="1" customWidth="1"/>
    <col min="3" max="3" width="8.4140625" bestFit="1" customWidth="1"/>
    <col min="4" max="4" width="13.75" bestFit="1" customWidth="1"/>
  </cols>
  <sheetData>
    <row r="1" spans="1:5" ht="19" thickBot="1" x14ac:dyDescent="0.5">
      <c r="A1" s="8" t="s">
        <v>1620</v>
      </c>
      <c r="B1" s="9"/>
      <c r="C1" s="9"/>
      <c r="D1" s="10"/>
    </row>
    <row r="2" spans="1:5" ht="16" thickBot="1" x14ac:dyDescent="0.4">
      <c r="A2" s="2"/>
      <c r="B2" s="3"/>
      <c r="C2" s="3"/>
      <c r="D2" s="4"/>
    </row>
    <row r="3" spans="1:5" ht="16" thickBot="1" x14ac:dyDescent="0.4">
      <c r="A3" s="16" t="s">
        <v>1611</v>
      </c>
      <c r="B3" s="17" t="s">
        <v>1612</v>
      </c>
      <c r="C3" s="17" t="s">
        <v>1614</v>
      </c>
      <c r="D3" s="18" t="s">
        <v>1615</v>
      </c>
    </row>
    <row r="4" spans="1:5" ht="16" thickBot="1" x14ac:dyDescent="0.4">
      <c r="A4" s="13">
        <v>1201681.4928000034</v>
      </c>
      <c r="B4" s="14">
        <v>140.99278338613203</v>
      </c>
      <c r="C4" s="14">
        <v>8523</v>
      </c>
      <c r="D4" s="15">
        <v>3.9658570925731196</v>
      </c>
    </row>
    <row r="5" spans="1:5" x14ac:dyDescent="0.35">
      <c r="A5" s="2"/>
      <c r="B5" s="3"/>
      <c r="C5" s="3"/>
      <c r="D5" s="4"/>
    </row>
    <row r="6" spans="1:5" x14ac:dyDescent="0.35">
      <c r="A6" s="2"/>
      <c r="B6" s="3"/>
      <c r="C6" s="3"/>
      <c r="D6" s="4"/>
    </row>
    <row r="7" spans="1:5" x14ac:dyDescent="0.35">
      <c r="A7" s="2" t="s">
        <v>1616</v>
      </c>
      <c r="B7" s="3" t="s">
        <v>1617</v>
      </c>
      <c r="C7" s="3" t="s">
        <v>1618</v>
      </c>
      <c r="D7" s="4" t="s">
        <v>1619</v>
      </c>
    </row>
    <row r="8" spans="1:5" ht="16" thickBot="1" x14ac:dyDescent="0.4">
      <c r="A8" s="19">
        <f>GETPIVOTDATA("Sum of Sales",$A$3)</f>
        <v>1201681.4928000034</v>
      </c>
      <c r="B8" s="5">
        <f>GETPIVOTDATA("Average Sales",$A$3)</f>
        <v>140.99278338613203</v>
      </c>
      <c r="C8" s="6">
        <f>GETPIVOTDATA("Number of Items",$A$3)</f>
        <v>8523</v>
      </c>
      <c r="D8" s="7">
        <f>GETPIVOTDATA("Average Rating",$A$3)</f>
        <v>3.9658570925731196</v>
      </c>
    </row>
    <row r="9" spans="1:5" ht="16" thickBot="1" x14ac:dyDescent="0.4"/>
    <row r="10" spans="1:5" ht="16" thickBot="1" x14ac:dyDescent="0.4">
      <c r="A10" s="22" t="s">
        <v>1621</v>
      </c>
      <c r="B10" s="23"/>
      <c r="C10" s="23"/>
      <c r="D10" s="23"/>
      <c r="E10" s="12"/>
    </row>
    <row r="11" spans="1:5" ht="16" thickBot="1" x14ac:dyDescent="0.4">
      <c r="A11" s="27" t="s">
        <v>1610</v>
      </c>
      <c r="B11" s="29" t="s">
        <v>1611</v>
      </c>
      <c r="C11" s="3"/>
      <c r="D11" s="3"/>
      <c r="E11" s="4"/>
    </row>
    <row r="12" spans="1:5" x14ac:dyDescent="0.35">
      <c r="A12" s="28" t="s">
        <v>17</v>
      </c>
      <c r="B12" s="30">
        <v>776319.68840000057</v>
      </c>
      <c r="C12" s="3"/>
      <c r="D12" s="3"/>
      <c r="E12" s="4"/>
    </row>
    <row r="13" spans="1:5" ht="16" thickBot="1" x14ac:dyDescent="0.4">
      <c r="A13" s="21" t="s">
        <v>10</v>
      </c>
      <c r="B13" s="31">
        <v>425361.8043999995</v>
      </c>
      <c r="C13" s="3"/>
      <c r="D13" s="3"/>
      <c r="E13" s="4"/>
    </row>
    <row r="14" spans="1:5" x14ac:dyDescent="0.35">
      <c r="A14" s="2"/>
      <c r="B14" s="3"/>
      <c r="C14" s="3"/>
      <c r="D14" s="3"/>
      <c r="E14" s="4"/>
    </row>
    <row r="15" spans="1:5" x14ac:dyDescent="0.35">
      <c r="A15" s="2"/>
      <c r="B15" s="3"/>
      <c r="C15" s="3"/>
      <c r="D15" s="3"/>
      <c r="E15" s="4"/>
    </row>
    <row r="16" spans="1:5" x14ac:dyDescent="0.35">
      <c r="A16" s="2"/>
      <c r="B16" s="3"/>
      <c r="C16" s="3"/>
      <c r="D16" s="3"/>
      <c r="E16" s="4"/>
    </row>
    <row r="17" spans="1:6" x14ac:dyDescent="0.35">
      <c r="A17" s="2"/>
      <c r="B17" s="3"/>
      <c r="C17" s="3"/>
      <c r="D17" s="3"/>
      <c r="E17" s="4"/>
    </row>
    <row r="18" spans="1:6" x14ac:dyDescent="0.35">
      <c r="A18" s="2"/>
      <c r="B18" s="3"/>
      <c r="C18" s="3"/>
      <c r="D18" s="3"/>
      <c r="E18" s="4"/>
    </row>
    <row r="19" spans="1:6" x14ac:dyDescent="0.35">
      <c r="A19" s="2"/>
      <c r="B19" s="3"/>
      <c r="C19" s="3"/>
      <c r="D19" s="3"/>
      <c r="E19" s="4"/>
    </row>
    <row r="20" spans="1:6" ht="16" thickBot="1" x14ac:dyDescent="0.4">
      <c r="A20" s="25"/>
      <c r="B20" s="6"/>
      <c r="C20" s="6"/>
      <c r="D20" s="6"/>
      <c r="E20" s="26"/>
    </row>
    <row r="21" spans="1:6" ht="16" thickBot="1" x14ac:dyDescent="0.4"/>
    <row r="22" spans="1:6" ht="16" thickBot="1" x14ac:dyDescent="0.4">
      <c r="A22" s="22" t="s">
        <v>1622</v>
      </c>
      <c r="B22" s="23"/>
      <c r="C22" s="23"/>
      <c r="D22" s="24"/>
      <c r="E22" s="12"/>
    </row>
    <row r="23" spans="1:6" ht="16" thickBot="1" x14ac:dyDescent="0.4">
      <c r="A23" s="27" t="s">
        <v>1611</v>
      </c>
      <c r="B23" s="27" t="s">
        <v>1623</v>
      </c>
      <c r="C23" s="29"/>
      <c r="D23" s="3"/>
      <c r="E23" s="4"/>
    </row>
    <row r="24" spans="1:6" ht="16" thickBot="1" x14ac:dyDescent="0.4">
      <c r="A24" s="27" t="s">
        <v>1610</v>
      </c>
      <c r="B24" s="16" t="s">
        <v>17</v>
      </c>
      <c r="C24" s="18" t="s">
        <v>10</v>
      </c>
      <c r="D24" s="3"/>
      <c r="E24" s="4"/>
    </row>
    <row r="25" spans="1:6" x14ac:dyDescent="0.35">
      <c r="A25" s="28" t="s">
        <v>14</v>
      </c>
      <c r="B25" s="33">
        <v>215047.9126000001</v>
      </c>
      <c r="C25" s="34">
        <v>121349.89940000001</v>
      </c>
      <c r="D25" s="3"/>
      <c r="E25" s="4"/>
    </row>
    <row r="26" spans="1:6" x14ac:dyDescent="0.35">
      <c r="A26" s="20" t="s">
        <v>34</v>
      </c>
      <c r="B26" s="35">
        <v>254464.77940000014</v>
      </c>
      <c r="C26" s="37">
        <v>138685.86819999994</v>
      </c>
      <c r="D26" s="3"/>
      <c r="E26" s="4"/>
    </row>
    <row r="27" spans="1:6" ht="16" thickBot="1" x14ac:dyDescent="0.4">
      <c r="A27" s="21" t="s">
        <v>21</v>
      </c>
      <c r="B27" s="38">
        <v>306806.99640000012</v>
      </c>
      <c r="C27" s="32">
        <v>165326.0368</v>
      </c>
      <c r="D27" s="3"/>
      <c r="E27" s="4"/>
    </row>
    <row r="28" spans="1:6" x14ac:dyDescent="0.35">
      <c r="A28" s="2"/>
      <c r="B28" s="3"/>
      <c r="C28" s="3"/>
      <c r="D28" s="3"/>
      <c r="E28" s="4"/>
    </row>
    <row r="29" spans="1:6" x14ac:dyDescent="0.35">
      <c r="A29" s="2"/>
      <c r="B29" s="3"/>
      <c r="C29" s="3"/>
      <c r="D29" s="3"/>
      <c r="E29" s="4"/>
    </row>
    <row r="30" spans="1:6" ht="16" thickBot="1" x14ac:dyDescent="0.4">
      <c r="A30" s="25"/>
      <c r="B30" s="6"/>
      <c r="C30" s="6"/>
      <c r="D30" s="6"/>
      <c r="E30" s="26"/>
    </row>
    <row r="31" spans="1:6" ht="16" thickBot="1" x14ac:dyDescent="0.4"/>
    <row r="32" spans="1:6" ht="16" thickBot="1" x14ac:dyDescent="0.4">
      <c r="A32" s="22" t="s">
        <v>1622</v>
      </c>
      <c r="B32" s="23"/>
      <c r="C32" s="23"/>
      <c r="D32" s="24"/>
      <c r="E32" s="11"/>
      <c r="F32" s="12"/>
    </row>
    <row r="33" spans="1:6" ht="16" thickBot="1" x14ac:dyDescent="0.4">
      <c r="A33" s="27" t="s">
        <v>1610</v>
      </c>
      <c r="B33" s="29" t="s">
        <v>1611</v>
      </c>
      <c r="C33" s="3"/>
      <c r="D33" s="3"/>
      <c r="E33" s="3"/>
      <c r="F33" s="4"/>
    </row>
    <row r="34" spans="1:6" x14ac:dyDescent="0.35">
      <c r="A34" s="28" t="s">
        <v>153</v>
      </c>
      <c r="B34" s="30">
        <v>9077.869999999999</v>
      </c>
      <c r="C34" s="3"/>
      <c r="D34" s="3"/>
      <c r="E34" s="3"/>
      <c r="F34" s="4"/>
    </row>
    <row r="35" spans="1:6" x14ac:dyDescent="0.35">
      <c r="A35" s="20" t="s">
        <v>74</v>
      </c>
      <c r="B35" s="39">
        <v>15596.696600000001</v>
      </c>
      <c r="C35" s="3"/>
      <c r="D35" s="3"/>
      <c r="E35" s="3"/>
      <c r="F35" s="4"/>
    </row>
    <row r="36" spans="1:6" x14ac:dyDescent="0.35">
      <c r="A36" s="20" t="s">
        <v>159</v>
      </c>
      <c r="B36" s="39">
        <v>21880.027399999992</v>
      </c>
      <c r="C36" s="3"/>
      <c r="D36" s="3"/>
      <c r="E36" s="3"/>
      <c r="F36" s="4"/>
    </row>
    <row r="37" spans="1:6" x14ac:dyDescent="0.35">
      <c r="A37" s="20" t="s">
        <v>64</v>
      </c>
      <c r="B37" s="39">
        <v>22451.891599999999</v>
      </c>
      <c r="C37" s="3"/>
      <c r="D37" s="3"/>
      <c r="E37" s="3"/>
      <c r="F37" s="4"/>
    </row>
    <row r="38" spans="1:6" x14ac:dyDescent="0.35">
      <c r="A38" s="20" t="s">
        <v>61</v>
      </c>
      <c r="B38" s="39">
        <v>29334.680599999996</v>
      </c>
      <c r="C38" s="3"/>
      <c r="D38" s="3"/>
      <c r="E38" s="3"/>
      <c r="F38" s="4"/>
    </row>
    <row r="39" spans="1:6" x14ac:dyDescent="0.35">
      <c r="A39" s="20" t="s">
        <v>57</v>
      </c>
      <c r="B39" s="39">
        <v>35379.119800000015</v>
      </c>
      <c r="C39" s="3"/>
      <c r="D39" s="3"/>
      <c r="E39" s="3"/>
      <c r="F39" s="4"/>
    </row>
    <row r="40" spans="1:6" x14ac:dyDescent="0.35">
      <c r="A40" s="20" t="s">
        <v>32</v>
      </c>
      <c r="B40" s="39">
        <v>58514.166999999987</v>
      </c>
      <c r="C40" s="3"/>
      <c r="D40" s="3"/>
      <c r="E40" s="3"/>
      <c r="F40" s="4"/>
    </row>
    <row r="41" spans="1:6" x14ac:dyDescent="0.35">
      <c r="A41" s="20" t="s">
        <v>54</v>
      </c>
      <c r="B41" s="39">
        <v>59449.863799999992</v>
      </c>
      <c r="C41" s="3"/>
      <c r="D41" s="3"/>
      <c r="E41" s="3"/>
      <c r="F41" s="4"/>
    </row>
    <row r="42" spans="1:6" x14ac:dyDescent="0.35">
      <c r="A42" s="20" t="s">
        <v>19</v>
      </c>
      <c r="B42" s="39">
        <v>68025.838800000012</v>
      </c>
      <c r="C42" s="3"/>
      <c r="D42" s="3"/>
      <c r="E42" s="3"/>
      <c r="F42" s="4"/>
    </row>
    <row r="43" spans="1:6" x14ac:dyDescent="0.35">
      <c r="A43" s="20" t="s">
        <v>95</v>
      </c>
      <c r="B43" s="39">
        <v>81894.736400000009</v>
      </c>
      <c r="C43" s="3"/>
      <c r="D43" s="3"/>
      <c r="E43" s="3"/>
      <c r="F43" s="4"/>
    </row>
    <row r="44" spans="1:6" x14ac:dyDescent="0.35">
      <c r="A44" s="20" t="s">
        <v>28</v>
      </c>
      <c r="B44" s="39">
        <v>90706.728999999992</v>
      </c>
      <c r="C44" s="3"/>
      <c r="D44" s="3"/>
      <c r="E44" s="3"/>
      <c r="F44" s="4"/>
    </row>
    <row r="45" spans="1:6" x14ac:dyDescent="0.35">
      <c r="A45" s="20" t="s">
        <v>67</v>
      </c>
      <c r="B45" s="39">
        <v>101276.46159999995</v>
      </c>
      <c r="C45" s="3"/>
      <c r="D45" s="3"/>
      <c r="E45" s="3"/>
      <c r="F45" s="4"/>
    </row>
    <row r="46" spans="1:6" x14ac:dyDescent="0.35">
      <c r="A46" s="20" t="s">
        <v>24</v>
      </c>
      <c r="B46" s="39">
        <v>118558.88140000009</v>
      </c>
      <c r="C46" s="3"/>
      <c r="D46" s="3"/>
      <c r="E46" s="3"/>
      <c r="F46" s="4"/>
    </row>
    <row r="47" spans="1:6" x14ac:dyDescent="0.35">
      <c r="A47" s="20" t="s">
        <v>42</v>
      </c>
      <c r="B47" s="39">
        <v>135976.52539999998</v>
      </c>
      <c r="C47" s="3"/>
      <c r="D47" s="3"/>
      <c r="E47" s="3"/>
      <c r="F47" s="4"/>
    </row>
    <row r="48" spans="1:6" x14ac:dyDescent="0.35">
      <c r="A48" s="20" t="s">
        <v>48</v>
      </c>
      <c r="B48" s="39">
        <v>175433.92240000021</v>
      </c>
      <c r="C48" s="3"/>
      <c r="D48" s="3"/>
      <c r="E48" s="3"/>
      <c r="F48" s="4"/>
    </row>
    <row r="49" spans="1:6" ht="16" thickBot="1" x14ac:dyDescent="0.4">
      <c r="A49" s="21" t="s">
        <v>12</v>
      </c>
      <c r="B49" s="31">
        <v>178124.08099999995</v>
      </c>
      <c r="C49" s="3"/>
      <c r="D49" s="3"/>
      <c r="E49" s="3"/>
      <c r="F49" s="4"/>
    </row>
    <row r="50" spans="1:6" ht="16" thickBot="1" x14ac:dyDescent="0.4">
      <c r="A50" s="25"/>
      <c r="B50" s="6"/>
      <c r="C50" s="6"/>
      <c r="D50" s="6"/>
      <c r="E50" s="6"/>
      <c r="F50" s="26"/>
    </row>
    <row r="51" spans="1:6" ht="16" thickBot="1" x14ac:dyDescent="0.4"/>
    <row r="52" spans="1:6" ht="16" thickBot="1" x14ac:dyDescent="0.4">
      <c r="A52" s="22" t="s">
        <v>1624</v>
      </c>
      <c r="B52" s="23"/>
      <c r="C52" s="23"/>
      <c r="D52" s="24"/>
      <c r="E52" s="11"/>
      <c r="F52" s="12"/>
    </row>
    <row r="53" spans="1:6" ht="16" thickBot="1" x14ac:dyDescent="0.4">
      <c r="A53" s="27" t="s">
        <v>1610</v>
      </c>
      <c r="B53" s="29" t="s">
        <v>1611</v>
      </c>
      <c r="C53" s="3"/>
      <c r="D53" s="3"/>
      <c r="E53" s="3"/>
      <c r="F53" s="4"/>
    </row>
    <row r="54" spans="1:6" x14ac:dyDescent="0.35">
      <c r="A54" s="28">
        <v>2011</v>
      </c>
      <c r="B54" s="30">
        <v>78131.566599999976</v>
      </c>
      <c r="C54" s="3"/>
      <c r="D54" s="3"/>
      <c r="E54" s="3"/>
      <c r="F54" s="4"/>
    </row>
    <row r="55" spans="1:6" x14ac:dyDescent="0.35">
      <c r="A55" s="20">
        <v>2012</v>
      </c>
      <c r="B55" s="39">
        <v>130476.85979999998</v>
      </c>
      <c r="C55" s="3"/>
      <c r="D55" s="3"/>
      <c r="E55" s="3"/>
      <c r="F55" s="4"/>
    </row>
    <row r="56" spans="1:6" x14ac:dyDescent="0.35">
      <c r="A56" s="20">
        <v>2014</v>
      </c>
      <c r="B56" s="39">
        <v>131809.01560000007</v>
      </c>
      <c r="C56" s="3"/>
      <c r="D56" s="3"/>
      <c r="E56" s="3"/>
      <c r="F56" s="4"/>
    </row>
    <row r="57" spans="1:6" x14ac:dyDescent="0.35">
      <c r="A57" s="20">
        <v>2015</v>
      </c>
      <c r="B57" s="39">
        <v>130942.78019999999</v>
      </c>
      <c r="C57" s="3"/>
      <c r="D57" s="3"/>
      <c r="E57" s="3"/>
      <c r="F57" s="4"/>
    </row>
    <row r="58" spans="1:6" x14ac:dyDescent="0.35">
      <c r="A58" s="20">
        <v>2016</v>
      </c>
      <c r="B58" s="39">
        <v>132113.36980000007</v>
      </c>
      <c r="C58" s="3"/>
      <c r="D58" s="3"/>
      <c r="E58" s="3"/>
      <c r="F58" s="4"/>
    </row>
    <row r="59" spans="1:6" x14ac:dyDescent="0.35">
      <c r="A59" s="20">
        <v>2017</v>
      </c>
      <c r="B59" s="39">
        <v>133103.90699999989</v>
      </c>
      <c r="C59" s="3"/>
      <c r="D59" s="3"/>
      <c r="E59" s="3"/>
      <c r="F59" s="4"/>
    </row>
    <row r="60" spans="1:6" x14ac:dyDescent="0.35">
      <c r="A60" s="20">
        <v>2018</v>
      </c>
      <c r="B60" s="39">
        <v>204522.25700000025</v>
      </c>
      <c r="C60" s="3"/>
      <c r="D60" s="3"/>
      <c r="E60" s="3"/>
      <c r="F60" s="4"/>
    </row>
    <row r="61" spans="1:6" x14ac:dyDescent="0.35">
      <c r="A61" s="20">
        <v>2020</v>
      </c>
      <c r="B61" s="39">
        <v>129103.96039999987</v>
      </c>
      <c r="C61" s="3"/>
      <c r="D61" s="3"/>
      <c r="E61" s="3"/>
      <c r="F61" s="4"/>
    </row>
    <row r="62" spans="1:6" ht="16" thickBot="1" x14ac:dyDescent="0.4">
      <c r="A62" s="21">
        <v>2022</v>
      </c>
      <c r="B62" s="31">
        <v>131477.77639999994</v>
      </c>
      <c r="C62" s="6"/>
      <c r="D62" s="6"/>
      <c r="E62" s="6"/>
      <c r="F62" s="26"/>
    </row>
    <row r="63" spans="1:6" ht="16" thickBot="1" x14ac:dyDescent="0.4">
      <c r="C63" s="3"/>
      <c r="D63" s="3"/>
    </row>
    <row r="64" spans="1:6" ht="16" thickBot="1" x14ac:dyDescent="0.4">
      <c r="A64" s="22" t="s">
        <v>1625</v>
      </c>
      <c r="B64" s="23"/>
      <c r="C64" s="23"/>
      <c r="D64" s="24"/>
      <c r="E64" s="12"/>
    </row>
    <row r="65" spans="1:10" ht="16" thickBot="1" x14ac:dyDescent="0.4">
      <c r="A65" s="27" t="s">
        <v>1610</v>
      </c>
      <c r="B65" s="29" t="s">
        <v>1611</v>
      </c>
      <c r="C65" s="3"/>
      <c r="D65" s="3"/>
      <c r="E65" s="4"/>
    </row>
    <row r="66" spans="1:10" x14ac:dyDescent="0.35">
      <c r="A66" s="28" t="s">
        <v>30</v>
      </c>
      <c r="B66" s="30">
        <v>248991.58600000024</v>
      </c>
      <c r="C66" s="3"/>
      <c r="D66" s="3"/>
      <c r="E66" s="4"/>
    </row>
    <row r="67" spans="1:10" x14ac:dyDescent="0.35">
      <c r="A67" s="20" t="s">
        <v>15</v>
      </c>
      <c r="B67" s="39">
        <v>507895.7363999993</v>
      </c>
      <c r="C67" s="3"/>
      <c r="D67" s="3"/>
      <c r="E67" s="4"/>
    </row>
    <row r="68" spans="1:10" ht="16" thickBot="1" x14ac:dyDescent="0.4">
      <c r="A68" s="21" t="s">
        <v>26</v>
      </c>
      <c r="B68" s="31">
        <v>444794.17039999936</v>
      </c>
      <c r="C68" s="3"/>
      <c r="D68" s="3"/>
      <c r="E68" s="4"/>
    </row>
    <row r="69" spans="1:10" x14ac:dyDescent="0.35">
      <c r="A69" s="2"/>
      <c r="B69" s="3"/>
      <c r="C69" s="3"/>
      <c r="D69" s="3"/>
      <c r="E69" s="4"/>
    </row>
    <row r="70" spans="1:10" x14ac:dyDescent="0.35">
      <c r="A70" s="2"/>
      <c r="B70" s="3"/>
      <c r="C70" s="3"/>
      <c r="D70" s="3"/>
      <c r="E70" s="4"/>
    </row>
    <row r="71" spans="1:10" x14ac:dyDescent="0.35">
      <c r="A71" s="2"/>
      <c r="B71" s="3"/>
      <c r="C71" s="3"/>
      <c r="D71" s="3"/>
      <c r="E71" s="4"/>
    </row>
    <row r="72" spans="1:10" ht="16" thickBot="1" x14ac:dyDescent="0.4">
      <c r="A72" s="25"/>
      <c r="B72" s="6"/>
      <c r="C72" s="6"/>
      <c r="D72" s="6"/>
      <c r="E72" s="26"/>
    </row>
    <row r="73" spans="1:10" ht="16" thickBot="1" x14ac:dyDescent="0.4"/>
    <row r="74" spans="1:10" ht="16" thickBot="1" x14ac:dyDescent="0.4">
      <c r="A74" s="22" t="s">
        <v>1626</v>
      </c>
      <c r="B74" s="23"/>
      <c r="C74" s="23"/>
      <c r="D74" s="24"/>
      <c r="E74" s="11"/>
      <c r="F74" s="11"/>
      <c r="G74" s="11"/>
      <c r="H74" s="11"/>
      <c r="I74" s="11"/>
      <c r="J74" s="12"/>
    </row>
    <row r="75" spans="1:10" ht="16" thickBot="1" x14ac:dyDescent="0.4">
      <c r="A75" s="27" t="s">
        <v>1610</v>
      </c>
      <c r="B75" s="29" t="s">
        <v>1611</v>
      </c>
      <c r="C75" s="3"/>
      <c r="D75" s="40" t="s">
        <v>1627</v>
      </c>
      <c r="E75" s="41" t="s">
        <v>1608</v>
      </c>
      <c r="F75" s="3"/>
      <c r="G75" s="3"/>
      <c r="H75" s="3"/>
      <c r="I75" s="3"/>
      <c r="J75" s="4"/>
    </row>
    <row r="76" spans="1:10" x14ac:dyDescent="0.35">
      <c r="A76" s="28" t="s">
        <v>14</v>
      </c>
      <c r="B76" s="30">
        <v>336397.81199999945</v>
      </c>
      <c r="C76" s="3"/>
      <c r="D76" s="3" t="str">
        <f>A76</f>
        <v>Tier 1</v>
      </c>
      <c r="E76" s="36">
        <f>GETPIVOTDATA("Sales",$A$75,"Outlet Location Type","Tier 3")</f>
        <v>472133.03319999954</v>
      </c>
      <c r="F76" s="3"/>
      <c r="G76" s="3"/>
      <c r="H76" s="3"/>
      <c r="I76" s="3"/>
      <c r="J76" s="4"/>
    </row>
    <row r="77" spans="1:10" x14ac:dyDescent="0.35">
      <c r="A77" s="20" t="s">
        <v>34</v>
      </c>
      <c r="B77" s="39">
        <v>393150.64759999956</v>
      </c>
      <c r="C77" s="3"/>
      <c r="D77" s="3" t="str">
        <f t="shared" ref="D77:D78" si="0">A77</f>
        <v>Tier 2</v>
      </c>
      <c r="E77" s="36">
        <f>GETPIVOTDATA("Sales",$A$75,"Outlet Location Type","Tier 2")</f>
        <v>393150.64759999956</v>
      </c>
      <c r="F77" s="3"/>
      <c r="G77" s="3"/>
      <c r="H77" s="3"/>
      <c r="I77" s="3"/>
      <c r="J77" s="4"/>
    </row>
    <row r="78" spans="1:10" ht="16" thickBot="1" x14ac:dyDescent="0.4">
      <c r="A78" s="21" t="s">
        <v>21</v>
      </c>
      <c r="B78" s="31">
        <v>472133.03319999954</v>
      </c>
      <c r="C78" s="3"/>
      <c r="D78" s="3" t="str">
        <f t="shared" si="0"/>
        <v>Tier 3</v>
      </c>
      <c r="E78" s="36">
        <f>GETPIVOTDATA("Sales",$A$75,"Outlet Location Type","Tier 1")</f>
        <v>336397.81199999945</v>
      </c>
      <c r="F78" s="3"/>
      <c r="G78" s="3"/>
      <c r="H78" s="3"/>
      <c r="I78" s="3"/>
      <c r="J78" s="4"/>
    </row>
    <row r="79" spans="1:10" x14ac:dyDescent="0.35">
      <c r="A79" s="2"/>
      <c r="B79" s="3"/>
      <c r="C79" s="3"/>
      <c r="D79" s="3"/>
      <c r="E79" s="3"/>
      <c r="F79" s="3"/>
      <c r="G79" s="3"/>
      <c r="H79" s="3"/>
      <c r="I79" s="3"/>
      <c r="J79" s="4"/>
    </row>
    <row r="80" spans="1:10" ht="16" thickBot="1" x14ac:dyDescent="0.4">
      <c r="A80" s="25"/>
      <c r="B80" s="6"/>
      <c r="C80" s="6"/>
      <c r="D80" s="6"/>
      <c r="E80" s="6"/>
      <c r="F80" s="6"/>
      <c r="G80" s="6"/>
      <c r="H80" s="6"/>
      <c r="I80" s="6"/>
      <c r="J80" s="26"/>
    </row>
    <row r="82" spans="1:9" ht="16" thickBot="1" x14ac:dyDescent="0.4"/>
    <row r="83" spans="1:9" ht="16" thickBot="1" x14ac:dyDescent="0.4">
      <c r="A83" s="22" t="s">
        <v>1628</v>
      </c>
      <c r="B83" s="23"/>
      <c r="C83" s="23"/>
      <c r="D83" s="24"/>
      <c r="E83" s="11"/>
      <c r="F83" s="11"/>
      <c r="G83" s="11"/>
      <c r="H83" s="11"/>
      <c r="I83" s="12"/>
    </row>
    <row r="84" spans="1:9" ht="16" thickBot="1" x14ac:dyDescent="0.4">
      <c r="A84" s="27" t="s">
        <v>1610</v>
      </c>
      <c r="B84" s="29" t="s">
        <v>1611</v>
      </c>
      <c r="C84" s="3"/>
      <c r="D84" s="40"/>
      <c r="E84" s="3"/>
      <c r="F84" s="3"/>
      <c r="G84" s="3"/>
      <c r="H84" s="3"/>
      <c r="I84" s="4"/>
    </row>
    <row r="85" spans="1:9" x14ac:dyDescent="0.35">
      <c r="A85" s="28" t="s">
        <v>40</v>
      </c>
      <c r="B85" s="30">
        <v>151939.149</v>
      </c>
      <c r="C85" s="3"/>
      <c r="D85" s="3"/>
      <c r="E85" s="3"/>
      <c r="F85" s="3"/>
      <c r="G85" s="3"/>
      <c r="H85" s="3"/>
      <c r="I85" s="4"/>
    </row>
    <row r="86" spans="1:9" x14ac:dyDescent="0.35">
      <c r="A86" s="20" t="s">
        <v>46</v>
      </c>
      <c r="B86" s="39">
        <v>130714.67460000006</v>
      </c>
      <c r="C86" s="3"/>
      <c r="D86" s="3"/>
      <c r="E86" s="3"/>
      <c r="F86" s="3"/>
      <c r="G86" s="3"/>
      <c r="H86" s="3"/>
      <c r="I86" s="4"/>
    </row>
    <row r="87" spans="1:9" x14ac:dyDescent="0.35">
      <c r="A87" s="20" t="s">
        <v>22</v>
      </c>
      <c r="B87" s="39">
        <v>131477.77639999994</v>
      </c>
      <c r="C87" s="3"/>
      <c r="D87" s="3"/>
      <c r="E87" s="3"/>
      <c r="F87" s="3"/>
      <c r="G87" s="3"/>
      <c r="H87" s="3"/>
      <c r="I87" s="4"/>
    </row>
    <row r="88" spans="1:9" ht="16" thickBot="1" x14ac:dyDescent="0.4">
      <c r="A88" s="21" t="s">
        <v>16</v>
      </c>
      <c r="B88" s="31">
        <v>787549.89280000131</v>
      </c>
      <c r="C88" s="3"/>
      <c r="D88" s="3"/>
      <c r="E88" s="3"/>
      <c r="F88" s="3"/>
      <c r="G88" s="3"/>
      <c r="H88" s="3"/>
      <c r="I88" s="4"/>
    </row>
    <row r="89" spans="1:9" x14ac:dyDescent="0.35">
      <c r="A89" s="2"/>
      <c r="B89" s="3"/>
      <c r="C89" s="3"/>
      <c r="D89" s="3"/>
      <c r="E89" s="3"/>
      <c r="F89" s="3"/>
      <c r="G89" s="3"/>
      <c r="H89" s="3"/>
      <c r="I89" s="4"/>
    </row>
    <row r="90" spans="1:9" x14ac:dyDescent="0.35">
      <c r="A90" s="2"/>
      <c r="B90" s="3"/>
      <c r="C90" s="3"/>
      <c r="D90" s="3"/>
      <c r="E90" s="3"/>
      <c r="F90" s="3"/>
      <c r="G90" s="3"/>
      <c r="H90" s="3"/>
      <c r="I90" s="4"/>
    </row>
    <row r="91" spans="1:9" x14ac:dyDescent="0.35">
      <c r="A91" s="2"/>
      <c r="B91" s="3"/>
      <c r="C91" s="3"/>
      <c r="D91" s="3"/>
      <c r="E91" s="3"/>
      <c r="F91" s="3"/>
      <c r="G91" s="3"/>
      <c r="H91" s="3"/>
      <c r="I91" s="4"/>
    </row>
    <row r="92" spans="1:9" ht="16" thickBot="1" x14ac:dyDescent="0.4">
      <c r="A92" s="25"/>
      <c r="B92" s="6"/>
      <c r="C92" s="6"/>
      <c r="D92" s="6"/>
      <c r="E92" s="6"/>
      <c r="F92" s="6"/>
      <c r="G92" s="6"/>
      <c r="H92" s="6"/>
      <c r="I92" s="26"/>
    </row>
    <row r="93" spans="1:9" ht="16" thickBot="1" x14ac:dyDescent="0.4"/>
    <row r="94" spans="1:9" ht="16" thickBot="1" x14ac:dyDescent="0.4">
      <c r="A94" s="22" t="s">
        <v>1631</v>
      </c>
      <c r="B94" s="23"/>
      <c r="C94" s="23"/>
      <c r="D94" s="24"/>
      <c r="E94" s="11"/>
      <c r="F94" s="11"/>
      <c r="G94" s="11"/>
      <c r="H94" s="11"/>
      <c r="I94" s="12"/>
    </row>
    <row r="95" spans="1:9" ht="16" thickBot="1" x14ac:dyDescent="0.4">
      <c r="A95" s="27" t="s">
        <v>1610</v>
      </c>
      <c r="B95" s="29" t="s">
        <v>1629</v>
      </c>
      <c r="C95" s="3"/>
      <c r="D95" s="40"/>
      <c r="E95" s="3"/>
      <c r="F95" s="3"/>
      <c r="G95" s="3"/>
      <c r="H95" s="3"/>
      <c r="I95" s="4"/>
    </row>
    <row r="96" spans="1:9" x14ac:dyDescent="0.35">
      <c r="A96" s="28" t="s">
        <v>40</v>
      </c>
      <c r="B96" s="42">
        <v>140.29468975069253</v>
      </c>
      <c r="C96" s="3"/>
      <c r="D96" s="3"/>
      <c r="E96" s="3"/>
      <c r="F96" s="3"/>
      <c r="G96" s="3"/>
      <c r="H96" s="3"/>
      <c r="I96" s="4"/>
    </row>
    <row r="97" spans="1:9" x14ac:dyDescent="0.35">
      <c r="A97" s="20" t="s">
        <v>46</v>
      </c>
      <c r="B97" s="43">
        <v>139.80179101604284</v>
      </c>
      <c r="C97" s="3"/>
      <c r="D97" s="3"/>
      <c r="E97" s="3"/>
      <c r="F97" s="3"/>
      <c r="G97" s="3"/>
      <c r="H97" s="3"/>
      <c r="I97" s="4"/>
    </row>
    <row r="98" spans="1:9" x14ac:dyDescent="0.35">
      <c r="A98" s="20" t="s">
        <v>22</v>
      </c>
      <c r="B98" s="43">
        <v>141.67863836206891</v>
      </c>
      <c r="C98" s="3"/>
      <c r="D98" s="3"/>
      <c r="E98" s="3"/>
      <c r="F98" s="3"/>
      <c r="G98" s="3"/>
      <c r="H98" s="3"/>
      <c r="I98" s="4"/>
    </row>
    <row r="99" spans="1:9" ht="16" thickBot="1" x14ac:dyDescent="0.4">
      <c r="A99" s="21" t="s">
        <v>16</v>
      </c>
      <c r="B99" s="44">
        <v>141.21389506903375</v>
      </c>
      <c r="C99" s="3"/>
      <c r="D99" s="3"/>
      <c r="E99" s="3"/>
      <c r="F99" s="3"/>
      <c r="G99" s="3"/>
      <c r="H99" s="3"/>
      <c r="I99" s="4"/>
    </row>
    <row r="100" spans="1:9" x14ac:dyDescent="0.35">
      <c r="A100" s="2"/>
      <c r="B100" s="3"/>
      <c r="C100" s="3"/>
      <c r="D100" s="3"/>
      <c r="E100" s="3"/>
      <c r="F100" s="3"/>
      <c r="G100" s="3"/>
      <c r="H100" s="3"/>
      <c r="I100" s="4"/>
    </row>
    <row r="101" spans="1:9" ht="16" thickBot="1" x14ac:dyDescent="0.4">
      <c r="A101" s="25"/>
      <c r="B101" s="6"/>
      <c r="C101" s="6"/>
      <c r="D101" s="6"/>
      <c r="E101" s="6"/>
      <c r="F101" s="6"/>
      <c r="G101" s="6"/>
      <c r="H101" s="6"/>
      <c r="I101" s="26"/>
    </row>
    <row r="102" spans="1:9" ht="16" thickBot="1" x14ac:dyDescent="0.4"/>
    <row r="103" spans="1:9" ht="16" thickBot="1" x14ac:dyDescent="0.4">
      <c r="A103" s="22" t="s">
        <v>1632</v>
      </c>
      <c r="B103" s="23"/>
      <c r="C103" s="23"/>
      <c r="D103" s="24"/>
      <c r="E103" s="11"/>
      <c r="F103" s="11"/>
      <c r="G103" s="11"/>
      <c r="H103" s="11"/>
      <c r="I103" s="12"/>
    </row>
    <row r="104" spans="1:9" ht="16" thickBot="1" x14ac:dyDescent="0.4">
      <c r="A104" s="27" t="s">
        <v>1610</v>
      </c>
      <c r="B104" s="29" t="s">
        <v>1630</v>
      </c>
      <c r="C104" s="3"/>
      <c r="D104" s="40"/>
      <c r="E104" s="3"/>
      <c r="F104" s="3"/>
      <c r="G104" s="3"/>
      <c r="H104" s="3"/>
      <c r="I104" s="4"/>
    </row>
    <row r="105" spans="1:9" x14ac:dyDescent="0.35">
      <c r="A105" s="28" t="s">
        <v>40</v>
      </c>
      <c r="B105" s="45">
        <v>1083</v>
      </c>
      <c r="C105" s="3"/>
      <c r="D105" s="3"/>
      <c r="E105" s="3"/>
      <c r="F105" s="3"/>
      <c r="G105" s="3"/>
      <c r="H105" s="3"/>
      <c r="I105" s="4"/>
    </row>
    <row r="106" spans="1:9" x14ac:dyDescent="0.35">
      <c r="A106" s="20" t="s">
        <v>46</v>
      </c>
      <c r="B106" s="46">
        <v>935</v>
      </c>
      <c r="C106" s="3"/>
      <c r="D106" s="3"/>
      <c r="E106" s="3"/>
      <c r="F106" s="3"/>
      <c r="G106" s="3"/>
      <c r="H106" s="3"/>
      <c r="I106" s="4"/>
    </row>
    <row r="107" spans="1:9" x14ac:dyDescent="0.35">
      <c r="A107" s="20" t="s">
        <v>22</v>
      </c>
      <c r="B107" s="46">
        <v>928</v>
      </c>
      <c r="C107" s="3"/>
      <c r="D107" s="3"/>
      <c r="E107" s="3"/>
      <c r="F107" s="3"/>
      <c r="G107" s="3"/>
      <c r="H107" s="3"/>
      <c r="I107" s="4"/>
    </row>
    <row r="108" spans="1:9" ht="16" thickBot="1" x14ac:dyDescent="0.4">
      <c r="A108" s="21" t="s">
        <v>16</v>
      </c>
      <c r="B108" s="47">
        <v>5577</v>
      </c>
      <c r="C108" s="3"/>
      <c r="D108" s="3"/>
      <c r="E108" s="3"/>
      <c r="F108" s="3"/>
      <c r="G108" s="3"/>
      <c r="H108" s="3"/>
      <c r="I108" s="4"/>
    </row>
    <row r="109" spans="1:9" x14ac:dyDescent="0.35">
      <c r="A109" s="2"/>
      <c r="B109" s="3"/>
      <c r="C109" s="3"/>
      <c r="D109" s="3"/>
      <c r="E109" s="3"/>
      <c r="F109" s="3"/>
      <c r="G109" s="3"/>
      <c r="H109" s="3"/>
      <c r="I109" s="4"/>
    </row>
    <row r="110" spans="1:9" ht="16" thickBot="1" x14ac:dyDescent="0.4">
      <c r="A110" s="25"/>
      <c r="B110" s="6"/>
      <c r="C110" s="6"/>
      <c r="D110" s="6"/>
      <c r="E110" s="6"/>
      <c r="F110" s="6"/>
      <c r="G110" s="6"/>
      <c r="H110" s="6"/>
      <c r="I110" s="26"/>
    </row>
  </sheetData>
  <sortState xmlns:xlrd2="http://schemas.microsoft.com/office/spreadsheetml/2017/richdata2" ref="E76:E78">
    <sortCondition descending="1" ref="E75:E78"/>
  </sortState>
  <mergeCells count="10">
    <mergeCell ref="A74:D74"/>
    <mergeCell ref="A83:D83"/>
    <mergeCell ref="A94:D94"/>
    <mergeCell ref="A103:D103"/>
    <mergeCell ref="A1:D1"/>
    <mergeCell ref="A10:D10"/>
    <mergeCell ref="A22:D22"/>
    <mergeCell ref="A32:D32"/>
    <mergeCell ref="A52:D52"/>
    <mergeCell ref="A64:D6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70" zoomScaleNormal="70"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1613</v>
      </c>
      <c r="C1" t="s">
        <v>1</v>
      </c>
      <c r="D1" t="s">
        <v>2</v>
      </c>
      <c r="E1" t="s">
        <v>1609</v>
      </c>
      <c r="F1" t="s">
        <v>3</v>
      </c>
      <c r="G1" t="s">
        <v>4</v>
      </c>
      <c r="H1" t="s">
        <v>5</v>
      </c>
      <c r="I1" t="s">
        <v>6</v>
      </c>
      <c r="J1" t="s">
        <v>7</v>
      </c>
      <c r="K1" t="s">
        <v>8</v>
      </c>
      <c r="L1" t="s">
        <v>1608</v>
      </c>
      <c r="M1" t="s">
        <v>9</v>
      </c>
    </row>
    <row r="2" spans="1:13" x14ac:dyDescent="0.35">
      <c r="A2" t="s">
        <v>10</v>
      </c>
      <c r="B2" s="1">
        <v>1</v>
      </c>
      <c r="C2" t="s">
        <v>11</v>
      </c>
      <c r="D2" t="s">
        <v>12</v>
      </c>
      <c r="E2">
        <v>2012</v>
      </c>
      <c r="F2" t="s">
        <v>13</v>
      </c>
      <c r="G2" t="s">
        <v>14</v>
      </c>
      <c r="H2" t="s">
        <v>15</v>
      </c>
      <c r="I2" t="s">
        <v>16</v>
      </c>
      <c r="J2">
        <v>0.10001350000000001</v>
      </c>
      <c r="K2">
        <v>15.1</v>
      </c>
      <c r="L2">
        <v>145.4786</v>
      </c>
      <c r="M2">
        <v>5</v>
      </c>
    </row>
    <row r="3" spans="1:13" x14ac:dyDescent="0.35">
      <c r="A3" t="s">
        <v>17</v>
      </c>
      <c r="B3" s="1">
        <v>2</v>
      </c>
      <c r="C3" t="s">
        <v>18</v>
      </c>
      <c r="D3" t="s">
        <v>19</v>
      </c>
      <c r="E3">
        <v>2022</v>
      </c>
      <c r="F3" t="s">
        <v>20</v>
      </c>
      <c r="G3" t="s">
        <v>21</v>
      </c>
      <c r="H3" t="s">
        <v>15</v>
      </c>
      <c r="I3" t="s">
        <v>22</v>
      </c>
      <c r="J3">
        <v>8.5960510000000004E-3</v>
      </c>
      <c r="K3">
        <v>11.8</v>
      </c>
      <c r="L3">
        <v>115.3492</v>
      </c>
      <c r="M3">
        <v>5</v>
      </c>
    </row>
    <row r="4" spans="1:13" x14ac:dyDescent="0.35">
      <c r="A4" t="s">
        <v>10</v>
      </c>
      <c r="B4" s="1">
        <v>3</v>
      </c>
      <c r="C4" t="s">
        <v>23</v>
      </c>
      <c r="D4" t="s">
        <v>24</v>
      </c>
      <c r="E4">
        <v>2016</v>
      </c>
      <c r="F4" t="s">
        <v>25</v>
      </c>
      <c r="G4" t="s">
        <v>14</v>
      </c>
      <c r="H4" t="s">
        <v>26</v>
      </c>
      <c r="I4" t="s">
        <v>16</v>
      </c>
      <c r="J4">
        <v>2.5896485E-2</v>
      </c>
      <c r="K4">
        <v>13.85</v>
      </c>
      <c r="L4">
        <v>165.02099999999999</v>
      </c>
      <c r="M4">
        <v>5</v>
      </c>
    </row>
    <row r="5" spans="1:13" x14ac:dyDescent="0.35">
      <c r="A5" t="s">
        <v>10</v>
      </c>
      <c r="B5" s="1">
        <v>4</v>
      </c>
      <c r="C5" t="s">
        <v>27</v>
      </c>
      <c r="D5" t="s">
        <v>28</v>
      </c>
      <c r="E5">
        <v>2014</v>
      </c>
      <c r="F5" t="s">
        <v>29</v>
      </c>
      <c r="G5" t="s">
        <v>21</v>
      </c>
      <c r="H5" t="s">
        <v>30</v>
      </c>
      <c r="I5" t="s">
        <v>16</v>
      </c>
      <c r="J5">
        <v>4.2277866999999997E-2</v>
      </c>
      <c r="K5">
        <v>12.15</v>
      </c>
      <c r="L5">
        <v>126.5046</v>
      </c>
      <c r="M5">
        <v>5</v>
      </c>
    </row>
    <row r="6" spans="1:13" x14ac:dyDescent="0.35">
      <c r="A6" t="s">
        <v>17</v>
      </c>
      <c r="B6" s="1">
        <v>5</v>
      </c>
      <c r="C6" t="s">
        <v>31</v>
      </c>
      <c r="D6" t="s">
        <v>32</v>
      </c>
      <c r="E6">
        <v>2015</v>
      </c>
      <c r="F6" t="s">
        <v>33</v>
      </c>
      <c r="G6" t="s">
        <v>34</v>
      </c>
      <c r="H6" t="s">
        <v>26</v>
      </c>
      <c r="I6" t="s">
        <v>16</v>
      </c>
      <c r="J6">
        <v>3.3970195000000002E-2</v>
      </c>
      <c r="K6">
        <v>19.600000000000001</v>
      </c>
      <c r="L6">
        <v>55.1614</v>
      </c>
      <c r="M6">
        <v>5</v>
      </c>
    </row>
    <row r="7" spans="1:13" x14ac:dyDescent="0.35">
      <c r="A7" t="s">
        <v>35</v>
      </c>
      <c r="B7" s="1">
        <v>6</v>
      </c>
      <c r="C7" t="s">
        <v>36</v>
      </c>
      <c r="D7" t="s">
        <v>24</v>
      </c>
      <c r="E7">
        <v>2020</v>
      </c>
      <c r="F7" t="s">
        <v>37</v>
      </c>
      <c r="G7" t="s">
        <v>34</v>
      </c>
      <c r="H7" t="s">
        <v>26</v>
      </c>
      <c r="I7" t="s">
        <v>16</v>
      </c>
      <c r="J7">
        <v>5.5054809999999996E-3</v>
      </c>
      <c r="K7">
        <v>8.89</v>
      </c>
      <c r="L7">
        <v>102.4016</v>
      </c>
      <c r="M7">
        <v>5</v>
      </c>
    </row>
    <row r="8" spans="1:13" x14ac:dyDescent="0.35">
      <c r="A8" t="s">
        <v>17</v>
      </c>
      <c r="B8" s="1">
        <v>7</v>
      </c>
      <c r="C8" t="s">
        <v>38</v>
      </c>
      <c r="D8" t="s">
        <v>19</v>
      </c>
      <c r="E8">
        <v>2011</v>
      </c>
      <c r="F8" t="s">
        <v>39</v>
      </c>
      <c r="G8" t="s">
        <v>21</v>
      </c>
      <c r="H8" t="s">
        <v>26</v>
      </c>
      <c r="I8" t="s">
        <v>40</v>
      </c>
      <c r="J8">
        <v>9.8312420999999997E-2</v>
      </c>
      <c r="K8">
        <v>11.8</v>
      </c>
      <c r="L8">
        <v>81.461799999999997</v>
      </c>
      <c r="M8">
        <v>5</v>
      </c>
    </row>
    <row r="9" spans="1:13" x14ac:dyDescent="0.35">
      <c r="A9" t="s">
        <v>17</v>
      </c>
      <c r="B9" s="1">
        <v>8</v>
      </c>
      <c r="C9" t="s">
        <v>41</v>
      </c>
      <c r="D9" t="s">
        <v>42</v>
      </c>
      <c r="E9">
        <v>2015</v>
      </c>
      <c r="F9" t="s">
        <v>33</v>
      </c>
      <c r="G9" t="s">
        <v>34</v>
      </c>
      <c r="H9" t="s">
        <v>26</v>
      </c>
      <c r="I9" t="s">
        <v>16</v>
      </c>
      <c r="J9">
        <v>2.6903713999999999E-2</v>
      </c>
      <c r="K9">
        <v>19.7</v>
      </c>
      <c r="L9">
        <v>96.072599999999994</v>
      </c>
      <c r="M9">
        <v>5</v>
      </c>
    </row>
    <row r="10" spans="1:13" x14ac:dyDescent="0.35">
      <c r="A10" t="s">
        <v>17</v>
      </c>
      <c r="B10" s="1">
        <v>9</v>
      </c>
      <c r="C10" t="s">
        <v>43</v>
      </c>
      <c r="D10" t="s">
        <v>12</v>
      </c>
      <c r="E10">
        <v>2014</v>
      </c>
      <c r="F10" t="s">
        <v>29</v>
      </c>
      <c r="G10" t="s">
        <v>21</v>
      </c>
      <c r="H10" t="s">
        <v>30</v>
      </c>
      <c r="I10" t="s">
        <v>16</v>
      </c>
      <c r="J10">
        <v>2.4129332E-2</v>
      </c>
      <c r="K10">
        <v>20.75</v>
      </c>
      <c r="L10">
        <v>124.173</v>
      </c>
      <c r="M10">
        <v>5</v>
      </c>
    </row>
    <row r="11" spans="1:13" x14ac:dyDescent="0.35">
      <c r="A11" t="s">
        <v>17</v>
      </c>
      <c r="B11" s="1">
        <v>10</v>
      </c>
      <c r="C11" t="s">
        <v>44</v>
      </c>
      <c r="D11" t="s">
        <v>28</v>
      </c>
      <c r="E11">
        <v>2018</v>
      </c>
      <c r="F11" t="s">
        <v>45</v>
      </c>
      <c r="G11" t="s">
        <v>21</v>
      </c>
      <c r="H11" t="s">
        <v>15</v>
      </c>
      <c r="I11" t="s">
        <v>46</v>
      </c>
      <c r="J11">
        <v>0.101561568</v>
      </c>
      <c r="L11">
        <v>181.92920000000001</v>
      </c>
      <c r="M11">
        <v>5</v>
      </c>
    </row>
    <row r="12" spans="1:13" x14ac:dyDescent="0.35">
      <c r="A12" t="s">
        <v>17</v>
      </c>
      <c r="B12" s="1">
        <v>11</v>
      </c>
      <c r="C12" t="s">
        <v>47</v>
      </c>
      <c r="D12" t="s">
        <v>48</v>
      </c>
      <c r="E12">
        <v>2018</v>
      </c>
      <c r="F12" t="s">
        <v>45</v>
      </c>
      <c r="G12" t="s">
        <v>21</v>
      </c>
      <c r="H12" t="s">
        <v>15</v>
      </c>
      <c r="I12" t="s">
        <v>46</v>
      </c>
      <c r="J12">
        <v>8.4554568999999996E-2</v>
      </c>
      <c r="L12">
        <v>109.8912</v>
      </c>
      <c r="M12">
        <v>5</v>
      </c>
    </row>
    <row r="13" spans="1:13" x14ac:dyDescent="0.35">
      <c r="A13" t="s">
        <v>17</v>
      </c>
      <c r="B13" s="1">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s="1">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s="1">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s="1">
        <v>15</v>
      </c>
      <c r="C16" t="s">
        <v>53</v>
      </c>
      <c r="D16" t="s">
        <v>54</v>
      </c>
      <c r="E16">
        <v>2018</v>
      </c>
      <c r="F16" t="s">
        <v>45</v>
      </c>
      <c r="G16" t="s">
        <v>21</v>
      </c>
      <c r="H16" t="s">
        <v>15</v>
      </c>
      <c r="I16" t="s">
        <v>46</v>
      </c>
      <c r="J16">
        <v>3.2928239999999998E-2</v>
      </c>
      <c r="L16">
        <v>173.1738</v>
      </c>
      <c r="M16">
        <v>5</v>
      </c>
    </row>
    <row r="17" spans="1:13" x14ac:dyDescent="0.35">
      <c r="A17" t="s">
        <v>10</v>
      </c>
      <c r="B17" s="1">
        <v>16</v>
      </c>
      <c r="C17" t="s">
        <v>55</v>
      </c>
      <c r="D17" t="s">
        <v>12</v>
      </c>
      <c r="E17">
        <v>2017</v>
      </c>
      <c r="F17" t="s">
        <v>50</v>
      </c>
      <c r="G17" t="s">
        <v>34</v>
      </c>
      <c r="H17" t="s">
        <v>26</v>
      </c>
      <c r="I17" t="s">
        <v>16</v>
      </c>
      <c r="J17">
        <v>1.8801549000000001E-2</v>
      </c>
      <c r="K17">
        <v>20.25</v>
      </c>
      <c r="L17">
        <v>222.1772</v>
      </c>
      <c r="M17">
        <v>5</v>
      </c>
    </row>
    <row r="18" spans="1:13" x14ac:dyDescent="0.35">
      <c r="A18" t="s">
        <v>17</v>
      </c>
      <c r="B18" s="1">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s="1">
        <v>18</v>
      </c>
      <c r="C19" t="s">
        <v>58</v>
      </c>
      <c r="D19" t="s">
        <v>42</v>
      </c>
      <c r="E19">
        <v>2012</v>
      </c>
      <c r="F19" t="s">
        <v>13</v>
      </c>
      <c r="G19" t="s">
        <v>14</v>
      </c>
      <c r="H19" t="s">
        <v>15</v>
      </c>
      <c r="I19" t="s">
        <v>16</v>
      </c>
      <c r="J19">
        <v>7.7628053000000002E-2</v>
      </c>
      <c r="K19">
        <v>19.2</v>
      </c>
      <c r="L19">
        <v>197.61099999999999</v>
      </c>
      <c r="M19">
        <v>5</v>
      </c>
    </row>
    <row r="20" spans="1:13" x14ac:dyDescent="0.35">
      <c r="A20" t="s">
        <v>17</v>
      </c>
      <c r="B20" s="1">
        <v>19</v>
      </c>
      <c r="C20" t="s">
        <v>59</v>
      </c>
      <c r="D20" t="s">
        <v>12</v>
      </c>
      <c r="E20">
        <v>2018</v>
      </c>
      <c r="F20" t="s">
        <v>45</v>
      </c>
      <c r="G20" t="s">
        <v>21</v>
      </c>
      <c r="H20" t="s">
        <v>15</v>
      </c>
      <c r="I20" t="s">
        <v>46</v>
      </c>
      <c r="J20">
        <v>0.18251488099999999</v>
      </c>
      <c r="L20">
        <v>98.77</v>
      </c>
      <c r="M20">
        <v>5</v>
      </c>
    </row>
    <row r="21" spans="1:13" x14ac:dyDescent="0.35">
      <c r="A21" t="s">
        <v>17</v>
      </c>
      <c r="B21" s="1">
        <v>20</v>
      </c>
      <c r="C21" t="s">
        <v>60</v>
      </c>
      <c r="D21" t="s">
        <v>61</v>
      </c>
      <c r="E21">
        <v>2022</v>
      </c>
      <c r="F21" t="s">
        <v>20</v>
      </c>
      <c r="G21" t="s">
        <v>21</v>
      </c>
      <c r="H21" t="s">
        <v>15</v>
      </c>
      <c r="I21" t="s">
        <v>22</v>
      </c>
      <c r="J21">
        <v>1.6895292999999999E-2</v>
      </c>
      <c r="K21">
        <v>12.1</v>
      </c>
      <c r="L21">
        <v>178.566</v>
      </c>
      <c r="M21">
        <v>5</v>
      </c>
    </row>
    <row r="22" spans="1:13" x14ac:dyDescent="0.35">
      <c r="A22" t="s">
        <v>10</v>
      </c>
      <c r="B22" s="1">
        <v>21</v>
      </c>
      <c r="C22" t="s">
        <v>62</v>
      </c>
      <c r="D22" t="s">
        <v>12</v>
      </c>
      <c r="E22">
        <v>2018</v>
      </c>
      <c r="F22" t="s">
        <v>45</v>
      </c>
      <c r="G22" t="s">
        <v>21</v>
      </c>
      <c r="H22" t="s">
        <v>15</v>
      </c>
      <c r="I22" t="s">
        <v>46</v>
      </c>
      <c r="J22">
        <v>0</v>
      </c>
      <c r="L22">
        <v>60.2194</v>
      </c>
      <c r="M22">
        <v>5</v>
      </c>
    </row>
    <row r="23" spans="1:13" x14ac:dyDescent="0.35">
      <c r="A23" t="s">
        <v>17</v>
      </c>
      <c r="B23" s="1">
        <v>22</v>
      </c>
      <c r="C23" t="s">
        <v>63</v>
      </c>
      <c r="D23" t="s">
        <v>64</v>
      </c>
      <c r="E23">
        <v>2018</v>
      </c>
      <c r="F23" t="s">
        <v>45</v>
      </c>
      <c r="G23" t="s">
        <v>21</v>
      </c>
      <c r="H23" t="s">
        <v>15</v>
      </c>
      <c r="I23" t="s">
        <v>46</v>
      </c>
      <c r="J23">
        <v>2.6916794000000001E-2</v>
      </c>
      <c r="L23">
        <v>50.9666</v>
      </c>
      <c r="M23">
        <v>5</v>
      </c>
    </row>
    <row r="24" spans="1:13" x14ac:dyDescent="0.35">
      <c r="A24" t="s">
        <v>17</v>
      </c>
      <c r="B24" s="1">
        <v>23</v>
      </c>
      <c r="C24" t="s">
        <v>65</v>
      </c>
      <c r="D24" t="s">
        <v>24</v>
      </c>
      <c r="E24">
        <v>2022</v>
      </c>
      <c r="F24" t="s">
        <v>20</v>
      </c>
      <c r="G24" t="s">
        <v>21</v>
      </c>
      <c r="H24" t="s">
        <v>15</v>
      </c>
      <c r="I24" t="s">
        <v>22</v>
      </c>
      <c r="J24">
        <v>2.2976496999999999E-2</v>
      </c>
      <c r="K24">
        <v>6.85</v>
      </c>
      <c r="L24">
        <v>261.65940000000001</v>
      </c>
      <c r="M24">
        <v>5</v>
      </c>
    </row>
    <row r="25" spans="1:13" x14ac:dyDescent="0.35">
      <c r="A25" t="s">
        <v>17</v>
      </c>
      <c r="B25" s="1">
        <v>24</v>
      </c>
      <c r="C25" t="s">
        <v>66</v>
      </c>
      <c r="D25" t="s">
        <v>67</v>
      </c>
      <c r="E25">
        <v>2022</v>
      </c>
      <c r="F25" t="s">
        <v>20</v>
      </c>
      <c r="G25" t="s">
        <v>21</v>
      </c>
      <c r="H25" t="s">
        <v>15</v>
      </c>
      <c r="I25" t="s">
        <v>22</v>
      </c>
      <c r="J25">
        <v>4.2413704000000003E-2</v>
      </c>
      <c r="K25">
        <v>17.25</v>
      </c>
      <c r="L25">
        <v>173.1764</v>
      </c>
      <c r="M25">
        <v>5</v>
      </c>
    </row>
    <row r="26" spans="1:13" x14ac:dyDescent="0.35">
      <c r="A26" t="s">
        <v>10</v>
      </c>
      <c r="B26" s="1">
        <v>25</v>
      </c>
      <c r="C26" t="s">
        <v>68</v>
      </c>
      <c r="D26" t="s">
        <v>67</v>
      </c>
      <c r="E26">
        <v>2020</v>
      </c>
      <c r="F26" t="s">
        <v>37</v>
      </c>
      <c r="G26" t="s">
        <v>34</v>
      </c>
      <c r="H26" t="s">
        <v>15</v>
      </c>
      <c r="I26" t="s">
        <v>16</v>
      </c>
      <c r="J26">
        <v>6.5431917000000006E-2</v>
      </c>
      <c r="K26">
        <v>16</v>
      </c>
      <c r="L26">
        <v>76.198599999999999</v>
      </c>
      <c r="M26">
        <v>5</v>
      </c>
    </row>
    <row r="27" spans="1:13" x14ac:dyDescent="0.35">
      <c r="A27" t="s">
        <v>17</v>
      </c>
      <c r="B27" s="1">
        <v>26</v>
      </c>
      <c r="C27" t="s">
        <v>69</v>
      </c>
      <c r="D27" t="s">
        <v>24</v>
      </c>
      <c r="E27">
        <v>2020</v>
      </c>
      <c r="F27" t="s">
        <v>37</v>
      </c>
      <c r="G27" t="s">
        <v>34</v>
      </c>
      <c r="H27" t="s">
        <v>15</v>
      </c>
      <c r="I27" t="s">
        <v>16</v>
      </c>
      <c r="J27">
        <v>0.140241213</v>
      </c>
      <c r="K27">
        <v>13.35</v>
      </c>
      <c r="L27">
        <v>150.23920000000001</v>
      </c>
      <c r="M27">
        <v>5</v>
      </c>
    </row>
    <row r="28" spans="1:13" x14ac:dyDescent="0.35">
      <c r="A28" t="s">
        <v>17</v>
      </c>
      <c r="B28" s="1">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s="1">
        <v>28</v>
      </c>
      <c r="C29" t="s">
        <v>71</v>
      </c>
      <c r="D29" t="s">
        <v>12</v>
      </c>
      <c r="E29">
        <v>2018</v>
      </c>
      <c r="F29" t="s">
        <v>45</v>
      </c>
      <c r="G29" t="s">
        <v>21</v>
      </c>
      <c r="H29" t="s">
        <v>15</v>
      </c>
      <c r="I29" t="s">
        <v>46</v>
      </c>
      <c r="J29">
        <v>1.6516275E-2</v>
      </c>
      <c r="L29">
        <v>47.403399999999998</v>
      </c>
      <c r="M29">
        <v>5</v>
      </c>
    </row>
    <row r="30" spans="1:13" x14ac:dyDescent="0.35">
      <c r="A30" t="s">
        <v>17</v>
      </c>
      <c r="B30" s="1">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s="1">
        <v>30</v>
      </c>
      <c r="C31" t="s">
        <v>73</v>
      </c>
      <c r="D31" t="s">
        <v>74</v>
      </c>
      <c r="E31">
        <v>2012</v>
      </c>
      <c r="F31" t="s">
        <v>13</v>
      </c>
      <c r="G31" t="s">
        <v>14</v>
      </c>
      <c r="H31" t="s">
        <v>15</v>
      </c>
      <c r="I31" t="s">
        <v>16</v>
      </c>
      <c r="J31">
        <v>0.131128467</v>
      </c>
      <c r="K31">
        <v>6.92</v>
      </c>
      <c r="L31">
        <v>93.180400000000006</v>
      </c>
      <c r="M31">
        <v>5</v>
      </c>
    </row>
    <row r="32" spans="1:13" x14ac:dyDescent="0.35">
      <c r="A32" t="s">
        <v>17</v>
      </c>
      <c r="B32" s="1">
        <v>31</v>
      </c>
      <c r="C32" t="s">
        <v>75</v>
      </c>
      <c r="D32" t="s">
        <v>42</v>
      </c>
      <c r="E32">
        <v>2016</v>
      </c>
      <c r="F32" t="s">
        <v>25</v>
      </c>
      <c r="G32" t="s">
        <v>14</v>
      </c>
      <c r="H32" t="s">
        <v>26</v>
      </c>
      <c r="I32" t="s">
        <v>16</v>
      </c>
      <c r="J32">
        <v>8.0640478000000002E-2</v>
      </c>
      <c r="K32">
        <v>5.82</v>
      </c>
      <c r="L32">
        <v>167.779</v>
      </c>
      <c r="M32">
        <v>5</v>
      </c>
    </row>
    <row r="33" spans="1:13" x14ac:dyDescent="0.35">
      <c r="A33" t="s">
        <v>17</v>
      </c>
      <c r="B33" s="1">
        <v>32</v>
      </c>
      <c r="C33" t="s">
        <v>76</v>
      </c>
      <c r="D33" t="s">
        <v>19</v>
      </c>
      <c r="E33">
        <v>2014</v>
      </c>
      <c r="F33" t="s">
        <v>29</v>
      </c>
      <c r="G33" t="s">
        <v>21</v>
      </c>
      <c r="H33" t="s">
        <v>30</v>
      </c>
      <c r="I33" t="s">
        <v>16</v>
      </c>
      <c r="J33">
        <v>1.9464180000000001E-2</v>
      </c>
      <c r="K33">
        <v>14.8</v>
      </c>
      <c r="L33">
        <v>196.3794</v>
      </c>
      <c r="M33">
        <v>5</v>
      </c>
    </row>
    <row r="34" spans="1:13" x14ac:dyDescent="0.35">
      <c r="A34" t="s">
        <v>17</v>
      </c>
      <c r="B34" s="1">
        <v>33</v>
      </c>
      <c r="C34" t="s">
        <v>77</v>
      </c>
      <c r="D34" t="s">
        <v>61</v>
      </c>
      <c r="E34">
        <v>2014</v>
      </c>
      <c r="F34" t="s">
        <v>29</v>
      </c>
      <c r="G34" t="s">
        <v>21</v>
      </c>
      <c r="H34" t="s">
        <v>30</v>
      </c>
      <c r="I34" t="s">
        <v>16</v>
      </c>
      <c r="J34">
        <v>4.6545785999999999E-2</v>
      </c>
      <c r="K34">
        <v>10.1</v>
      </c>
      <c r="L34">
        <v>59.9878</v>
      </c>
      <c r="M34">
        <v>5</v>
      </c>
    </row>
    <row r="35" spans="1:13" x14ac:dyDescent="0.35">
      <c r="A35" t="s">
        <v>17</v>
      </c>
      <c r="B35" s="1">
        <v>34</v>
      </c>
      <c r="C35" t="s">
        <v>78</v>
      </c>
      <c r="D35" t="s">
        <v>42</v>
      </c>
      <c r="E35">
        <v>2014</v>
      </c>
      <c r="F35" t="s">
        <v>29</v>
      </c>
      <c r="G35" t="s">
        <v>21</v>
      </c>
      <c r="H35" t="s">
        <v>30</v>
      </c>
      <c r="I35" t="s">
        <v>16</v>
      </c>
      <c r="J35">
        <v>0.18468975600000001</v>
      </c>
      <c r="K35">
        <v>7.67</v>
      </c>
      <c r="L35">
        <v>35.421599999999998</v>
      </c>
      <c r="M35">
        <v>5</v>
      </c>
    </row>
    <row r="36" spans="1:13" x14ac:dyDescent="0.35">
      <c r="A36" t="s">
        <v>17</v>
      </c>
      <c r="B36" s="1">
        <v>35</v>
      </c>
      <c r="C36" t="s">
        <v>79</v>
      </c>
      <c r="D36" t="s">
        <v>48</v>
      </c>
      <c r="E36">
        <v>2020</v>
      </c>
      <c r="F36" t="s">
        <v>37</v>
      </c>
      <c r="G36" t="s">
        <v>34</v>
      </c>
      <c r="H36" t="s">
        <v>15</v>
      </c>
      <c r="I36" t="s">
        <v>16</v>
      </c>
      <c r="J36">
        <v>2.5342692E-2</v>
      </c>
      <c r="K36">
        <v>15.6</v>
      </c>
      <c r="L36">
        <v>174.30539999999999</v>
      </c>
      <c r="M36">
        <v>5</v>
      </c>
    </row>
    <row r="37" spans="1:13" x14ac:dyDescent="0.35">
      <c r="A37" t="s">
        <v>35</v>
      </c>
      <c r="B37" s="1">
        <v>36</v>
      </c>
      <c r="C37" t="s">
        <v>80</v>
      </c>
      <c r="D37" t="s">
        <v>24</v>
      </c>
      <c r="E37">
        <v>2014</v>
      </c>
      <c r="F37" t="s">
        <v>29</v>
      </c>
      <c r="G37" t="s">
        <v>21</v>
      </c>
      <c r="H37" t="s">
        <v>30</v>
      </c>
      <c r="I37" t="s">
        <v>16</v>
      </c>
      <c r="J37">
        <v>3.7923509000000001E-2</v>
      </c>
      <c r="K37">
        <v>9.31</v>
      </c>
      <c r="L37">
        <v>61.651000000000003</v>
      </c>
      <c r="M37">
        <v>5</v>
      </c>
    </row>
    <row r="38" spans="1:13" x14ac:dyDescent="0.35">
      <c r="A38" t="s">
        <v>17</v>
      </c>
      <c r="B38" s="1">
        <v>37</v>
      </c>
      <c r="C38" t="s">
        <v>81</v>
      </c>
      <c r="D38" t="s">
        <v>12</v>
      </c>
      <c r="E38">
        <v>2015</v>
      </c>
      <c r="F38" t="s">
        <v>33</v>
      </c>
      <c r="G38" t="s">
        <v>34</v>
      </c>
      <c r="H38" t="s">
        <v>15</v>
      </c>
      <c r="I38" t="s">
        <v>16</v>
      </c>
      <c r="J38">
        <v>0.121848436</v>
      </c>
      <c r="K38">
        <v>11.8</v>
      </c>
      <c r="L38">
        <v>46.840200000000003</v>
      </c>
      <c r="M38">
        <v>5</v>
      </c>
    </row>
    <row r="39" spans="1:13" x14ac:dyDescent="0.35">
      <c r="A39" t="s">
        <v>10</v>
      </c>
      <c r="B39" s="1">
        <v>38</v>
      </c>
      <c r="C39" t="s">
        <v>82</v>
      </c>
      <c r="D39" t="s">
        <v>48</v>
      </c>
      <c r="E39">
        <v>2015</v>
      </c>
      <c r="F39" t="s">
        <v>33</v>
      </c>
      <c r="G39" t="s">
        <v>34</v>
      </c>
      <c r="H39" t="s">
        <v>15</v>
      </c>
      <c r="I39" t="s">
        <v>16</v>
      </c>
      <c r="J39">
        <v>3.8029746000000003E-2</v>
      </c>
      <c r="K39">
        <v>13.15</v>
      </c>
      <c r="L39">
        <v>88.685599999999994</v>
      </c>
      <c r="M39">
        <v>5</v>
      </c>
    </row>
    <row r="40" spans="1:13" x14ac:dyDescent="0.35">
      <c r="A40" t="s">
        <v>17</v>
      </c>
      <c r="B40" s="1">
        <v>39</v>
      </c>
      <c r="C40" t="s">
        <v>83</v>
      </c>
      <c r="D40" t="s">
        <v>12</v>
      </c>
      <c r="E40">
        <v>2012</v>
      </c>
      <c r="F40" t="s">
        <v>13</v>
      </c>
      <c r="G40" t="s">
        <v>14</v>
      </c>
      <c r="H40" t="s">
        <v>15</v>
      </c>
      <c r="I40" t="s">
        <v>16</v>
      </c>
      <c r="J40">
        <v>5.7485328000000002E-2</v>
      </c>
      <c r="K40">
        <v>16.25</v>
      </c>
      <c r="L40">
        <v>126.2046</v>
      </c>
      <c r="M40">
        <v>5</v>
      </c>
    </row>
    <row r="41" spans="1:13" x14ac:dyDescent="0.35">
      <c r="A41" t="s">
        <v>10</v>
      </c>
      <c r="B41" s="1">
        <v>40</v>
      </c>
      <c r="C41" t="s">
        <v>84</v>
      </c>
      <c r="D41" t="s">
        <v>54</v>
      </c>
      <c r="E41">
        <v>2016</v>
      </c>
      <c r="F41" t="s">
        <v>25</v>
      </c>
      <c r="G41" t="s">
        <v>14</v>
      </c>
      <c r="H41" t="s">
        <v>26</v>
      </c>
      <c r="I41" t="s">
        <v>16</v>
      </c>
      <c r="J41">
        <v>8.5274987999999996E-2</v>
      </c>
      <c r="K41">
        <v>13.85</v>
      </c>
      <c r="L41">
        <v>119.61239999999999</v>
      </c>
      <c r="M41">
        <v>5</v>
      </c>
    </row>
    <row r="42" spans="1:13" x14ac:dyDescent="0.35">
      <c r="A42" t="s">
        <v>10</v>
      </c>
      <c r="B42" s="1">
        <v>41</v>
      </c>
      <c r="C42" t="s">
        <v>85</v>
      </c>
      <c r="D42" t="s">
        <v>67</v>
      </c>
      <c r="E42">
        <v>2014</v>
      </c>
      <c r="F42" t="s">
        <v>29</v>
      </c>
      <c r="G42" t="s">
        <v>21</v>
      </c>
      <c r="H42" t="s">
        <v>30</v>
      </c>
      <c r="I42" t="s">
        <v>16</v>
      </c>
      <c r="J42">
        <v>0.108148913</v>
      </c>
      <c r="K42">
        <v>6.75</v>
      </c>
      <c r="L42">
        <v>95.675200000000004</v>
      </c>
      <c r="M42">
        <v>5</v>
      </c>
    </row>
    <row r="43" spans="1:13" x14ac:dyDescent="0.35">
      <c r="A43" t="s">
        <v>10</v>
      </c>
      <c r="B43" s="1">
        <v>42</v>
      </c>
      <c r="C43" t="s">
        <v>86</v>
      </c>
      <c r="D43" t="s">
        <v>12</v>
      </c>
      <c r="E43">
        <v>2018</v>
      </c>
      <c r="F43" t="s">
        <v>45</v>
      </c>
      <c r="G43" t="s">
        <v>21</v>
      </c>
      <c r="H43" t="s">
        <v>15</v>
      </c>
      <c r="I43" t="s">
        <v>46</v>
      </c>
      <c r="J43">
        <v>1.8838680999999999E-2</v>
      </c>
      <c r="L43">
        <v>62.953600000000002</v>
      </c>
      <c r="M43">
        <v>5</v>
      </c>
    </row>
    <row r="44" spans="1:13" x14ac:dyDescent="0.35">
      <c r="A44" t="s">
        <v>17</v>
      </c>
      <c r="B44" s="1">
        <v>43</v>
      </c>
      <c r="C44" t="s">
        <v>87</v>
      </c>
      <c r="D44" t="s">
        <v>61</v>
      </c>
      <c r="E44">
        <v>2015</v>
      </c>
      <c r="F44" t="s">
        <v>33</v>
      </c>
      <c r="G44" t="s">
        <v>34</v>
      </c>
      <c r="H44" t="s">
        <v>15</v>
      </c>
      <c r="I44" t="s">
        <v>16</v>
      </c>
      <c r="J44">
        <v>4.8115542999999997E-2</v>
      </c>
      <c r="K44">
        <v>10.5</v>
      </c>
      <c r="L44">
        <v>159.09460000000001</v>
      </c>
      <c r="M44">
        <v>5</v>
      </c>
    </row>
    <row r="45" spans="1:13" x14ac:dyDescent="0.35">
      <c r="A45" t="s">
        <v>17</v>
      </c>
      <c r="B45" s="1">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s="1">
        <v>45</v>
      </c>
      <c r="C46" t="s">
        <v>89</v>
      </c>
      <c r="D46" t="s">
        <v>74</v>
      </c>
      <c r="E46">
        <v>2011</v>
      </c>
      <c r="F46" t="s">
        <v>39</v>
      </c>
      <c r="G46" t="s">
        <v>21</v>
      </c>
      <c r="H46" t="s">
        <v>15</v>
      </c>
      <c r="I46" t="s">
        <v>40</v>
      </c>
      <c r="J46">
        <v>0.10599465399999999</v>
      </c>
      <c r="K46">
        <v>20.75</v>
      </c>
      <c r="L46">
        <v>150.56819999999999</v>
      </c>
      <c r="M46">
        <v>5</v>
      </c>
    </row>
    <row r="47" spans="1:13" x14ac:dyDescent="0.35">
      <c r="A47" t="s">
        <v>17</v>
      </c>
      <c r="B47" s="1">
        <v>46</v>
      </c>
      <c r="C47" t="s">
        <v>90</v>
      </c>
      <c r="D47" t="s">
        <v>64</v>
      </c>
      <c r="E47">
        <v>2014</v>
      </c>
      <c r="F47" t="s">
        <v>29</v>
      </c>
      <c r="G47" t="s">
        <v>21</v>
      </c>
      <c r="H47" t="s">
        <v>30</v>
      </c>
      <c r="I47" t="s">
        <v>16</v>
      </c>
      <c r="J47">
        <v>0.18250177300000001</v>
      </c>
      <c r="K47">
        <v>19.2</v>
      </c>
      <c r="L47">
        <v>239.21960000000001</v>
      </c>
      <c r="M47">
        <v>5</v>
      </c>
    </row>
    <row r="48" spans="1:13" x14ac:dyDescent="0.35">
      <c r="A48" t="s">
        <v>17</v>
      </c>
      <c r="B48" s="1">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s="1">
        <v>48</v>
      </c>
      <c r="C49" t="s">
        <v>92</v>
      </c>
      <c r="D49" t="s">
        <v>24</v>
      </c>
      <c r="E49">
        <v>2012</v>
      </c>
      <c r="F49" t="s">
        <v>13</v>
      </c>
      <c r="G49" t="s">
        <v>14</v>
      </c>
      <c r="H49" t="s">
        <v>15</v>
      </c>
      <c r="I49" t="s">
        <v>16</v>
      </c>
      <c r="J49">
        <v>1.3658248E-2</v>
      </c>
      <c r="K49">
        <v>17.5</v>
      </c>
      <c r="L49">
        <v>256.3304</v>
      </c>
      <c r="M49">
        <v>5</v>
      </c>
    </row>
    <row r="50" spans="1:13" x14ac:dyDescent="0.35">
      <c r="A50" t="s">
        <v>17</v>
      </c>
      <c r="B50" s="1">
        <v>49</v>
      </c>
      <c r="C50" t="s">
        <v>93</v>
      </c>
      <c r="D50" t="s">
        <v>42</v>
      </c>
      <c r="E50">
        <v>2012</v>
      </c>
      <c r="F50" t="s">
        <v>13</v>
      </c>
      <c r="G50" t="s">
        <v>14</v>
      </c>
      <c r="H50" t="s">
        <v>15</v>
      </c>
      <c r="I50" t="s">
        <v>16</v>
      </c>
      <c r="J50">
        <v>1.1305479E-2</v>
      </c>
      <c r="K50">
        <v>10.5</v>
      </c>
      <c r="L50">
        <v>235.5248</v>
      </c>
      <c r="M50">
        <v>5</v>
      </c>
    </row>
    <row r="51" spans="1:13" x14ac:dyDescent="0.35">
      <c r="A51" t="s">
        <v>17</v>
      </c>
      <c r="B51" s="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s="1">
        <v>51</v>
      </c>
      <c r="C52" t="s">
        <v>96</v>
      </c>
      <c r="D52" t="s">
        <v>28</v>
      </c>
      <c r="E52">
        <v>2012</v>
      </c>
      <c r="F52" t="s">
        <v>13</v>
      </c>
      <c r="G52" t="s">
        <v>14</v>
      </c>
      <c r="H52" t="s">
        <v>15</v>
      </c>
      <c r="I52" t="s">
        <v>16</v>
      </c>
      <c r="J52">
        <v>2.5867352999999999E-2</v>
      </c>
      <c r="K52">
        <v>10</v>
      </c>
      <c r="L52">
        <v>264.62259999999998</v>
      </c>
      <c r="M52">
        <v>5</v>
      </c>
    </row>
    <row r="53" spans="1:13" x14ac:dyDescent="0.35">
      <c r="A53" t="s">
        <v>17</v>
      </c>
      <c r="B53" s="1">
        <v>52</v>
      </c>
      <c r="C53" t="s">
        <v>97</v>
      </c>
      <c r="D53" t="s">
        <v>28</v>
      </c>
      <c r="E53">
        <v>2012</v>
      </c>
      <c r="F53" t="s">
        <v>13</v>
      </c>
      <c r="G53" t="s">
        <v>14</v>
      </c>
      <c r="H53" t="s">
        <v>15</v>
      </c>
      <c r="I53" t="s">
        <v>16</v>
      </c>
      <c r="J53">
        <v>2.4201904999999999E-2</v>
      </c>
      <c r="K53">
        <v>10.1</v>
      </c>
      <c r="L53">
        <v>114.91500000000001</v>
      </c>
      <c r="M53">
        <v>5</v>
      </c>
    </row>
    <row r="54" spans="1:13" x14ac:dyDescent="0.35">
      <c r="A54" t="s">
        <v>17</v>
      </c>
      <c r="B54" s="1">
        <v>53</v>
      </c>
      <c r="C54" t="s">
        <v>98</v>
      </c>
      <c r="D54" t="s">
        <v>67</v>
      </c>
      <c r="E54">
        <v>2012</v>
      </c>
      <c r="F54" t="s">
        <v>13</v>
      </c>
      <c r="G54" t="s">
        <v>14</v>
      </c>
      <c r="H54" t="s">
        <v>15</v>
      </c>
      <c r="I54" t="s">
        <v>16</v>
      </c>
      <c r="J54">
        <v>2.8461453000000001E-2</v>
      </c>
      <c r="K54">
        <v>8.93</v>
      </c>
      <c r="L54">
        <v>152.23400000000001</v>
      </c>
      <c r="M54">
        <v>5</v>
      </c>
    </row>
    <row r="55" spans="1:13" x14ac:dyDescent="0.35">
      <c r="A55" t="s">
        <v>17</v>
      </c>
      <c r="B55" s="1">
        <v>54</v>
      </c>
      <c r="C55" t="s">
        <v>99</v>
      </c>
      <c r="D55" t="s">
        <v>24</v>
      </c>
      <c r="E55">
        <v>2012</v>
      </c>
      <c r="F55" t="s">
        <v>13</v>
      </c>
      <c r="G55" t="s">
        <v>14</v>
      </c>
      <c r="H55" t="s">
        <v>15</v>
      </c>
      <c r="I55" t="s">
        <v>16</v>
      </c>
      <c r="J55">
        <v>8.6266285999999998E-2</v>
      </c>
      <c r="K55">
        <v>7.3</v>
      </c>
      <c r="L55">
        <v>147.20760000000001</v>
      </c>
      <c r="M55">
        <v>5</v>
      </c>
    </row>
    <row r="56" spans="1:13" x14ac:dyDescent="0.35">
      <c r="A56" t="s">
        <v>17</v>
      </c>
      <c r="B56" s="1">
        <v>55</v>
      </c>
      <c r="C56" t="s">
        <v>100</v>
      </c>
      <c r="D56" t="s">
        <v>24</v>
      </c>
      <c r="E56">
        <v>2012</v>
      </c>
      <c r="F56" t="s">
        <v>13</v>
      </c>
      <c r="G56" t="s">
        <v>14</v>
      </c>
      <c r="H56" t="s">
        <v>15</v>
      </c>
      <c r="I56" t="s">
        <v>16</v>
      </c>
      <c r="J56">
        <v>5.5570619999999998E-3</v>
      </c>
      <c r="K56">
        <v>7.93</v>
      </c>
      <c r="L56">
        <v>122.1414</v>
      </c>
      <c r="M56">
        <v>5</v>
      </c>
    </row>
    <row r="57" spans="1:13" x14ac:dyDescent="0.35">
      <c r="A57" t="s">
        <v>17</v>
      </c>
      <c r="B57" s="1">
        <v>56</v>
      </c>
      <c r="C57" t="s">
        <v>101</v>
      </c>
      <c r="D57" t="s">
        <v>24</v>
      </c>
      <c r="E57">
        <v>2012</v>
      </c>
      <c r="F57" t="s">
        <v>13</v>
      </c>
      <c r="G57" t="s">
        <v>14</v>
      </c>
      <c r="H57" t="s">
        <v>15</v>
      </c>
      <c r="I57" t="s">
        <v>16</v>
      </c>
      <c r="J57">
        <v>1.3834246999999999E-2</v>
      </c>
      <c r="K57">
        <v>15.35</v>
      </c>
      <c r="L57">
        <v>62.716799999999999</v>
      </c>
      <c r="M57">
        <v>5</v>
      </c>
    </row>
    <row r="58" spans="1:13" x14ac:dyDescent="0.35">
      <c r="A58" t="s">
        <v>17</v>
      </c>
      <c r="B58" s="1">
        <v>57</v>
      </c>
      <c r="C58" t="s">
        <v>102</v>
      </c>
      <c r="D58" t="s">
        <v>24</v>
      </c>
      <c r="E58">
        <v>2012</v>
      </c>
      <c r="F58" t="s">
        <v>13</v>
      </c>
      <c r="G58" t="s">
        <v>14</v>
      </c>
      <c r="H58" t="s">
        <v>15</v>
      </c>
      <c r="I58" t="s">
        <v>16</v>
      </c>
      <c r="J58">
        <v>1.6637301E-2</v>
      </c>
      <c r="K58">
        <v>19.350000000000001</v>
      </c>
      <c r="L58">
        <v>120.9098</v>
      </c>
      <c r="M58">
        <v>5</v>
      </c>
    </row>
    <row r="59" spans="1:13" x14ac:dyDescent="0.35">
      <c r="A59" t="s">
        <v>17</v>
      </c>
      <c r="B59" s="1">
        <v>58</v>
      </c>
      <c r="C59" t="s">
        <v>103</v>
      </c>
      <c r="D59" t="s">
        <v>12</v>
      </c>
      <c r="E59">
        <v>2012</v>
      </c>
      <c r="F59" t="s">
        <v>13</v>
      </c>
      <c r="G59" t="s">
        <v>14</v>
      </c>
      <c r="H59" t="s">
        <v>15</v>
      </c>
      <c r="I59" t="s">
        <v>16</v>
      </c>
      <c r="J59">
        <v>3.1331580999999997E-2</v>
      </c>
      <c r="K59">
        <v>9.5</v>
      </c>
      <c r="L59">
        <v>111.1228</v>
      </c>
      <c r="M59">
        <v>5</v>
      </c>
    </row>
    <row r="60" spans="1:13" x14ac:dyDescent="0.35">
      <c r="A60" t="s">
        <v>17</v>
      </c>
      <c r="B60" s="1">
        <v>59</v>
      </c>
      <c r="C60" t="s">
        <v>104</v>
      </c>
      <c r="D60" t="s">
        <v>12</v>
      </c>
      <c r="E60">
        <v>2012</v>
      </c>
      <c r="F60" t="s">
        <v>13</v>
      </c>
      <c r="G60" t="s">
        <v>14</v>
      </c>
      <c r="H60" t="s">
        <v>15</v>
      </c>
      <c r="I60" t="s">
        <v>16</v>
      </c>
      <c r="J60">
        <v>4.1459804000000003E-2</v>
      </c>
      <c r="K60">
        <v>10.5</v>
      </c>
      <c r="L60">
        <v>39.2164</v>
      </c>
      <c r="M60">
        <v>5</v>
      </c>
    </row>
    <row r="61" spans="1:13" x14ac:dyDescent="0.35">
      <c r="A61" t="s">
        <v>17</v>
      </c>
      <c r="B61" s="1">
        <v>60</v>
      </c>
      <c r="C61" t="s">
        <v>105</v>
      </c>
      <c r="D61" t="s">
        <v>12</v>
      </c>
      <c r="E61">
        <v>2012</v>
      </c>
      <c r="F61" t="s">
        <v>13</v>
      </c>
      <c r="G61" t="s">
        <v>14</v>
      </c>
      <c r="H61" t="s">
        <v>15</v>
      </c>
      <c r="I61" t="s">
        <v>16</v>
      </c>
      <c r="J61">
        <v>0</v>
      </c>
      <c r="K61">
        <v>15.6</v>
      </c>
      <c r="L61">
        <v>111.95180000000001</v>
      </c>
      <c r="M61">
        <v>5</v>
      </c>
    </row>
    <row r="62" spans="1:13" x14ac:dyDescent="0.35">
      <c r="A62" t="s">
        <v>17</v>
      </c>
      <c r="B62" s="1">
        <v>61</v>
      </c>
      <c r="C62" t="s">
        <v>106</v>
      </c>
      <c r="D62" t="s">
        <v>61</v>
      </c>
      <c r="E62">
        <v>2012</v>
      </c>
      <c r="F62" t="s">
        <v>13</v>
      </c>
      <c r="G62" t="s">
        <v>14</v>
      </c>
      <c r="H62" t="s">
        <v>15</v>
      </c>
      <c r="I62" t="s">
        <v>16</v>
      </c>
      <c r="J62">
        <v>3.597678E-3</v>
      </c>
      <c r="K62">
        <v>5.88</v>
      </c>
      <c r="L62">
        <v>153.8998</v>
      </c>
      <c r="M62">
        <v>5</v>
      </c>
    </row>
    <row r="63" spans="1:13" x14ac:dyDescent="0.35">
      <c r="A63" t="s">
        <v>17</v>
      </c>
      <c r="B63" s="1">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s="1">
        <v>63</v>
      </c>
      <c r="C64" t="s">
        <v>108</v>
      </c>
      <c r="D64" t="s">
        <v>19</v>
      </c>
      <c r="E64">
        <v>2012</v>
      </c>
      <c r="F64" t="s">
        <v>13</v>
      </c>
      <c r="G64" t="s">
        <v>14</v>
      </c>
      <c r="H64" t="s">
        <v>15</v>
      </c>
      <c r="I64" t="s">
        <v>16</v>
      </c>
      <c r="J64">
        <v>3.5247642000000003E-2</v>
      </c>
      <c r="K64">
        <v>10.6</v>
      </c>
      <c r="L64">
        <v>84.722399999999993</v>
      </c>
      <c r="M64">
        <v>5</v>
      </c>
    </row>
    <row r="65" spans="1:13" x14ac:dyDescent="0.35">
      <c r="A65" t="s">
        <v>17</v>
      </c>
      <c r="B65" s="1">
        <v>64</v>
      </c>
      <c r="C65" t="s">
        <v>109</v>
      </c>
      <c r="D65" t="s">
        <v>42</v>
      </c>
      <c r="E65">
        <v>2012</v>
      </c>
      <c r="F65" t="s">
        <v>13</v>
      </c>
      <c r="G65" t="s">
        <v>14</v>
      </c>
      <c r="H65" t="s">
        <v>15</v>
      </c>
      <c r="I65" t="s">
        <v>16</v>
      </c>
      <c r="J65">
        <v>2.8365524E-2</v>
      </c>
      <c r="K65">
        <v>6.13</v>
      </c>
      <c r="L65">
        <v>110.0912</v>
      </c>
      <c r="M65">
        <v>5</v>
      </c>
    </row>
    <row r="66" spans="1:13" x14ac:dyDescent="0.35">
      <c r="A66" t="s">
        <v>17</v>
      </c>
      <c r="B66" s="1">
        <v>65</v>
      </c>
      <c r="C66" t="s">
        <v>110</v>
      </c>
      <c r="D66" t="s">
        <v>42</v>
      </c>
      <c r="E66">
        <v>2012</v>
      </c>
      <c r="F66" t="s">
        <v>13</v>
      </c>
      <c r="G66" t="s">
        <v>14</v>
      </c>
      <c r="H66" t="s">
        <v>15</v>
      </c>
      <c r="I66" t="s">
        <v>16</v>
      </c>
      <c r="J66">
        <v>1.5186145999999999E-2</v>
      </c>
      <c r="K66">
        <v>6.38</v>
      </c>
      <c r="L66">
        <v>144.947</v>
      </c>
      <c r="M66">
        <v>5</v>
      </c>
    </row>
    <row r="67" spans="1:13" x14ac:dyDescent="0.35">
      <c r="A67" t="s">
        <v>17</v>
      </c>
      <c r="B67" s="1">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s="1">
        <v>67</v>
      </c>
      <c r="C68" t="s">
        <v>112</v>
      </c>
      <c r="D68" t="s">
        <v>42</v>
      </c>
      <c r="E68">
        <v>2012</v>
      </c>
      <c r="F68" t="s">
        <v>13</v>
      </c>
      <c r="G68" t="s">
        <v>14</v>
      </c>
      <c r="H68" t="s">
        <v>15</v>
      </c>
      <c r="I68" t="s">
        <v>16</v>
      </c>
      <c r="J68">
        <v>4.7791878000000003E-2</v>
      </c>
      <c r="K68">
        <v>11.3</v>
      </c>
      <c r="L68">
        <v>180.76599999999999</v>
      </c>
      <c r="M68">
        <v>5</v>
      </c>
    </row>
    <row r="69" spans="1:13" x14ac:dyDescent="0.35">
      <c r="A69" t="s">
        <v>17</v>
      </c>
      <c r="B69" s="1">
        <v>68</v>
      </c>
      <c r="C69" t="s">
        <v>113</v>
      </c>
      <c r="D69" t="s">
        <v>42</v>
      </c>
      <c r="E69">
        <v>2012</v>
      </c>
      <c r="F69" t="s">
        <v>13</v>
      </c>
      <c r="G69" t="s">
        <v>14</v>
      </c>
      <c r="H69" t="s">
        <v>15</v>
      </c>
      <c r="I69" t="s">
        <v>16</v>
      </c>
      <c r="J69">
        <v>7.4680559999999998E-3</v>
      </c>
      <c r="K69">
        <v>12.6</v>
      </c>
      <c r="L69">
        <v>186.9556</v>
      </c>
      <c r="M69">
        <v>5</v>
      </c>
    </row>
    <row r="70" spans="1:13" x14ac:dyDescent="0.35">
      <c r="A70" t="s">
        <v>17</v>
      </c>
      <c r="B70" s="1">
        <v>69</v>
      </c>
      <c r="C70" t="s">
        <v>114</v>
      </c>
      <c r="D70" t="s">
        <v>42</v>
      </c>
      <c r="E70">
        <v>2012</v>
      </c>
      <c r="F70" t="s">
        <v>13</v>
      </c>
      <c r="G70" t="s">
        <v>14</v>
      </c>
      <c r="H70" t="s">
        <v>15</v>
      </c>
      <c r="I70" t="s">
        <v>16</v>
      </c>
      <c r="J70">
        <v>0.113694957</v>
      </c>
      <c r="K70">
        <v>17.25</v>
      </c>
      <c r="L70">
        <v>253.47239999999999</v>
      </c>
      <c r="M70">
        <v>5</v>
      </c>
    </row>
    <row r="71" spans="1:13" x14ac:dyDescent="0.35">
      <c r="A71" t="s">
        <v>17</v>
      </c>
      <c r="B71" s="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s="1">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s="1">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s="1">
        <v>73</v>
      </c>
      <c r="C74" t="s">
        <v>118</v>
      </c>
      <c r="D74" t="s">
        <v>48</v>
      </c>
      <c r="E74">
        <v>2012</v>
      </c>
      <c r="F74" t="s">
        <v>13</v>
      </c>
      <c r="G74" t="s">
        <v>14</v>
      </c>
      <c r="H74" t="s">
        <v>15</v>
      </c>
      <c r="I74" t="s">
        <v>16</v>
      </c>
      <c r="J74">
        <v>2.8988288000000001E-2</v>
      </c>
      <c r="K74">
        <v>10.8</v>
      </c>
      <c r="L74">
        <v>239.22219999999999</v>
      </c>
      <c r="M74">
        <v>5</v>
      </c>
    </row>
    <row r="75" spans="1:13" x14ac:dyDescent="0.35">
      <c r="A75" t="s">
        <v>17</v>
      </c>
      <c r="B75" s="1">
        <v>74</v>
      </c>
      <c r="C75" t="s">
        <v>119</v>
      </c>
      <c r="D75" t="s">
        <v>48</v>
      </c>
      <c r="E75">
        <v>2012</v>
      </c>
      <c r="F75" t="s">
        <v>13</v>
      </c>
      <c r="G75" t="s">
        <v>14</v>
      </c>
      <c r="H75" t="s">
        <v>15</v>
      </c>
      <c r="I75" t="s">
        <v>16</v>
      </c>
      <c r="J75">
        <v>2.0600553000000001E-2</v>
      </c>
      <c r="K75">
        <v>12.1</v>
      </c>
      <c r="L75">
        <v>147.57339999999999</v>
      </c>
      <c r="M75">
        <v>5</v>
      </c>
    </row>
    <row r="76" spans="1:13" x14ac:dyDescent="0.35">
      <c r="A76" t="s">
        <v>10</v>
      </c>
      <c r="B76" s="1">
        <v>75</v>
      </c>
      <c r="C76" t="s">
        <v>120</v>
      </c>
      <c r="D76" t="s">
        <v>95</v>
      </c>
      <c r="E76">
        <v>2012</v>
      </c>
      <c r="F76" t="s">
        <v>13</v>
      </c>
      <c r="G76" t="s">
        <v>14</v>
      </c>
      <c r="H76" t="s">
        <v>15</v>
      </c>
      <c r="I76" t="s">
        <v>16</v>
      </c>
      <c r="J76">
        <v>7.5868843000000005E-2</v>
      </c>
      <c r="K76">
        <v>15.5</v>
      </c>
      <c r="L76">
        <v>261.7568</v>
      </c>
      <c r="M76">
        <v>5</v>
      </c>
    </row>
    <row r="77" spans="1:13" x14ac:dyDescent="0.35">
      <c r="A77" t="s">
        <v>10</v>
      </c>
      <c r="B77" s="1">
        <v>76</v>
      </c>
      <c r="C77" t="s">
        <v>121</v>
      </c>
      <c r="D77" t="s">
        <v>95</v>
      </c>
      <c r="E77">
        <v>2012</v>
      </c>
      <c r="F77" t="s">
        <v>13</v>
      </c>
      <c r="G77" t="s">
        <v>14</v>
      </c>
      <c r="H77" t="s">
        <v>15</v>
      </c>
      <c r="I77" t="s">
        <v>16</v>
      </c>
      <c r="J77">
        <v>7.9419754999999995E-2</v>
      </c>
      <c r="K77">
        <v>20.7</v>
      </c>
      <c r="L77">
        <v>99.804199999999994</v>
      </c>
      <c r="M77">
        <v>5</v>
      </c>
    </row>
    <row r="78" spans="1:13" x14ac:dyDescent="0.35">
      <c r="A78" t="s">
        <v>10</v>
      </c>
      <c r="B78" s="1">
        <v>77</v>
      </c>
      <c r="C78" t="s">
        <v>122</v>
      </c>
      <c r="D78" t="s">
        <v>57</v>
      </c>
      <c r="E78">
        <v>2012</v>
      </c>
      <c r="F78" t="s">
        <v>13</v>
      </c>
      <c r="G78" t="s">
        <v>14</v>
      </c>
      <c r="H78" t="s">
        <v>15</v>
      </c>
      <c r="I78" t="s">
        <v>16</v>
      </c>
      <c r="J78">
        <v>3.0311951E-2</v>
      </c>
      <c r="K78">
        <v>8</v>
      </c>
      <c r="L78">
        <v>247.4092</v>
      </c>
      <c r="M78">
        <v>5</v>
      </c>
    </row>
    <row r="79" spans="1:13" x14ac:dyDescent="0.35">
      <c r="A79" t="s">
        <v>10</v>
      </c>
      <c r="B79" s="1">
        <v>78</v>
      </c>
      <c r="C79" t="s">
        <v>123</v>
      </c>
      <c r="D79" t="s">
        <v>28</v>
      </c>
      <c r="E79">
        <v>2012</v>
      </c>
      <c r="F79" t="s">
        <v>13</v>
      </c>
      <c r="G79" t="s">
        <v>14</v>
      </c>
      <c r="H79" t="s">
        <v>15</v>
      </c>
      <c r="I79" t="s">
        <v>16</v>
      </c>
      <c r="J79">
        <v>3.0742083E-2</v>
      </c>
      <c r="K79">
        <v>19.5</v>
      </c>
      <c r="L79">
        <v>85.554000000000002</v>
      </c>
      <c r="M79">
        <v>5</v>
      </c>
    </row>
    <row r="80" spans="1:13" x14ac:dyDescent="0.35">
      <c r="A80" t="s">
        <v>10</v>
      </c>
      <c r="B80" s="1">
        <v>79</v>
      </c>
      <c r="C80" t="s">
        <v>124</v>
      </c>
      <c r="D80" t="s">
        <v>67</v>
      </c>
      <c r="E80">
        <v>2012</v>
      </c>
      <c r="F80" t="s">
        <v>13</v>
      </c>
      <c r="G80" t="s">
        <v>14</v>
      </c>
      <c r="H80" t="s">
        <v>15</v>
      </c>
      <c r="I80" t="s">
        <v>16</v>
      </c>
      <c r="J80">
        <v>2.9768869999999999E-2</v>
      </c>
      <c r="K80">
        <v>14</v>
      </c>
      <c r="L80">
        <v>145.4786</v>
      </c>
      <c r="M80">
        <v>5</v>
      </c>
    </row>
    <row r="81" spans="1:13" x14ac:dyDescent="0.35">
      <c r="A81" t="s">
        <v>10</v>
      </c>
      <c r="B81" s="1">
        <v>80</v>
      </c>
      <c r="C81" t="s">
        <v>125</v>
      </c>
      <c r="D81" t="s">
        <v>67</v>
      </c>
      <c r="E81">
        <v>2012</v>
      </c>
      <c r="F81" t="s">
        <v>13</v>
      </c>
      <c r="G81" t="s">
        <v>14</v>
      </c>
      <c r="H81" t="s">
        <v>15</v>
      </c>
      <c r="I81" t="s">
        <v>16</v>
      </c>
      <c r="J81">
        <v>0</v>
      </c>
      <c r="K81">
        <v>20.25</v>
      </c>
      <c r="L81">
        <v>194.27940000000001</v>
      </c>
      <c r="M81">
        <v>5</v>
      </c>
    </row>
    <row r="82" spans="1:13" x14ac:dyDescent="0.35">
      <c r="A82" t="s">
        <v>10</v>
      </c>
      <c r="B82" s="1">
        <v>81</v>
      </c>
      <c r="C82" t="s">
        <v>126</v>
      </c>
      <c r="D82" t="s">
        <v>24</v>
      </c>
      <c r="E82">
        <v>2012</v>
      </c>
      <c r="F82" t="s">
        <v>13</v>
      </c>
      <c r="G82" t="s">
        <v>14</v>
      </c>
      <c r="H82" t="s">
        <v>15</v>
      </c>
      <c r="I82" t="s">
        <v>16</v>
      </c>
      <c r="J82">
        <v>6.6833743000000001E-2</v>
      </c>
      <c r="K82">
        <v>11.3</v>
      </c>
      <c r="L82">
        <v>257.2962</v>
      </c>
      <c r="M82">
        <v>5</v>
      </c>
    </row>
    <row r="83" spans="1:13" x14ac:dyDescent="0.35">
      <c r="A83" t="s">
        <v>10</v>
      </c>
      <c r="B83" s="1">
        <v>82</v>
      </c>
      <c r="C83" t="s">
        <v>127</v>
      </c>
      <c r="D83" t="s">
        <v>24</v>
      </c>
      <c r="E83">
        <v>2012</v>
      </c>
      <c r="F83" t="s">
        <v>13</v>
      </c>
      <c r="G83" t="s">
        <v>14</v>
      </c>
      <c r="H83" t="s">
        <v>15</v>
      </c>
      <c r="I83" t="s">
        <v>16</v>
      </c>
      <c r="J83">
        <v>7.7284565999999999E-2</v>
      </c>
      <c r="K83">
        <v>11.6</v>
      </c>
      <c r="L83">
        <v>172.41059999999999</v>
      </c>
      <c r="M83">
        <v>5</v>
      </c>
    </row>
    <row r="84" spans="1:13" x14ac:dyDescent="0.35">
      <c r="A84" t="s">
        <v>10</v>
      </c>
      <c r="B84" s="1">
        <v>83</v>
      </c>
      <c r="C84" t="s">
        <v>128</v>
      </c>
      <c r="D84" t="s">
        <v>24</v>
      </c>
      <c r="E84">
        <v>2012</v>
      </c>
      <c r="F84" t="s">
        <v>13</v>
      </c>
      <c r="G84" t="s">
        <v>14</v>
      </c>
      <c r="H84" t="s">
        <v>15</v>
      </c>
      <c r="I84" t="s">
        <v>16</v>
      </c>
      <c r="J84">
        <v>9.9425550000000001E-2</v>
      </c>
      <c r="K84">
        <v>16</v>
      </c>
      <c r="L84">
        <v>87.085599999999999</v>
      </c>
      <c r="M84">
        <v>5</v>
      </c>
    </row>
    <row r="85" spans="1:13" x14ac:dyDescent="0.35">
      <c r="A85" t="s">
        <v>10</v>
      </c>
      <c r="B85" s="1">
        <v>84</v>
      </c>
      <c r="C85" t="s">
        <v>129</v>
      </c>
      <c r="D85" t="s">
        <v>54</v>
      </c>
      <c r="E85">
        <v>2012</v>
      </c>
      <c r="F85" t="s">
        <v>13</v>
      </c>
      <c r="G85" t="s">
        <v>14</v>
      </c>
      <c r="H85" t="s">
        <v>15</v>
      </c>
      <c r="I85" t="s">
        <v>16</v>
      </c>
      <c r="J85">
        <v>1.2477512E-2</v>
      </c>
      <c r="K85">
        <v>10.195</v>
      </c>
      <c r="L85">
        <v>197.11099999999999</v>
      </c>
      <c r="M85">
        <v>5</v>
      </c>
    </row>
    <row r="86" spans="1:13" x14ac:dyDescent="0.35">
      <c r="A86" t="s">
        <v>10</v>
      </c>
      <c r="B86" s="1">
        <v>85</v>
      </c>
      <c r="C86" t="s">
        <v>130</v>
      </c>
      <c r="D86" t="s">
        <v>54</v>
      </c>
      <c r="E86">
        <v>2012</v>
      </c>
      <c r="F86" t="s">
        <v>13</v>
      </c>
      <c r="G86" t="s">
        <v>14</v>
      </c>
      <c r="H86" t="s">
        <v>15</v>
      </c>
      <c r="I86" t="s">
        <v>16</v>
      </c>
      <c r="J86">
        <v>2.6643448E-2</v>
      </c>
      <c r="K86">
        <v>13.65</v>
      </c>
      <c r="L86">
        <v>37.953200000000002</v>
      </c>
      <c r="M86">
        <v>5</v>
      </c>
    </row>
    <row r="87" spans="1:13" x14ac:dyDescent="0.35">
      <c r="A87" t="s">
        <v>10</v>
      </c>
      <c r="B87" s="1">
        <v>86</v>
      </c>
      <c r="C87" t="s">
        <v>131</v>
      </c>
      <c r="D87" t="s">
        <v>48</v>
      </c>
      <c r="E87">
        <v>2012</v>
      </c>
      <c r="F87" t="s">
        <v>13</v>
      </c>
      <c r="G87" t="s">
        <v>14</v>
      </c>
      <c r="H87" t="s">
        <v>15</v>
      </c>
      <c r="I87" t="s">
        <v>16</v>
      </c>
      <c r="J87">
        <v>2.7386121999999999E-2</v>
      </c>
      <c r="K87">
        <v>9.6</v>
      </c>
      <c r="L87">
        <v>259.23039999999997</v>
      </c>
      <c r="M87">
        <v>5</v>
      </c>
    </row>
    <row r="88" spans="1:13" x14ac:dyDescent="0.35">
      <c r="A88" t="s">
        <v>10</v>
      </c>
      <c r="B88" s="1">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s="1">
        <v>88</v>
      </c>
      <c r="C89" t="s">
        <v>133</v>
      </c>
      <c r="D89" t="s">
        <v>48</v>
      </c>
      <c r="E89">
        <v>2012</v>
      </c>
      <c r="F89" t="s">
        <v>13</v>
      </c>
      <c r="G89" t="s">
        <v>14</v>
      </c>
      <c r="H89" t="s">
        <v>15</v>
      </c>
      <c r="I89" t="s">
        <v>16</v>
      </c>
      <c r="J89">
        <v>5.8207113999999997E-2</v>
      </c>
      <c r="K89">
        <v>12.3</v>
      </c>
      <c r="L89">
        <v>59.156199999999998</v>
      </c>
      <c r="M89">
        <v>5</v>
      </c>
    </row>
    <row r="90" spans="1:13" x14ac:dyDescent="0.35">
      <c r="A90" t="s">
        <v>35</v>
      </c>
      <c r="B90" s="1">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s="1">
        <v>90</v>
      </c>
      <c r="C91" t="s">
        <v>135</v>
      </c>
      <c r="D91" t="s">
        <v>95</v>
      </c>
      <c r="E91">
        <v>2012</v>
      </c>
      <c r="F91" t="s">
        <v>13</v>
      </c>
      <c r="G91" t="s">
        <v>14</v>
      </c>
      <c r="H91" t="s">
        <v>15</v>
      </c>
      <c r="I91" t="s">
        <v>16</v>
      </c>
      <c r="J91">
        <v>0.18614827</v>
      </c>
      <c r="K91">
        <v>12.35</v>
      </c>
      <c r="L91">
        <v>78.232799999999997</v>
      </c>
      <c r="M91">
        <v>5</v>
      </c>
    </row>
    <row r="92" spans="1:13" x14ac:dyDescent="0.35">
      <c r="A92" t="s">
        <v>10</v>
      </c>
      <c r="B92" s="1">
        <v>91</v>
      </c>
      <c r="C92" t="s">
        <v>136</v>
      </c>
      <c r="D92" t="s">
        <v>67</v>
      </c>
      <c r="E92">
        <v>2012</v>
      </c>
      <c r="F92" t="s">
        <v>13</v>
      </c>
      <c r="G92" t="s">
        <v>14</v>
      </c>
      <c r="H92" t="s">
        <v>15</v>
      </c>
      <c r="I92" t="s">
        <v>16</v>
      </c>
      <c r="J92">
        <v>0.114294512</v>
      </c>
      <c r="K92">
        <v>20.7</v>
      </c>
      <c r="L92">
        <v>94.943600000000004</v>
      </c>
      <c r="M92">
        <v>5</v>
      </c>
    </row>
    <row r="93" spans="1:13" x14ac:dyDescent="0.35">
      <c r="A93" t="s">
        <v>17</v>
      </c>
      <c r="B93" s="1">
        <v>92</v>
      </c>
      <c r="C93" t="s">
        <v>137</v>
      </c>
      <c r="D93" t="s">
        <v>64</v>
      </c>
      <c r="E93">
        <v>2018</v>
      </c>
      <c r="F93" t="s">
        <v>138</v>
      </c>
      <c r="G93" t="s">
        <v>14</v>
      </c>
      <c r="H93" t="s">
        <v>26</v>
      </c>
      <c r="I93" t="s">
        <v>40</v>
      </c>
      <c r="J93">
        <v>2.3402893000000001E-2</v>
      </c>
      <c r="L93">
        <v>108.22799999999999</v>
      </c>
      <c r="M93">
        <v>5</v>
      </c>
    </row>
    <row r="94" spans="1:13" x14ac:dyDescent="0.35">
      <c r="A94" t="s">
        <v>17</v>
      </c>
      <c r="B94" s="1">
        <v>93</v>
      </c>
      <c r="C94" t="s">
        <v>139</v>
      </c>
      <c r="D94" t="s">
        <v>28</v>
      </c>
      <c r="E94">
        <v>2018</v>
      </c>
      <c r="F94" t="s">
        <v>138</v>
      </c>
      <c r="G94" t="s">
        <v>14</v>
      </c>
      <c r="H94" t="s">
        <v>26</v>
      </c>
      <c r="I94" t="s">
        <v>40</v>
      </c>
      <c r="J94">
        <v>0.196490902</v>
      </c>
      <c r="L94">
        <v>120.544</v>
      </c>
      <c r="M94">
        <v>5</v>
      </c>
    </row>
    <row r="95" spans="1:13" x14ac:dyDescent="0.35">
      <c r="A95" t="s">
        <v>17</v>
      </c>
      <c r="B95" s="1">
        <v>94</v>
      </c>
      <c r="C95" t="s">
        <v>140</v>
      </c>
      <c r="D95" t="s">
        <v>67</v>
      </c>
      <c r="E95">
        <v>2018</v>
      </c>
      <c r="F95" t="s">
        <v>138</v>
      </c>
      <c r="G95" t="s">
        <v>14</v>
      </c>
      <c r="H95" t="s">
        <v>26</v>
      </c>
      <c r="I95" t="s">
        <v>40</v>
      </c>
      <c r="J95">
        <v>0.24749009</v>
      </c>
      <c r="L95">
        <v>263.1884</v>
      </c>
      <c r="M95">
        <v>5</v>
      </c>
    </row>
    <row r="96" spans="1:13" x14ac:dyDescent="0.35">
      <c r="A96" t="s">
        <v>17</v>
      </c>
      <c r="B96" s="1">
        <v>95</v>
      </c>
      <c r="C96" t="s">
        <v>141</v>
      </c>
      <c r="D96" t="s">
        <v>12</v>
      </c>
      <c r="E96">
        <v>2018</v>
      </c>
      <c r="F96" t="s">
        <v>138</v>
      </c>
      <c r="G96" t="s">
        <v>14</v>
      </c>
      <c r="H96" t="s">
        <v>26</v>
      </c>
      <c r="I96" t="s">
        <v>40</v>
      </c>
      <c r="J96">
        <v>3.7824734999999998E-2</v>
      </c>
      <c r="L96">
        <v>109.72280000000001</v>
      </c>
      <c r="M96">
        <v>5</v>
      </c>
    </row>
    <row r="97" spans="1:13" x14ac:dyDescent="0.35">
      <c r="A97" t="s">
        <v>17</v>
      </c>
      <c r="B97" s="1">
        <v>96</v>
      </c>
      <c r="C97" t="s">
        <v>142</v>
      </c>
      <c r="D97" t="s">
        <v>12</v>
      </c>
      <c r="E97">
        <v>2018</v>
      </c>
      <c r="F97" t="s">
        <v>138</v>
      </c>
      <c r="G97" t="s">
        <v>14</v>
      </c>
      <c r="H97" t="s">
        <v>26</v>
      </c>
      <c r="I97" t="s">
        <v>40</v>
      </c>
      <c r="J97">
        <v>0.14210799800000001</v>
      </c>
      <c r="L97">
        <v>150.3734</v>
      </c>
      <c r="M97">
        <v>5</v>
      </c>
    </row>
    <row r="98" spans="1:13" x14ac:dyDescent="0.35">
      <c r="A98" t="s">
        <v>17</v>
      </c>
      <c r="B98" s="1">
        <v>97</v>
      </c>
      <c r="C98" t="s">
        <v>143</v>
      </c>
      <c r="D98" t="s">
        <v>12</v>
      </c>
      <c r="E98">
        <v>2018</v>
      </c>
      <c r="F98" t="s">
        <v>138</v>
      </c>
      <c r="G98" t="s">
        <v>14</v>
      </c>
      <c r="H98" t="s">
        <v>26</v>
      </c>
      <c r="I98" t="s">
        <v>40</v>
      </c>
      <c r="J98">
        <v>4.5062129999999999E-2</v>
      </c>
      <c r="L98">
        <v>167.54740000000001</v>
      </c>
      <c r="M98">
        <v>5</v>
      </c>
    </row>
    <row r="99" spans="1:13" x14ac:dyDescent="0.35">
      <c r="A99" t="s">
        <v>17</v>
      </c>
      <c r="B99" s="1">
        <v>98</v>
      </c>
      <c r="C99" t="s">
        <v>144</v>
      </c>
      <c r="D99" t="s">
        <v>19</v>
      </c>
      <c r="E99">
        <v>2018</v>
      </c>
      <c r="F99" t="s">
        <v>138</v>
      </c>
      <c r="G99" t="s">
        <v>14</v>
      </c>
      <c r="H99" t="s">
        <v>26</v>
      </c>
      <c r="I99" t="s">
        <v>40</v>
      </c>
      <c r="J99">
        <v>4.4000492000000002E-2</v>
      </c>
      <c r="L99">
        <v>148.27340000000001</v>
      </c>
      <c r="M99">
        <v>5</v>
      </c>
    </row>
    <row r="100" spans="1:13" x14ac:dyDescent="0.35">
      <c r="A100" t="s">
        <v>17</v>
      </c>
      <c r="B100" s="1">
        <v>99</v>
      </c>
      <c r="C100" t="s">
        <v>145</v>
      </c>
      <c r="D100" t="s">
        <v>19</v>
      </c>
      <c r="E100">
        <v>2018</v>
      </c>
      <c r="F100" t="s">
        <v>138</v>
      </c>
      <c r="G100" t="s">
        <v>14</v>
      </c>
      <c r="H100" t="s">
        <v>26</v>
      </c>
      <c r="I100" t="s">
        <v>40</v>
      </c>
      <c r="J100">
        <v>0</v>
      </c>
      <c r="L100">
        <v>123.473</v>
      </c>
      <c r="M100">
        <v>5</v>
      </c>
    </row>
    <row r="101" spans="1:13" x14ac:dyDescent="0.35">
      <c r="A101" t="s">
        <v>17</v>
      </c>
      <c r="B101" s="1">
        <v>100</v>
      </c>
      <c r="C101" t="s">
        <v>146</v>
      </c>
      <c r="D101" t="s">
        <v>19</v>
      </c>
      <c r="E101">
        <v>2018</v>
      </c>
      <c r="F101" t="s">
        <v>138</v>
      </c>
      <c r="G101" t="s">
        <v>14</v>
      </c>
      <c r="H101" t="s">
        <v>26</v>
      </c>
      <c r="I101" t="s">
        <v>40</v>
      </c>
      <c r="J101">
        <v>4.4607722000000002E-2</v>
      </c>
      <c r="L101">
        <v>145.976</v>
      </c>
      <c r="M101">
        <v>5</v>
      </c>
    </row>
    <row r="102" spans="1:13" x14ac:dyDescent="0.35">
      <c r="A102" t="s">
        <v>17</v>
      </c>
      <c r="B102" s="1">
        <v>101</v>
      </c>
      <c r="C102" t="s">
        <v>147</v>
      </c>
      <c r="D102" t="s">
        <v>19</v>
      </c>
      <c r="E102">
        <v>2018</v>
      </c>
      <c r="F102" t="s">
        <v>138</v>
      </c>
      <c r="G102" t="s">
        <v>14</v>
      </c>
      <c r="H102" t="s">
        <v>26</v>
      </c>
      <c r="I102" t="s">
        <v>40</v>
      </c>
      <c r="J102">
        <v>3.1024168000000001E-2</v>
      </c>
      <c r="L102">
        <v>210.52440000000001</v>
      </c>
      <c r="M102">
        <v>5</v>
      </c>
    </row>
    <row r="103" spans="1:13" x14ac:dyDescent="0.35">
      <c r="A103" t="s">
        <v>17</v>
      </c>
      <c r="B103" s="1">
        <v>102</v>
      </c>
      <c r="C103" t="s">
        <v>148</v>
      </c>
      <c r="D103" t="s">
        <v>42</v>
      </c>
      <c r="E103">
        <v>2018</v>
      </c>
      <c r="F103" t="s">
        <v>138</v>
      </c>
      <c r="G103" t="s">
        <v>14</v>
      </c>
      <c r="H103" t="s">
        <v>26</v>
      </c>
      <c r="I103" t="s">
        <v>40</v>
      </c>
      <c r="J103">
        <v>9.1924310999999995E-2</v>
      </c>
      <c r="L103">
        <v>189.75299999999999</v>
      </c>
      <c r="M103">
        <v>5</v>
      </c>
    </row>
    <row r="104" spans="1:13" x14ac:dyDescent="0.35">
      <c r="A104" t="s">
        <v>17</v>
      </c>
      <c r="B104" s="1">
        <v>103</v>
      </c>
      <c r="C104" t="s">
        <v>149</v>
      </c>
      <c r="D104" t="s">
        <v>42</v>
      </c>
      <c r="E104">
        <v>2018</v>
      </c>
      <c r="F104" t="s">
        <v>138</v>
      </c>
      <c r="G104" t="s">
        <v>14</v>
      </c>
      <c r="H104" t="s">
        <v>26</v>
      </c>
      <c r="I104" t="s">
        <v>40</v>
      </c>
      <c r="J104">
        <v>0.10318849099999999</v>
      </c>
      <c r="L104">
        <v>244.346</v>
      </c>
      <c r="M104">
        <v>5</v>
      </c>
    </row>
    <row r="105" spans="1:13" x14ac:dyDescent="0.35">
      <c r="A105" t="s">
        <v>17</v>
      </c>
      <c r="B105" s="1">
        <v>104</v>
      </c>
      <c r="C105" t="s">
        <v>52</v>
      </c>
      <c r="D105" t="s">
        <v>42</v>
      </c>
      <c r="E105">
        <v>2018</v>
      </c>
      <c r="F105" t="s">
        <v>138</v>
      </c>
      <c r="G105" t="s">
        <v>14</v>
      </c>
      <c r="H105" t="s">
        <v>26</v>
      </c>
      <c r="I105" t="s">
        <v>40</v>
      </c>
      <c r="J105">
        <v>0.158562708</v>
      </c>
      <c r="L105">
        <v>194.71100000000001</v>
      </c>
      <c r="M105">
        <v>5</v>
      </c>
    </row>
    <row r="106" spans="1:13" x14ac:dyDescent="0.35">
      <c r="A106" t="s">
        <v>17</v>
      </c>
      <c r="B106" s="1">
        <v>105</v>
      </c>
      <c r="C106" t="s">
        <v>150</v>
      </c>
      <c r="D106" t="s">
        <v>42</v>
      </c>
      <c r="E106">
        <v>2018</v>
      </c>
      <c r="F106" t="s">
        <v>138</v>
      </c>
      <c r="G106" t="s">
        <v>14</v>
      </c>
      <c r="H106" t="s">
        <v>26</v>
      </c>
      <c r="I106" t="s">
        <v>40</v>
      </c>
      <c r="J106">
        <v>6.7824456000000005E-2</v>
      </c>
      <c r="L106">
        <v>167.7842</v>
      </c>
      <c r="M106">
        <v>5</v>
      </c>
    </row>
    <row r="107" spans="1:13" x14ac:dyDescent="0.35">
      <c r="A107" t="s">
        <v>17</v>
      </c>
      <c r="B107" s="1">
        <v>106</v>
      </c>
      <c r="C107" t="s">
        <v>151</v>
      </c>
      <c r="D107" t="s">
        <v>54</v>
      </c>
      <c r="E107">
        <v>2018</v>
      </c>
      <c r="F107" t="s">
        <v>138</v>
      </c>
      <c r="G107" t="s">
        <v>14</v>
      </c>
      <c r="H107" t="s">
        <v>26</v>
      </c>
      <c r="I107" t="s">
        <v>40</v>
      </c>
      <c r="J107">
        <v>2.9299175E-2</v>
      </c>
      <c r="L107">
        <v>140.31800000000001</v>
      </c>
      <c r="M107">
        <v>5</v>
      </c>
    </row>
    <row r="108" spans="1:13" x14ac:dyDescent="0.35">
      <c r="A108" t="s">
        <v>17</v>
      </c>
      <c r="B108" s="1">
        <v>107</v>
      </c>
      <c r="C108" t="s">
        <v>152</v>
      </c>
      <c r="D108" t="s">
        <v>153</v>
      </c>
      <c r="E108">
        <v>2018</v>
      </c>
      <c r="F108" t="s">
        <v>138</v>
      </c>
      <c r="G108" t="s">
        <v>14</v>
      </c>
      <c r="H108" t="s">
        <v>26</v>
      </c>
      <c r="I108" t="s">
        <v>40</v>
      </c>
      <c r="J108">
        <v>0.12853255799999999</v>
      </c>
      <c r="L108">
        <v>34.221600000000002</v>
      </c>
      <c r="M108">
        <v>5</v>
      </c>
    </row>
    <row r="109" spans="1:13" x14ac:dyDescent="0.35">
      <c r="A109" t="s">
        <v>10</v>
      </c>
      <c r="B109" s="1">
        <v>108</v>
      </c>
      <c r="C109" t="s">
        <v>154</v>
      </c>
      <c r="D109" t="s">
        <v>74</v>
      </c>
      <c r="E109">
        <v>2018</v>
      </c>
      <c r="F109" t="s">
        <v>138</v>
      </c>
      <c r="G109" t="s">
        <v>14</v>
      </c>
      <c r="H109" t="s">
        <v>26</v>
      </c>
      <c r="I109" t="s">
        <v>40</v>
      </c>
      <c r="J109">
        <v>9.8606543000000005E-2</v>
      </c>
      <c r="L109">
        <v>232.73</v>
      </c>
      <c r="M109">
        <v>5</v>
      </c>
    </row>
    <row r="110" spans="1:13" x14ac:dyDescent="0.35">
      <c r="A110" t="s">
        <v>10</v>
      </c>
      <c r="B110" s="1">
        <v>109</v>
      </c>
      <c r="C110" t="s">
        <v>155</v>
      </c>
      <c r="D110" t="s">
        <v>28</v>
      </c>
      <c r="E110">
        <v>2018</v>
      </c>
      <c r="F110" t="s">
        <v>138</v>
      </c>
      <c r="G110" t="s">
        <v>14</v>
      </c>
      <c r="H110" t="s">
        <v>26</v>
      </c>
      <c r="I110" t="s">
        <v>40</v>
      </c>
      <c r="J110">
        <v>0.18223655499999999</v>
      </c>
      <c r="L110">
        <v>107.1622</v>
      </c>
      <c r="M110">
        <v>5</v>
      </c>
    </row>
    <row r="111" spans="1:13" x14ac:dyDescent="0.35">
      <c r="A111" t="s">
        <v>10</v>
      </c>
      <c r="B111" s="1">
        <v>110</v>
      </c>
      <c r="C111" t="s">
        <v>156</v>
      </c>
      <c r="D111" t="s">
        <v>12</v>
      </c>
      <c r="E111">
        <v>2018</v>
      </c>
      <c r="F111" t="s">
        <v>138</v>
      </c>
      <c r="G111" t="s">
        <v>14</v>
      </c>
      <c r="H111" t="s">
        <v>26</v>
      </c>
      <c r="I111" t="s">
        <v>40</v>
      </c>
      <c r="J111">
        <v>0.20916293599999999</v>
      </c>
      <c r="L111">
        <v>179.19759999999999</v>
      </c>
      <c r="M111">
        <v>5</v>
      </c>
    </row>
    <row r="112" spans="1:13" x14ac:dyDescent="0.35">
      <c r="A112" t="s">
        <v>10</v>
      </c>
      <c r="B112" s="1">
        <v>111</v>
      </c>
      <c r="C112" t="s">
        <v>157</v>
      </c>
      <c r="D112" t="s">
        <v>54</v>
      </c>
      <c r="E112">
        <v>2018</v>
      </c>
      <c r="F112" t="s">
        <v>138</v>
      </c>
      <c r="G112" t="s">
        <v>14</v>
      </c>
      <c r="H112" t="s">
        <v>26</v>
      </c>
      <c r="I112" t="s">
        <v>40</v>
      </c>
      <c r="J112">
        <v>7.7480626999999996E-2</v>
      </c>
      <c r="L112">
        <v>101.399</v>
      </c>
      <c r="M112">
        <v>5</v>
      </c>
    </row>
    <row r="113" spans="1:13" x14ac:dyDescent="0.35">
      <c r="A113" t="s">
        <v>10</v>
      </c>
      <c r="B113" s="1">
        <v>112</v>
      </c>
      <c r="C113" t="s">
        <v>158</v>
      </c>
      <c r="D113" t="s">
        <v>159</v>
      </c>
      <c r="E113">
        <v>2018</v>
      </c>
      <c r="F113" t="s">
        <v>138</v>
      </c>
      <c r="G113" t="s">
        <v>14</v>
      </c>
      <c r="H113" t="s">
        <v>26</v>
      </c>
      <c r="I113" t="s">
        <v>40</v>
      </c>
      <c r="J113">
        <v>1.2327846999999999E-2</v>
      </c>
      <c r="L113">
        <v>173.87379999999999</v>
      </c>
      <c r="M113">
        <v>5</v>
      </c>
    </row>
    <row r="114" spans="1:13" x14ac:dyDescent="0.35">
      <c r="A114" t="s">
        <v>10</v>
      </c>
      <c r="B114" s="1">
        <v>113</v>
      </c>
      <c r="C114" t="s">
        <v>160</v>
      </c>
      <c r="D114" t="s">
        <v>28</v>
      </c>
      <c r="E114">
        <v>2018</v>
      </c>
      <c r="F114" t="s">
        <v>138</v>
      </c>
      <c r="G114" t="s">
        <v>14</v>
      </c>
      <c r="H114" t="s">
        <v>26</v>
      </c>
      <c r="I114" t="s">
        <v>40</v>
      </c>
      <c r="J114">
        <v>1.4342659000000001E-2</v>
      </c>
      <c r="L114">
        <v>103.76739999999999</v>
      </c>
      <c r="M114">
        <v>5</v>
      </c>
    </row>
    <row r="115" spans="1:13" x14ac:dyDescent="0.35">
      <c r="A115" t="s">
        <v>10</v>
      </c>
      <c r="B115" s="1">
        <v>114</v>
      </c>
      <c r="C115" t="s">
        <v>161</v>
      </c>
      <c r="D115" t="s">
        <v>24</v>
      </c>
      <c r="E115">
        <v>2018</v>
      </c>
      <c r="F115" t="s">
        <v>138</v>
      </c>
      <c r="G115" t="s">
        <v>14</v>
      </c>
      <c r="H115" t="s">
        <v>26</v>
      </c>
      <c r="I115" t="s">
        <v>40</v>
      </c>
      <c r="J115">
        <v>0</v>
      </c>
      <c r="L115">
        <v>83.756600000000006</v>
      </c>
      <c r="M115">
        <v>5</v>
      </c>
    </row>
    <row r="116" spans="1:13" x14ac:dyDescent="0.35">
      <c r="A116" t="s">
        <v>17</v>
      </c>
      <c r="B116" s="1">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s="1">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s="1">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s="1">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s="1">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s="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s="1">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s="1">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s="1">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s="1">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s="1">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s="1">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s="1">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s="1">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s="1">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s="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s="1">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s="1">
        <v>132</v>
      </c>
      <c r="C133" t="s">
        <v>177</v>
      </c>
      <c r="D133" t="s">
        <v>48</v>
      </c>
      <c r="E133">
        <v>2016</v>
      </c>
      <c r="F133" t="s">
        <v>25</v>
      </c>
      <c r="G133" t="s">
        <v>14</v>
      </c>
      <c r="H133" t="s">
        <v>26</v>
      </c>
      <c r="I133" t="s">
        <v>16</v>
      </c>
      <c r="J133">
        <v>0.116542484</v>
      </c>
      <c r="K133">
        <v>17.7</v>
      </c>
      <c r="L133">
        <v>182.6266</v>
      </c>
      <c r="M133">
        <v>5</v>
      </c>
    </row>
    <row r="134" spans="1:13" x14ac:dyDescent="0.35">
      <c r="A134" t="s">
        <v>17</v>
      </c>
      <c r="B134" s="1">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s="1">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s="1">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s="1">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s="1">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s="1">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s="1">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s="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s="1">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s="1">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s="1">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s="1">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s="1">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s="1">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s="1">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s="1">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s="1">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s="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s="1">
        <v>151</v>
      </c>
      <c r="C152" t="s">
        <v>66</v>
      </c>
      <c r="D152" t="s">
        <v>67</v>
      </c>
      <c r="E152">
        <v>2015</v>
      </c>
      <c r="F152" t="s">
        <v>33</v>
      </c>
      <c r="G152" t="s">
        <v>34</v>
      </c>
      <c r="H152" t="s">
        <v>15</v>
      </c>
      <c r="I152" t="s">
        <v>16</v>
      </c>
      <c r="J152">
        <v>0</v>
      </c>
      <c r="K152">
        <v>17.25</v>
      </c>
      <c r="L152">
        <v>171.57640000000001</v>
      </c>
      <c r="M152">
        <v>5</v>
      </c>
    </row>
    <row r="153" spans="1:13" x14ac:dyDescent="0.35">
      <c r="A153" t="s">
        <v>17</v>
      </c>
      <c r="B153" s="1">
        <v>152</v>
      </c>
      <c r="C153" t="s">
        <v>196</v>
      </c>
      <c r="D153" t="s">
        <v>19</v>
      </c>
      <c r="E153">
        <v>2020</v>
      </c>
      <c r="F153" t="s">
        <v>37</v>
      </c>
      <c r="G153" t="s">
        <v>34</v>
      </c>
      <c r="H153" t="s">
        <v>15</v>
      </c>
      <c r="I153" t="s">
        <v>16</v>
      </c>
      <c r="J153">
        <v>0</v>
      </c>
      <c r="K153">
        <v>12.15</v>
      </c>
      <c r="L153">
        <v>39.150599999999997</v>
      </c>
      <c r="M153">
        <v>5</v>
      </c>
    </row>
    <row r="154" spans="1:13" x14ac:dyDescent="0.35">
      <c r="A154" t="s">
        <v>17</v>
      </c>
      <c r="B154" s="1">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s="1">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s="1">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s="1">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s="1">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s="1">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s="1">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s="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s="1">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s="1">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s="1">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s="1">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s="1">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s="1">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s="1">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s="1">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s="1">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s="1">
        <v>170</v>
      </c>
      <c r="C171" t="s">
        <v>212</v>
      </c>
      <c r="D171" t="s">
        <v>19</v>
      </c>
      <c r="E171">
        <v>2015</v>
      </c>
      <c r="F171" t="s">
        <v>33</v>
      </c>
      <c r="G171" t="s">
        <v>34</v>
      </c>
      <c r="H171" t="s">
        <v>26</v>
      </c>
      <c r="I171" t="s">
        <v>16</v>
      </c>
      <c r="J171">
        <v>4.1950753E-2</v>
      </c>
      <c r="K171">
        <v>10.8</v>
      </c>
      <c r="L171">
        <v>190.0214</v>
      </c>
      <c r="M171">
        <v>5</v>
      </c>
    </row>
    <row r="172" spans="1:13" x14ac:dyDescent="0.35">
      <c r="A172" t="s">
        <v>17</v>
      </c>
      <c r="B172" s="1">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s="1">
        <v>172</v>
      </c>
      <c r="C173" t="s">
        <v>213</v>
      </c>
      <c r="D173" t="s">
        <v>42</v>
      </c>
      <c r="E173">
        <v>2015</v>
      </c>
      <c r="F173" t="s">
        <v>33</v>
      </c>
      <c r="G173" t="s">
        <v>34</v>
      </c>
      <c r="H173" t="s">
        <v>26</v>
      </c>
      <c r="I173" t="s">
        <v>16</v>
      </c>
      <c r="J173">
        <v>2.4937792E-2</v>
      </c>
      <c r="K173">
        <v>5.88</v>
      </c>
      <c r="L173">
        <v>148.4392</v>
      </c>
      <c r="M173">
        <v>5</v>
      </c>
    </row>
    <row r="174" spans="1:13" x14ac:dyDescent="0.35">
      <c r="A174" t="s">
        <v>17</v>
      </c>
      <c r="B174" s="1">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s="1">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s="1">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s="1">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s="1">
        <v>177</v>
      </c>
      <c r="C178" t="s">
        <v>218</v>
      </c>
      <c r="D178" t="s">
        <v>42</v>
      </c>
      <c r="E178">
        <v>2015</v>
      </c>
      <c r="F178" t="s">
        <v>33</v>
      </c>
      <c r="G178" t="s">
        <v>34</v>
      </c>
      <c r="H178" t="s">
        <v>26</v>
      </c>
      <c r="I178" t="s">
        <v>16</v>
      </c>
      <c r="J178">
        <v>1.433033E-2</v>
      </c>
      <c r="K178">
        <v>19.75</v>
      </c>
      <c r="L178">
        <v>104.2332</v>
      </c>
      <c r="M178">
        <v>5</v>
      </c>
    </row>
    <row r="179" spans="1:13" x14ac:dyDescent="0.35">
      <c r="A179" t="s">
        <v>17</v>
      </c>
      <c r="B179" s="1">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s="1">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s="1">
        <v>180</v>
      </c>
      <c r="C181" t="s">
        <v>221</v>
      </c>
      <c r="D181" t="s">
        <v>32</v>
      </c>
      <c r="E181">
        <v>2015</v>
      </c>
      <c r="F181" t="s">
        <v>33</v>
      </c>
      <c r="G181" t="s">
        <v>34</v>
      </c>
      <c r="H181" t="s">
        <v>26</v>
      </c>
      <c r="I181" t="s">
        <v>16</v>
      </c>
      <c r="J181">
        <v>0</v>
      </c>
      <c r="K181">
        <v>5</v>
      </c>
      <c r="L181">
        <v>189.85300000000001</v>
      </c>
      <c r="M181">
        <v>5</v>
      </c>
    </row>
    <row r="182" spans="1:13" x14ac:dyDescent="0.35">
      <c r="A182" t="s">
        <v>17</v>
      </c>
      <c r="B182" s="1">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s="1">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s="1">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s="1">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s="1">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s="1">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s="1">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s="1">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s="1">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s="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s="1">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s="1">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s="1">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s="1">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s="1">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s="1">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s="1">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s="1">
        <v>198</v>
      </c>
      <c r="C199" t="s">
        <v>238</v>
      </c>
      <c r="D199" t="s">
        <v>19</v>
      </c>
      <c r="E199">
        <v>2020</v>
      </c>
      <c r="F199" t="s">
        <v>37</v>
      </c>
      <c r="G199" t="s">
        <v>34</v>
      </c>
      <c r="H199" t="s">
        <v>26</v>
      </c>
      <c r="I199" t="s">
        <v>16</v>
      </c>
      <c r="J199">
        <v>0</v>
      </c>
      <c r="K199">
        <v>11.395</v>
      </c>
      <c r="L199">
        <v>149.27080000000001</v>
      </c>
      <c r="M199">
        <v>5</v>
      </c>
    </row>
    <row r="200" spans="1:13" x14ac:dyDescent="0.35">
      <c r="A200" t="s">
        <v>17</v>
      </c>
      <c r="B200" s="1">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s="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s="1">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s="1">
        <v>202</v>
      </c>
      <c r="C203" t="s">
        <v>149</v>
      </c>
      <c r="D203" t="s">
        <v>42</v>
      </c>
      <c r="E203">
        <v>2020</v>
      </c>
      <c r="F203" t="s">
        <v>37</v>
      </c>
      <c r="G203" t="s">
        <v>34</v>
      </c>
      <c r="H203" t="s">
        <v>30</v>
      </c>
      <c r="I203" t="s">
        <v>16</v>
      </c>
      <c r="J203">
        <v>5.9268885E-2</v>
      </c>
      <c r="K203">
        <v>20.25</v>
      </c>
      <c r="L203">
        <v>246.446</v>
      </c>
      <c r="M203">
        <v>5</v>
      </c>
    </row>
    <row r="204" spans="1:13" x14ac:dyDescent="0.35">
      <c r="A204" t="s">
        <v>17</v>
      </c>
      <c r="B204" s="1">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s="1">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s="1">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s="1">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s="1">
        <v>207</v>
      </c>
      <c r="C208" t="s">
        <v>245</v>
      </c>
      <c r="D208" t="s">
        <v>64</v>
      </c>
      <c r="E208">
        <v>2020</v>
      </c>
      <c r="F208" t="s">
        <v>37</v>
      </c>
      <c r="G208" t="s">
        <v>34</v>
      </c>
      <c r="H208" t="s">
        <v>30</v>
      </c>
      <c r="I208" t="s">
        <v>16</v>
      </c>
      <c r="J208">
        <v>0.111931193</v>
      </c>
      <c r="K208">
        <v>17.75</v>
      </c>
      <c r="L208">
        <v>108.8912</v>
      </c>
      <c r="M208">
        <v>5</v>
      </c>
    </row>
    <row r="209" spans="1:13" x14ac:dyDescent="0.35">
      <c r="A209" t="s">
        <v>17</v>
      </c>
      <c r="B209" s="1">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s="1">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s="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s="1">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s="1">
        <v>212</v>
      </c>
      <c r="C213" t="s">
        <v>250</v>
      </c>
      <c r="D213" t="s">
        <v>28</v>
      </c>
      <c r="E213">
        <v>2015</v>
      </c>
      <c r="F213" t="s">
        <v>33</v>
      </c>
      <c r="G213" t="s">
        <v>34</v>
      </c>
      <c r="H213" t="s">
        <v>30</v>
      </c>
      <c r="I213" t="s">
        <v>16</v>
      </c>
      <c r="J213">
        <v>3.0905215E-2</v>
      </c>
      <c r="K213">
        <v>8.42</v>
      </c>
      <c r="L213">
        <v>227.6352</v>
      </c>
      <c r="M213">
        <v>5</v>
      </c>
    </row>
    <row r="214" spans="1:13" x14ac:dyDescent="0.35">
      <c r="A214" t="s">
        <v>10</v>
      </c>
      <c r="B214" s="1">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s="1">
        <v>214</v>
      </c>
      <c r="C215" t="s">
        <v>252</v>
      </c>
      <c r="D215" t="s">
        <v>28</v>
      </c>
      <c r="E215">
        <v>2015</v>
      </c>
      <c r="F215" t="s">
        <v>33</v>
      </c>
      <c r="G215" t="s">
        <v>34</v>
      </c>
      <c r="H215" t="s">
        <v>30</v>
      </c>
      <c r="I215" t="s">
        <v>16</v>
      </c>
      <c r="J215">
        <v>1.2036432E-2</v>
      </c>
      <c r="K215">
        <v>17.2</v>
      </c>
      <c r="L215">
        <v>165.7184</v>
      </c>
      <c r="M215">
        <v>5</v>
      </c>
    </row>
    <row r="216" spans="1:13" x14ac:dyDescent="0.35">
      <c r="A216" t="s">
        <v>10</v>
      </c>
      <c r="B216" s="1">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s="1">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s="1">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s="1">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s="1">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s="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s="1">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s="1">
        <v>222</v>
      </c>
      <c r="C223" t="s">
        <v>259</v>
      </c>
      <c r="D223" t="s">
        <v>48</v>
      </c>
      <c r="E223">
        <v>2015</v>
      </c>
      <c r="F223" t="s">
        <v>33</v>
      </c>
      <c r="G223" t="s">
        <v>34</v>
      </c>
      <c r="H223" t="s">
        <v>30</v>
      </c>
      <c r="I223" t="s">
        <v>16</v>
      </c>
      <c r="J223">
        <v>0</v>
      </c>
      <c r="K223">
        <v>6.61</v>
      </c>
      <c r="L223">
        <v>186.4898</v>
      </c>
      <c r="M223">
        <v>5</v>
      </c>
    </row>
    <row r="224" spans="1:13" x14ac:dyDescent="0.35">
      <c r="A224" t="s">
        <v>10</v>
      </c>
      <c r="B224" s="1">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s="1">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s="1">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s="1">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s="1">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s="1">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s="1">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s="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s="1">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s="1">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s="1">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s="1">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s="1">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s="1">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s="1">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s="1">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s="1">
        <v>239</v>
      </c>
      <c r="C240" t="s">
        <v>130</v>
      </c>
      <c r="D240" t="s">
        <v>54</v>
      </c>
      <c r="E240">
        <v>2020</v>
      </c>
      <c r="F240" t="s">
        <v>37</v>
      </c>
      <c r="G240" t="s">
        <v>34</v>
      </c>
      <c r="H240" t="s">
        <v>15</v>
      </c>
      <c r="I240" t="s">
        <v>16</v>
      </c>
      <c r="J240">
        <v>0</v>
      </c>
      <c r="K240">
        <v>13.65</v>
      </c>
      <c r="L240">
        <v>36.653199999999998</v>
      </c>
      <c r="M240">
        <v>5</v>
      </c>
    </row>
    <row r="241" spans="1:13" x14ac:dyDescent="0.35">
      <c r="A241" t="s">
        <v>10</v>
      </c>
      <c r="B241" s="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s="1">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s="1">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s="1">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s="1">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s="1">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s="1">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s="1">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s="1">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s="1">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s="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s="1">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s="1">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s="1">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s="1">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s="1">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s="1">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s="1">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s="1">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s="1">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s="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s="1">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s="1">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s="1">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s="1">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s="1">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s="1">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s="1">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s="1">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s="1">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s="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s="1">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s="1">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s="1">
        <v>273</v>
      </c>
      <c r="C274" t="s">
        <v>302</v>
      </c>
      <c r="D274" t="s">
        <v>42</v>
      </c>
      <c r="E274">
        <v>2017</v>
      </c>
      <c r="F274" t="s">
        <v>50</v>
      </c>
      <c r="G274" t="s">
        <v>34</v>
      </c>
      <c r="H274" t="s">
        <v>26</v>
      </c>
      <c r="I274" t="s">
        <v>16</v>
      </c>
      <c r="J274">
        <v>0</v>
      </c>
      <c r="K274">
        <v>18.75</v>
      </c>
      <c r="L274">
        <v>213.3218</v>
      </c>
      <c r="M274">
        <v>5</v>
      </c>
    </row>
    <row r="275" spans="1:13" x14ac:dyDescent="0.35">
      <c r="A275" t="s">
        <v>17</v>
      </c>
      <c r="B275" s="1">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s="1">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s="1">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s="1">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s="1">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s="1">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s="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s="1">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s="1">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s="1">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s="1">
        <v>284</v>
      </c>
      <c r="C285" t="s">
        <v>311</v>
      </c>
      <c r="D285" t="s">
        <v>95</v>
      </c>
      <c r="E285">
        <v>2017</v>
      </c>
      <c r="F285" t="s">
        <v>50</v>
      </c>
      <c r="G285" t="s">
        <v>34</v>
      </c>
      <c r="H285" t="s">
        <v>26</v>
      </c>
      <c r="I285" t="s">
        <v>16</v>
      </c>
      <c r="J285">
        <v>5.8719726E-2</v>
      </c>
      <c r="K285">
        <v>11.65</v>
      </c>
      <c r="L285">
        <v>171.1422</v>
      </c>
      <c r="M285">
        <v>5</v>
      </c>
    </row>
    <row r="286" spans="1:13" x14ac:dyDescent="0.35">
      <c r="A286" t="s">
        <v>10</v>
      </c>
      <c r="B286" s="1">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s="1">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s="1">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s="1">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s="1">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s="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s="1">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s="1">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s="1">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s="1">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s="1">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s="1">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s="1">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s="1">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s="1">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s="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s="1">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s="1">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s="1">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s="1">
        <v>304</v>
      </c>
      <c r="C305" t="s">
        <v>328</v>
      </c>
      <c r="D305" t="s">
        <v>42</v>
      </c>
      <c r="E305">
        <v>2011</v>
      </c>
      <c r="F305" t="s">
        <v>39</v>
      </c>
      <c r="G305" t="s">
        <v>21</v>
      </c>
      <c r="H305" t="s">
        <v>15</v>
      </c>
      <c r="I305" t="s">
        <v>40</v>
      </c>
      <c r="J305">
        <v>0.211306673</v>
      </c>
      <c r="K305">
        <v>17</v>
      </c>
      <c r="L305">
        <v>125.1362</v>
      </c>
      <c r="M305">
        <v>5</v>
      </c>
    </row>
    <row r="306" spans="1:13" x14ac:dyDescent="0.35">
      <c r="A306" t="s">
        <v>17</v>
      </c>
      <c r="B306" s="1">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s="1">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s="1">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s="1">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s="1">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s="1">
        <v>310</v>
      </c>
      <c r="C311" t="s">
        <v>181</v>
      </c>
      <c r="D311" t="s">
        <v>32</v>
      </c>
      <c r="E311">
        <v>2011</v>
      </c>
      <c r="F311" t="s">
        <v>39</v>
      </c>
      <c r="G311" t="s">
        <v>21</v>
      </c>
      <c r="H311" t="s">
        <v>30</v>
      </c>
      <c r="I311" t="s">
        <v>40</v>
      </c>
      <c r="J311">
        <v>5.1544658E-2</v>
      </c>
      <c r="K311">
        <v>13.85</v>
      </c>
      <c r="L311">
        <v>142.5154</v>
      </c>
      <c r="M311">
        <v>5</v>
      </c>
    </row>
    <row r="312" spans="1:13" x14ac:dyDescent="0.35">
      <c r="A312" t="s">
        <v>17</v>
      </c>
      <c r="B312" s="1">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s="1">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s="1">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s="1">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s="1">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s="1">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s="1">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s="1">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s="1">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s="1">
        <v>320</v>
      </c>
      <c r="C321" t="s">
        <v>343</v>
      </c>
      <c r="D321" t="s">
        <v>57</v>
      </c>
      <c r="E321">
        <v>2014</v>
      </c>
      <c r="F321" t="s">
        <v>29</v>
      </c>
      <c r="G321" t="s">
        <v>21</v>
      </c>
      <c r="H321" t="s">
        <v>30</v>
      </c>
      <c r="I321" t="s">
        <v>16</v>
      </c>
      <c r="J321">
        <v>2.0698674E-2</v>
      </c>
      <c r="K321">
        <v>13.15</v>
      </c>
      <c r="L321">
        <v>86.3566</v>
      </c>
      <c r="M321">
        <v>5</v>
      </c>
    </row>
    <row r="322" spans="1:13" x14ac:dyDescent="0.35">
      <c r="A322" t="s">
        <v>17</v>
      </c>
      <c r="B322" s="1">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s="1">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s="1">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s="1">
        <v>324</v>
      </c>
      <c r="C325" t="s">
        <v>346</v>
      </c>
      <c r="D325" t="s">
        <v>24</v>
      </c>
      <c r="E325">
        <v>2014</v>
      </c>
      <c r="F325" t="s">
        <v>29</v>
      </c>
      <c r="G325" t="s">
        <v>21</v>
      </c>
      <c r="H325" t="s">
        <v>30</v>
      </c>
      <c r="I325" t="s">
        <v>16</v>
      </c>
      <c r="J325">
        <v>0.124348482</v>
      </c>
      <c r="K325">
        <v>18</v>
      </c>
      <c r="L325">
        <v>118.3124</v>
      </c>
      <c r="M325">
        <v>5</v>
      </c>
    </row>
    <row r="326" spans="1:13" x14ac:dyDescent="0.35">
      <c r="A326" t="s">
        <v>17</v>
      </c>
      <c r="B326" s="1">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s="1">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s="1">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s="1">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s="1">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s="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s="1">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s="1">
        <v>332</v>
      </c>
      <c r="C333" t="s">
        <v>352</v>
      </c>
      <c r="D333" t="s">
        <v>42</v>
      </c>
      <c r="E333">
        <v>2014</v>
      </c>
      <c r="F333" t="s">
        <v>29</v>
      </c>
      <c r="G333" t="s">
        <v>21</v>
      </c>
      <c r="H333" t="s">
        <v>30</v>
      </c>
      <c r="I333" t="s">
        <v>16</v>
      </c>
      <c r="J333">
        <v>0.160529322</v>
      </c>
      <c r="K333">
        <v>15.7</v>
      </c>
      <c r="L333">
        <v>59.2562</v>
      </c>
      <c r="M333">
        <v>5</v>
      </c>
    </row>
    <row r="334" spans="1:13" x14ac:dyDescent="0.35">
      <c r="A334" t="s">
        <v>17</v>
      </c>
      <c r="B334" s="1">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s="1">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s="1">
        <v>335</v>
      </c>
      <c r="C336" t="s">
        <v>219</v>
      </c>
      <c r="D336" t="s">
        <v>48</v>
      </c>
      <c r="E336">
        <v>2014</v>
      </c>
      <c r="F336" t="s">
        <v>29</v>
      </c>
      <c r="G336" t="s">
        <v>21</v>
      </c>
      <c r="H336" t="s">
        <v>30</v>
      </c>
      <c r="I336" t="s">
        <v>16</v>
      </c>
      <c r="J336">
        <v>3.315162E-2</v>
      </c>
      <c r="K336">
        <v>12.85</v>
      </c>
      <c r="L336">
        <v>170.6422</v>
      </c>
      <c r="M336">
        <v>5</v>
      </c>
    </row>
    <row r="337" spans="1:13" x14ac:dyDescent="0.35">
      <c r="A337" t="s">
        <v>17</v>
      </c>
      <c r="B337" s="1">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s="1">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s="1">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s="1">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s="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s="1">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s="1">
        <v>342</v>
      </c>
      <c r="C343" t="s">
        <v>360</v>
      </c>
      <c r="D343" t="s">
        <v>12</v>
      </c>
      <c r="E343">
        <v>2014</v>
      </c>
      <c r="F343" t="s">
        <v>29</v>
      </c>
      <c r="G343" t="s">
        <v>21</v>
      </c>
      <c r="H343" t="s">
        <v>30</v>
      </c>
      <c r="I343" t="s">
        <v>16</v>
      </c>
      <c r="J343">
        <v>0</v>
      </c>
      <c r="K343">
        <v>10.3</v>
      </c>
      <c r="L343">
        <v>115.0176</v>
      </c>
      <c r="M343">
        <v>5</v>
      </c>
    </row>
    <row r="344" spans="1:13" x14ac:dyDescent="0.35">
      <c r="A344" t="s">
        <v>10</v>
      </c>
      <c r="B344" s="1">
        <v>343</v>
      </c>
      <c r="C344" t="s">
        <v>361</v>
      </c>
      <c r="D344" t="s">
        <v>12</v>
      </c>
      <c r="E344">
        <v>2014</v>
      </c>
      <c r="F344" t="s">
        <v>29</v>
      </c>
      <c r="G344" t="s">
        <v>21</v>
      </c>
      <c r="H344" t="s">
        <v>30</v>
      </c>
      <c r="I344" t="s">
        <v>16</v>
      </c>
      <c r="J344">
        <v>0.152001201</v>
      </c>
      <c r="K344">
        <v>12.85</v>
      </c>
      <c r="L344">
        <v>252.3382</v>
      </c>
      <c r="M344">
        <v>5</v>
      </c>
    </row>
    <row r="345" spans="1:13" x14ac:dyDescent="0.35">
      <c r="A345" t="s">
        <v>10</v>
      </c>
      <c r="B345" s="1">
        <v>344</v>
      </c>
      <c r="C345" t="s">
        <v>362</v>
      </c>
      <c r="D345" t="s">
        <v>12</v>
      </c>
      <c r="E345">
        <v>2014</v>
      </c>
      <c r="F345" t="s">
        <v>29</v>
      </c>
      <c r="G345" t="s">
        <v>21</v>
      </c>
      <c r="H345" t="s">
        <v>30</v>
      </c>
      <c r="I345" t="s">
        <v>16</v>
      </c>
      <c r="J345">
        <v>4.2923071E-2</v>
      </c>
      <c r="K345">
        <v>14.6</v>
      </c>
      <c r="L345">
        <v>109.8254</v>
      </c>
      <c r="M345">
        <v>5</v>
      </c>
    </row>
    <row r="346" spans="1:13" x14ac:dyDescent="0.35">
      <c r="A346" t="s">
        <v>10</v>
      </c>
      <c r="B346" s="1">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s="1">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s="1">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s="1">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s="1">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s="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s="1">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s="1">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s="1">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s="1">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s="1">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s="1">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s="1">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s="1">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s="1">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s="1">
        <v>360</v>
      </c>
      <c r="C361" t="s">
        <v>375</v>
      </c>
      <c r="D361" t="s">
        <v>61</v>
      </c>
      <c r="E361">
        <v>2022</v>
      </c>
      <c r="F361" t="s">
        <v>20</v>
      </c>
      <c r="G361" t="s">
        <v>21</v>
      </c>
      <c r="H361" t="s">
        <v>15</v>
      </c>
      <c r="I361" t="s">
        <v>22</v>
      </c>
      <c r="J361">
        <v>4.4430561E-2</v>
      </c>
      <c r="K361">
        <v>18.25</v>
      </c>
      <c r="L361">
        <v>174.208</v>
      </c>
      <c r="M361">
        <v>5</v>
      </c>
    </row>
    <row r="362" spans="1:13" x14ac:dyDescent="0.35">
      <c r="A362" t="s">
        <v>17</v>
      </c>
      <c r="B362" s="1">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s="1">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s="1">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s="1">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s="1">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s="1">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s="1">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s="1">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s="1">
        <v>369</v>
      </c>
      <c r="C370" t="s">
        <v>383</v>
      </c>
      <c r="D370" t="s">
        <v>54</v>
      </c>
      <c r="E370">
        <v>2022</v>
      </c>
      <c r="F370" t="s">
        <v>20</v>
      </c>
      <c r="G370" t="s">
        <v>21</v>
      </c>
      <c r="H370" t="s">
        <v>15</v>
      </c>
      <c r="I370" t="s">
        <v>22</v>
      </c>
      <c r="J370">
        <v>0.123531974</v>
      </c>
      <c r="K370">
        <v>12.65</v>
      </c>
      <c r="L370">
        <v>108.2938</v>
      </c>
      <c r="M370">
        <v>5</v>
      </c>
    </row>
    <row r="371" spans="1:13" x14ac:dyDescent="0.35">
      <c r="A371" t="s">
        <v>17</v>
      </c>
      <c r="B371" s="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s="1">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s="1">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s="1">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s="1">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s="1">
        <v>375</v>
      </c>
      <c r="C376" t="s">
        <v>388</v>
      </c>
      <c r="D376" t="s">
        <v>48</v>
      </c>
      <c r="E376">
        <v>2022</v>
      </c>
      <c r="F376" t="s">
        <v>20</v>
      </c>
      <c r="G376" t="s">
        <v>21</v>
      </c>
      <c r="H376" t="s">
        <v>15</v>
      </c>
      <c r="I376" t="s">
        <v>22</v>
      </c>
      <c r="J376">
        <v>0.100055625</v>
      </c>
      <c r="K376">
        <v>10</v>
      </c>
      <c r="L376">
        <v>113.3544</v>
      </c>
      <c r="M376">
        <v>5</v>
      </c>
    </row>
    <row r="377" spans="1:13" x14ac:dyDescent="0.35">
      <c r="A377" t="s">
        <v>17</v>
      </c>
      <c r="B377" s="1">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s="1">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s="1">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s="1">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s="1">
        <v>380</v>
      </c>
      <c r="C381" t="s">
        <v>392</v>
      </c>
      <c r="D381" t="s">
        <v>32</v>
      </c>
      <c r="E381">
        <v>2022</v>
      </c>
      <c r="F381" t="s">
        <v>20</v>
      </c>
      <c r="G381" t="s">
        <v>21</v>
      </c>
      <c r="H381" t="s">
        <v>15</v>
      </c>
      <c r="I381" t="s">
        <v>22</v>
      </c>
      <c r="J381">
        <v>0</v>
      </c>
      <c r="K381">
        <v>7.97</v>
      </c>
      <c r="L381">
        <v>172.04220000000001</v>
      </c>
      <c r="M381">
        <v>5</v>
      </c>
    </row>
    <row r="382" spans="1:13" x14ac:dyDescent="0.35">
      <c r="A382" t="s">
        <v>17</v>
      </c>
      <c r="B382" s="1">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s="1">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s="1">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s="1">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s="1">
        <v>385</v>
      </c>
      <c r="C386" t="s">
        <v>395</v>
      </c>
      <c r="D386" t="s">
        <v>28</v>
      </c>
      <c r="E386">
        <v>2022</v>
      </c>
      <c r="F386" t="s">
        <v>20</v>
      </c>
      <c r="G386" t="s">
        <v>21</v>
      </c>
      <c r="H386" t="s">
        <v>15</v>
      </c>
      <c r="I386" t="s">
        <v>22</v>
      </c>
      <c r="J386">
        <v>0</v>
      </c>
      <c r="K386">
        <v>14.5</v>
      </c>
      <c r="L386">
        <v>41.045400000000001</v>
      </c>
      <c r="M386">
        <v>5</v>
      </c>
    </row>
    <row r="387" spans="1:13" x14ac:dyDescent="0.35">
      <c r="A387" t="s">
        <v>10</v>
      </c>
      <c r="B387" s="1">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s="1">
        <v>387</v>
      </c>
      <c r="C388" t="s">
        <v>397</v>
      </c>
      <c r="D388" t="s">
        <v>67</v>
      </c>
      <c r="E388">
        <v>2022</v>
      </c>
      <c r="F388" t="s">
        <v>20</v>
      </c>
      <c r="G388" t="s">
        <v>21</v>
      </c>
      <c r="H388" t="s">
        <v>15</v>
      </c>
      <c r="I388" t="s">
        <v>22</v>
      </c>
      <c r="J388">
        <v>0.184041545</v>
      </c>
      <c r="K388">
        <v>18.25</v>
      </c>
      <c r="L388">
        <v>110.157</v>
      </c>
      <c r="M388">
        <v>5</v>
      </c>
    </row>
    <row r="389" spans="1:13" x14ac:dyDescent="0.35">
      <c r="A389" t="s">
        <v>10</v>
      </c>
      <c r="B389" s="1">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s="1">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s="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s="1">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s="1">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s="1">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s="1">
        <v>394</v>
      </c>
      <c r="C395" t="s">
        <v>201</v>
      </c>
      <c r="D395" t="s">
        <v>28</v>
      </c>
      <c r="E395">
        <v>2018</v>
      </c>
      <c r="F395" t="s">
        <v>45</v>
      </c>
      <c r="G395" t="s">
        <v>21</v>
      </c>
      <c r="H395" t="s">
        <v>15</v>
      </c>
      <c r="I395" t="s">
        <v>46</v>
      </c>
      <c r="J395">
        <v>8.9243504000000001E-2</v>
      </c>
      <c r="L395">
        <v>139.24959999999999</v>
      </c>
      <c r="M395">
        <v>5</v>
      </c>
    </row>
    <row r="396" spans="1:13" x14ac:dyDescent="0.35">
      <c r="A396" t="s">
        <v>17</v>
      </c>
      <c r="B396" s="1">
        <v>395</v>
      </c>
      <c r="C396" t="s">
        <v>404</v>
      </c>
      <c r="D396" t="s">
        <v>28</v>
      </c>
      <c r="E396">
        <v>2018</v>
      </c>
      <c r="F396" t="s">
        <v>45</v>
      </c>
      <c r="G396" t="s">
        <v>21</v>
      </c>
      <c r="H396" t="s">
        <v>15</v>
      </c>
      <c r="I396" t="s">
        <v>46</v>
      </c>
      <c r="J396">
        <v>2.6552056000000001E-2</v>
      </c>
      <c r="L396">
        <v>56.224600000000002</v>
      </c>
      <c r="M396">
        <v>5</v>
      </c>
    </row>
    <row r="397" spans="1:13" x14ac:dyDescent="0.35">
      <c r="A397" t="s">
        <v>17</v>
      </c>
      <c r="B397" s="1">
        <v>396</v>
      </c>
      <c r="C397" t="s">
        <v>405</v>
      </c>
      <c r="D397" t="s">
        <v>24</v>
      </c>
      <c r="E397">
        <v>2018</v>
      </c>
      <c r="F397" t="s">
        <v>45</v>
      </c>
      <c r="G397" t="s">
        <v>21</v>
      </c>
      <c r="H397" t="s">
        <v>15</v>
      </c>
      <c r="I397" t="s">
        <v>46</v>
      </c>
      <c r="J397">
        <v>8.7929070000000008E-3</v>
      </c>
      <c r="L397">
        <v>96.738399999999999</v>
      </c>
      <c r="M397">
        <v>5</v>
      </c>
    </row>
    <row r="398" spans="1:13" x14ac:dyDescent="0.35">
      <c r="A398" t="s">
        <v>17</v>
      </c>
      <c r="B398" s="1">
        <v>397</v>
      </c>
      <c r="C398" t="s">
        <v>406</v>
      </c>
      <c r="D398" t="s">
        <v>24</v>
      </c>
      <c r="E398">
        <v>2018</v>
      </c>
      <c r="F398" t="s">
        <v>45</v>
      </c>
      <c r="G398" t="s">
        <v>21</v>
      </c>
      <c r="H398" t="s">
        <v>15</v>
      </c>
      <c r="I398" t="s">
        <v>46</v>
      </c>
      <c r="J398">
        <v>5.3038775000000003E-2</v>
      </c>
      <c r="L398">
        <v>59.590400000000002</v>
      </c>
      <c r="M398">
        <v>5</v>
      </c>
    </row>
    <row r="399" spans="1:13" x14ac:dyDescent="0.35">
      <c r="A399" t="s">
        <v>17</v>
      </c>
      <c r="B399" s="1">
        <v>398</v>
      </c>
      <c r="C399" t="s">
        <v>407</v>
      </c>
      <c r="D399" t="s">
        <v>24</v>
      </c>
      <c r="E399">
        <v>2018</v>
      </c>
      <c r="F399" t="s">
        <v>45</v>
      </c>
      <c r="G399" t="s">
        <v>21</v>
      </c>
      <c r="H399" t="s">
        <v>15</v>
      </c>
      <c r="I399" t="s">
        <v>46</v>
      </c>
      <c r="J399">
        <v>3.2470107999999998E-2</v>
      </c>
      <c r="L399">
        <v>148.9392</v>
      </c>
      <c r="M399">
        <v>5</v>
      </c>
    </row>
    <row r="400" spans="1:13" x14ac:dyDescent="0.35">
      <c r="A400" t="s">
        <v>17</v>
      </c>
      <c r="B400" s="1">
        <v>399</v>
      </c>
      <c r="C400" t="s">
        <v>408</v>
      </c>
      <c r="D400" t="s">
        <v>24</v>
      </c>
      <c r="E400">
        <v>2018</v>
      </c>
      <c r="F400" t="s">
        <v>45</v>
      </c>
      <c r="G400" t="s">
        <v>21</v>
      </c>
      <c r="H400" t="s">
        <v>15</v>
      </c>
      <c r="I400" t="s">
        <v>46</v>
      </c>
      <c r="J400">
        <v>9.5331432999999993E-2</v>
      </c>
      <c r="L400">
        <v>125.56780000000001</v>
      </c>
      <c r="M400">
        <v>5</v>
      </c>
    </row>
    <row r="401" spans="1:13" x14ac:dyDescent="0.35">
      <c r="A401" t="s">
        <v>17</v>
      </c>
      <c r="B401" s="1">
        <v>400</v>
      </c>
      <c r="C401" t="s">
        <v>409</v>
      </c>
      <c r="D401" t="s">
        <v>12</v>
      </c>
      <c r="E401">
        <v>2018</v>
      </c>
      <c r="F401" t="s">
        <v>45</v>
      </c>
      <c r="G401" t="s">
        <v>21</v>
      </c>
      <c r="H401" t="s">
        <v>15</v>
      </c>
      <c r="I401" t="s">
        <v>46</v>
      </c>
      <c r="J401">
        <v>0</v>
      </c>
      <c r="L401">
        <v>231.96420000000001</v>
      </c>
      <c r="M401">
        <v>5</v>
      </c>
    </row>
    <row r="402" spans="1:13" x14ac:dyDescent="0.35">
      <c r="A402" t="s">
        <v>17</v>
      </c>
      <c r="B402" s="1">
        <v>401</v>
      </c>
      <c r="C402" t="s">
        <v>43</v>
      </c>
      <c r="D402" t="s">
        <v>12</v>
      </c>
      <c r="E402">
        <v>2018</v>
      </c>
      <c r="F402" t="s">
        <v>45</v>
      </c>
      <c r="G402" t="s">
        <v>21</v>
      </c>
      <c r="H402" t="s">
        <v>15</v>
      </c>
      <c r="I402" t="s">
        <v>46</v>
      </c>
      <c r="J402">
        <v>2.4032484E-2</v>
      </c>
      <c r="L402">
        <v>124.973</v>
      </c>
      <c r="M402">
        <v>5</v>
      </c>
    </row>
    <row r="403" spans="1:13" x14ac:dyDescent="0.35">
      <c r="A403" t="s">
        <v>17</v>
      </c>
      <c r="B403" s="1">
        <v>402</v>
      </c>
      <c r="C403" t="s">
        <v>60</v>
      </c>
      <c r="D403" t="s">
        <v>61</v>
      </c>
      <c r="E403">
        <v>2018</v>
      </c>
      <c r="F403" t="s">
        <v>45</v>
      </c>
      <c r="G403" t="s">
        <v>21</v>
      </c>
      <c r="H403" t="s">
        <v>15</v>
      </c>
      <c r="I403" t="s">
        <v>46</v>
      </c>
      <c r="J403">
        <v>1.6745263999999999E-2</v>
      </c>
      <c r="L403">
        <v>180.76599999999999</v>
      </c>
      <c r="M403">
        <v>5</v>
      </c>
    </row>
    <row r="404" spans="1:13" x14ac:dyDescent="0.35">
      <c r="A404" t="s">
        <v>17</v>
      </c>
      <c r="B404" s="1">
        <v>403</v>
      </c>
      <c r="C404" t="s">
        <v>410</v>
      </c>
      <c r="D404" t="s">
        <v>19</v>
      </c>
      <c r="E404">
        <v>2018</v>
      </c>
      <c r="F404" t="s">
        <v>45</v>
      </c>
      <c r="G404" t="s">
        <v>21</v>
      </c>
      <c r="H404" t="s">
        <v>15</v>
      </c>
      <c r="I404" t="s">
        <v>46</v>
      </c>
      <c r="J404">
        <v>5.8198141000000002E-2</v>
      </c>
      <c r="L404">
        <v>110.45440000000001</v>
      </c>
      <c r="M404">
        <v>5</v>
      </c>
    </row>
    <row r="405" spans="1:13" x14ac:dyDescent="0.35">
      <c r="A405" t="s">
        <v>17</v>
      </c>
      <c r="B405" s="1">
        <v>404</v>
      </c>
      <c r="C405" t="s">
        <v>411</v>
      </c>
      <c r="D405" t="s">
        <v>42</v>
      </c>
      <c r="E405">
        <v>2018</v>
      </c>
      <c r="F405" t="s">
        <v>45</v>
      </c>
      <c r="G405" t="s">
        <v>21</v>
      </c>
      <c r="H405" t="s">
        <v>15</v>
      </c>
      <c r="I405" t="s">
        <v>46</v>
      </c>
      <c r="J405">
        <v>9.2564193000000003E-2</v>
      </c>
      <c r="L405">
        <v>53.495600000000003</v>
      </c>
      <c r="M405">
        <v>5</v>
      </c>
    </row>
    <row r="406" spans="1:13" x14ac:dyDescent="0.35">
      <c r="A406" t="s">
        <v>17</v>
      </c>
      <c r="B406" s="1">
        <v>405</v>
      </c>
      <c r="C406" t="s">
        <v>412</v>
      </c>
      <c r="D406" t="s">
        <v>42</v>
      </c>
      <c r="E406">
        <v>2018</v>
      </c>
      <c r="F406" t="s">
        <v>45</v>
      </c>
      <c r="G406" t="s">
        <v>21</v>
      </c>
      <c r="H406" t="s">
        <v>15</v>
      </c>
      <c r="I406" t="s">
        <v>46</v>
      </c>
      <c r="J406">
        <v>0.12929931</v>
      </c>
      <c r="L406">
        <v>178.23699999999999</v>
      </c>
      <c r="M406">
        <v>5</v>
      </c>
    </row>
    <row r="407" spans="1:13" x14ac:dyDescent="0.35">
      <c r="A407" t="s">
        <v>17</v>
      </c>
      <c r="B407" s="1">
        <v>406</v>
      </c>
      <c r="C407" t="s">
        <v>413</v>
      </c>
      <c r="D407" t="s">
        <v>42</v>
      </c>
      <c r="E407">
        <v>2018</v>
      </c>
      <c r="F407" t="s">
        <v>45</v>
      </c>
      <c r="G407" t="s">
        <v>21</v>
      </c>
      <c r="H407" t="s">
        <v>15</v>
      </c>
      <c r="I407" t="s">
        <v>46</v>
      </c>
      <c r="J407">
        <v>7.3879939000000006E-2</v>
      </c>
      <c r="L407">
        <v>94.046199999999999</v>
      </c>
      <c r="M407">
        <v>5</v>
      </c>
    </row>
    <row r="408" spans="1:13" x14ac:dyDescent="0.35">
      <c r="A408" t="s">
        <v>17</v>
      </c>
      <c r="B408" s="1">
        <v>407</v>
      </c>
      <c r="C408" t="s">
        <v>380</v>
      </c>
      <c r="D408" t="s">
        <v>42</v>
      </c>
      <c r="E408">
        <v>2018</v>
      </c>
      <c r="F408" t="s">
        <v>45</v>
      </c>
      <c r="G408" t="s">
        <v>21</v>
      </c>
      <c r="H408" t="s">
        <v>15</v>
      </c>
      <c r="I408" t="s">
        <v>46</v>
      </c>
      <c r="J408">
        <v>7.6183666999999997E-2</v>
      </c>
      <c r="L408">
        <v>245.64599999999999</v>
      </c>
      <c r="M408">
        <v>5</v>
      </c>
    </row>
    <row r="409" spans="1:13" x14ac:dyDescent="0.35">
      <c r="A409" t="s">
        <v>17</v>
      </c>
      <c r="B409" s="1">
        <v>408</v>
      </c>
      <c r="C409" t="s">
        <v>115</v>
      </c>
      <c r="D409" t="s">
        <v>42</v>
      </c>
      <c r="E409">
        <v>2018</v>
      </c>
      <c r="F409" t="s">
        <v>45</v>
      </c>
      <c r="G409" t="s">
        <v>21</v>
      </c>
      <c r="H409" t="s">
        <v>15</v>
      </c>
      <c r="I409" t="s">
        <v>46</v>
      </c>
      <c r="J409">
        <v>6.6969525000000002E-2</v>
      </c>
      <c r="L409">
        <v>39.279600000000002</v>
      </c>
      <c r="M409">
        <v>5</v>
      </c>
    </row>
    <row r="410" spans="1:13" x14ac:dyDescent="0.35">
      <c r="A410" t="s">
        <v>17</v>
      </c>
      <c r="B410" s="1">
        <v>409</v>
      </c>
      <c r="C410" t="s">
        <v>382</v>
      </c>
      <c r="D410" t="s">
        <v>42</v>
      </c>
      <c r="E410">
        <v>2018</v>
      </c>
      <c r="F410" t="s">
        <v>45</v>
      </c>
      <c r="G410" t="s">
        <v>21</v>
      </c>
      <c r="H410" t="s">
        <v>15</v>
      </c>
      <c r="I410" t="s">
        <v>46</v>
      </c>
      <c r="J410">
        <v>1.4153743E-2</v>
      </c>
      <c r="L410">
        <v>145.64179999999999</v>
      </c>
      <c r="M410">
        <v>5</v>
      </c>
    </row>
    <row r="411" spans="1:13" x14ac:dyDescent="0.35">
      <c r="A411" t="s">
        <v>17</v>
      </c>
      <c r="B411" s="1">
        <v>410</v>
      </c>
      <c r="C411" t="s">
        <v>414</v>
      </c>
      <c r="D411" t="s">
        <v>42</v>
      </c>
      <c r="E411">
        <v>2018</v>
      </c>
      <c r="F411" t="s">
        <v>45</v>
      </c>
      <c r="G411" t="s">
        <v>21</v>
      </c>
      <c r="H411" t="s">
        <v>15</v>
      </c>
      <c r="I411" t="s">
        <v>46</v>
      </c>
      <c r="J411">
        <v>1.9412192000000002E-2</v>
      </c>
      <c r="L411">
        <v>166.54740000000001</v>
      </c>
      <c r="M411">
        <v>5</v>
      </c>
    </row>
    <row r="412" spans="1:13" x14ac:dyDescent="0.35">
      <c r="A412" t="s">
        <v>17</v>
      </c>
      <c r="B412" s="1">
        <v>411</v>
      </c>
      <c r="C412" t="s">
        <v>415</v>
      </c>
      <c r="D412" t="s">
        <v>64</v>
      </c>
      <c r="E412">
        <v>2018</v>
      </c>
      <c r="F412" t="s">
        <v>45</v>
      </c>
      <c r="G412" t="s">
        <v>21</v>
      </c>
      <c r="H412" t="s">
        <v>15</v>
      </c>
      <c r="I412" t="s">
        <v>46</v>
      </c>
      <c r="J412">
        <v>0.117607719</v>
      </c>
      <c r="L412">
        <v>55.258800000000001</v>
      </c>
      <c r="M412">
        <v>5</v>
      </c>
    </row>
    <row r="413" spans="1:13" x14ac:dyDescent="0.35">
      <c r="A413" t="s">
        <v>17</v>
      </c>
      <c r="B413" s="1">
        <v>412</v>
      </c>
      <c r="C413" t="s">
        <v>416</v>
      </c>
      <c r="D413" t="s">
        <v>48</v>
      </c>
      <c r="E413">
        <v>2018</v>
      </c>
      <c r="F413" t="s">
        <v>45</v>
      </c>
      <c r="G413" t="s">
        <v>21</v>
      </c>
      <c r="H413" t="s">
        <v>15</v>
      </c>
      <c r="I413" t="s">
        <v>46</v>
      </c>
      <c r="J413">
        <v>0.14057197099999999</v>
      </c>
      <c r="L413">
        <v>154.7998</v>
      </c>
      <c r="M413">
        <v>5</v>
      </c>
    </row>
    <row r="414" spans="1:13" x14ac:dyDescent="0.35">
      <c r="A414" t="s">
        <v>17</v>
      </c>
      <c r="B414" s="1">
        <v>413</v>
      </c>
      <c r="C414" t="s">
        <v>417</v>
      </c>
      <c r="D414" t="s">
        <v>48</v>
      </c>
      <c r="E414">
        <v>2018</v>
      </c>
      <c r="F414" t="s">
        <v>45</v>
      </c>
      <c r="G414" t="s">
        <v>21</v>
      </c>
      <c r="H414" t="s">
        <v>15</v>
      </c>
      <c r="I414" t="s">
        <v>46</v>
      </c>
      <c r="J414">
        <v>9.9478450999999996E-2</v>
      </c>
      <c r="L414">
        <v>194.4452</v>
      </c>
      <c r="M414">
        <v>5</v>
      </c>
    </row>
    <row r="415" spans="1:13" x14ac:dyDescent="0.35">
      <c r="A415" t="s">
        <v>17</v>
      </c>
      <c r="B415" s="1">
        <v>414</v>
      </c>
      <c r="C415" t="s">
        <v>418</v>
      </c>
      <c r="D415" t="s">
        <v>48</v>
      </c>
      <c r="E415">
        <v>2018</v>
      </c>
      <c r="F415" t="s">
        <v>45</v>
      </c>
      <c r="G415" t="s">
        <v>21</v>
      </c>
      <c r="H415" t="s">
        <v>15</v>
      </c>
      <c r="I415" t="s">
        <v>46</v>
      </c>
      <c r="J415">
        <v>3.3725743000000002E-2</v>
      </c>
      <c r="L415">
        <v>211.6902</v>
      </c>
      <c r="M415">
        <v>5</v>
      </c>
    </row>
    <row r="416" spans="1:13" x14ac:dyDescent="0.35">
      <c r="A416" t="s">
        <v>17</v>
      </c>
      <c r="B416" s="1">
        <v>415</v>
      </c>
      <c r="C416" t="s">
        <v>356</v>
      </c>
      <c r="D416" t="s">
        <v>32</v>
      </c>
      <c r="E416">
        <v>2018</v>
      </c>
      <c r="F416" t="s">
        <v>45</v>
      </c>
      <c r="G416" t="s">
        <v>21</v>
      </c>
      <c r="H416" t="s">
        <v>15</v>
      </c>
      <c r="I416" t="s">
        <v>46</v>
      </c>
      <c r="J416">
        <v>5.3113721000000003E-2</v>
      </c>
      <c r="L416">
        <v>44.377000000000002</v>
      </c>
      <c r="M416">
        <v>5</v>
      </c>
    </row>
    <row r="417" spans="1:13" x14ac:dyDescent="0.35">
      <c r="A417" t="s">
        <v>10</v>
      </c>
      <c r="B417" s="1">
        <v>416</v>
      </c>
      <c r="C417" t="s">
        <v>419</v>
      </c>
      <c r="D417" t="s">
        <v>95</v>
      </c>
      <c r="E417">
        <v>2018</v>
      </c>
      <c r="F417" t="s">
        <v>45</v>
      </c>
      <c r="G417" t="s">
        <v>21</v>
      </c>
      <c r="H417" t="s">
        <v>15</v>
      </c>
      <c r="I417" t="s">
        <v>46</v>
      </c>
      <c r="J417">
        <v>0</v>
      </c>
      <c r="L417">
        <v>165.58680000000001</v>
      </c>
      <c r="M417">
        <v>5</v>
      </c>
    </row>
    <row r="418" spans="1:13" x14ac:dyDescent="0.35">
      <c r="A418" t="s">
        <v>10</v>
      </c>
      <c r="B418" s="1">
        <v>417</v>
      </c>
      <c r="C418" t="s">
        <v>420</v>
      </c>
      <c r="D418" t="s">
        <v>95</v>
      </c>
      <c r="E418">
        <v>2018</v>
      </c>
      <c r="F418" t="s">
        <v>45</v>
      </c>
      <c r="G418" t="s">
        <v>21</v>
      </c>
      <c r="H418" t="s">
        <v>15</v>
      </c>
      <c r="I418" t="s">
        <v>46</v>
      </c>
      <c r="J418">
        <v>6.2954719999999999E-3</v>
      </c>
      <c r="L418">
        <v>122.4098</v>
      </c>
      <c r="M418">
        <v>5</v>
      </c>
    </row>
    <row r="419" spans="1:13" x14ac:dyDescent="0.35">
      <c r="A419" t="s">
        <v>10</v>
      </c>
      <c r="B419" s="1">
        <v>418</v>
      </c>
      <c r="C419" t="s">
        <v>421</v>
      </c>
      <c r="D419" t="s">
        <v>95</v>
      </c>
      <c r="E419">
        <v>2018</v>
      </c>
      <c r="F419" t="s">
        <v>45</v>
      </c>
      <c r="G419" t="s">
        <v>21</v>
      </c>
      <c r="H419" t="s">
        <v>15</v>
      </c>
      <c r="I419" t="s">
        <v>46</v>
      </c>
      <c r="J419">
        <v>0.13948429200000001</v>
      </c>
      <c r="L419">
        <v>94.311999999999998</v>
      </c>
      <c r="M419">
        <v>5</v>
      </c>
    </row>
    <row r="420" spans="1:13" x14ac:dyDescent="0.35">
      <c r="A420" t="s">
        <v>10</v>
      </c>
      <c r="B420" s="1">
        <v>419</v>
      </c>
      <c r="C420" t="s">
        <v>422</v>
      </c>
      <c r="D420" t="s">
        <v>74</v>
      </c>
      <c r="E420">
        <v>2018</v>
      </c>
      <c r="F420" t="s">
        <v>45</v>
      </c>
      <c r="G420" t="s">
        <v>21</v>
      </c>
      <c r="H420" t="s">
        <v>15</v>
      </c>
      <c r="I420" t="s">
        <v>46</v>
      </c>
      <c r="J420">
        <v>0.15607236099999999</v>
      </c>
      <c r="L420">
        <v>169.34739999999999</v>
      </c>
      <c r="M420">
        <v>5</v>
      </c>
    </row>
    <row r="421" spans="1:13" x14ac:dyDescent="0.35">
      <c r="A421" t="s">
        <v>10</v>
      </c>
      <c r="B421" s="1">
        <v>420</v>
      </c>
      <c r="C421" t="s">
        <v>423</v>
      </c>
      <c r="D421" t="s">
        <v>28</v>
      </c>
      <c r="E421">
        <v>2018</v>
      </c>
      <c r="F421" t="s">
        <v>45</v>
      </c>
      <c r="G421" t="s">
        <v>21</v>
      </c>
      <c r="H421" t="s">
        <v>15</v>
      </c>
      <c r="I421" t="s">
        <v>46</v>
      </c>
      <c r="J421">
        <v>0.102226474</v>
      </c>
      <c r="L421">
        <v>91.311999999999998</v>
      </c>
      <c r="M421">
        <v>5</v>
      </c>
    </row>
    <row r="422" spans="1:13" x14ac:dyDescent="0.35">
      <c r="A422" t="s">
        <v>10</v>
      </c>
      <c r="B422" s="1">
        <v>421</v>
      </c>
      <c r="C422" t="s">
        <v>396</v>
      </c>
      <c r="D422" t="s">
        <v>28</v>
      </c>
      <c r="E422">
        <v>2018</v>
      </c>
      <c r="F422" t="s">
        <v>45</v>
      </c>
      <c r="G422" t="s">
        <v>21</v>
      </c>
      <c r="H422" t="s">
        <v>15</v>
      </c>
      <c r="I422" t="s">
        <v>46</v>
      </c>
      <c r="J422">
        <v>0.16065368199999999</v>
      </c>
      <c r="L422">
        <v>185.22659999999999</v>
      </c>
      <c r="M422">
        <v>5</v>
      </c>
    </row>
    <row r="423" spans="1:13" x14ac:dyDescent="0.35">
      <c r="A423" t="s">
        <v>10</v>
      </c>
      <c r="B423" s="1">
        <v>422</v>
      </c>
      <c r="C423" t="s">
        <v>424</v>
      </c>
      <c r="D423" t="s">
        <v>67</v>
      </c>
      <c r="E423">
        <v>2018</v>
      </c>
      <c r="F423" t="s">
        <v>45</v>
      </c>
      <c r="G423" t="s">
        <v>21</v>
      </c>
      <c r="H423" t="s">
        <v>15</v>
      </c>
      <c r="I423" t="s">
        <v>46</v>
      </c>
      <c r="J423">
        <v>3.7962695999999997E-2</v>
      </c>
      <c r="L423">
        <v>97.572599999999994</v>
      </c>
      <c r="M423">
        <v>5</v>
      </c>
    </row>
    <row r="424" spans="1:13" x14ac:dyDescent="0.35">
      <c r="A424" t="s">
        <v>10</v>
      </c>
      <c r="B424" s="1">
        <v>423</v>
      </c>
      <c r="C424" t="s">
        <v>425</v>
      </c>
      <c r="D424" t="s">
        <v>24</v>
      </c>
      <c r="E424">
        <v>2018</v>
      </c>
      <c r="F424" t="s">
        <v>45</v>
      </c>
      <c r="G424" t="s">
        <v>21</v>
      </c>
      <c r="H424" t="s">
        <v>15</v>
      </c>
      <c r="I424" t="s">
        <v>46</v>
      </c>
      <c r="J424">
        <v>9.0473389000000001E-2</v>
      </c>
      <c r="L424">
        <v>229.79839999999999</v>
      </c>
      <c r="M424">
        <v>5</v>
      </c>
    </row>
    <row r="425" spans="1:13" x14ac:dyDescent="0.35">
      <c r="A425" t="s">
        <v>10</v>
      </c>
      <c r="B425" s="1">
        <v>424</v>
      </c>
      <c r="C425" t="s">
        <v>426</v>
      </c>
      <c r="D425" t="s">
        <v>12</v>
      </c>
      <c r="E425">
        <v>2018</v>
      </c>
      <c r="F425" t="s">
        <v>45</v>
      </c>
      <c r="G425" t="s">
        <v>21</v>
      </c>
      <c r="H425" t="s">
        <v>15</v>
      </c>
      <c r="I425" t="s">
        <v>46</v>
      </c>
      <c r="J425">
        <v>0.14433849300000001</v>
      </c>
      <c r="L425">
        <v>172.108</v>
      </c>
      <c r="M425">
        <v>5</v>
      </c>
    </row>
    <row r="426" spans="1:13" x14ac:dyDescent="0.35">
      <c r="A426" t="s">
        <v>10</v>
      </c>
      <c r="B426" s="1">
        <v>425</v>
      </c>
      <c r="C426" t="s">
        <v>427</v>
      </c>
      <c r="D426" t="s">
        <v>12</v>
      </c>
      <c r="E426">
        <v>2018</v>
      </c>
      <c r="F426" t="s">
        <v>45</v>
      </c>
      <c r="G426" t="s">
        <v>21</v>
      </c>
      <c r="H426" t="s">
        <v>15</v>
      </c>
      <c r="I426" t="s">
        <v>46</v>
      </c>
      <c r="J426">
        <v>3.8313980999999997E-2</v>
      </c>
      <c r="L426">
        <v>109.95699999999999</v>
      </c>
      <c r="M426">
        <v>5</v>
      </c>
    </row>
    <row r="427" spans="1:13" x14ac:dyDescent="0.35">
      <c r="A427" t="s">
        <v>10</v>
      </c>
      <c r="B427" s="1">
        <v>426</v>
      </c>
      <c r="C427" t="s">
        <v>428</v>
      </c>
      <c r="D427" t="s">
        <v>54</v>
      </c>
      <c r="E427">
        <v>2018</v>
      </c>
      <c r="F427" t="s">
        <v>45</v>
      </c>
      <c r="G427" t="s">
        <v>21</v>
      </c>
      <c r="H427" t="s">
        <v>15</v>
      </c>
      <c r="I427" t="s">
        <v>46</v>
      </c>
      <c r="J427">
        <v>0.17262968300000001</v>
      </c>
      <c r="L427">
        <v>148.4708</v>
      </c>
      <c r="M427">
        <v>5</v>
      </c>
    </row>
    <row r="428" spans="1:13" x14ac:dyDescent="0.35">
      <c r="A428" t="s">
        <v>10</v>
      </c>
      <c r="B428" s="1">
        <v>427</v>
      </c>
      <c r="C428" t="s">
        <v>261</v>
      </c>
      <c r="D428" t="s">
        <v>48</v>
      </c>
      <c r="E428">
        <v>2018</v>
      </c>
      <c r="F428" t="s">
        <v>45</v>
      </c>
      <c r="G428" t="s">
        <v>21</v>
      </c>
      <c r="H428" t="s">
        <v>15</v>
      </c>
      <c r="I428" t="s">
        <v>46</v>
      </c>
      <c r="J428">
        <v>1.0928678000000001E-2</v>
      </c>
      <c r="L428">
        <v>167.08420000000001</v>
      </c>
      <c r="M428">
        <v>5</v>
      </c>
    </row>
    <row r="429" spans="1:13" x14ac:dyDescent="0.35">
      <c r="A429" t="s">
        <v>10</v>
      </c>
      <c r="B429" s="1">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s="1">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s="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s="1">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s="1">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s="1">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s="1">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s="1">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s="1">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s="1">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s="1">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s="1">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s="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s="1">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s="1">
        <v>442</v>
      </c>
      <c r="C443" t="s">
        <v>438</v>
      </c>
      <c r="D443" t="s">
        <v>19</v>
      </c>
      <c r="E443">
        <v>2018</v>
      </c>
      <c r="F443" t="s">
        <v>45</v>
      </c>
      <c r="G443" t="s">
        <v>21</v>
      </c>
      <c r="H443" t="s">
        <v>15</v>
      </c>
      <c r="I443" t="s">
        <v>46</v>
      </c>
      <c r="J443">
        <v>0</v>
      </c>
      <c r="L443">
        <v>175.40280000000001</v>
      </c>
      <c r="M443">
        <v>4.9000000000000004</v>
      </c>
    </row>
    <row r="444" spans="1:13" x14ac:dyDescent="0.35">
      <c r="A444" t="s">
        <v>10</v>
      </c>
      <c r="B444" s="1">
        <v>443</v>
      </c>
      <c r="C444" t="s">
        <v>439</v>
      </c>
      <c r="D444" t="s">
        <v>48</v>
      </c>
      <c r="E444">
        <v>2012</v>
      </c>
      <c r="F444" t="s">
        <v>13</v>
      </c>
      <c r="G444" t="s">
        <v>14</v>
      </c>
      <c r="H444" t="s">
        <v>15</v>
      </c>
      <c r="I444" t="s">
        <v>16</v>
      </c>
      <c r="J444">
        <v>0.115857223</v>
      </c>
      <c r="K444">
        <v>8.31</v>
      </c>
      <c r="L444">
        <v>179.1028</v>
      </c>
      <c r="M444">
        <v>4.8</v>
      </c>
    </row>
    <row r="445" spans="1:13" x14ac:dyDescent="0.35">
      <c r="A445" t="s">
        <v>17</v>
      </c>
      <c r="B445" s="1">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s="1">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s="1">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s="1">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s="1">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s="1">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s="1">
        <v>450</v>
      </c>
      <c r="C451" t="s">
        <v>445</v>
      </c>
      <c r="D451" t="s">
        <v>95</v>
      </c>
      <c r="E451">
        <v>2018</v>
      </c>
      <c r="F451" t="s">
        <v>45</v>
      </c>
      <c r="G451" t="s">
        <v>21</v>
      </c>
      <c r="H451" t="s">
        <v>15</v>
      </c>
      <c r="I451" t="s">
        <v>46</v>
      </c>
      <c r="J451">
        <v>2.1170542000000001E-2</v>
      </c>
      <c r="L451">
        <v>117.61239999999999</v>
      </c>
      <c r="M451">
        <v>4.8</v>
      </c>
    </row>
    <row r="452" spans="1:13" x14ac:dyDescent="0.35">
      <c r="A452" t="s">
        <v>17</v>
      </c>
      <c r="B452" s="1">
        <v>451</v>
      </c>
      <c r="C452" t="s">
        <v>446</v>
      </c>
      <c r="D452" t="s">
        <v>12</v>
      </c>
      <c r="E452">
        <v>2012</v>
      </c>
      <c r="F452" t="s">
        <v>13</v>
      </c>
      <c r="G452" t="s">
        <v>14</v>
      </c>
      <c r="H452" t="s">
        <v>15</v>
      </c>
      <c r="I452" t="s">
        <v>16</v>
      </c>
      <c r="J452">
        <v>0</v>
      </c>
      <c r="K452">
        <v>11.5</v>
      </c>
      <c r="L452">
        <v>128.46520000000001</v>
      </c>
      <c r="M452">
        <v>4.8</v>
      </c>
    </row>
    <row r="453" spans="1:13" x14ac:dyDescent="0.35">
      <c r="A453" t="s">
        <v>17</v>
      </c>
      <c r="B453" s="1">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s="1">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s="1">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s="1">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s="1">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s="1">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s="1">
        <v>458</v>
      </c>
      <c r="C459" t="s">
        <v>452</v>
      </c>
      <c r="D459" t="s">
        <v>24</v>
      </c>
      <c r="E459">
        <v>2018</v>
      </c>
      <c r="F459" t="s">
        <v>138</v>
      </c>
      <c r="G459" t="s">
        <v>14</v>
      </c>
      <c r="H459" t="s">
        <v>26</v>
      </c>
      <c r="I459" t="s">
        <v>40</v>
      </c>
      <c r="J459">
        <v>0.14359158599999999</v>
      </c>
      <c r="L459">
        <v>213.55340000000001</v>
      </c>
      <c r="M459">
        <v>4.8</v>
      </c>
    </row>
    <row r="460" spans="1:13" x14ac:dyDescent="0.35">
      <c r="A460" t="s">
        <v>17</v>
      </c>
      <c r="B460" s="1">
        <v>459</v>
      </c>
      <c r="C460" t="s">
        <v>453</v>
      </c>
      <c r="D460" t="s">
        <v>95</v>
      </c>
      <c r="E460">
        <v>2018</v>
      </c>
      <c r="F460" t="s">
        <v>138</v>
      </c>
      <c r="G460" t="s">
        <v>14</v>
      </c>
      <c r="H460" t="s">
        <v>26</v>
      </c>
      <c r="I460" t="s">
        <v>40</v>
      </c>
      <c r="J460">
        <v>6.1999647999999997E-2</v>
      </c>
      <c r="L460">
        <v>230.001</v>
      </c>
      <c r="M460">
        <v>4.8</v>
      </c>
    </row>
    <row r="461" spans="1:13" x14ac:dyDescent="0.35">
      <c r="A461" t="s">
        <v>17</v>
      </c>
      <c r="B461" s="1">
        <v>460</v>
      </c>
      <c r="C461" t="s">
        <v>454</v>
      </c>
      <c r="D461" t="s">
        <v>67</v>
      </c>
      <c r="E461">
        <v>2018</v>
      </c>
      <c r="F461" t="s">
        <v>138</v>
      </c>
      <c r="G461" t="s">
        <v>14</v>
      </c>
      <c r="H461" t="s">
        <v>26</v>
      </c>
      <c r="I461" t="s">
        <v>40</v>
      </c>
      <c r="J461">
        <v>0</v>
      </c>
      <c r="L461">
        <v>51.234999999999999</v>
      </c>
      <c r="M461">
        <v>4.8</v>
      </c>
    </row>
    <row r="462" spans="1:13" x14ac:dyDescent="0.35">
      <c r="A462" t="s">
        <v>17</v>
      </c>
      <c r="B462" s="1">
        <v>461</v>
      </c>
      <c r="C462" t="s">
        <v>455</v>
      </c>
      <c r="D462" t="s">
        <v>48</v>
      </c>
      <c r="E462">
        <v>2018</v>
      </c>
      <c r="F462" t="s">
        <v>138</v>
      </c>
      <c r="G462" t="s">
        <v>14</v>
      </c>
      <c r="H462" t="s">
        <v>26</v>
      </c>
      <c r="I462" t="s">
        <v>40</v>
      </c>
      <c r="J462">
        <v>0.16845554900000001</v>
      </c>
      <c r="L462">
        <v>211.06120000000001</v>
      </c>
      <c r="M462">
        <v>4.8</v>
      </c>
    </row>
    <row r="463" spans="1:13" x14ac:dyDescent="0.35">
      <c r="A463" t="s">
        <v>10</v>
      </c>
      <c r="B463" s="1">
        <v>462</v>
      </c>
      <c r="C463" t="s">
        <v>456</v>
      </c>
      <c r="D463" t="s">
        <v>67</v>
      </c>
      <c r="E463">
        <v>2018</v>
      </c>
      <c r="F463" t="s">
        <v>138</v>
      </c>
      <c r="G463" t="s">
        <v>14</v>
      </c>
      <c r="H463" t="s">
        <v>26</v>
      </c>
      <c r="I463" t="s">
        <v>40</v>
      </c>
      <c r="J463">
        <v>6.6006824000000006E-2</v>
      </c>
      <c r="L463">
        <v>126.2704</v>
      </c>
      <c r="M463">
        <v>4.8</v>
      </c>
    </row>
    <row r="464" spans="1:13" x14ac:dyDescent="0.35">
      <c r="A464" t="s">
        <v>10</v>
      </c>
      <c r="B464" s="1">
        <v>463</v>
      </c>
      <c r="C464" t="s">
        <v>457</v>
      </c>
      <c r="D464" t="s">
        <v>54</v>
      </c>
      <c r="E464">
        <v>2018</v>
      </c>
      <c r="F464" t="s">
        <v>138</v>
      </c>
      <c r="G464" t="s">
        <v>14</v>
      </c>
      <c r="H464" t="s">
        <v>26</v>
      </c>
      <c r="I464" t="s">
        <v>40</v>
      </c>
      <c r="J464">
        <v>5.8545606E-2</v>
      </c>
      <c r="L464">
        <v>155.8314</v>
      </c>
      <c r="M464">
        <v>4.8</v>
      </c>
    </row>
    <row r="465" spans="1:13" x14ac:dyDescent="0.35">
      <c r="A465" t="s">
        <v>10</v>
      </c>
      <c r="B465" s="1">
        <v>464</v>
      </c>
      <c r="C465" t="s">
        <v>458</v>
      </c>
      <c r="D465" t="s">
        <v>48</v>
      </c>
      <c r="E465">
        <v>2018</v>
      </c>
      <c r="F465" t="s">
        <v>138</v>
      </c>
      <c r="G465" t="s">
        <v>14</v>
      </c>
      <c r="H465" t="s">
        <v>26</v>
      </c>
      <c r="I465" t="s">
        <v>40</v>
      </c>
      <c r="J465">
        <v>8.0127282999999994E-2</v>
      </c>
      <c r="L465">
        <v>168.7132</v>
      </c>
      <c r="M465">
        <v>4.8</v>
      </c>
    </row>
    <row r="466" spans="1:13" x14ac:dyDescent="0.35">
      <c r="A466" t="s">
        <v>17</v>
      </c>
      <c r="B466" s="1">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s="1">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s="1">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s="1">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s="1">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s="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s="1">
        <v>471</v>
      </c>
      <c r="C472" t="s">
        <v>291</v>
      </c>
      <c r="D472" t="s">
        <v>28</v>
      </c>
      <c r="E472">
        <v>2015</v>
      </c>
      <c r="F472" t="s">
        <v>33</v>
      </c>
      <c r="G472" t="s">
        <v>34</v>
      </c>
      <c r="H472" t="s">
        <v>15</v>
      </c>
      <c r="I472" t="s">
        <v>16</v>
      </c>
      <c r="J472">
        <v>0.170152831</v>
      </c>
      <c r="K472">
        <v>20.7</v>
      </c>
      <c r="L472">
        <v>182.6266</v>
      </c>
      <c r="M472">
        <v>4.8</v>
      </c>
    </row>
    <row r="473" spans="1:13" x14ac:dyDescent="0.35">
      <c r="A473" t="s">
        <v>17</v>
      </c>
      <c r="B473" s="1">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s="1">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s="1">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s="1">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s="1">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s="1">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s="1">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s="1">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s="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s="1">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s="1">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s="1">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s="1">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s="1">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s="1">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s="1">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s="1">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s="1">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s="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s="1">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s="1">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s="1">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s="1">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s="1">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s="1">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s="1">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s="1">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s="1">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s="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s="1">
        <v>501</v>
      </c>
      <c r="C502" t="s">
        <v>487</v>
      </c>
      <c r="D502" t="s">
        <v>48</v>
      </c>
      <c r="E502">
        <v>2022</v>
      </c>
      <c r="F502" t="s">
        <v>20</v>
      </c>
      <c r="G502" t="s">
        <v>21</v>
      </c>
      <c r="H502" t="s">
        <v>15</v>
      </c>
      <c r="I502" t="s">
        <v>22</v>
      </c>
      <c r="J502">
        <v>0</v>
      </c>
      <c r="K502">
        <v>6.67</v>
      </c>
      <c r="L502">
        <v>90.551400000000001</v>
      </c>
      <c r="M502">
        <v>4.8</v>
      </c>
    </row>
    <row r="503" spans="1:13" x14ac:dyDescent="0.35">
      <c r="A503" t="s">
        <v>10</v>
      </c>
      <c r="B503" s="1">
        <v>502</v>
      </c>
      <c r="C503" t="s">
        <v>488</v>
      </c>
      <c r="D503" t="s">
        <v>12</v>
      </c>
      <c r="E503">
        <v>2018</v>
      </c>
      <c r="F503" t="s">
        <v>45</v>
      </c>
      <c r="G503" t="s">
        <v>21</v>
      </c>
      <c r="H503" t="s">
        <v>15</v>
      </c>
      <c r="I503" t="s">
        <v>46</v>
      </c>
      <c r="J503">
        <v>4.8738406999999997E-2</v>
      </c>
      <c r="L503">
        <v>152.8682</v>
      </c>
      <c r="M503">
        <v>4.8</v>
      </c>
    </row>
    <row r="504" spans="1:13" x14ac:dyDescent="0.35">
      <c r="A504" t="s">
        <v>10</v>
      </c>
      <c r="B504" s="1">
        <v>503</v>
      </c>
      <c r="C504" t="s">
        <v>489</v>
      </c>
      <c r="D504" t="s">
        <v>54</v>
      </c>
      <c r="E504">
        <v>2018</v>
      </c>
      <c r="F504" t="s">
        <v>45</v>
      </c>
      <c r="G504" t="s">
        <v>21</v>
      </c>
      <c r="H504" t="s">
        <v>15</v>
      </c>
      <c r="I504" t="s">
        <v>46</v>
      </c>
      <c r="J504">
        <v>3.670437E-2</v>
      </c>
      <c r="L504">
        <v>228.1352</v>
      </c>
      <c r="M504">
        <v>4.8</v>
      </c>
    </row>
    <row r="505" spans="1:13" x14ac:dyDescent="0.35">
      <c r="A505" t="s">
        <v>10</v>
      </c>
      <c r="B505" s="1">
        <v>504</v>
      </c>
      <c r="C505" t="s">
        <v>490</v>
      </c>
      <c r="D505" t="s">
        <v>159</v>
      </c>
      <c r="E505">
        <v>2018</v>
      </c>
      <c r="F505" t="s">
        <v>45</v>
      </c>
      <c r="G505" t="s">
        <v>21</v>
      </c>
      <c r="H505" t="s">
        <v>15</v>
      </c>
      <c r="I505" t="s">
        <v>46</v>
      </c>
      <c r="J505">
        <v>5.436436E-2</v>
      </c>
      <c r="L505">
        <v>63.816800000000001</v>
      </c>
      <c r="M505">
        <v>4.8</v>
      </c>
    </row>
    <row r="506" spans="1:13" x14ac:dyDescent="0.35">
      <c r="A506" t="s">
        <v>17</v>
      </c>
      <c r="B506" s="1">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s="1">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s="1">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s="1">
        <v>508</v>
      </c>
      <c r="C509" t="s">
        <v>121</v>
      </c>
      <c r="D509" t="s">
        <v>95</v>
      </c>
      <c r="E509">
        <v>2018</v>
      </c>
      <c r="F509" t="s">
        <v>45</v>
      </c>
      <c r="G509" t="s">
        <v>21</v>
      </c>
      <c r="H509" t="s">
        <v>15</v>
      </c>
      <c r="I509" t="s">
        <v>46</v>
      </c>
      <c r="J509">
        <v>7.8912472999999997E-2</v>
      </c>
      <c r="L509">
        <v>99.904200000000003</v>
      </c>
      <c r="M509">
        <v>4.7</v>
      </c>
    </row>
    <row r="510" spans="1:13" x14ac:dyDescent="0.35">
      <c r="A510" t="s">
        <v>17</v>
      </c>
      <c r="B510" s="1">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s="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s="1">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s="1">
        <v>512</v>
      </c>
      <c r="C513" t="s">
        <v>495</v>
      </c>
      <c r="D513" t="s">
        <v>67</v>
      </c>
      <c r="E513">
        <v>2012</v>
      </c>
      <c r="F513" t="s">
        <v>13</v>
      </c>
      <c r="G513" t="s">
        <v>14</v>
      </c>
      <c r="H513" t="s">
        <v>15</v>
      </c>
      <c r="I513" t="s">
        <v>16</v>
      </c>
      <c r="J513">
        <v>0</v>
      </c>
      <c r="K513">
        <v>6.03</v>
      </c>
      <c r="L513">
        <v>175.1028</v>
      </c>
      <c r="M513">
        <v>4.7</v>
      </c>
    </row>
    <row r="514" spans="1:13" x14ac:dyDescent="0.35">
      <c r="A514" t="s">
        <v>17</v>
      </c>
      <c r="B514" s="1">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s="1">
        <v>514</v>
      </c>
      <c r="C515" t="s">
        <v>497</v>
      </c>
      <c r="D515" t="s">
        <v>19</v>
      </c>
      <c r="E515">
        <v>2012</v>
      </c>
      <c r="F515" t="s">
        <v>13</v>
      </c>
      <c r="G515" t="s">
        <v>14</v>
      </c>
      <c r="H515" t="s">
        <v>15</v>
      </c>
      <c r="I515" t="s">
        <v>16</v>
      </c>
      <c r="J515">
        <v>1.2657494E-2</v>
      </c>
      <c r="K515">
        <v>16.5</v>
      </c>
      <c r="L515">
        <v>36.3506</v>
      </c>
      <c r="M515">
        <v>4.7</v>
      </c>
    </row>
    <row r="516" spans="1:13" x14ac:dyDescent="0.35">
      <c r="A516" t="s">
        <v>10</v>
      </c>
      <c r="B516" s="1">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s="1">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s="1">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s="1">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s="1">
        <v>519</v>
      </c>
      <c r="C520" t="s">
        <v>500</v>
      </c>
      <c r="D520" t="s">
        <v>24</v>
      </c>
      <c r="E520">
        <v>2012</v>
      </c>
      <c r="F520" t="s">
        <v>13</v>
      </c>
      <c r="G520" t="s">
        <v>14</v>
      </c>
      <c r="H520" t="s">
        <v>15</v>
      </c>
      <c r="I520" t="s">
        <v>16</v>
      </c>
      <c r="J520">
        <v>0</v>
      </c>
      <c r="K520">
        <v>9.5</v>
      </c>
      <c r="L520">
        <v>228.46680000000001</v>
      </c>
      <c r="M520">
        <v>4.7</v>
      </c>
    </row>
    <row r="521" spans="1:13" x14ac:dyDescent="0.35">
      <c r="A521" t="s">
        <v>10</v>
      </c>
      <c r="B521" s="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s="1">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s="1">
        <v>522</v>
      </c>
      <c r="C523" t="s">
        <v>502</v>
      </c>
      <c r="D523" t="s">
        <v>67</v>
      </c>
      <c r="E523">
        <v>2018</v>
      </c>
      <c r="F523" t="s">
        <v>138</v>
      </c>
      <c r="G523" t="s">
        <v>14</v>
      </c>
      <c r="H523" t="s">
        <v>26</v>
      </c>
      <c r="I523" t="s">
        <v>40</v>
      </c>
      <c r="J523">
        <v>0.17021367600000001</v>
      </c>
      <c r="L523">
        <v>89.585599999999999</v>
      </c>
      <c r="M523">
        <v>4.7</v>
      </c>
    </row>
    <row r="524" spans="1:13" x14ac:dyDescent="0.35">
      <c r="A524" t="s">
        <v>17</v>
      </c>
      <c r="B524" s="1">
        <v>523</v>
      </c>
      <c r="C524" t="s">
        <v>219</v>
      </c>
      <c r="D524" t="s">
        <v>48</v>
      </c>
      <c r="E524">
        <v>2018</v>
      </c>
      <c r="F524" t="s">
        <v>138</v>
      </c>
      <c r="G524" t="s">
        <v>14</v>
      </c>
      <c r="H524" t="s">
        <v>26</v>
      </c>
      <c r="I524" t="s">
        <v>40</v>
      </c>
      <c r="J524">
        <v>5.8092550999999999E-2</v>
      </c>
      <c r="L524">
        <v>172.04220000000001</v>
      </c>
      <c r="M524">
        <v>4.7</v>
      </c>
    </row>
    <row r="525" spans="1:13" x14ac:dyDescent="0.35">
      <c r="A525" t="s">
        <v>10</v>
      </c>
      <c r="B525" s="1">
        <v>524</v>
      </c>
      <c r="C525" t="s">
        <v>503</v>
      </c>
      <c r="D525" t="s">
        <v>24</v>
      </c>
      <c r="E525">
        <v>2018</v>
      </c>
      <c r="F525" t="s">
        <v>138</v>
      </c>
      <c r="G525" t="s">
        <v>14</v>
      </c>
      <c r="H525" t="s">
        <v>26</v>
      </c>
      <c r="I525" t="s">
        <v>40</v>
      </c>
      <c r="J525">
        <v>7.6868664000000003E-2</v>
      </c>
      <c r="L525">
        <v>62.119399999999999</v>
      </c>
      <c r="M525">
        <v>4.7</v>
      </c>
    </row>
    <row r="526" spans="1:13" x14ac:dyDescent="0.35">
      <c r="A526" t="s">
        <v>10</v>
      </c>
      <c r="B526" s="1">
        <v>525</v>
      </c>
      <c r="C526" t="s">
        <v>504</v>
      </c>
      <c r="D526" t="s">
        <v>48</v>
      </c>
      <c r="E526">
        <v>2018</v>
      </c>
      <c r="F526" t="s">
        <v>138</v>
      </c>
      <c r="G526" t="s">
        <v>14</v>
      </c>
      <c r="H526" t="s">
        <v>26</v>
      </c>
      <c r="I526" t="s">
        <v>40</v>
      </c>
      <c r="J526">
        <v>0.127599399</v>
      </c>
      <c r="L526">
        <v>118.9098</v>
      </c>
      <c r="M526">
        <v>4.7</v>
      </c>
    </row>
    <row r="527" spans="1:13" x14ac:dyDescent="0.35">
      <c r="A527" t="s">
        <v>17</v>
      </c>
      <c r="B527" s="1">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s="1">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s="1">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s="1">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s="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s="1">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s="1">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s="1">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s="1">
        <v>534</v>
      </c>
      <c r="C535" t="s">
        <v>512</v>
      </c>
      <c r="D535" t="s">
        <v>67</v>
      </c>
      <c r="E535">
        <v>2016</v>
      </c>
      <c r="F535" t="s">
        <v>25</v>
      </c>
      <c r="G535" t="s">
        <v>14</v>
      </c>
      <c r="H535" t="s">
        <v>26</v>
      </c>
      <c r="I535" t="s">
        <v>16</v>
      </c>
      <c r="J535">
        <v>0</v>
      </c>
      <c r="K535">
        <v>11.5</v>
      </c>
      <c r="L535">
        <v>88.254000000000005</v>
      </c>
      <c r="M535">
        <v>4.7</v>
      </c>
    </row>
    <row r="536" spans="1:13" x14ac:dyDescent="0.35">
      <c r="A536" t="s">
        <v>10</v>
      </c>
      <c r="B536" s="1">
        <v>535</v>
      </c>
      <c r="C536" t="s">
        <v>513</v>
      </c>
      <c r="D536" t="s">
        <v>24</v>
      </c>
      <c r="E536">
        <v>2016</v>
      </c>
      <c r="F536" t="s">
        <v>25</v>
      </c>
      <c r="G536" t="s">
        <v>14</v>
      </c>
      <c r="H536" t="s">
        <v>26</v>
      </c>
      <c r="I536" t="s">
        <v>16</v>
      </c>
      <c r="J536">
        <v>3.0247903E-2</v>
      </c>
      <c r="K536">
        <v>5.88</v>
      </c>
      <c r="L536">
        <v>101.399</v>
      </c>
      <c r="M536">
        <v>4.7</v>
      </c>
    </row>
    <row r="537" spans="1:13" x14ac:dyDescent="0.35">
      <c r="A537" t="s">
        <v>10</v>
      </c>
      <c r="B537" s="1">
        <v>536</v>
      </c>
      <c r="C537" t="s">
        <v>316</v>
      </c>
      <c r="D537" t="s">
        <v>54</v>
      </c>
      <c r="E537">
        <v>2016</v>
      </c>
      <c r="F537" t="s">
        <v>25</v>
      </c>
      <c r="G537" t="s">
        <v>14</v>
      </c>
      <c r="H537" t="s">
        <v>26</v>
      </c>
      <c r="I537" t="s">
        <v>16</v>
      </c>
      <c r="J537">
        <v>2.4541277E-2</v>
      </c>
      <c r="K537">
        <v>5.63</v>
      </c>
      <c r="L537">
        <v>105.1306</v>
      </c>
      <c r="M537">
        <v>4.7</v>
      </c>
    </row>
    <row r="538" spans="1:13" x14ac:dyDescent="0.35">
      <c r="A538" t="s">
        <v>10</v>
      </c>
      <c r="B538" s="1">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s="1">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s="1">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s="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s="1">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s="1">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s="1">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s="1">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s="1">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s="1">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s="1">
        <v>547</v>
      </c>
      <c r="C548" t="s">
        <v>520</v>
      </c>
      <c r="D548" t="s">
        <v>32</v>
      </c>
      <c r="E548">
        <v>2020</v>
      </c>
      <c r="F548" t="s">
        <v>37</v>
      </c>
      <c r="G548" t="s">
        <v>34</v>
      </c>
      <c r="H548" t="s">
        <v>15</v>
      </c>
      <c r="I548" t="s">
        <v>16</v>
      </c>
      <c r="J548">
        <v>0</v>
      </c>
      <c r="K548">
        <v>8.27</v>
      </c>
      <c r="L548">
        <v>183.29239999999999</v>
      </c>
      <c r="M548">
        <v>4.7</v>
      </c>
    </row>
    <row r="549" spans="1:13" x14ac:dyDescent="0.35">
      <c r="A549" t="s">
        <v>17</v>
      </c>
      <c r="B549" s="1">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s="1">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s="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s="1">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s="1">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s="1">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s="1">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s="1">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s="1">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s="1">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s="1">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s="1">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s="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s="1">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s="1">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s="1">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s="1">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s="1">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s="1">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s="1">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s="1">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s="1">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s="1">
        <v>570</v>
      </c>
      <c r="C571" t="s">
        <v>534</v>
      </c>
      <c r="D571" t="s">
        <v>48</v>
      </c>
      <c r="E571">
        <v>2014</v>
      </c>
      <c r="F571" t="s">
        <v>29</v>
      </c>
      <c r="G571" t="s">
        <v>21</v>
      </c>
      <c r="H571" t="s">
        <v>30</v>
      </c>
      <c r="I571" t="s">
        <v>16</v>
      </c>
      <c r="J571">
        <v>0.103726639</v>
      </c>
      <c r="K571">
        <v>7.51</v>
      </c>
      <c r="L571">
        <v>110.6544</v>
      </c>
      <c r="M571">
        <v>4.7</v>
      </c>
    </row>
    <row r="572" spans="1:13" x14ac:dyDescent="0.35">
      <c r="A572" t="s">
        <v>10</v>
      </c>
      <c r="B572" s="1">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s="1">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s="1">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s="1">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s="1">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s="1">
        <v>576</v>
      </c>
      <c r="C577" t="s">
        <v>259</v>
      </c>
      <c r="D577" t="s">
        <v>48</v>
      </c>
      <c r="E577">
        <v>2022</v>
      </c>
      <c r="F577" t="s">
        <v>20</v>
      </c>
      <c r="G577" t="s">
        <v>21</v>
      </c>
      <c r="H577" t="s">
        <v>15</v>
      </c>
      <c r="I577" t="s">
        <v>22</v>
      </c>
      <c r="J577">
        <v>2.9129907E-2</v>
      </c>
      <c r="K577">
        <v>6.61</v>
      </c>
      <c r="L577">
        <v>188.4898</v>
      </c>
      <c r="M577">
        <v>4.7</v>
      </c>
    </row>
    <row r="578" spans="1:13" x14ac:dyDescent="0.35">
      <c r="A578" t="s">
        <v>10</v>
      </c>
      <c r="B578" s="1">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s="1">
        <v>578</v>
      </c>
      <c r="C579" t="s">
        <v>472</v>
      </c>
      <c r="D579" t="s">
        <v>95</v>
      </c>
      <c r="E579">
        <v>2018</v>
      </c>
      <c r="F579" t="s">
        <v>45</v>
      </c>
      <c r="G579" t="s">
        <v>21</v>
      </c>
      <c r="H579" t="s">
        <v>15</v>
      </c>
      <c r="I579" t="s">
        <v>46</v>
      </c>
      <c r="J579">
        <v>0.10080442000000001</v>
      </c>
      <c r="L579">
        <v>45.474400000000003</v>
      </c>
      <c r="M579">
        <v>4.7</v>
      </c>
    </row>
    <row r="580" spans="1:13" x14ac:dyDescent="0.35">
      <c r="A580" t="s">
        <v>17</v>
      </c>
      <c r="B580" s="1">
        <v>579</v>
      </c>
      <c r="C580" t="s">
        <v>537</v>
      </c>
      <c r="D580" t="s">
        <v>28</v>
      </c>
      <c r="E580">
        <v>2018</v>
      </c>
      <c r="F580" t="s">
        <v>45</v>
      </c>
      <c r="G580" t="s">
        <v>21</v>
      </c>
      <c r="H580" t="s">
        <v>15</v>
      </c>
      <c r="I580" t="s">
        <v>46</v>
      </c>
      <c r="J580">
        <v>8.2152451000000001E-2</v>
      </c>
      <c r="L580">
        <v>179.90020000000001</v>
      </c>
      <c r="M580">
        <v>4.7</v>
      </c>
    </row>
    <row r="581" spans="1:13" x14ac:dyDescent="0.35">
      <c r="A581" t="s">
        <v>17</v>
      </c>
      <c r="B581" s="1">
        <v>580</v>
      </c>
      <c r="C581" t="s">
        <v>538</v>
      </c>
      <c r="D581" t="s">
        <v>19</v>
      </c>
      <c r="E581">
        <v>2018</v>
      </c>
      <c r="F581" t="s">
        <v>45</v>
      </c>
      <c r="G581" t="s">
        <v>21</v>
      </c>
      <c r="H581" t="s">
        <v>15</v>
      </c>
      <c r="I581" t="s">
        <v>46</v>
      </c>
      <c r="J581">
        <v>3.0347404000000001E-2</v>
      </c>
      <c r="L581">
        <v>192.5162</v>
      </c>
      <c r="M581">
        <v>4.7</v>
      </c>
    </row>
    <row r="582" spans="1:13" x14ac:dyDescent="0.35">
      <c r="A582" t="s">
        <v>17</v>
      </c>
      <c r="B582" s="1">
        <v>581</v>
      </c>
      <c r="C582" t="s">
        <v>539</v>
      </c>
      <c r="D582" t="s">
        <v>42</v>
      </c>
      <c r="E582">
        <v>2018</v>
      </c>
      <c r="F582" t="s">
        <v>45</v>
      </c>
      <c r="G582" t="s">
        <v>21</v>
      </c>
      <c r="H582" t="s">
        <v>15</v>
      </c>
      <c r="I582" t="s">
        <v>46</v>
      </c>
      <c r="J582">
        <v>4.1091215E-2</v>
      </c>
      <c r="L582">
        <v>89.551400000000001</v>
      </c>
      <c r="M582">
        <v>4.7</v>
      </c>
    </row>
    <row r="583" spans="1:13" x14ac:dyDescent="0.35">
      <c r="A583" t="s">
        <v>17</v>
      </c>
      <c r="B583" s="1">
        <v>582</v>
      </c>
      <c r="C583" t="s">
        <v>540</v>
      </c>
      <c r="D583" t="s">
        <v>32</v>
      </c>
      <c r="E583">
        <v>2018</v>
      </c>
      <c r="F583" t="s">
        <v>45</v>
      </c>
      <c r="G583" t="s">
        <v>21</v>
      </c>
      <c r="H583" t="s">
        <v>15</v>
      </c>
      <c r="I583" t="s">
        <v>46</v>
      </c>
      <c r="J583">
        <v>4.8841794000000001E-2</v>
      </c>
      <c r="L583">
        <v>64.716800000000006</v>
      </c>
      <c r="M583">
        <v>4.7</v>
      </c>
    </row>
    <row r="584" spans="1:13" x14ac:dyDescent="0.35">
      <c r="A584" t="s">
        <v>17</v>
      </c>
      <c r="B584" s="1">
        <v>583</v>
      </c>
      <c r="C584" t="s">
        <v>541</v>
      </c>
      <c r="D584" t="s">
        <v>32</v>
      </c>
      <c r="E584">
        <v>2018</v>
      </c>
      <c r="F584" t="s">
        <v>45</v>
      </c>
      <c r="G584" t="s">
        <v>21</v>
      </c>
      <c r="H584" t="s">
        <v>15</v>
      </c>
      <c r="I584" t="s">
        <v>46</v>
      </c>
      <c r="J584">
        <v>0.17423237699999999</v>
      </c>
      <c r="L584">
        <v>146.61019999999999</v>
      </c>
      <c r="M584">
        <v>4.7</v>
      </c>
    </row>
    <row r="585" spans="1:13" x14ac:dyDescent="0.35">
      <c r="A585" t="s">
        <v>17</v>
      </c>
      <c r="B585" s="1">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s="1">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s="1">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s="1">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s="1">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s="1">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s="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s="1">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s="1">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s="1">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s="1">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s="1">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s="1">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s="1">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s="1">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s="1">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s="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s="1">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s="1">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s="1">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s="1">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s="1">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s="1">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s="1">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s="1">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s="1">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s="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s="1">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s="1">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s="1">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s="1">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s="1">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s="1">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s="1">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s="1">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s="1">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s="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s="1">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s="1">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s="1">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s="1">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s="1">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s="1">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s="1">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s="1">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s="1">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s="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s="1">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s="1">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s="1">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s="1">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s="1">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s="1">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s="1">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s="1">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s="1">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s="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s="1">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s="1">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s="1">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s="1">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s="1">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s="1">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s="1">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s="1">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s="1">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s="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s="1">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s="1">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s="1">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s="1">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s="1">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s="1">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s="1">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s="1">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s="1">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s="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s="1">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s="1">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s="1">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s="1">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s="1">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s="1">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s="1">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s="1">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s="1">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s="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s="1">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s="1">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s="1">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s="1">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s="1">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s="1">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s="1">
        <v>677</v>
      </c>
      <c r="C678" t="s">
        <v>383</v>
      </c>
      <c r="D678" t="s">
        <v>54</v>
      </c>
      <c r="E678">
        <v>2018</v>
      </c>
      <c r="F678" t="s">
        <v>45</v>
      </c>
      <c r="G678" t="s">
        <v>21</v>
      </c>
      <c r="H678" t="s">
        <v>15</v>
      </c>
      <c r="I678" t="s">
        <v>46</v>
      </c>
      <c r="J678">
        <v>0</v>
      </c>
      <c r="L678">
        <v>109.1938</v>
      </c>
      <c r="M678">
        <v>4.5999999999999996</v>
      </c>
    </row>
    <row r="679" spans="1:13" x14ac:dyDescent="0.35">
      <c r="A679" t="s">
        <v>17</v>
      </c>
      <c r="B679" s="1">
        <v>678</v>
      </c>
      <c r="C679" t="s">
        <v>577</v>
      </c>
      <c r="D679" t="s">
        <v>54</v>
      </c>
      <c r="E679">
        <v>2018</v>
      </c>
      <c r="F679" t="s">
        <v>45</v>
      </c>
      <c r="G679" t="s">
        <v>21</v>
      </c>
      <c r="H679" t="s">
        <v>15</v>
      </c>
      <c r="I679" t="s">
        <v>46</v>
      </c>
      <c r="J679">
        <v>0.155541973</v>
      </c>
      <c r="L679">
        <v>159.7578</v>
      </c>
      <c r="M679">
        <v>4.5999999999999996</v>
      </c>
    </row>
    <row r="680" spans="1:13" x14ac:dyDescent="0.35">
      <c r="A680" t="s">
        <v>17</v>
      </c>
      <c r="B680" s="1">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s="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s="1">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s="1">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s="1">
        <v>683</v>
      </c>
      <c r="C684" t="s">
        <v>608</v>
      </c>
      <c r="D684" t="s">
        <v>54</v>
      </c>
      <c r="E684">
        <v>2018</v>
      </c>
      <c r="F684" t="s">
        <v>45</v>
      </c>
      <c r="G684" t="s">
        <v>21</v>
      </c>
      <c r="H684" t="s">
        <v>15</v>
      </c>
      <c r="I684" t="s">
        <v>46</v>
      </c>
      <c r="J684">
        <v>0</v>
      </c>
      <c r="L684">
        <v>182.0608</v>
      </c>
      <c r="M684">
        <v>4.5999999999999996</v>
      </c>
    </row>
    <row r="685" spans="1:13" x14ac:dyDescent="0.35">
      <c r="A685" t="s">
        <v>35</v>
      </c>
      <c r="B685" s="1">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s="1">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s="1">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s="1">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s="1">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s="1">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s="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s="1">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s="1">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s="1">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s="1">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s="1">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s="1">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s="1">
        <v>697</v>
      </c>
      <c r="C698" t="s">
        <v>252</v>
      </c>
      <c r="D698" t="s">
        <v>28</v>
      </c>
      <c r="E698">
        <v>2018</v>
      </c>
      <c r="F698" t="s">
        <v>45</v>
      </c>
      <c r="G698" t="s">
        <v>21</v>
      </c>
      <c r="H698" t="s">
        <v>15</v>
      </c>
      <c r="I698" t="s">
        <v>46</v>
      </c>
      <c r="J698">
        <v>1.1953902000000001E-2</v>
      </c>
      <c r="L698">
        <v>164.51840000000001</v>
      </c>
      <c r="M698">
        <v>4.5</v>
      </c>
    </row>
    <row r="699" spans="1:13" x14ac:dyDescent="0.35">
      <c r="A699" t="s">
        <v>17</v>
      </c>
      <c r="B699" s="1">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s="1">
        <v>699</v>
      </c>
      <c r="C700" t="s">
        <v>619</v>
      </c>
      <c r="D700" t="s">
        <v>42</v>
      </c>
      <c r="E700">
        <v>2018</v>
      </c>
      <c r="F700" t="s">
        <v>45</v>
      </c>
      <c r="G700" t="s">
        <v>21</v>
      </c>
      <c r="H700" t="s">
        <v>15</v>
      </c>
      <c r="I700" t="s">
        <v>46</v>
      </c>
      <c r="J700">
        <v>5.9776237000000003E-2</v>
      </c>
      <c r="L700">
        <v>231.76419999999999</v>
      </c>
      <c r="M700">
        <v>4.5</v>
      </c>
    </row>
    <row r="701" spans="1:13" x14ac:dyDescent="0.35">
      <c r="A701" t="s">
        <v>17</v>
      </c>
      <c r="B701" s="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s="1">
        <v>701</v>
      </c>
      <c r="C702" t="s">
        <v>620</v>
      </c>
      <c r="D702" t="s">
        <v>12</v>
      </c>
      <c r="E702">
        <v>2012</v>
      </c>
      <c r="F702" t="s">
        <v>13</v>
      </c>
      <c r="G702" t="s">
        <v>14</v>
      </c>
      <c r="H702" t="s">
        <v>15</v>
      </c>
      <c r="I702" t="s">
        <v>16</v>
      </c>
      <c r="J702">
        <v>0.100330684</v>
      </c>
      <c r="K702">
        <v>20.7</v>
      </c>
      <c r="L702">
        <v>123.4388</v>
      </c>
      <c r="M702">
        <v>4.5</v>
      </c>
    </row>
    <row r="703" spans="1:13" x14ac:dyDescent="0.35">
      <c r="A703" t="s">
        <v>17</v>
      </c>
      <c r="B703" s="1">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s="1">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s="1">
        <v>704</v>
      </c>
      <c r="C705" t="s">
        <v>623</v>
      </c>
      <c r="D705" t="s">
        <v>48</v>
      </c>
      <c r="E705">
        <v>2017</v>
      </c>
      <c r="F705" t="s">
        <v>50</v>
      </c>
      <c r="G705" t="s">
        <v>34</v>
      </c>
      <c r="H705" t="s">
        <v>26</v>
      </c>
      <c r="I705" t="s">
        <v>16</v>
      </c>
      <c r="J705">
        <v>0.128065918</v>
      </c>
      <c r="K705">
        <v>19</v>
      </c>
      <c r="L705">
        <v>104.3622</v>
      </c>
      <c r="M705">
        <v>4.5</v>
      </c>
    </row>
    <row r="706" spans="1:13" x14ac:dyDescent="0.35">
      <c r="A706" t="s">
        <v>10</v>
      </c>
      <c r="B706" s="1">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s="1">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s="1">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s="1">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s="1">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s="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s="1">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s="1">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s="1">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s="1">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s="1">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s="1">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s="1">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s="1">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s="1">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s="1">
        <v>720</v>
      </c>
      <c r="C721" t="s">
        <v>635</v>
      </c>
      <c r="D721" t="s">
        <v>24</v>
      </c>
      <c r="E721">
        <v>2012</v>
      </c>
      <c r="F721" t="s">
        <v>13</v>
      </c>
      <c r="G721" t="s">
        <v>14</v>
      </c>
      <c r="H721" t="s">
        <v>15</v>
      </c>
      <c r="I721" t="s">
        <v>16</v>
      </c>
      <c r="J721">
        <v>4.2687151E-2</v>
      </c>
      <c r="K721">
        <v>5.19</v>
      </c>
      <c r="L721">
        <v>195.911</v>
      </c>
      <c r="M721">
        <v>4.5</v>
      </c>
    </row>
    <row r="722" spans="1:13" x14ac:dyDescent="0.35">
      <c r="A722" t="s">
        <v>17</v>
      </c>
      <c r="B722" s="1">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s="1">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s="1">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s="1">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s="1">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s="1">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s="1">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s="1">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s="1">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s="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s="1">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s="1">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s="1">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s="1">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s="1">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s="1">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s="1">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s="1">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s="1">
        <v>739</v>
      </c>
      <c r="C740" t="s">
        <v>554</v>
      </c>
      <c r="D740" t="s">
        <v>67</v>
      </c>
      <c r="E740">
        <v>2012</v>
      </c>
      <c r="F740" t="s">
        <v>13</v>
      </c>
      <c r="G740" t="s">
        <v>14</v>
      </c>
      <c r="H740" t="s">
        <v>15</v>
      </c>
      <c r="I740" t="s">
        <v>16</v>
      </c>
      <c r="J740">
        <v>0.107223632</v>
      </c>
      <c r="K740">
        <v>11.8</v>
      </c>
      <c r="L740">
        <v>223.5772</v>
      </c>
      <c r="M740">
        <v>4.5</v>
      </c>
    </row>
    <row r="741" spans="1:13" x14ac:dyDescent="0.35">
      <c r="A741" t="s">
        <v>10</v>
      </c>
      <c r="B741" s="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s="1">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s="1">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s="1">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s="1">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s="1">
        <v>745</v>
      </c>
      <c r="C746" t="s">
        <v>516</v>
      </c>
      <c r="D746" t="s">
        <v>67</v>
      </c>
      <c r="E746">
        <v>2018</v>
      </c>
      <c r="F746" t="s">
        <v>138</v>
      </c>
      <c r="G746" t="s">
        <v>14</v>
      </c>
      <c r="H746" t="s">
        <v>26</v>
      </c>
      <c r="I746" t="s">
        <v>40</v>
      </c>
      <c r="J746">
        <v>9.9442328999999996E-2</v>
      </c>
      <c r="L746">
        <v>233.16419999999999</v>
      </c>
      <c r="M746">
        <v>4.5</v>
      </c>
    </row>
    <row r="747" spans="1:13" x14ac:dyDescent="0.35">
      <c r="A747" t="s">
        <v>17</v>
      </c>
      <c r="B747" s="1">
        <v>746</v>
      </c>
      <c r="C747" t="s">
        <v>650</v>
      </c>
      <c r="D747" t="s">
        <v>12</v>
      </c>
      <c r="E747">
        <v>2018</v>
      </c>
      <c r="F747" t="s">
        <v>138</v>
      </c>
      <c r="G747" t="s">
        <v>14</v>
      </c>
      <c r="H747" t="s">
        <v>26</v>
      </c>
      <c r="I747" t="s">
        <v>40</v>
      </c>
      <c r="J747">
        <v>0.22628438100000001</v>
      </c>
      <c r="L747">
        <v>163.221</v>
      </c>
      <c r="M747">
        <v>4.5</v>
      </c>
    </row>
    <row r="748" spans="1:13" x14ac:dyDescent="0.35">
      <c r="A748" t="s">
        <v>17</v>
      </c>
      <c r="B748" s="1">
        <v>747</v>
      </c>
      <c r="C748" t="s">
        <v>413</v>
      </c>
      <c r="D748" t="s">
        <v>42</v>
      </c>
      <c r="E748">
        <v>2018</v>
      </c>
      <c r="F748" t="s">
        <v>138</v>
      </c>
      <c r="G748" t="s">
        <v>14</v>
      </c>
      <c r="H748" t="s">
        <v>26</v>
      </c>
      <c r="I748" t="s">
        <v>40</v>
      </c>
      <c r="J748">
        <v>0.12998368799999999</v>
      </c>
      <c r="L748">
        <v>93.046199999999999</v>
      </c>
      <c r="M748">
        <v>4.5</v>
      </c>
    </row>
    <row r="749" spans="1:13" x14ac:dyDescent="0.35">
      <c r="A749" t="s">
        <v>17</v>
      </c>
      <c r="B749" s="1">
        <v>748</v>
      </c>
      <c r="C749" t="s">
        <v>651</v>
      </c>
      <c r="D749" t="s">
        <v>42</v>
      </c>
      <c r="E749">
        <v>2018</v>
      </c>
      <c r="F749" t="s">
        <v>138</v>
      </c>
      <c r="G749" t="s">
        <v>14</v>
      </c>
      <c r="H749" t="s">
        <v>26</v>
      </c>
      <c r="I749" t="s">
        <v>40</v>
      </c>
      <c r="J749">
        <v>2.7532258E-2</v>
      </c>
      <c r="L749">
        <v>185.0608</v>
      </c>
      <c r="M749">
        <v>4.5</v>
      </c>
    </row>
    <row r="750" spans="1:13" x14ac:dyDescent="0.35">
      <c r="A750" t="s">
        <v>17</v>
      </c>
      <c r="B750" s="1">
        <v>749</v>
      </c>
      <c r="C750" t="s">
        <v>652</v>
      </c>
      <c r="D750" t="s">
        <v>42</v>
      </c>
      <c r="E750">
        <v>2018</v>
      </c>
      <c r="F750" t="s">
        <v>138</v>
      </c>
      <c r="G750" t="s">
        <v>14</v>
      </c>
      <c r="H750" t="s">
        <v>26</v>
      </c>
      <c r="I750" t="s">
        <v>40</v>
      </c>
      <c r="J750">
        <v>7.3229342000000003E-2</v>
      </c>
      <c r="L750">
        <v>254.10140000000001</v>
      </c>
      <c r="M750">
        <v>4.5</v>
      </c>
    </row>
    <row r="751" spans="1:13" x14ac:dyDescent="0.35">
      <c r="A751" t="s">
        <v>17</v>
      </c>
      <c r="B751" s="1">
        <v>750</v>
      </c>
      <c r="C751" t="s">
        <v>653</v>
      </c>
      <c r="D751" t="s">
        <v>42</v>
      </c>
      <c r="E751">
        <v>2018</v>
      </c>
      <c r="F751" t="s">
        <v>138</v>
      </c>
      <c r="G751" t="s">
        <v>14</v>
      </c>
      <c r="H751" t="s">
        <v>26</v>
      </c>
      <c r="I751" t="s">
        <v>40</v>
      </c>
      <c r="J751">
        <v>0.116750407</v>
      </c>
      <c r="L751">
        <v>195.24780000000001</v>
      </c>
      <c r="M751">
        <v>4.5</v>
      </c>
    </row>
    <row r="752" spans="1:13" x14ac:dyDescent="0.35">
      <c r="A752" t="s">
        <v>17</v>
      </c>
      <c r="B752" s="1">
        <v>751</v>
      </c>
      <c r="C752" t="s">
        <v>654</v>
      </c>
      <c r="D752" t="s">
        <v>42</v>
      </c>
      <c r="E752">
        <v>2018</v>
      </c>
      <c r="F752" t="s">
        <v>138</v>
      </c>
      <c r="G752" t="s">
        <v>14</v>
      </c>
      <c r="H752" t="s">
        <v>26</v>
      </c>
      <c r="I752" t="s">
        <v>40</v>
      </c>
      <c r="J752">
        <v>0.14595153299999999</v>
      </c>
      <c r="L752">
        <v>160.95519999999999</v>
      </c>
      <c r="M752">
        <v>4.5</v>
      </c>
    </row>
    <row r="753" spans="1:13" x14ac:dyDescent="0.35">
      <c r="A753" t="s">
        <v>17</v>
      </c>
      <c r="B753" s="1">
        <v>752</v>
      </c>
      <c r="C753" t="s">
        <v>468</v>
      </c>
      <c r="D753" t="s">
        <v>64</v>
      </c>
      <c r="E753">
        <v>2018</v>
      </c>
      <c r="F753" t="s">
        <v>138</v>
      </c>
      <c r="G753" t="s">
        <v>14</v>
      </c>
      <c r="H753" t="s">
        <v>26</v>
      </c>
      <c r="I753" t="s">
        <v>40</v>
      </c>
      <c r="J753">
        <v>3.5997636E-2</v>
      </c>
      <c r="L753">
        <v>78.661799999999999</v>
      </c>
      <c r="M753">
        <v>4.5</v>
      </c>
    </row>
    <row r="754" spans="1:13" x14ac:dyDescent="0.35">
      <c r="A754" t="s">
        <v>17</v>
      </c>
      <c r="B754" s="1">
        <v>753</v>
      </c>
      <c r="C754" t="s">
        <v>469</v>
      </c>
      <c r="D754" t="s">
        <v>48</v>
      </c>
      <c r="E754">
        <v>2018</v>
      </c>
      <c r="F754" t="s">
        <v>138</v>
      </c>
      <c r="G754" t="s">
        <v>14</v>
      </c>
      <c r="H754" t="s">
        <v>26</v>
      </c>
      <c r="I754" t="s">
        <v>40</v>
      </c>
      <c r="J754">
        <v>0.164006137</v>
      </c>
      <c r="L754">
        <v>113.2834</v>
      </c>
      <c r="M754">
        <v>4.5</v>
      </c>
    </row>
    <row r="755" spans="1:13" x14ac:dyDescent="0.35">
      <c r="A755" t="s">
        <v>17</v>
      </c>
      <c r="B755" s="1">
        <v>754</v>
      </c>
      <c r="C755" t="s">
        <v>655</v>
      </c>
      <c r="D755" t="s">
        <v>48</v>
      </c>
      <c r="E755">
        <v>2018</v>
      </c>
      <c r="F755" t="s">
        <v>138</v>
      </c>
      <c r="G755" t="s">
        <v>14</v>
      </c>
      <c r="H755" t="s">
        <v>26</v>
      </c>
      <c r="I755" t="s">
        <v>40</v>
      </c>
      <c r="J755">
        <v>4.6903970000000003E-2</v>
      </c>
      <c r="L755">
        <v>110.657</v>
      </c>
      <c r="M755">
        <v>4.5</v>
      </c>
    </row>
    <row r="756" spans="1:13" x14ac:dyDescent="0.35">
      <c r="A756" t="s">
        <v>17</v>
      </c>
      <c r="B756" s="1">
        <v>755</v>
      </c>
      <c r="C756" t="s">
        <v>656</v>
      </c>
      <c r="D756" t="s">
        <v>48</v>
      </c>
      <c r="E756">
        <v>2018</v>
      </c>
      <c r="F756" t="s">
        <v>138</v>
      </c>
      <c r="G756" t="s">
        <v>14</v>
      </c>
      <c r="H756" t="s">
        <v>26</v>
      </c>
      <c r="I756" t="s">
        <v>40</v>
      </c>
      <c r="J756">
        <v>0.18111405899999999</v>
      </c>
      <c r="L756">
        <v>141.64699999999999</v>
      </c>
      <c r="M756">
        <v>4.5</v>
      </c>
    </row>
    <row r="757" spans="1:13" x14ac:dyDescent="0.35">
      <c r="A757" t="s">
        <v>17</v>
      </c>
      <c r="B757" s="1">
        <v>756</v>
      </c>
      <c r="C757" t="s">
        <v>657</v>
      </c>
      <c r="D757" t="s">
        <v>32</v>
      </c>
      <c r="E757">
        <v>2018</v>
      </c>
      <c r="F757" t="s">
        <v>138</v>
      </c>
      <c r="G757" t="s">
        <v>14</v>
      </c>
      <c r="H757" t="s">
        <v>26</v>
      </c>
      <c r="I757" t="s">
        <v>40</v>
      </c>
      <c r="J757">
        <v>0.17141731599999999</v>
      </c>
      <c r="L757">
        <v>173.07380000000001</v>
      </c>
      <c r="M757">
        <v>4.5</v>
      </c>
    </row>
    <row r="758" spans="1:13" x14ac:dyDescent="0.35">
      <c r="A758" t="s">
        <v>10</v>
      </c>
      <c r="B758" s="1">
        <v>757</v>
      </c>
      <c r="C758" t="s">
        <v>319</v>
      </c>
      <c r="D758" t="s">
        <v>48</v>
      </c>
      <c r="E758">
        <v>2018</v>
      </c>
      <c r="F758" t="s">
        <v>138</v>
      </c>
      <c r="G758" t="s">
        <v>14</v>
      </c>
      <c r="H758" t="s">
        <v>26</v>
      </c>
      <c r="I758" t="s">
        <v>40</v>
      </c>
      <c r="J758">
        <v>0.184359831</v>
      </c>
      <c r="L758">
        <v>172.6764</v>
      </c>
      <c r="M758">
        <v>4.5</v>
      </c>
    </row>
    <row r="759" spans="1:13" x14ac:dyDescent="0.35">
      <c r="A759" t="s">
        <v>10</v>
      </c>
      <c r="B759" s="1">
        <v>758</v>
      </c>
      <c r="C759" t="s">
        <v>658</v>
      </c>
      <c r="D759" t="s">
        <v>48</v>
      </c>
      <c r="E759">
        <v>2018</v>
      </c>
      <c r="F759" t="s">
        <v>138</v>
      </c>
      <c r="G759" t="s">
        <v>14</v>
      </c>
      <c r="H759" t="s">
        <v>26</v>
      </c>
      <c r="I759" t="s">
        <v>40</v>
      </c>
      <c r="J759">
        <v>0.11744283799999999</v>
      </c>
      <c r="L759">
        <v>257.73039999999997</v>
      </c>
      <c r="M759">
        <v>4.5</v>
      </c>
    </row>
    <row r="760" spans="1:13" x14ac:dyDescent="0.35">
      <c r="A760" t="s">
        <v>10</v>
      </c>
      <c r="B760" s="1">
        <v>759</v>
      </c>
      <c r="C760" t="s">
        <v>659</v>
      </c>
      <c r="D760" t="s">
        <v>48</v>
      </c>
      <c r="E760">
        <v>2018</v>
      </c>
      <c r="F760" t="s">
        <v>138</v>
      </c>
      <c r="G760" t="s">
        <v>14</v>
      </c>
      <c r="H760" t="s">
        <v>26</v>
      </c>
      <c r="I760" t="s">
        <v>40</v>
      </c>
      <c r="J760">
        <v>2.1471456E-2</v>
      </c>
      <c r="L760">
        <v>131.0284</v>
      </c>
      <c r="M760">
        <v>4.5</v>
      </c>
    </row>
    <row r="761" spans="1:13" x14ac:dyDescent="0.35">
      <c r="A761" t="s">
        <v>10</v>
      </c>
      <c r="B761" s="1">
        <v>760</v>
      </c>
      <c r="C761" t="s">
        <v>660</v>
      </c>
      <c r="D761" t="s">
        <v>48</v>
      </c>
      <c r="E761">
        <v>2018</v>
      </c>
      <c r="F761" t="s">
        <v>138</v>
      </c>
      <c r="G761" t="s">
        <v>14</v>
      </c>
      <c r="H761" t="s">
        <v>26</v>
      </c>
      <c r="I761" t="s">
        <v>40</v>
      </c>
      <c r="J761">
        <v>0.17018662800000001</v>
      </c>
      <c r="L761">
        <v>159.02619999999999</v>
      </c>
      <c r="M761">
        <v>4.5</v>
      </c>
    </row>
    <row r="762" spans="1:13" x14ac:dyDescent="0.35">
      <c r="A762" t="s">
        <v>35</v>
      </c>
      <c r="B762" s="1">
        <v>761</v>
      </c>
      <c r="C762" t="s">
        <v>418</v>
      </c>
      <c r="D762" t="s">
        <v>48</v>
      </c>
      <c r="E762">
        <v>2018</v>
      </c>
      <c r="F762" t="s">
        <v>138</v>
      </c>
      <c r="G762" t="s">
        <v>14</v>
      </c>
      <c r="H762" t="s">
        <v>26</v>
      </c>
      <c r="I762" t="s">
        <v>40</v>
      </c>
      <c r="J762">
        <v>5.9336763000000001E-2</v>
      </c>
      <c r="L762">
        <v>212.1902</v>
      </c>
      <c r="M762">
        <v>4.5</v>
      </c>
    </row>
    <row r="763" spans="1:13" x14ac:dyDescent="0.35">
      <c r="A763" t="s">
        <v>17</v>
      </c>
      <c r="B763" s="1">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s="1">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s="1">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s="1">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s="1">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s="1">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s="1">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s="1">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s="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s="1">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s="1">
        <v>772</v>
      </c>
      <c r="C773" t="s">
        <v>668</v>
      </c>
      <c r="D773" t="s">
        <v>12</v>
      </c>
      <c r="E773">
        <v>2016</v>
      </c>
      <c r="F773" t="s">
        <v>25</v>
      </c>
      <c r="G773" t="s">
        <v>14</v>
      </c>
      <c r="H773" t="s">
        <v>26</v>
      </c>
      <c r="I773" t="s">
        <v>16</v>
      </c>
      <c r="J773">
        <v>0</v>
      </c>
      <c r="K773">
        <v>16.75</v>
      </c>
      <c r="L773">
        <v>255.39879999999999</v>
      </c>
      <c r="M773">
        <v>4.5</v>
      </c>
    </row>
    <row r="774" spans="1:13" x14ac:dyDescent="0.35">
      <c r="A774" t="s">
        <v>17</v>
      </c>
      <c r="B774" s="1">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s="1">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s="1">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s="1">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s="1">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s="1">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s="1">
        <v>779</v>
      </c>
      <c r="C780" t="s">
        <v>673</v>
      </c>
      <c r="D780" t="s">
        <v>42</v>
      </c>
      <c r="E780">
        <v>2016</v>
      </c>
      <c r="F780" t="s">
        <v>25</v>
      </c>
      <c r="G780" t="s">
        <v>14</v>
      </c>
      <c r="H780" t="s">
        <v>26</v>
      </c>
      <c r="I780" t="s">
        <v>16</v>
      </c>
      <c r="J780">
        <v>2.4651269E-2</v>
      </c>
      <c r="K780">
        <v>13.15</v>
      </c>
      <c r="L780">
        <v>179.5686</v>
      </c>
      <c r="M780">
        <v>4.5</v>
      </c>
    </row>
    <row r="781" spans="1:13" x14ac:dyDescent="0.35">
      <c r="A781" t="s">
        <v>17</v>
      </c>
      <c r="B781" s="1">
        <v>780</v>
      </c>
      <c r="C781" t="s">
        <v>413</v>
      </c>
      <c r="D781" t="s">
        <v>42</v>
      </c>
      <c r="E781">
        <v>2016</v>
      </c>
      <c r="F781" t="s">
        <v>25</v>
      </c>
      <c r="G781" t="s">
        <v>14</v>
      </c>
      <c r="H781" t="s">
        <v>26</v>
      </c>
      <c r="I781" t="s">
        <v>16</v>
      </c>
      <c r="J781">
        <v>0</v>
      </c>
      <c r="K781">
        <v>20.2</v>
      </c>
      <c r="L781">
        <v>94.146199999999993</v>
      </c>
      <c r="M781">
        <v>4.5</v>
      </c>
    </row>
    <row r="782" spans="1:13" x14ac:dyDescent="0.35">
      <c r="A782" t="s">
        <v>17</v>
      </c>
      <c r="B782" s="1">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s="1">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s="1">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s="1">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s="1">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s="1">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s="1">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s="1">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s="1">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s="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s="1">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s="1">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s="1">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s="1">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s="1">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s="1">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s="1">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s="1">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s="1">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s="1">
        <v>800</v>
      </c>
      <c r="C801" t="s">
        <v>670</v>
      </c>
      <c r="D801" t="s">
        <v>19</v>
      </c>
      <c r="E801">
        <v>2015</v>
      </c>
      <c r="F801" t="s">
        <v>33</v>
      </c>
      <c r="G801" t="s">
        <v>34</v>
      </c>
      <c r="H801" t="s">
        <v>26</v>
      </c>
      <c r="I801" t="s">
        <v>16</v>
      </c>
      <c r="J801">
        <v>0</v>
      </c>
      <c r="K801">
        <v>18.2</v>
      </c>
      <c r="L801">
        <v>44.108600000000003</v>
      </c>
      <c r="M801">
        <v>4.5</v>
      </c>
    </row>
    <row r="802" spans="1:13" x14ac:dyDescent="0.35">
      <c r="A802" t="s">
        <v>17</v>
      </c>
      <c r="B802" s="1">
        <v>801</v>
      </c>
      <c r="C802" t="s">
        <v>686</v>
      </c>
      <c r="D802" t="s">
        <v>19</v>
      </c>
      <c r="E802">
        <v>2015</v>
      </c>
      <c r="F802" t="s">
        <v>33</v>
      </c>
      <c r="G802" t="s">
        <v>34</v>
      </c>
      <c r="H802" t="s">
        <v>26</v>
      </c>
      <c r="I802" t="s">
        <v>16</v>
      </c>
      <c r="J802">
        <v>0.113833823</v>
      </c>
      <c r="K802">
        <v>21.25</v>
      </c>
      <c r="L802">
        <v>232.83</v>
      </c>
      <c r="M802">
        <v>4.5</v>
      </c>
    </row>
    <row r="803" spans="1:13" x14ac:dyDescent="0.35">
      <c r="A803" t="s">
        <v>17</v>
      </c>
      <c r="B803" s="1">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s="1">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s="1">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s="1">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s="1">
        <v>806</v>
      </c>
      <c r="C807" t="s">
        <v>449</v>
      </c>
      <c r="D807" t="s">
        <v>32</v>
      </c>
      <c r="E807">
        <v>2015</v>
      </c>
      <c r="F807" t="s">
        <v>33</v>
      </c>
      <c r="G807" t="s">
        <v>34</v>
      </c>
      <c r="H807" t="s">
        <v>26</v>
      </c>
      <c r="I807" t="s">
        <v>16</v>
      </c>
      <c r="J807">
        <v>0</v>
      </c>
      <c r="K807">
        <v>4.59</v>
      </c>
      <c r="L807">
        <v>111.18600000000001</v>
      </c>
      <c r="M807">
        <v>4.5</v>
      </c>
    </row>
    <row r="808" spans="1:13" x14ac:dyDescent="0.35">
      <c r="A808" t="s">
        <v>17</v>
      </c>
      <c r="B808" s="1">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s="1">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s="1">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s="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s="1">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s="1">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s="1">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s="1">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s="1">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s="1">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s="1">
        <v>817</v>
      </c>
      <c r="C818" t="s">
        <v>693</v>
      </c>
      <c r="D818" t="s">
        <v>42</v>
      </c>
      <c r="E818">
        <v>2020</v>
      </c>
      <c r="F818" t="s">
        <v>37</v>
      </c>
      <c r="G818" t="s">
        <v>34</v>
      </c>
      <c r="H818" t="s">
        <v>30</v>
      </c>
      <c r="I818" t="s">
        <v>16</v>
      </c>
      <c r="J818">
        <v>0</v>
      </c>
      <c r="K818">
        <v>16.25</v>
      </c>
      <c r="L818">
        <v>115.2176</v>
      </c>
      <c r="M818">
        <v>4.5</v>
      </c>
    </row>
    <row r="819" spans="1:13" x14ac:dyDescent="0.35">
      <c r="A819" t="s">
        <v>17</v>
      </c>
      <c r="B819" s="1">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s="1">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s="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s="1">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s="1">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s="1">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s="1">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s="1">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s="1">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s="1">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s="1">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s="1">
        <v>829</v>
      </c>
      <c r="C830" t="s">
        <v>702</v>
      </c>
      <c r="D830" t="s">
        <v>67</v>
      </c>
      <c r="E830">
        <v>2020</v>
      </c>
      <c r="F830" t="s">
        <v>37</v>
      </c>
      <c r="G830" t="s">
        <v>34</v>
      </c>
      <c r="H830" t="s">
        <v>30</v>
      </c>
      <c r="I830" t="s">
        <v>16</v>
      </c>
      <c r="J830">
        <v>4.7857877E-2</v>
      </c>
      <c r="K830">
        <v>7.71</v>
      </c>
      <c r="L830">
        <v>119.7756</v>
      </c>
      <c r="M830">
        <v>4.5</v>
      </c>
    </row>
    <row r="831" spans="1:13" x14ac:dyDescent="0.35">
      <c r="A831" t="s">
        <v>10</v>
      </c>
      <c r="B831" s="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s="1">
        <v>831</v>
      </c>
      <c r="C832" t="s">
        <v>258</v>
      </c>
      <c r="D832" t="s">
        <v>54</v>
      </c>
      <c r="E832">
        <v>2020</v>
      </c>
      <c r="F832" t="s">
        <v>37</v>
      </c>
      <c r="G832" t="s">
        <v>34</v>
      </c>
      <c r="H832" t="s">
        <v>15</v>
      </c>
      <c r="I832" t="s">
        <v>16</v>
      </c>
      <c r="J832">
        <v>0</v>
      </c>
      <c r="K832">
        <v>5.15</v>
      </c>
      <c r="L832">
        <v>122.9388</v>
      </c>
      <c r="M832">
        <v>4.5</v>
      </c>
    </row>
    <row r="833" spans="1:13" x14ac:dyDescent="0.35">
      <c r="A833" t="s">
        <v>10</v>
      </c>
      <c r="B833" s="1">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s="1">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s="1">
        <v>834</v>
      </c>
      <c r="C835" t="s">
        <v>365</v>
      </c>
      <c r="D835" t="s">
        <v>48</v>
      </c>
      <c r="E835">
        <v>2020</v>
      </c>
      <c r="F835" t="s">
        <v>37</v>
      </c>
      <c r="G835" t="s">
        <v>34</v>
      </c>
      <c r="H835" t="s">
        <v>15</v>
      </c>
      <c r="I835" t="s">
        <v>16</v>
      </c>
      <c r="J835">
        <v>0</v>
      </c>
      <c r="K835">
        <v>9.6</v>
      </c>
      <c r="L835">
        <v>191.0872</v>
      </c>
      <c r="M835">
        <v>4.5</v>
      </c>
    </row>
    <row r="836" spans="1:13" x14ac:dyDescent="0.35">
      <c r="A836" t="s">
        <v>10</v>
      </c>
      <c r="B836" s="1">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s="1">
        <v>836</v>
      </c>
      <c r="C837" t="s">
        <v>704</v>
      </c>
      <c r="D837" t="s">
        <v>57</v>
      </c>
      <c r="E837">
        <v>2015</v>
      </c>
      <c r="F837" t="s">
        <v>33</v>
      </c>
      <c r="G837" t="s">
        <v>34</v>
      </c>
      <c r="H837" t="s">
        <v>15</v>
      </c>
      <c r="I837" t="s">
        <v>16</v>
      </c>
      <c r="J837">
        <v>0</v>
      </c>
      <c r="K837">
        <v>6.44</v>
      </c>
      <c r="L837">
        <v>99.87</v>
      </c>
      <c r="M837">
        <v>4.5</v>
      </c>
    </row>
    <row r="838" spans="1:13" x14ac:dyDescent="0.35">
      <c r="A838" t="s">
        <v>17</v>
      </c>
      <c r="B838" s="1">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s="1">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s="1">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s="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s="1">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s="1">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s="1">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s="1">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s="1">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s="1">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s="1">
        <v>847</v>
      </c>
      <c r="C848" t="s">
        <v>455</v>
      </c>
      <c r="D848" t="s">
        <v>48</v>
      </c>
      <c r="E848">
        <v>2017</v>
      </c>
      <c r="F848" t="s">
        <v>50</v>
      </c>
      <c r="G848" t="s">
        <v>34</v>
      </c>
      <c r="H848" t="s">
        <v>26</v>
      </c>
      <c r="I848" t="s">
        <v>16</v>
      </c>
      <c r="J848">
        <v>9.619424E-2</v>
      </c>
      <c r="K848">
        <v>12.6</v>
      </c>
      <c r="L848">
        <v>210.8612</v>
      </c>
      <c r="M848">
        <v>4.5</v>
      </c>
    </row>
    <row r="849" spans="1:13" x14ac:dyDescent="0.35">
      <c r="A849" t="s">
        <v>17</v>
      </c>
      <c r="B849" s="1">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s="1">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s="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s="1">
        <v>851</v>
      </c>
      <c r="C852" t="s">
        <v>710</v>
      </c>
      <c r="D852" t="s">
        <v>95</v>
      </c>
      <c r="E852">
        <v>2017</v>
      </c>
      <c r="F852" t="s">
        <v>50</v>
      </c>
      <c r="G852" t="s">
        <v>34</v>
      </c>
      <c r="H852" t="s">
        <v>26</v>
      </c>
      <c r="I852" t="s">
        <v>16</v>
      </c>
      <c r="J852">
        <v>0</v>
      </c>
      <c r="K852">
        <v>11.85</v>
      </c>
      <c r="L852">
        <v>51.266599999999997</v>
      </c>
      <c r="M852">
        <v>4.5</v>
      </c>
    </row>
    <row r="853" spans="1:13" x14ac:dyDescent="0.35">
      <c r="A853" t="s">
        <v>10</v>
      </c>
      <c r="B853" s="1">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s="1">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s="1">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s="1">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s="1">
        <v>856</v>
      </c>
      <c r="C857" t="s">
        <v>259</v>
      </c>
      <c r="D857" t="s">
        <v>48</v>
      </c>
      <c r="E857">
        <v>2017</v>
      </c>
      <c r="F857" t="s">
        <v>50</v>
      </c>
      <c r="G857" t="s">
        <v>34</v>
      </c>
      <c r="H857" t="s">
        <v>26</v>
      </c>
      <c r="I857" t="s">
        <v>16</v>
      </c>
      <c r="J857">
        <v>2.9006239E-2</v>
      </c>
      <c r="K857">
        <v>6.61</v>
      </c>
      <c r="L857">
        <v>186.0898</v>
      </c>
      <c r="M857">
        <v>4.5</v>
      </c>
    </row>
    <row r="858" spans="1:13" x14ac:dyDescent="0.35">
      <c r="A858" t="s">
        <v>10</v>
      </c>
      <c r="B858" s="1">
        <v>857</v>
      </c>
      <c r="C858" t="s">
        <v>713</v>
      </c>
      <c r="D858" t="s">
        <v>48</v>
      </c>
      <c r="E858">
        <v>2017</v>
      </c>
      <c r="F858" t="s">
        <v>50</v>
      </c>
      <c r="G858" t="s">
        <v>34</v>
      </c>
      <c r="H858" t="s">
        <v>26</v>
      </c>
      <c r="I858" t="s">
        <v>16</v>
      </c>
      <c r="J858">
        <v>0.14460413</v>
      </c>
      <c r="K858">
        <v>7.21</v>
      </c>
      <c r="L858">
        <v>102.6332</v>
      </c>
      <c r="M858">
        <v>4.5</v>
      </c>
    </row>
    <row r="859" spans="1:13" x14ac:dyDescent="0.35">
      <c r="A859" t="s">
        <v>10</v>
      </c>
      <c r="B859" s="1">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s="1">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s="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s="1">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s="1">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s="1">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s="1">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s="1">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s="1">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s="1">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s="1">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s="1">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s="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s="1">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s="1">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s="1">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s="1">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s="1">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s="1">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s="1">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s="1">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s="1">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s="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s="1">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s="1">
        <v>882</v>
      </c>
      <c r="C883" t="s">
        <v>478</v>
      </c>
      <c r="D883" t="s">
        <v>95</v>
      </c>
      <c r="E883">
        <v>2014</v>
      </c>
      <c r="F883" t="s">
        <v>29</v>
      </c>
      <c r="G883" t="s">
        <v>21</v>
      </c>
      <c r="H883" t="s">
        <v>30</v>
      </c>
      <c r="I883" t="s">
        <v>16</v>
      </c>
      <c r="J883">
        <v>0</v>
      </c>
      <c r="K883">
        <v>13.5</v>
      </c>
      <c r="L883">
        <v>88.054000000000002</v>
      </c>
      <c r="M883">
        <v>4.5</v>
      </c>
    </row>
    <row r="884" spans="1:13" x14ac:dyDescent="0.35">
      <c r="A884" t="s">
        <v>17</v>
      </c>
      <c r="B884" s="1">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s="1">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s="1">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s="1">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s="1">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s="1">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s="1">
        <v>889</v>
      </c>
      <c r="C890" t="s">
        <v>75</v>
      </c>
      <c r="D890" t="s">
        <v>42</v>
      </c>
      <c r="E890">
        <v>2014</v>
      </c>
      <c r="F890" t="s">
        <v>29</v>
      </c>
      <c r="G890" t="s">
        <v>21</v>
      </c>
      <c r="H890" t="s">
        <v>30</v>
      </c>
      <c r="I890" t="s">
        <v>16</v>
      </c>
      <c r="J890">
        <v>0</v>
      </c>
      <c r="K890">
        <v>5.82</v>
      </c>
      <c r="L890">
        <v>169.37899999999999</v>
      </c>
      <c r="M890">
        <v>4.5</v>
      </c>
    </row>
    <row r="891" spans="1:13" x14ac:dyDescent="0.35">
      <c r="A891" t="s">
        <v>17</v>
      </c>
      <c r="B891" s="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s="1">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s="1">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s="1">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s="1">
        <v>894</v>
      </c>
      <c r="C895" t="s">
        <v>731</v>
      </c>
      <c r="D895" t="s">
        <v>28</v>
      </c>
      <c r="E895">
        <v>2014</v>
      </c>
      <c r="F895" t="s">
        <v>29</v>
      </c>
      <c r="G895" t="s">
        <v>21</v>
      </c>
      <c r="H895" t="s">
        <v>30</v>
      </c>
      <c r="I895" t="s">
        <v>16</v>
      </c>
      <c r="J895">
        <v>2.076385E-2</v>
      </c>
      <c r="K895">
        <v>7.27</v>
      </c>
      <c r="L895">
        <v>89.0488</v>
      </c>
      <c r="M895">
        <v>4.5</v>
      </c>
    </row>
    <row r="896" spans="1:13" x14ac:dyDescent="0.35">
      <c r="A896" t="s">
        <v>10</v>
      </c>
      <c r="B896" s="1">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s="1">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s="1">
        <v>897</v>
      </c>
      <c r="C898" t="s">
        <v>734</v>
      </c>
      <c r="D898" t="s">
        <v>12</v>
      </c>
      <c r="E898">
        <v>2014</v>
      </c>
      <c r="F898" t="s">
        <v>29</v>
      </c>
      <c r="G898" t="s">
        <v>21</v>
      </c>
      <c r="H898" t="s">
        <v>30</v>
      </c>
      <c r="I898" t="s">
        <v>16</v>
      </c>
      <c r="J898">
        <v>0.106238768</v>
      </c>
      <c r="K898">
        <v>12.3</v>
      </c>
      <c r="L898">
        <v>176.1396</v>
      </c>
      <c r="M898">
        <v>4.5</v>
      </c>
    </row>
    <row r="899" spans="1:13" x14ac:dyDescent="0.35">
      <c r="A899" t="s">
        <v>10</v>
      </c>
      <c r="B899" s="1">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s="1">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s="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s="1">
        <v>901</v>
      </c>
      <c r="C902" t="s">
        <v>736</v>
      </c>
      <c r="D902" t="s">
        <v>159</v>
      </c>
      <c r="E902">
        <v>2022</v>
      </c>
      <c r="F902" t="s">
        <v>20</v>
      </c>
      <c r="G902" t="s">
        <v>21</v>
      </c>
      <c r="H902" t="s">
        <v>15</v>
      </c>
      <c r="I902" t="s">
        <v>22</v>
      </c>
      <c r="J902">
        <v>0</v>
      </c>
      <c r="K902">
        <v>12.85</v>
      </c>
      <c r="L902">
        <v>253.00399999999999</v>
      </c>
      <c r="M902">
        <v>4.5</v>
      </c>
    </row>
    <row r="903" spans="1:13" x14ac:dyDescent="0.35">
      <c r="A903" t="s">
        <v>17</v>
      </c>
      <c r="B903" s="1">
        <v>902</v>
      </c>
      <c r="C903" t="s">
        <v>737</v>
      </c>
      <c r="D903" t="s">
        <v>95</v>
      </c>
      <c r="E903">
        <v>2022</v>
      </c>
      <c r="F903" t="s">
        <v>20</v>
      </c>
      <c r="G903" t="s">
        <v>21</v>
      </c>
      <c r="H903" t="s">
        <v>15</v>
      </c>
      <c r="I903" t="s">
        <v>22</v>
      </c>
      <c r="J903">
        <v>0</v>
      </c>
      <c r="K903">
        <v>15.6</v>
      </c>
      <c r="L903">
        <v>111.8544</v>
      </c>
      <c r="M903">
        <v>4.5</v>
      </c>
    </row>
    <row r="904" spans="1:13" x14ac:dyDescent="0.35">
      <c r="A904" t="s">
        <v>17</v>
      </c>
      <c r="B904" s="1">
        <v>903</v>
      </c>
      <c r="C904" t="s">
        <v>291</v>
      </c>
      <c r="D904" t="s">
        <v>28</v>
      </c>
      <c r="E904">
        <v>2022</v>
      </c>
      <c r="F904" t="s">
        <v>20</v>
      </c>
      <c r="G904" t="s">
        <v>21</v>
      </c>
      <c r="H904" t="s">
        <v>15</v>
      </c>
      <c r="I904" t="s">
        <v>22</v>
      </c>
      <c r="J904">
        <v>0.170500183</v>
      </c>
      <c r="K904">
        <v>20.7</v>
      </c>
      <c r="L904">
        <v>184.1266</v>
      </c>
      <c r="M904">
        <v>4.5</v>
      </c>
    </row>
    <row r="905" spans="1:13" x14ac:dyDescent="0.35">
      <c r="A905" t="s">
        <v>17</v>
      </c>
      <c r="B905" s="1">
        <v>904</v>
      </c>
      <c r="C905" t="s">
        <v>738</v>
      </c>
      <c r="D905" t="s">
        <v>24</v>
      </c>
      <c r="E905">
        <v>2022</v>
      </c>
      <c r="F905" t="s">
        <v>20</v>
      </c>
      <c r="G905" t="s">
        <v>21</v>
      </c>
      <c r="H905" t="s">
        <v>15</v>
      </c>
      <c r="I905" t="s">
        <v>22</v>
      </c>
      <c r="J905">
        <v>0.119871307</v>
      </c>
      <c r="K905">
        <v>17</v>
      </c>
      <c r="L905">
        <v>248.3434</v>
      </c>
      <c r="M905">
        <v>4.5</v>
      </c>
    </row>
    <row r="906" spans="1:13" x14ac:dyDescent="0.35">
      <c r="A906" t="s">
        <v>17</v>
      </c>
      <c r="B906" s="1">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s="1">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s="1">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s="1">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s="1">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s="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s="1">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s="1">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s="1">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s="1">
        <v>914</v>
      </c>
      <c r="C915" t="s">
        <v>600</v>
      </c>
      <c r="D915" t="s">
        <v>48</v>
      </c>
      <c r="E915">
        <v>2022</v>
      </c>
      <c r="F915" t="s">
        <v>20</v>
      </c>
      <c r="G915" t="s">
        <v>21</v>
      </c>
      <c r="H915" t="s">
        <v>15</v>
      </c>
      <c r="I915" t="s">
        <v>22</v>
      </c>
      <c r="J915">
        <v>0</v>
      </c>
      <c r="K915">
        <v>15.25</v>
      </c>
      <c r="L915">
        <v>179.76599999999999</v>
      </c>
      <c r="M915">
        <v>4.5</v>
      </c>
    </row>
    <row r="916" spans="1:13" x14ac:dyDescent="0.35">
      <c r="A916" t="s">
        <v>17</v>
      </c>
      <c r="B916" s="1">
        <v>915</v>
      </c>
      <c r="C916" t="s">
        <v>745</v>
      </c>
      <c r="D916" t="s">
        <v>57</v>
      </c>
      <c r="E916">
        <v>2018</v>
      </c>
      <c r="F916" t="s">
        <v>45</v>
      </c>
      <c r="G916" t="s">
        <v>21</v>
      </c>
      <c r="H916" t="s">
        <v>15</v>
      </c>
      <c r="I916" t="s">
        <v>46</v>
      </c>
      <c r="J916">
        <v>6.8765925000000006E-2</v>
      </c>
      <c r="L916">
        <v>216.91659999999999</v>
      </c>
      <c r="M916">
        <v>4.5</v>
      </c>
    </row>
    <row r="917" spans="1:13" x14ac:dyDescent="0.35">
      <c r="A917" t="s">
        <v>17</v>
      </c>
      <c r="B917" s="1">
        <v>916</v>
      </c>
      <c r="C917" t="s">
        <v>746</v>
      </c>
      <c r="D917" t="s">
        <v>57</v>
      </c>
      <c r="E917">
        <v>2018</v>
      </c>
      <c r="F917" t="s">
        <v>45</v>
      </c>
      <c r="G917" t="s">
        <v>21</v>
      </c>
      <c r="H917" t="s">
        <v>15</v>
      </c>
      <c r="I917" t="s">
        <v>46</v>
      </c>
      <c r="J917">
        <v>8.1391459999999999E-2</v>
      </c>
      <c r="L917">
        <v>177.83699999999999</v>
      </c>
      <c r="M917">
        <v>4.5</v>
      </c>
    </row>
    <row r="918" spans="1:13" x14ac:dyDescent="0.35">
      <c r="A918" t="s">
        <v>17</v>
      </c>
      <c r="B918" s="1">
        <v>917</v>
      </c>
      <c r="C918" t="s">
        <v>747</v>
      </c>
      <c r="D918" t="s">
        <v>67</v>
      </c>
      <c r="E918">
        <v>2018</v>
      </c>
      <c r="F918" t="s">
        <v>45</v>
      </c>
      <c r="G918" t="s">
        <v>21</v>
      </c>
      <c r="H918" t="s">
        <v>15</v>
      </c>
      <c r="I918" t="s">
        <v>46</v>
      </c>
      <c r="J918">
        <v>5.5121891999999999E-2</v>
      </c>
      <c r="L918">
        <v>196.77680000000001</v>
      </c>
      <c r="M918">
        <v>4.5</v>
      </c>
    </row>
    <row r="919" spans="1:13" x14ac:dyDescent="0.35">
      <c r="A919" t="s">
        <v>17</v>
      </c>
      <c r="B919" s="1">
        <v>918</v>
      </c>
      <c r="C919" t="s">
        <v>227</v>
      </c>
      <c r="D919" t="s">
        <v>67</v>
      </c>
      <c r="E919">
        <v>2018</v>
      </c>
      <c r="F919" t="s">
        <v>45</v>
      </c>
      <c r="G919" t="s">
        <v>21</v>
      </c>
      <c r="H919" t="s">
        <v>15</v>
      </c>
      <c r="I919" t="s">
        <v>46</v>
      </c>
      <c r="J919">
        <v>5.2097910000000001E-3</v>
      </c>
      <c r="L919">
        <v>265.28840000000002</v>
      </c>
      <c r="M919">
        <v>4.5</v>
      </c>
    </row>
    <row r="920" spans="1:13" x14ac:dyDescent="0.35">
      <c r="A920" t="s">
        <v>17</v>
      </c>
      <c r="B920" s="1">
        <v>919</v>
      </c>
      <c r="C920" t="s">
        <v>748</v>
      </c>
      <c r="D920" t="s">
        <v>24</v>
      </c>
      <c r="E920">
        <v>2018</v>
      </c>
      <c r="F920" t="s">
        <v>45</v>
      </c>
      <c r="G920" t="s">
        <v>21</v>
      </c>
      <c r="H920" t="s">
        <v>15</v>
      </c>
      <c r="I920" t="s">
        <v>46</v>
      </c>
      <c r="J920">
        <v>6.5272284E-2</v>
      </c>
      <c r="L920">
        <v>256.16460000000001</v>
      </c>
      <c r="M920">
        <v>4.5</v>
      </c>
    </row>
    <row r="921" spans="1:13" x14ac:dyDescent="0.35">
      <c r="A921" t="s">
        <v>17</v>
      </c>
      <c r="B921" s="1">
        <v>920</v>
      </c>
      <c r="C921" t="s">
        <v>749</v>
      </c>
      <c r="D921" t="s">
        <v>24</v>
      </c>
      <c r="E921">
        <v>2018</v>
      </c>
      <c r="F921" t="s">
        <v>45</v>
      </c>
      <c r="G921" t="s">
        <v>21</v>
      </c>
      <c r="H921" t="s">
        <v>15</v>
      </c>
      <c r="I921" t="s">
        <v>46</v>
      </c>
      <c r="J921">
        <v>0</v>
      </c>
      <c r="L921">
        <v>225.30619999999999</v>
      </c>
      <c r="M921">
        <v>4.5</v>
      </c>
    </row>
    <row r="922" spans="1:13" x14ac:dyDescent="0.35">
      <c r="A922" t="s">
        <v>17</v>
      </c>
      <c r="B922" s="1">
        <v>921</v>
      </c>
      <c r="C922" t="s">
        <v>750</v>
      </c>
      <c r="D922" t="s">
        <v>24</v>
      </c>
      <c r="E922">
        <v>2018</v>
      </c>
      <c r="F922" t="s">
        <v>45</v>
      </c>
      <c r="G922" t="s">
        <v>21</v>
      </c>
      <c r="H922" t="s">
        <v>15</v>
      </c>
      <c r="I922" t="s">
        <v>46</v>
      </c>
      <c r="J922">
        <v>6.3462047999999993E-2</v>
      </c>
      <c r="L922">
        <v>157.56299999999999</v>
      </c>
      <c r="M922">
        <v>4.5</v>
      </c>
    </row>
    <row r="923" spans="1:13" x14ac:dyDescent="0.35">
      <c r="A923" t="s">
        <v>17</v>
      </c>
      <c r="B923" s="1">
        <v>922</v>
      </c>
      <c r="C923" t="s">
        <v>574</v>
      </c>
      <c r="D923" t="s">
        <v>19</v>
      </c>
      <c r="E923">
        <v>2018</v>
      </c>
      <c r="F923" t="s">
        <v>45</v>
      </c>
      <c r="G923" t="s">
        <v>21</v>
      </c>
      <c r="H923" t="s">
        <v>15</v>
      </c>
      <c r="I923" t="s">
        <v>46</v>
      </c>
      <c r="J923">
        <v>7.7079176999999999E-2</v>
      </c>
      <c r="L923">
        <v>61.553600000000003</v>
      </c>
      <c r="M923">
        <v>4.5</v>
      </c>
    </row>
    <row r="924" spans="1:13" x14ac:dyDescent="0.35">
      <c r="A924" t="s">
        <v>17</v>
      </c>
      <c r="B924" s="1">
        <v>923</v>
      </c>
      <c r="C924" t="s">
        <v>751</v>
      </c>
      <c r="D924" t="s">
        <v>42</v>
      </c>
      <c r="E924">
        <v>2018</v>
      </c>
      <c r="F924" t="s">
        <v>45</v>
      </c>
      <c r="G924" t="s">
        <v>21</v>
      </c>
      <c r="H924" t="s">
        <v>15</v>
      </c>
      <c r="I924" t="s">
        <v>46</v>
      </c>
      <c r="J924">
        <v>0.14258975099999999</v>
      </c>
      <c r="L924">
        <v>35.918999999999997</v>
      </c>
      <c r="M924">
        <v>4.5</v>
      </c>
    </row>
    <row r="925" spans="1:13" x14ac:dyDescent="0.35">
      <c r="A925" t="s">
        <v>17</v>
      </c>
      <c r="B925" s="1">
        <v>924</v>
      </c>
      <c r="C925" t="s">
        <v>378</v>
      </c>
      <c r="D925" t="s">
        <v>42</v>
      </c>
      <c r="E925">
        <v>2018</v>
      </c>
      <c r="F925" t="s">
        <v>45</v>
      </c>
      <c r="G925" t="s">
        <v>21</v>
      </c>
      <c r="H925" t="s">
        <v>15</v>
      </c>
      <c r="I925" t="s">
        <v>46</v>
      </c>
      <c r="J925">
        <v>9.1042210999999998E-2</v>
      </c>
      <c r="L925">
        <v>162.68940000000001</v>
      </c>
      <c r="M925">
        <v>4.5</v>
      </c>
    </row>
    <row r="926" spans="1:13" x14ac:dyDescent="0.35">
      <c r="A926" t="s">
        <v>17</v>
      </c>
      <c r="B926" s="1">
        <v>925</v>
      </c>
      <c r="C926" t="s">
        <v>148</v>
      </c>
      <c r="D926" t="s">
        <v>42</v>
      </c>
      <c r="E926">
        <v>2018</v>
      </c>
      <c r="F926" t="s">
        <v>45</v>
      </c>
      <c r="G926" t="s">
        <v>21</v>
      </c>
      <c r="H926" t="s">
        <v>15</v>
      </c>
      <c r="I926" t="s">
        <v>46</v>
      </c>
      <c r="J926">
        <v>5.2247806000000001E-2</v>
      </c>
      <c r="L926">
        <v>190.85300000000001</v>
      </c>
      <c r="M926">
        <v>4.5</v>
      </c>
    </row>
    <row r="927" spans="1:13" x14ac:dyDescent="0.35">
      <c r="A927" t="s">
        <v>17</v>
      </c>
      <c r="B927" s="1">
        <v>926</v>
      </c>
      <c r="C927" t="s">
        <v>752</v>
      </c>
      <c r="D927" t="s">
        <v>42</v>
      </c>
      <c r="E927">
        <v>2018</v>
      </c>
      <c r="F927" t="s">
        <v>45</v>
      </c>
      <c r="G927" t="s">
        <v>21</v>
      </c>
      <c r="H927" t="s">
        <v>15</v>
      </c>
      <c r="I927" t="s">
        <v>46</v>
      </c>
      <c r="J927">
        <v>7.2317217000000003E-2</v>
      </c>
      <c r="L927">
        <v>160.792</v>
      </c>
      <c r="M927">
        <v>4.5</v>
      </c>
    </row>
    <row r="928" spans="1:13" x14ac:dyDescent="0.35">
      <c r="A928" t="s">
        <v>17</v>
      </c>
      <c r="B928" s="1">
        <v>927</v>
      </c>
      <c r="C928" t="s">
        <v>241</v>
      </c>
      <c r="D928" t="s">
        <v>42</v>
      </c>
      <c r="E928">
        <v>2018</v>
      </c>
      <c r="F928" t="s">
        <v>45</v>
      </c>
      <c r="G928" t="s">
        <v>21</v>
      </c>
      <c r="H928" t="s">
        <v>15</v>
      </c>
      <c r="I928" t="s">
        <v>46</v>
      </c>
      <c r="J928">
        <v>5.911748E-2</v>
      </c>
      <c r="L928">
        <v>181.5976</v>
      </c>
      <c r="M928">
        <v>4.5</v>
      </c>
    </row>
    <row r="929" spans="1:13" x14ac:dyDescent="0.35">
      <c r="A929" t="s">
        <v>17</v>
      </c>
      <c r="B929" s="1">
        <v>928</v>
      </c>
      <c r="C929" t="s">
        <v>753</v>
      </c>
      <c r="D929" t="s">
        <v>42</v>
      </c>
      <c r="E929">
        <v>2018</v>
      </c>
      <c r="F929" t="s">
        <v>45</v>
      </c>
      <c r="G929" t="s">
        <v>21</v>
      </c>
      <c r="H929" t="s">
        <v>15</v>
      </c>
      <c r="I929" t="s">
        <v>46</v>
      </c>
      <c r="J929">
        <v>9.370568E-2</v>
      </c>
      <c r="L929">
        <v>253.8698</v>
      </c>
      <c r="M929">
        <v>4.5</v>
      </c>
    </row>
    <row r="930" spans="1:13" x14ac:dyDescent="0.35">
      <c r="A930" t="s">
        <v>17</v>
      </c>
      <c r="B930" s="1">
        <v>929</v>
      </c>
      <c r="C930" t="s">
        <v>754</v>
      </c>
      <c r="D930" t="s">
        <v>64</v>
      </c>
      <c r="E930">
        <v>2018</v>
      </c>
      <c r="F930" t="s">
        <v>45</v>
      </c>
      <c r="G930" t="s">
        <v>21</v>
      </c>
      <c r="H930" t="s">
        <v>15</v>
      </c>
      <c r="I930" t="s">
        <v>46</v>
      </c>
      <c r="J930">
        <v>3.1186800000000001E-2</v>
      </c>
      <c r="L930">
        <v>39.548000000000002</v>
      </c>
      <c r="M930">
        <v>4.5</v>
      </c>
    </row>
    <row r="931" spans="1:13" x14ac:dyDescent="0.35">
      <c r="A931" t="s">
        <v>10</v>
      </c>
      <c r="B931" s="1">
        <v>930</v>
      </c>
      <c r="C931" t="s">
        <v>755</v>
      </c>
      <c r="D931" t="s">
        <v>95</v>
      </c>
      <c r="E931">
        <v>2018</v>
      </c>
      <c r="F931" t="s">
        <v>45</v>
      </c>
      <c r="G931" t="s">
        <v>21</v>
      </c>
      <c r="H931" t="s">
        <v>15</v>
      </c>
      <c r="I931" t="s">
        <v>46</v>
      </c>
      <c r="J931">
        <v>2.524761E-2</v>
      </c>
      <c r="L931">
        <v>81.993399999999994</v>
      </c>
      <c r="M931">
        <v>4.5</v>
      </c>
    </row>
    <row r="932" spans="1:13" x14ac:dyDescent="0.35">
      <c r="A932" t="s">
        <v>10</v>
      </c>
      <c r="B932" s="1">
        <v>931</v>
      </c>
      <c r="C932" t="s">
        <v>725</v>
      </c>
      <c r="D932" t="s">
        <v>28</v>
      </c>
      <c r="E932">
        <v>2018</v>
      </c>
      <c r="F932" t="s">
        <v>45</v>
      </c>
      <c r="G932" t="s">
        <v>21</v>
      </c>
      <c r="H932" t="s">
        <v>15</v>
      </c>
      <c r="I932" t="s">
        <v>46</v>
      </c>
      <c r="J932">
        <v>4.6408928000000002E-2</v>
      </c>
      <c r="L932">
        <v>153.2998</v>
      </c>
      <c r="M932">
        <v>4.5</v>
      </c>
    </row>
    <row r="933" spans="1:13" x14ac:dyDescent="0.35">
      <c r="A933" t="s">
        <v>10</v>
      </c>
      <c r="B933" s="1">
        <v>932</v>
      </c>
      <c r="C933" t="s">
        <v>756</v>
      </c>
      <c r="D933" t="s">
        <v>24</v>
      </c>
      <c r="E933">
        <v>2018</v>
      </c>
      <c r="F933" t="s">
        <v>45</v>
      </c>
      <c r="G933" t="s">
        <v>21</v>
      </c>
      <c r="H933" t="s">
        <v>15</v>
      </c>
      <c r="I933" t="s">
        <v>46</v>
      </c>
      <c r="J933">
        <v>7.9954799999999993E-3</v>
      </c>
      <c r="L933">
        <v>78.561800000000005</v>
      </c>
      <c r="M933">
        <v>4.5</v>
      </c>
    </row>
    <row r="934" spans="1:13" x14ac:dyDescent="0.35">
      <c r="A934" t="s">
        <v>10</v>
      </c>
      <c r="B934" s="1">
        <v>933</v>
      </c>
      <c r="C934" t="s">
        <v>757</v>
      </c>
      <c r="D934" t="s">
        <v>24</v>
      </c>
      <c r="E934">
        <v>2018</v>
      </c>
      <c r="F934" t="s">
        <v>45</v>
      </c>
      <c r="G934" t="s">
        <v>21</v>
      </c>
      <c r="H934" t="s">
        <v>15</v>
      </c>
      <c r="I934" t="s">
        <v>46</v>
      </c>
      <c r="J934">
        <v>4.1273391E-2</v>
      </c>
      <c r="L934">
        <v>91.680400000000006</v>
      </c>
      <c r="M934">
        <v>4.5</v>
      </c>
    </row>
    <row r="935" spans="1:13" x14ac:dyDescent="0.35">
      <c r="A935" t="s">
        <v>10</v>
      </c>
      <c r="B935" s="1">
        <v>934</v>
      </c>
      <c r="C935" t="s">
        <v>758</v>
      </c>
      <c r="D935" t="s">
        <v>24</v>
      </c>
      <c r="E935">
        <v>2018</v>
      </c>
      <c r="F935" t="s">
        <v>45</v>
      </c>
      <c r="G935" t="s">
        <v>21</v>
      </c>
      <c r="H935" t="s">
        <v>15</v>
      </c>
      <c r="I935" t="s">
        <v>46</v>
      </c>
      <c r="J935">
        <v>4.2270751000000002E-2</v>
      </c>
      <c r="L935">
        <v>162.52099999999999</v>
      </c>
      <c r="M935">
        <v>4.5</v>
      </c>
    </row>
    <row r="936" spans="1:13" x14ac:dyDescent="0.35">
      <c r="A936" t="s">
        <v>10</v>
      </c>
      <c r="B936" s="1">
        <v>935</v>
      </c>
      <c r="C936" t="s">
        <v>759</v>
      </c>
      <c r="D936" t="s">
        <v>12</v>
      </c>
      <c r="E936">
        <v>2018</v>
      </c>
      <c r="F936" t="s">
        <v>45</v>
      </c>
      <c r="G936" t="s">
        <v>21</v>
      </c>
      <c r="H936" t="s">
        <v>15</v>
      </c>
      <c r="I936" t="s">
        <v>46</v>
      </c>
      <c r="J936">
        <v>2.8842331999999998E-2</v>
      </c>
      <c r="L936">
        <v>81.495999999999995</v>
      </c>
      <c r="M936">
        <v>4.5</v>
      </c>
    </row>
    <row r="937" spans="1:13" x14ac:dyDescent="0.35">
      <c r="A937" t="s">
        <v>10</v>
      </c>
      <c r="B937" s="1">
        <v>936</v>
      </c>
      <c r="C937" t="s">
        <v>760</v>
      </c>
      <c r="D937" t="s">
        <v>48</v>
      </c>
      <c r="E937">
        <v>2018</v>
      </c>
      <c r="F937" t="s">
        <v>45</v>
      </c>
      <c r="G937" t="s">
        <v>21</v>
      </c>
      <c r="H937" t="s">
        <v>15</v>
      </c>
      <c r="I937" t="s">
        <v>46</v>
      </c>
      <c r="J937">
        <v>1.3951504E-2</v>
      </c>
      <c r="L937">
        <v>199.9084</v>
      </c>
      <c r="M937">
        <v>4.5</v>
      </c>
    </row>
    <row r="938" spans="1:13" x14ac:dyDescent="0.35">
      <c r="A938" t="s">
        <v>10</v>
      </c>
      <c r="B938" s="1">
        <v>937</v>
      </c>
      <c r="C938" t="s">
        <v>761</v>
      </c>
      <c r="D938" t="s">
        <v>32</v>
      </c>
      <c r="E938">
        <v>2018</v>
      </c>
      <c r="F938" t="s">
        <v>45</v>
      </c>
      <c r="G938" t="s">
        <v>21</v>
      </c>
      <c r="H938" t="s">
        <v>15</v>
      </c>
      <c r="I938" t="s">
        <v>46</v>
      </c>
      <c r="J938">
        <v>4.4767031999999998E-2</v>
      </c>
      <c r="L938">
        <v>173.7054</v>
      </c>
      <c r="M938">
        <v>4.5</v>
      </c>
    </row>
    <row r="939" spans="1:13" x14ac:dyDescent="0.35">
      <c r="A939" t="s">
        <v>35</v>
      </c>
      <c r="B939" s="1">
        <v>938</v>
      </c>
      <c r="C939" t="s">
        <v>477</v>
      </c>
      <c r="D939" t="s">
        <v>95</v>
      </c>
      <c r="E939">
        <v>2018</v>
      </c>
      <c r="F939" t="s">
        <v>45</v>
      </c>
      <c r="G939" t="s">
        <v>21</v>
      </c>
      <c r="H939" t="s">
        <v>15</v>
      </c>
      <c r="I939" t="s">
        <v>46</v>
      </c>
      <c r="J939">
        <v>3.7315468999999997E-2</v>
      </c>
      <c r="L939">
        <v>50.003399999999999</v>
      </c>
      <c r="M939">
        <v>4.5</v>
      </c>
    </row>
    <row r="940" spans="1:13" x14ac:dyDescent="0.35">
      <c r="A940" t="s">
        <v>35</v>
      </c>
      <c r="B940" s="1">
        <v>939</v>
      </c>
      <c r="C940" t="s">
        <v>762</v>
      </c>
      <c r="D940" t="s">
        <v>57</v>
      </c>
      <c r="E940">
        <v>2018</v>
      </c>
      <c r="F940" t="s">
        <v>45</v>
      </c>
      <c r="G940" t="s">
        <v>21</v>
      </c>
      <c r="H940" t="s">
        <v>15</v>
      </c>
      <c r="I940" t="s">
        <v>46</v>
      </c>
      <c r="J940">
        <v>2.4407061000000001E-2</v>
      </c>
      <c r="L940">
        <v>102.33320000000001</v>
      </c>
      <c r="M940">
        <v>4.5</v>
      </c>
    </row>
    <row r="941" spans="1:13" x14ac:dyDescent="0.35">
      <c r="A941" t="s">
        <v>35</v>
      </c>
      <c r="B941" s="1">
        <v>940</v>
      </c>
      <c r="C941" t="s">
        <v>763</v>
      </c>
      <c r="D941" t="s">
        <v>19</v>
      </c>
      <c r="E941">
        <v>2018</v>
      </c>
      <c r="F941" t="s">
        <v>45</v>
      </c>
      <c r="G941" t="s">
        <v>21</v>
      </c>
      <c r="H941" t="s">
        <v>15</v>
      </c>
      <c r="I941" t="s">
        <v>46</v>
      </c>
      <c r="J941">
        <v>2.0876485E-2</v>
      </c>
      <c r="L941">
        <v>133.79419999999999</v>
      </c>
      <c r="M941">
        <v>4.5</v>
      </c>
    </row>
    <row r="942" spans="1:13" x14ac:dyDescent="0.35">
      <c r="A942" t="s">
        <v>10</v>
      </c>
      <c r="B942" s="1">
        <v>941</v>
      </c>
      <c r="C942" t="s">
        <v>499</v>
      </c>
      <c r="D942" t="s">
        <v>67</v>
      </c>
      <c r="E942">
        <v>2018</v>
      </c>
      <c r="F942" t="s">
        <v>45</v>
      </c>
      <c r="G942" t="s">
        <v>21</v>
      </c>
      <c r="H942" t="s">
        <v>15</v>
      </c>
      <c r="I942" t="s">
        <v>46</v>
      </c>
      <c r="J942">
        <v>6.7624437999999995E-2</v>
      </c>
      <c r="L942">
        <v>120.944</v>
      </c>
      <c r="M942">
        <v>4.5</v>
      </c>
    </row>
    <row r="943" spans="1:13" x14ac:dyDescent="0.35">
      <c r="A943" t="s">
        <v>17</v>
      </c>
      <c r="B943" s="1">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s="1">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s="1">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s="1">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s="1">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s="1">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s="1">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s="1">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s="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s="1">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s="1">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s="1">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s="1">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s="1">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s="1">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s="1">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s="1">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s="1">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s="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s="1">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s="1">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s="1">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s="1">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s="1">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s="1">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s="1">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s="1">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s="1">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s="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s="1">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s="1">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s="1">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s="1">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s="1">
        <v>975</v>
      </c>
      <c r="C976" t="s">
        <v>786</v>
      </c>
      <c r="D976" t="s">
        <v>28</v>
      </c>
      <c r="E976">
        <v>2018</v>
      </c>
      <c r="F976" t="s">
        <v>45</v>
      </c>
      <c r="G976" t="s">
        <v>21</v>
      </c>
      <c r="H976" t="s">
        <v>15</v>
      </c>
      <c r="I976" t="s">
        <v>46</v>
      </c>
      <c r="J976">
        <v>0</v>
      </c>
      <c r="L976">
        <v>154.63140000000001</v>
      </c>
      <c r="M976">
        <v>4.4000000000000004</v>
      </c>
    </row>
    <row r="977" spans="1:13" x14ac:dyDescent="0.35">
      <c r="A977" t="s">
        <v>10</v>
      </c>
      <c r="B977" s="1">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s="1">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s="1">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s="1">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s="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s="1">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s="1">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s="1">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s="1">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s="1">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s="1">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s="1">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s="1">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s="1">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s="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s="1">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s="1">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s="1">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s="1">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s="1">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s="1">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s="1">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s="1">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s="1">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s="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s="1">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s="1">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s="1">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s="1">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s="1">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s="1">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s="1">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s="1">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s="1">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s="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s="1">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s="1">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s="1">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s="1">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s="1">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s="1">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s="1">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s="1">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s="1">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s="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s="1">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s="1">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s="1">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s="1">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s="1">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s="1">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s="1">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s="1">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s="1">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s="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s="1">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s="1">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s="1">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s="1">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s="1">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s="1">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s="1">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s="1">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s="1">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s="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s="1">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s="1">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s="1">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s="1">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s="1">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s="1">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s="1">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s="1">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s="1">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s="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s="1">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s="1">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s="1">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s="1">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s="1">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s="1">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s="1">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s="1">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s="1">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s="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s="1">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s="1">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s="1">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s="1">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s="1">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s="1">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s="1">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s="1">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s="1">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s="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s="1">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s="1">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s="1">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s="1">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s="1">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s="1">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s="1">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s="1">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s="1">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s="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s="1">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s="1">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s="1">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s="1">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s="1">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s="1">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s="1">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s="1">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s="1">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s="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s="1">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s="1">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s="1">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s="1">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s="1">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s="1">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s="1">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s="1">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s="1">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s="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s="1">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s="1">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s="1">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s="1">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s="1">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s="1">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s="1">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s="1">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s="1">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s="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s="1">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s="1">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s="1">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s="1">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s="1">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s="1">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s="1">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s="1">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s="1">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s="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s="1">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s="1">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s="1">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s="1">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s="1">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s="1">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s="1">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s="1">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s="1">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s="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s="1">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s="1">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s="1">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s="1">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s="1">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s="1">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s="1">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s="1">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s="1">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s="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s="1">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s="1">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s="1">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s="1">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s="1">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s="1">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s="1">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s="1">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s="1">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s="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s="1">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s="1">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s="1">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s="1">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s="1">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s="1">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s="1">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s="1">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s="1">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s="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s="1">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s="1">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s="1">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s="1">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s="1">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s="1">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s="1">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s="1">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s="1">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s="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s="1">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s="1">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s="1">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s="1">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s="1">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s="1">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s="1">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s="1">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s="1">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s="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s="1">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s="1">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s="1">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s="1">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s="1">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s="1">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s="1">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s="1">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s="1">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s="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s="1">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s="1">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s="1">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s="1">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s="1">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s="1">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s="1">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s="1">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s="1">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s="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s="1">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s="1">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s="1">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s="1">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s="1">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s="1">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s="1">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s="1">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s="1">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s="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s="1">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s="1">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s="1">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s="1">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s="1">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s="1">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s="1">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s="1">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s="1">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s="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s="1">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s="1">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s="1">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s="1">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s="1">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s="1">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s="1">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s="1">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s="1">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s="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s="1">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s="1">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s="1">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s="1">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s="1">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s="1">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s="1">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s="1">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s="1">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s="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s="1">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s="1">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s="1">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s="1">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s="1">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s="1">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s="1">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s="1">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s="1">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s="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s="1">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s="1">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s="1">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s="1">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s="1">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s="1">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s="1">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s="1">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s="1">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s="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s="1">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s="1">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s="1">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s="1">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s="1">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s="1">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s="1">
        <v>1267</v>
      </c>
      <c r="C1268" t="s">
        <v>145</v>
      </c>
      <c r="D1268" t="s">
        <v>19</v>
      </c>
      <c r="E1268">
        <v>2018</v>
      </c>
      <c r="F1268" t="s">
        <v>45</v>
      </c>
      <c r="G1268" t="s">
        <v>21</v>
      </c>
      <c r="H1268" t="s">
        <v>15</v>
      </c>
      <c r="I1268" t="s">
        <v>46</v>
      </c>
      <c r="J1268">
        <v>0</v>
      </c>
      <c r="L1268">
        <v>125.173</v>
      </c>
      <c r="M1268">
        <v>4.4000000000000004</v>
      </c>
    </row>
    <row r="1269" spans="1:13" x14ac:dyDescent="0.35">
      <c r="A1269" t="s">
        <v>17</v>
      </c>
      <c r="B1269" s="1">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s="1">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s="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s="1">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s="1">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s="1">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s="1">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s="1">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s="1">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s="1">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s="1">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s="1">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s="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s="1">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s="1">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s="1">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s="1">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s="1">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s="1">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s="1">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s="1">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s="1">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s="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s="1">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s="1">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s="1">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s="1">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s="1">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s="1">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s="1">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s="1">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s="1">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s="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s="1">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s="1">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s="1">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s="1">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s="1">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s="1">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s="1">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s="1">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s="1">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s="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s="1">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s="1">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s="1">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s="1">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s="1">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s="1">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s="1">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s="1">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s="1">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s="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s="1">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s="1">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s="1">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s="1">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s="1">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s="1">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s="1">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s="1">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s="1">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s="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s="1">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s="1">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s="1">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s="1">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s="1">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s="1">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s="1">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s="1">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s="1">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s="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s="1">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s="1">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s="1">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s="1">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s="1">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s="1">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s="1">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s="1">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s="1">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s="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s="1">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s="1">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s="1">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s="1">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s="1">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s="1">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s="1">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s="1">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s="1">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s="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s="1">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s="1">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s="1">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s="1">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s="1">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s="1">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s="1">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s="1">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s="1">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s="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s="1">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s="1">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s="1">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s="1">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s="1">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s="1">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s="1">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s="1">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s="1">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s="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s="1">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s="1">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s="1">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s="1">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s="1">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s="1">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s="1">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s="1">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s="1">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s="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s="1">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s="1">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s="1">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s="1">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s="1">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s="1">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s="1">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s="1">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s="1">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s="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s="1">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s="1">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s="1">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s="1">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s="1">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s="1">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s="1">
        <v>1407</v>
      </c>
      <c r="C1408" t="s">
        <v>421</v>
      </c>
      <c r="D1408" t="s">
        <v>95</v>
      </c>
      <c r="E1408">
        <v>2012</v>
      </c>
      <c r="F1408" t="s">
        <v>13</v>
      </c>
      <c r="G1408" t="s">
        <v>14</v>
      </c>
      <c r="H1408" t="s">
        <v>15</v>
      </c>
      <c r="I1408" t="s">
        <v>16</v>
      </c>
      <c r="J1408">
        <v>0</v>
      </c>
      <c r="K1408">
        <v>6.78</v>
      </c>
      <c r="L1408">
        <v>95.012</v>
      </c>
      <c r="M1408">
        <v>4.3</v>
      </c>
    </row>
    <row r="1409" spans="1:13" x14ac:dyDescent="0.35">
      <c r="A1409" t="s">
        <v>10</v>
      </c>
      <c r="B1409" s="1">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s="1">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s="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s="1">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s="1">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s="1">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s="1">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s="1">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s="1">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s="1">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s="1">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s="1">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s="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s="1">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s="1">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s="1">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s="1">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s="1">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s="1">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s="1">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s="1">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s="1">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s="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s="1">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s="1">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s="1">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s="1">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s="1">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s="1">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s="1">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s="1">
        <v>1438</v>
      </c>
      <c r="C1439" t="s">
        <v>632</v>
      </c>
      <c r="D1439" t="s">
        <v>95</v>
      </c>
      <c r="E1439">
        <v>2018</v>
      </c>
      <c r="F1439" t="s">
        <v>138</v>
      </c>
      <c r="G1439" t="s">
        <v>14</v>
      </c>
      <c r="H1439" t="s">
        <v>26</v>
      </c>
      <c r="I1439" t="s">
        <v>40</v>
      </c>
      <c r="J1439">
        <v>0.208987123</v>
      </c>
      <c r="L1439">
        <v>106.0596</v>
      </c>
      <c r="M1439">
        <v>4.3</v>
      </c>
    </row>
    <row r="1440" spans="1:13" x14ac:dyDescent="0.35">
      <c r="A1440" t="s">
        <v>17</v>
      </c>
      <c r="B1440" s="1">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s="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s="1">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s="1">
        <v>1442</v>
      </c>
      <c r="C1443" t="s">
        <v>1018</v>
      </c>
      <c r="D1443" t="s">
        <v>24</v>
      </c>
      <c r="E1443">
        <v>2018</v>
      </c>
      <c r="F1443" t="s">
        <v>138</v>
      </c>
      <c r="G1443" t="s">
        <v>14</v>
      </c>
      <c r="H1443" t="s">
        <v>26</v>
      </c>
      <c r="I1443" t="s">
        <v>40</v>
      </c>
      <c r="J1443">
        <v>0</v>
      </c>
      <c r="L1443">
        <v>109.9254</v>
      </c>
      <c r="M1443">
        <v>4.3</v>
      </c>
    </row>
    <row r="1444" spans="1:13" x14ac:dyDescent="0.35">
      <c r="A1444" t="s">
        <v>17</v>
      </c>
      <c r="B1444" s="1">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s="1">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s="1">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s="1">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s="1">
        <v>1447</v>
      </c>
      <c r="C1448" t="s">
        <v>991</v>
      </c>
      <c r="D1448" t="s">
        <v>19</v>
      </c>
      <c r="E1448">
        <v>2018</v>
      </c>
      <c r="F1448" t="s">
        <v>138</v>
      </c>
      <c r="G1448" t="s">
        <v>14</v>
      </c>
      <c r="H1448" t="s">
        <v>26</v>
      </c>
      <c r="I1448" t="s">
        <v>40</v>
      </c>
      <c r="J1448">
        <v>0</v>
      </c>
      <c r="L1448">
        <v>40.347999999999999</v>
      </c>
      <c r="M1448">
        <v>4.3</v>
      </c>
    </row>
    <row r="1449" spans="1:13" x14ac:dyDescent="0.35">
      <c r="A1449" t="s">
        <v>17</v>
      </c>
      <c r="B1449" s="1">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s="1">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s="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s="1">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s="1">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s="1">
        <v>1453</v>
      </c>
      <c r="C1454" t="s">
        <v>1023</v>
      </c>
      <c r="D1454" t="s">
        <v>42</v>
      </c>
      <c r="E1454">
        <v>2018</v>
      </c>
      <c r="F1454" t="s">
        <v>138</v>
      </c>
      <c r="G1454" t="s">
        <v>14</v>
      </c>
      <c r="H1454" t="s">
        <v>26</v>
      </c>
      <c r="I1454" t="s">
        <v>40</v>
      </c>
      <c r="J1454">
        <v>0.13027716</v>
      </c>
      <c r="L1454">
        <v>228.001</v>
      </c>
      <c r="M1454">
        <v>4.3</v>
      </c>
    </row>
    <row r="1455" spans="1:13" x14ac:dyDescent="0.35">
      <c r="A1455" t="s">
        <v>17</v>
      </c>
      <c r="B1455" s="1">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s="1">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s="1">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s="1">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s="1">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s="1">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s="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s="1">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s="1">
        <v>1462</v>
      </c>
      <c r="C1463" t="s">
        <v>701</v>
      </c>
      <c r="D1463" t="s">
        <v>67</v>
      </c>
      <c r="E1463">
        <v>2018</v>
      </c>
      <c r="F1463" t="s">
        <v>138</v>
      </c>
      <c r="G1463" t="s">
        <v>14</v>
      </c>
      <c r="H1463" t="s">
        <v>26</v>
      </c>
      <c r="I1463" t="s">
        <v>40</v>
      </c>
      <c r="J1463">
        <v>0</v>
      </c>
      <c r="L1463">
        <v>55.9298</v>
      </c>
      <c r="M1463">
        <v>4.3</v>
      </c>
    </row>
    <row r="1464" spans="1:13" x14ac:dyDescent="0.35">
      <c r="A1464" t="s">
        <v>10</v>
      </c>
      <c r="B1464" s="1">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s="1">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s="1">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s="1">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s="1">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s="1">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s="1">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s="1">
        <v>1470</v>
      </c>
      <c r="C1471" t="s">
        <v>810</v>
      </c>
      <c r="D1471" t="s">
        <v>48</v>
      </c>
      <c r="E1471">
        <v>2018</v>
      </c>
      <c r="F1471" t="s">
        <v>138</v>
      </c>
      <c r="G1471" t="s">
        <v>14</v>
      </c>
      <c r="H1471" t="s">
        <v>26</v>
      </c>
      <c r="I1471" t="s">
        <v>40</v>
      </c>
      <c r="J1471">
        <v>7.8758649E-2</v>
      </c>
      <c r="L1471">
        <v>103.0016</v>
      </c>
      <c r="M1471">
        <v>4.3</v>
      </c>
    </row>
    <row r="1472" spans="1:13" x14ac:dyDescent="0.35">
      <c r="A1472" t="s">
        <v>10</v>
      </c>
      <c r="B1472" s="1">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s="1">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s="1">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s="1">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s="1">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s="1">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s="1">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s="1">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s="1">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s="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s="1">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s="1">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s="1">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s="1">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s="1">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s="1">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s="1">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s="1">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s="1">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s="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s="1">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s="1">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s="1">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s="1">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s="1">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s="1">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s="1">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s="1">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s="1">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s="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s="1">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s="1">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s="1">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s="1">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s="1">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s="1">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s="1">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s="1">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s="1">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s="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s="1">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s="1">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s="1">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s="1">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s="1">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s="1">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s="1">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s="1">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s="1">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s="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s="1">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s="1">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s="1">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s="1">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s="1">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s="1">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s="1">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s="1">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s="1">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s="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s="1">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s="1">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s="1">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s="1">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s="1">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s="1">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s="1">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s="1">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s="1">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s="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s="1">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s="1">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s="1">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s="1">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s="1">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s="1">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s="1">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s="1">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s="1">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s="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s="1">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s="1">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s="1">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s="1">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s="1">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s="1">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s="1">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s="1">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s="1">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s="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s="1">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s="1">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s="1">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s="1">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s="1">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s="1">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s="1">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s="1">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s="1">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s="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s="1">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s="1">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s="1">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s="1">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s="1">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s="1">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s="1">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s="1">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s="1">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s="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s="1">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s="1">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s="1">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s="1">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s="1">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s="1">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s="1">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s="1">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s="1">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s="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s="1">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s="1">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s="1">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s="1">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s="1">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s="1">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s="1">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s="1">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s="1">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s="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s="1">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s="1">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s="1">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s="1">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s="1">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s="1">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s="1">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s="1">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s="1">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s="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s="1">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s="1">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s="1">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s="1">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s="1">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s="1">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s="1">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s="1">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s="1">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s="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s="1">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s="1">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s="1">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s="1">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s="1">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s="1">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s="1">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s="1">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s="1">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s="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s="1">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s="1">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s="1">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s="1">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s="1">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s="1">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s="1">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s="1">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s="1">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s="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s="1">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s="1">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s="1">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s="1">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s="1">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s="1">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s="1">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s="1">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s="1">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s="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s="1">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s="1">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s="1">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s="1">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s="1">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s="1">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s="1">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s="1">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s="1">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s="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s="1">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s="1">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s="1">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s="1">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s="1">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s="1">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s="1">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s="1">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s="1">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s="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s="1">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s="1">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s="1">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s="1">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s="1">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s="1">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s="1">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s="1">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s="1">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s="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s="1">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s="1">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s="1">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s="1">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s="1">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s="1">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s="1">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s="1">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s="1">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s="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s="1">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s="1">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s="1">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s="1">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s="1">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s="1">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s="1">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s="1">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s="1">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s="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s="1">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s="1">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s="1">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s="1">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s="1">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s="1">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s="1">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s="1">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s="1">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s="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s="1">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s="1">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s="1">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s="1">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s="1">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s="1">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s="1">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s="1">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s="1">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s="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s="1">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s="1">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s="1">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s="1">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s="1">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s="1">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s="1">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s="1">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s="1">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s="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s="1">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s="1">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s="1">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s="1">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s="1">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s="1">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s="1">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s="1">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s="1">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s="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s="1">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s="1">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s="1">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s="1">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s="1">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s="1">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s="1">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s="1">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s="1">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s="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s="1">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s="1">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s="1">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s="1">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s="1">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s="1">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s="1">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s="1">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s="1">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s="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s="1">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s="1">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s="1">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s="1">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s="1">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s="1">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s="1">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s="1">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s="1">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s="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s="1">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s="1">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s="1">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s="1">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s="1">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s="1">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s="1">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s="1">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s="1">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s="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s="1">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s="1">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s="1">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s="1">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s="1">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s="1">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s="1">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s="1">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s="1">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s="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s="1">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s="1">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s="1">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s="1">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s="1">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s="1">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s="1">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s="1">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s="1">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s="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s="1">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s="1">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s="1">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s="1">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s="1">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s="1">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s="1">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s="1">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s="1">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s="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s="1">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s="1">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s="1">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s="1">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s="1">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s="1">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s="1">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s="1">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s="1">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s="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s="1">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s="1">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s="1">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s="1">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s="1">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s="1">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s="1">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s="1">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s="1">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s="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s="1">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s="1">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s="1">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s="1">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s="1">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s="1">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s="1">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s="1">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s="1">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s="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s="1">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s="1">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s="1">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s="1">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s="1">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s="1">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s="1">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s="1">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s="1">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s="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s="1">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s="1">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s="1">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s="1">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s="1">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s="1">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s="1">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s="1">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s="1">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s="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s="1">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s="1">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s="1">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s="1">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s="1">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s="1">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s="1">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s="1">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s="1">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s="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s="1">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s="1">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s="1">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s="1">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s="1">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s="1">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s="1">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s="1">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s="1">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s="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s="1">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s="1">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s="1">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s="1">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s="1">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s="1">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s="1">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s="1">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s="1">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s="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s="1">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s="1">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s="1">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s="1">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s="1">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s="1">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s="1">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s="1">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s="1">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s="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s="1">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s="1">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s="1">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s="1">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s="1">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s="1">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s="1">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s="1">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s="1">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s="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s="1">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s="1">
        <v>1912</v>
      </c>
      <c r="C1913" t="s">
        <v>1184</v>
      </c>
      <c r="D1913" t="s">
        <v>12</v>
      </c>
      <c r="E1913">
        <v>2018</v>
      </c>
      <c r="F1913" t="s">
        <v>45</v>
      </c>
      <c r="G1913" t="s">
        <v>21</v>
      </c>
      <c r="H1913" t="s">
        <v>15</v>
      </c>
      <c r="I1913" t="s">
        <v>46</v>
      </c>
      <c r="J1913">
        <v>0</v>
      </c>
      <c r="L1913">
        <v>245.01439999999999</v>
      </c>
      <c r="M1913">
        <v>4.3</v>
      </c>
    </row>
    <row r="1914" spans="1:13" x14ac:dyDescent="0.35">
      <c r="A1914" t="s">
        <v>17</v>
      </c>
      <c r="B1914" s="1">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s="1">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s="1">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s="1">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s="1">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s="1">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s="1">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s="1">
        <v>1920</v>
      </c>
      <c r="C1921" t="s">
        <v>1188</v>
      </c>
      <c r="D1921" t="s">
        <v>28</v>
      </c>
      <c r="E1921">
        <v>2018</v>
      </c>
      <c r="F1921" t="s">
        <v>45</v>
      </c>
      <c r="G1921" t="s">
        <v>21</v>
      </c>
      <c r="H1921" t="s">
        <v>15</v>
      </c>
      <c r="I1921" t="s">
        <v>46</v>
      </c>
      <c r="J1921">
        <v>0.116762173</v>
      </c>
      <c r="L1921">
        <v>198.9768</v>
      </c>
      <c r="M1921">
        <v>4.3</v>
      </c>
    </row>
    <row r="1922" spans="1:13" x14ac:dyDescent="0.35">
      <c r="A1922" t="s">
        <v>17</v>
      </c>
      <c r="B1922" s="1">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s="1">
        <v>1922</v>
      </c>
      <c r="C1923" t="s">
        <v>1065</v>
      </c>
      <c r="D1923" t="s">
        <v>67</v>
      </c>
      <c r="E1923">
        <v>2018</v>
      </c>
      <c r="F1923" t="s">
        <v>45</v>
      </c>
      <c r="G1923" t="s">
        <v>21</v>
      </c>
      <c r="H1923" t="s">
        <v>15</v>
      </c>
      <c r="I1923" t="s">
        <v>46</v>
      </c>
      <c r="J1923">
        <v>1.769927E-2</v>
      </c>
      <c r="L1923">
        <v>74.2012</v>
      </c>
      <c r="M1923">
        <v>4.3</v>
      </c>
    </row>
    <row r="1924" spans="1:13" x14ac:dyDescent="0.35">
      <c r="A1924" t="s">
        <v>17</v>
      </c>
      <c r="B1924" s="1">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s="1">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s="1">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s="1">
        <v>1926</v>
      </c>
      <c r="C1927" t="s">
        <v>1189</v>
      </c>
      <c r="D1927" t="s">
        <v>24</v>
      </c>
      <c r="E1927">
        <v>2018</v>
      </c>
      <c r="F1927" t="s">
        <v>45</v>
      </c>
      <c r="G1927" t="s">
        <v>21</v>
      </c>
      <c r="H1927" t="s">
        <v>15</v>
      </c>
      <c r="I1927" t="s">
        <v>46</v>
      </c>
      <c r="J1927">
        <v>0</v>
      </c>
      <c r="L1927">
        <v>100.7042</v>
      </c>
      <c r="M1927">
        <v>4.3</v>
      </c>
    </row>
    <row r="1928" spans="1:13" x14ac:dyDescent="0.35">
      <c r="A1928" t="s">
        <v>17</v>
      </c>
      <c r="B1928" s="1">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s="1">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s="1">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s="1">
        <v>1930</v>
      </c>
      <c r="C1931" t="s">
        <v>493</v>
      </c>
      <c r="D1931" t="s">
        <v>12</v>
      </c>
      <c r="E1931">
        <v>2018</v>
      </c>
      <c r="F1931" t="s">
        <v>45</v>
      </c>
      <c r="G1931" t="s">
        <v>21</v>
      </c>
      <c r="H1931" t="s">
        <v>15</v>
      </c>
      <c r="I1931" t="s">
        <v>46</v>
      </c>
      <c r="J1931">
        <v>3.5183156E-2</v>
      </c>
      <c r="L1931">
        <v>37.8506</v>
      </c>
      <c r="M1931">
        <v>4.3</v>
      </c>
    </row>
    <row r="1932" spans="1:13" x14ac:dyDescent="0.35">
      <c r="A1932" t="s">
        <v>17</v>
      </c>
      <c r="B1932" s="1">
        <v>1931</v>
      </c>
      <c r="C1932" t="s">
        <v>1191</v>
      </c>
      <c r="D1932" t="s">
        <v>12</v>
      </c>
      <c r="E1932">
        <v>2018</v>
      </c>
      <c r="F1932" t="s">
        <v>45</v>
      </c>
      <c r="G1932" t="s">
        <v>21</v>
      </c>
      <c r="H1932" t="s">
        <v>15</v>
      </c>
      <c r="I1932" t="s">
        <v>46</v>
      </c>
      <c r="J1932">
        <v>2.0614212E-2</v>
      </c>
      <c r="L1932">
        <v>126.4046</v>
      </c>
      <c r="M1932">
        <v>4.3</v>
      </c>
    </row>
    <row r="1933" spans="1:13" x14ac:dyDescent="0.35">
      <c r="A1933" t="s">
        <v>17</v>
      </c>
      <c r="B1933" s="1">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s="1">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s="1">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s="1">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s="1">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s="1">
        <v>1937</v>
      </c>
      <c r="C1938" t="s">
        <v>326</v>
      </c>
      <c r="D1938" t="s">
        <v>19</v>
      </c>
      <c r="E1938">
        <v>2018</v>
      </c>
      <c r="F1938" t="s">
        <v>45</v>
      </c>
      <c r="G1938" t="s">
        <v>21</v>
      </c>
      <c r="H1938" t="s">
        <v>15</v>
      </c>
      <c r="I1938" t="s">
        <v>46</v>
      </c>
      <c r="J1938">
        <v>0.116366304</v>
      </c>
      <c r="L1938">
        <v>158.363</v>
      </c>
      <c r="M1938">
        <v>4.3</v>
      </c>
    </row>
    <row r="1939" spans="1:13" x14ac:dyDescent="0.35">
      <c r="A1939" t="s">
        <v>17</v>
      </c>
      <c r="B1939" s="1">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s="1">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s="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s="1">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s="1">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s="1">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s="1">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s="1">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s="1">
        <v>1946</v>
      </c>
      <c r="C1947" t="s">
        <v>151</v>
      </c>
      <c r="D1947" t="s">
        <v>54</v>
      </c>
      <c r="E1947">
        <v>2018</v>
      </c>
      <c r="F1947" t="s">
        <v>45</v>
      </c>
      <c r="G1947" t="s">
        <v>21</v>
      </c>
      <c r="H1947" t="s">
        <v>15</v>
      </c>
      <c r="I1947" t="s">
        <v>46</v>
      </c>
      <c r="J1947">
        <v>1.6653022E-2</v>
      </c>
      <c r="L1947">
        <v>139.518</v>
      </c>
      <c r="M1947">
        <v>4.3</v>
      </c>
    </row>
    <row r="1948" spans="1:13" x14ac:dyDescent="0.35">
      <c r="A1948" t="s">
        <v>17</v>
      </c>
      <c r="B1948" s="1">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s="1">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s="1">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s="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s="1">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s="1">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s="1">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s="1">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s="1">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s="1">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s="1">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s="1">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s="1">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s="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s="1">
        <v>1961</v>
      </c>
      <c r="C1962" t="s">
        <v>936</v>
      </c>
      <c r="D1962" t="s">
        <v>57</v>
      </c>
      <c r="E1962">
        <v>2018</v>
      </c>
      <c r="F1962" t="s">
        <v>45</v>
      </c>
      <c r="G1962" t="s">
        <v>21</v>
      </c>
      <c r="H1962" t="s">
        <v>15</v>
      </c>
      <c r="I1962" t="s">
        <v>46</v>
      </c>
      <c r="J1962">
        <v>4.368089E-2</v>
      </c>
      <c r="L1962">
        <v>110.157</v>
      </c>
      <c r="M1962">
        <v>4.3</v>
      </c>
    </row>
    <row r="1963" spans="1:13" x14ac:dyDescent="0.35">
      <c r="A1963" t="s">
        <v>10</v>
      </c>
      <c r="B1963" s="1">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s="1">
        <v>1963</v>
      </c>
      <c r="C1964" t="s">
        <v>160</v>
      </c>
      <c r="D1964" t="s">
        <v>28</v>
      </c>
      <c r="E1964">
        <v>2018</v>
      </c>
      <c r="F1964" t="s">
        <v>45</v>
      </c>
      <c r="G1964" t="s">
        <v>21</v>
      </c>
      <c r="H1964" t="s">
        <v>15</v>
      </c>
      <c r="I1964" t="s">
        <v>46</v>
      </c>
      <c r="J1964">
        <v>0</v>
      </c>
      <c r="L1964">
        <v>100.3674</v>
      </c>
      <c r="M1964">
        <v>4.3</v>
      </c>
    </row>
    <row r="1965" spans="1:13" x14ac:dyDescent="0.35">
      <c r="A1965" t="s">
        <v>10</v>
      </c>
      <c r="B1965" s="1">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s="1">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s="1">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s="1">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s="1">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s="1">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s="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s="1">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s="1">
        <v>1972</v>
      </c>
      <c r="C1973" t="s">
        <v>1201</v>
      </c>
      <c r="D1973" t="s">
        <v>48</v>
      </c>
      <c r="E1973">
        <v>2018</v>
      </c>
      <c r="F1973" t="s">
        <v>45</v>
      </c>
      <c r="G1973" t="s">
        <v>21</v>
      </c>
      <c r="H1973" t="s">
        <v>15</v>
      </c>
      <c r="I1973" t="s">
        <v>46</v>
      </c>
      <c r="J1973">
        <v>8.7894475E-2</v>
      </c>
      <c r="L1973">
        <v>121.173</v>
      </c>
      <c r="M1973">
        <v>4.3</v>
      </c>
    </row>
    <row r="1974" spans="1:13" x14ac:dyDescent="0.35">
      <c r="A1974" t="s">
        <v>10</v>
      </c>
      <c r="B1974" s="1">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s="1">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s="1">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s="1">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s="1">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s="1">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s="1">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s="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s="1">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s="1">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s="1">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s="1">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s="1">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s="1">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s="1">
        <v>1987</v>
      </c>
      <c r="C1988" t="s">
        <v>901</v>
      </c>
      <c r="D1988" t="s">
        <v>24</v>
      </c>
      <c r="E1988">
        <v>2017</v>
      </c>
      <c r="F1988" t="s">
        <v>50</v>
      </c>
      <c r="G1988" t="s">
        <v>34</v>
      </c>
      <c r="H1988" t="s">
        <v>26</v>
      </c>
      <c r="I1988" t="s">
        <v>16</v>
      </c>
      <c r="J1988">
        <v>0</v>
      </c>
      <c r="K1988">
        <v>14</v>
      </c>
      <c r="L1988">
        <v>53.064</v>
      </c>
      <c r="M1988">
        <v>4.2</v>
      </c>
    </row>
    <row r="1989" spans="1:13" x14ac:dyDescent="0.35">
      <c r="A1989" t="s">
        <v>10</v>
      </c>
      <c r="B1989" s="1">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s="1">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s="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s="1">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s="1">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s="1">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s="1">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s="1">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s="1">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s="1">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s="1">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s="1">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s="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s="1">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s="1">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s="1">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s="1">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s="1">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s="1">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s="1">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s="1">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s="1">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s="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s="1">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s="1">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s="1">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s="1">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s="1">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s="1">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s="1">
        <v>2017</v>
      </c>
      <c r="C2018" t="s">
        <v>1218</v>
      </c>
      <c r="D2018" t="s">
        <v>28</v>
      </c>
      <c r="E2018">
        <v>2018</v>
      </c>
      <c r="F2018" t="s">
        <v>138</v>
      </c>
      <c r="G2018" t="s">
        <v>14</v>
      </c>
      <c r="H2018" t="s">
        <v>26</v>
      </c>
      <c r="I2018" t="s">
        <v>40</v>
      </c>
      <c r="J2018">
        <v>0</v>
      </c>
      <c r="L2018">
        <v>160.69200000000001</v>
      </c>
      <c r="M2018">
        <v>4.2</v>
      </c>
    </row>
    <row r="2019" spans="1:13" x14ac:dyDescent="0.35">
      <c r="A2019" t="s">
        <v>10</v>
      </c>
      <c r="B2019" s="1">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s="1">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s="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s="1">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s="1">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s="1">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s="1">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s="1">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s="1">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s="1">
        <v>2027</v>
      </c>
      <c r="C2028" t="s">
        <v>753</v>
      </c>
      <c r="D2028" t="s">
        <v>42</v>
      </c>
      <c r="E2028">
        <v>2018</v>
      </c>
      <c r="F2028" t="s">
        <v>138</v>
      </c>
      <c r="G2028" t="s">
        <v>14</v>
      </c>
      <c r="H2028" t="s">
        <v>26</v>
      </c>
      <c r="I2028" t="s">
        <v>40</v>
      </c>
      <c r="J2028">
        <v>0.164864915</v>
      </c>
      <c r="L2028">
        <v>255.2698</v>
      </c>
      <c r="M2028">
        <v>4.2</v>
      </c>
    </row>
    <row r="2029" spans="1:13" x14ac:dyDescent="0.35">
      <c r="A2029" t="s">
        <v>17</v>
      </c>
      <c r="B2029" s="1">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s="1">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s="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s="1">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s="1">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s="1">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s="1">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s="1">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s="1">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s="1">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s="1">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s="1">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s="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s="1">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s="1">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s="1">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s="1">
        <v>2044</v>
      </c>
      <c r="C2045" t="s">
        <v>1058</v>
      </c>
      <c r="D2045" t="s">
        <v>32</v>
      </c>
      <c r="E2045">
        <v>2011</v>
      </c>
      <c r="F2045" t="s">
        <v>39</v>
      </c>
      <c r="G2045" t="s">
        <v>21</v>
      </c>
      <c r="H2045" t="s">
        <v>15</v>
      </c>
      <c r="I2045" t="s">
        <v>40</v>
      </c>
      <c r="J2045">
        <v>0</v>
      </c>
      <c r="K2045">
        <v>9.5</v>
      </c>
      <c r="L2045">
        <v>32.89</v>
      </c>
      <c r="M2045">
        <v>4.2</v>
      </c>
    </row>
    <row r="2046" spans="1:13" x14ac:dyDescent="0.35">
      <c r="A2046" t="s">
        <v>17</v>
      </c>
      <c r="B2046" s="1">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s="1">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s="1">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s="1">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s="1">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s="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s="1">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s="1">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s="1">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s="1">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s="1">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s="1">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s="1">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s="1">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s="1">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s="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s="1">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s="1">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s="1">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s="1">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s="1">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s="1">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s="1">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s="1">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s="1">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s="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s="1">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s="1">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s="1">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s="1">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s="1">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s="1">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s="1">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s="1">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s="1">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s="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s="1">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s="1">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s="1">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s="1">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s="1">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s="1">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s="1">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s="1">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s="1">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s="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s="1">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s="1">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s="1">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s="1">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s="1">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s="1">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s="1">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s="1">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s="1">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s="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s="1">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s="1">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s="1">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s="1">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s="1">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s="1">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s="1">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s="1">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s="1">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s="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s="1">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s="1">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s="1">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s="1">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s="1">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s="1">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s="1">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s="1">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s="1">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s="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s="1">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s="1">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s="1">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s="1">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s="1">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s="1">
        <v>2126</v>
      </c>
      <c r="C2127" t="s">
        <v>705</v>
      </c>
      <c r="D2127" t="s">
        <v>28</v>
      </c>
      <c r="E2127">
        <v>2018</v>
      </c>
      <c r="F2127" t="s">
        <v>138</v>
      </c>
      <c r="G2127" t="s">
        <v>14</v>
      </c>
      <c r="H2127" t="s">
        <v>26</v>
      </c>
      <c r="I2127" t="s">
        <v>40</v>
      </c>
      <c r="J2127">
        <v>0.137539574</v>
      </c>
      <c r="L2127">
        <v>38.8506</v>
      </c>
      <c r="M2127">
        <v>4.2</v>
      </c>
    </row>
    <row r="2128" spans="1:13" x14ac:dyDescent="0.35">
      <c r="A2128" t="s">
        <v>17</v>
      </c>
      <c r="B2128" s="1">
        <v>2127</v>
      </c>
      <c r="C2128" t="s">
        <v>163</v>
      </c>
      <c r="D2128" t="s">
        <v>28</v>
      </c>
      <c r="E2128">
        <v>2018</v>
      </c>
      <c r="F2128" t="s">
        <v>138</v>
      </c>
      <c r="G2128" t="s">
        <v>14</v>
      </c>
      <c r="H2128" t="s">
        <v>26</v>
      </c>
      <c r="I2128" t="s">
        <v>40</v>
      </c>
      <c r="J2128">
        <v>1.8275994E-2</v>
      </c>
      <c r="L2128">
        <v>115.2808</v>
      </c>
      <c r="M2128">
        <v>4.2</v>
      </c>
    </row>
    <row r="2129" spans="1:13" x14ac:dyDescent="0.35">
      <c r="A2129" t="s">
        <v>17</v>
      </c>
      <c r="B2129" s="1">
        <v>2128</v>
      </c>
      <c r="C2129" t="s">
        <v>944</v>
      </c>
      <c r="D2129" t="s">
        <v>28</v>
      </c>
      <c r="E2129">
        <v>2018</v>
      </c>
      <c r="F2129" t="s">
        <v>138</v>
      </c>
      <c r="G2129" t="s">
        <v>14</v>
      </c>
      <c r="H2129" t="s">
        <v>26</v>
      </c>
      <c r="I2129" t="s">
        <v>40</v>
      </c>
      <c r="J2129">
        <v>3.1069203E-2</v>
      </c>
      <c r="L2129">
        <v>179.6686</v>
      </c>
      <c r="M2129">
        <v>4.2</v>
      </c>
    </row>
    <row r="2130" spans="1:13" x14ac:dyDescent="0.35">
      <c r="A2130" t="s">
        <v>17</v>
      </c>
      <c r="B2130" s="1">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s="1">
        <v>2130</v>
      </c>
      <c r="C2131" t="s">
        <v>1144</v>
      </c>
      <c r="D2131" t="s">
        <v>24</v>
      </c>
      <c r="E2131">
        <v>2018</v>
      </c>
      <c r="F2131" t="s">
        <v>138</v>
      </c>
      <c r="G2131" t="s">
        <v>14</v>
      </c>
      <c r="H2131" t="s">
        <v>26</v>
      </c>
      <c r="I2131" t="s">
        <v>40</v>
      </c>
      <c r="J2131">
        <v>0</v>
      </c>
      <c r="L2131">
        <v>98.241</v>
      </c>
      <c r="M2131">
        <v>4.2</v>
      </c>
    </row>
    <row r="2132" spans="1:13" x14ac:dyDescent="0.35">
      <c r="A2132" t="s">
        <v>17</v>
      </c>
      <c r="B2132" s="1">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s="1">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s="1">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s="1">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s="1">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s="1">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s="1">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s="1">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s="1">
        <v>2139</v>
      </c>
      <c r="C2140" t="s">
        <v>281</v>
      </c>
      <c r="D2140" t="s">
        <v>32</v>
      </c>
      <c r="E2140">
        <v>2018</v>
      </c>
      <c r="F2140" t="s">
        <v>138</v>
      </c>
      <c r="G2140" t="s">
        <v>14</v>
      </c>
      <c r="H2140" t="s">
        <v>26</v>
      </c>
      <c r="I2140" t="s">
        <v>40</v>
      </c>
      <c r="J2140">
        <v>0.124448295</v>
      </c>
      <c r="L2140">
        <v>112.0518</v>
      </c>
      <c r="M2140">
        <v>4.2</v>
      </c>
    </row>
    <row r="2141" spans="1:13" x14ac:dyDescent="0.35">
      <c r="A2141" t="s">
        <v>17</v>
      </c>
      <c r="B2141" s="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s="1">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s="1">
        <v>2142</v>
      </c>
      <c r="C2143" t="s">
        <v>955</v>
      </c>
      <c r="D2143" t="s">
        <v>67</v>
      </c>
      <c r="E2143">
        <v>2018</v>
      </c>
      <c r="F2143" t="s">
        <v>138</v>
      </c>
      <c r="G2143" t="s">
        <v>14</v>
      </c>
      <c r="H2143" t="s">
        <v>26</v>
      </c>
      <c r="I2143" t="s">
        <v>40</v>
      </c>
      <c r="J2143">
        <v>0.168901843</v>
      </c>
      <c r="L2143">
        <v>43.4086</v>
      </c>
      <c r="M2143">
        <v>4.2</v>
      </c>
    </row>
    <row r="2144" spans="1:13" x14ac:dyDescent="0.35">
      <c r="A2144" t="s">
        <v>10</v>
      </c>
      <c r="B2144" s="1">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s="1">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s="1">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s="1">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s="1">
        <v>2147</v>
      </c>
      <c r="C2148" t="s">
        <v>399</v>
      </c>
      <c r="D2148" t="s">
        <v>12</v>
      </c>
      <c r="E2148">
        <v>2018</v>
      </c>
      <c r="F2148" t="s">
        <v>138</v>
      </c>
      <c r="G2148" t="s">
        <v>14</v>
      </c>
      <c r="H2148" t="s">
        <v>26</v>
      </c>
      <c r="I2148" t="s">
        <v>40</v>
      </c>
      <c r="J2148">
        <v>0.11173569</v>
      </c>
      <c r="L2148">
        <v>115.9492</v>
      </c>
      <c r="M2148">
        <v>4.2</v>
      </c>
    </row>
    <row r="2149" spans="1:13" x14ac:dyDescent="0.35">
      <c r="A2149" t="s">
        <v>10</v>
      </c>
      <c r="B2149" s="1">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s="1">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s="1">
        <v>2150</v>
      </c>
      <c r="C2151" t="s">
        <v>1209</v>
      </c>
      <c r="D2151" t="s">
        <v>54</v>
      </c>
      <c r="E2151">
        <v>2018</v>
      </c>
      <c r="F2151" t="s">
        <v>138</v>
      </c>
      <c r="G2151" t="s">
        <v>14</v>
      </c>
      <c r="H2151" t="s">
        <v>26</v>
      </c>
      <c r="I2151" t="s">
        <v>40</v>
      </c>
      <c r="J2151">
        <v>0.133279499</v>
      </c>
      <c r="L2151">
        <v>112.6202</v>
      </c>
      <c r="M2151">
        <v>4.2</v>
      </c>
    </row>
    <row r="2152" spans="1:13" x14ac:dyDescent="0.35">
      <c r="A2152" t="s">
        <v>10</v>
      </c>
      <c r="B2152" s="1">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s="1">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s="1">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s="1">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s="1">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s="1">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s="1">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s="1">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s="1">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s="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s="1">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s="1">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s="1">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s="1">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s="1">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s="1">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s="1">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s="1">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s="1">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s="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s="1">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s="1">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s="1">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s="1">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s="1">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s="1">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s="1">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s="1">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s="1">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s="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s="1">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s="1">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s="1">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s="1">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s="1">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s="1">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s="1">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s="1">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s="1">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s="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s="1">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s="1">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s="1">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s="1">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s="1">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s="1">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s="1">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s="1">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s="1">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s="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s="1">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s="1">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s="1">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s="1">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s="1">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s="1">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s="1">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s="1">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s="1">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s="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s="1">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s="1">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s="1">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s="1">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s="1">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s="1">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s="1">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s="1">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s="1">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s="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s="1">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s="1">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s="1">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s="1">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s="1">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s="1">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s="1">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s="1">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s="1">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s="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s="1">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s="1">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s="1">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s="1">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s="1">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s="1">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s="1">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s="1">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s="1">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s="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s="1">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s="1">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s="1">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s="1">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s="1">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s="1">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s="1">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s="1">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s="1">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s="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s="1">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s="1">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s="1">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s="1">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s="1">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s="1">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s="1">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s="1">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s="1">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s="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s="1">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s="1">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s="1">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s="1">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s="1">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s="1">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s="1">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s="1">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s="1">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s="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s="1">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s="1">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s="1">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s="1">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s="1">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s="1">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s="1">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s="1">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s="1">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s="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s="1">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s="1">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s="1">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s="1">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s="1">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s="1">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s="1">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s="1">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s="1">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s="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s="1">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s="1">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s="1">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s="1">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s="1">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s="1">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s="1">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s="1">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s="1">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s="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s="1">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s="1">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s="1">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s="1">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s="1">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s="1">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s="1">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s="1">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s="1">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s="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s="1">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s="1">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s="1">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s="1">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s="1">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s="1">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s="1">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s="1">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s="1">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s="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s="1">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s="1">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s="1">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s="1">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s="1">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s="1">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s="1">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s="1">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s="1">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s="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s="1">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s="1">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s="1">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s="1">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s="1">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s="1">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s="1">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s="1">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s="1">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s="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s="1">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s="1">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s="1">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s="1">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s="1">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s="1">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s="1">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s="1">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s="1">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s="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s="1">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s="1">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s="1">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s="1">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s="1">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s="1">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s="1">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s="1">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s="1">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s="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s="1">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s="1">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s="1">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s="1">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s="1">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s="1">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s="1">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s="1">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s="1">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s="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s="1">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s="1">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s="1">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s="1">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s="1">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s="1">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s="1">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s="1">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s="1">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s="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s="1">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s="1">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s="1">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s="1">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s="1">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s="1">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s="1">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s="1">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s="1">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s="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s="1">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s="1">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s="1">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s="1">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s="1">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s="1">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s="1">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s="1">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s="1">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s="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s="1">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s="1">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s="1">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s="1">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s="1">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s="1">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s="1">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s="1">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s="1">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s="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s="1">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s="1">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s="1">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s="1">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s="1">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s="1">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s="1">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s="1">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s="1">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s="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s="1">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s="1">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s="1">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s="1">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s="1">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s="1">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s="1">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s="1">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s="1">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s="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s="1">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s="1">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s="1">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s="1">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s="1">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s="1">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s="1">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s="1">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s="1">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s="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s="1">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s="1">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s="1">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s="1">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s="1">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s="1">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s="1">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s="1">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s="1">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s="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s="1">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s="1">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s="1">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s="1">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s="1">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s="1">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s="1">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s="1">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s="1">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s="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s="1">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s="1">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s="1">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s="1">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s="1">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s="1">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s="1">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s="1">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s="1">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s="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s="1">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s="1">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s="1">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s="1">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s="1">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s="1">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s="1">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s="1">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s="1">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s="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s="1">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s="1">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s="1">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s="1">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s="1">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s="1">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s="1">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s="1">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s="1">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s="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s="1">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s="1">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s="1">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s="1">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s="1">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s="1">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s="1">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s="1">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s="1">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s="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s="1">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s="1">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s="1">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s="1">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s="1">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s="1">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s="1">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s="1">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s="1">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s="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s="1">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s="1">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s="1">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s="1">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s="1">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s="1">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s="1">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s="1">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s="1">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s="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s="1">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s="1">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s="1">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s="1">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s="1">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s="1">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s="1">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s="1">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s="1">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s="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s="1">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s="1">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s="1">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s="1">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s="1">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s="1">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s="1">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s="1">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s="1">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s="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s="1">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s="1">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s="1">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s="1">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s="1">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s="1">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s="1">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s="1">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s="1">
        <v>2549</v>
      </c>
      <c r="C2550" t="s">
        <v>751</v>
      </c>
      <c r="D2550" t="s">
        <v>42</v>
      </c>
      <c r="E2550">
        <v>2022</v>
      </c>
      <c r="F2550" t="s">
        <v>20</v>
      </c>
      <c r="G2550" t="s">
        <v>21</v>
      </c>
      <c r="H2550" t="s">
        <v>15</v>
      </c>
      <c r="I2550" t="s">
        <v>22</v>
      </c>
      <c r="J2550">
        <v>0</v>
      </c>
      <c r="K2550">
        <v>20.5</v>
      </c>
      <c r="L2550">
        <v>37.119</v>
      </c>
      <c r="M2550">
        <v>4.2</v>
      </c>
    </row>
    <row r="2551" spans="1:13" x14ac:dyDescent="0.35">
      <c r="A2551" t="s">
        <v>17</v>
      </c>
      <c r="B2551" s="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s="1">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s="1">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s="1">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s="1">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s="1">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s="1">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s="1">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s="1">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s="1">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s="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s="1">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s="1">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s="1">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s="1">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s="1">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s="1">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s="1">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s="1">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s="1">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s="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s="1">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s="1">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s="1">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s="1">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s="1">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s="1">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s="1">
        <v>2577</v>
      </c>
      <c r="C2578" t="s">
        <v>62</v>
      </c>
      <c r="D2578" t="s">
        <v>12</v>
      </c>
      <c r="E2578">
        <v>2022</v>
      </c>
      <c r="F2578" t="s">
        <v>20</v>
      </c>
      <c r="G2578" t="s">
        <v>21</v>
      </c>
      <c r="H2578" t="s">
        <v>15</v>
      </c>
      <c r="I2578" t="s">
        <v>22</v>
      </c>
      <c r="J2578">
        <v>0</v>
      </c>
      <c r="K2578">
        <v>15.1</v>
      </c>
      <c r="L2578">
        <v>63.7194</v>
      </c>
      <c r="M2578">
        <v>4.2</v>
      </c>
    </row>
    <row r="2579" spans="1:13" x14ac:dyDescent="0.35">
      <c r="A2579" t="s">
        <v>10</v>
      </c>
      <c r="B2579" s="1">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s="1">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s="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s="1">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s="1">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s="1">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s="1">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s="1">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s="1">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s="1">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s="1">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s="1">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s="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s="1">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s="1">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s="1">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s="1">
        <v>2594</v>
      </c>
      <c r="C2595" t="s">
        <v>199</v>
      </c>
      <c r="D2595" t="s">
        <v>95</v>
      </c>
      <c r="E2595">
        <v>2018</v>
      </c>
      <c r="F2595" t="s">
        <v>45</v>
      </c>
      <c r="G2595" t="s">
        <v>21</v>
      </c>
      <c r="H2595" t="s">
        <v>15</v>
      </c>
      <c r="I2595" t="s">
        <v>46</v>
      </c>
      <c r="J2595">
        <v>0.112718928</v>
      </c>
      <c r="L2595">
        <v>54.2956</v>
      </c>
      <c r="M2595">
        <v>4.2</v>
      </c>
    </row>
    <row r="2596" spans="1:13" x14ac:dyDescent="0.35">
      <c r="A2596" t="s">
        <v>17</v>
      </c>
      <c r="B2596" s="1">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s="1">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s="1">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s="1">
        <v>2598</v>
      </c>
      <c r="C2599" t="s">
        <v>632</v>
      </c>
      <c r="D2599" t="s">
        <v>95</v>
      </c>
      <c r="E2599">
        <v>2018</v>
      </c>
      <c r="F2599" t="s">
        <v>45</v>
      </c>
      <c r="G2599" t="s">
        <v>21</v>
      </c>
      <c r="H2599" t="s">
        <v>15</v>
      </c>
      <c r="I2599" t="s">
        <v>46</v>
      </c>
      <c r="J2599">
        <v>0.118783796</v>
      </c>
      <c r="L2599">
        <v>108.5596</v>
      </c>
      <c r="M2599">
        <v>4.2</v>
      </c>
    </row>
    <row r="2600" spans="1:13" x14ac:dyDescent="0.35">
      <c r="A2600" t="s">
        <v>17</v>
      </c>
      <c r="B2600" s="1">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s="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s="1">
        <v>2601</v>
      </c>
      <c r="C2602" t="s">
        <v>589</v>
      </c>
      <c r="D2602" t="s">
        <v>67</v>
      </c>
      <c r="E2602">
        <v>2018</v>
      </c>
      <c r="F2602" t="s">
        <v>45</v>
      </c>
      <c r="G2602" t="s">
        <v>21</v>
      </c>
      <c r="H2602" t="s">
        <v>15</v>
      </c>
      <c r="I2602" t="s">
        <v>46</v>
      </c>
      <c r="J2602">
        <v>3.0288215E-2</v>
      </c>
      <c r="L2602">
        <v>256.7672</v>
      </c>
      <c r="M2602">
        <v>4.2</v>
      </c>
    </row>
    <row r="2603" spans="1:13" x14ac:dyDescent="0.35">
      <c r="A2603" t="s">
        <v>17</v>
      </c>
      <c r="B2603" s="1">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s="1">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s="1">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s="1">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s="1">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s="1">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s="1">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s="1">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s="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s="1">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s="1">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s="1">
        <v>2613</v>
      </c>
      <c r="C2614" t="s">
        <v>297</v>
      </c>
      <c r="D2614" t="s">
        <v>19</v>
      </c>
      <c r="E2614">
        <v>2018</v>
      </c>
      <c r="F2614" t="s">
        <v>45</v>
      </c>
      <c r="G2614" t="s">
        <v>21</v>
      </c>
      <c r="H2614" t="s">
        <v>15</v>
      </c>
      <c r="I2614" t="s">
        <v>46</v>
      </c>
      <c r="J2614">
        <v>8.9343433E-2</v>
      </c>
      <c r="L2614">
        <v>157.3604</v>
      </c>
      <c r="M2614">
        <v>4.2</v>
      </c>
    </row>
    <row r="2615" spans="1:13" x14ac:dyDescent="0.35">
      <c r="A2615" t="s">
        <v>17</v>
      </c>
      <c r="B2615" s="1">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s="1">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s="1">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s="1">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s="1">
        <v>2618</v>
      </c>
      <c r="C2619" t="s">
        <v>1115</v>
      </c>
      <c r="D2619" t="s">
        <v>42</v>
      </c>
      <c r="E2619">
        <v>2018</v>
      </c>
      <c r="F2619" t="s">
        <v>45</v>
      </c>
      <c r="G2619" t="s">
        <v>21</v>
      </c>
      <c r="H2619" t="s">
        <v>15</v>
      </c>
      <c r="I2619" t="s">
        <v>46</v>
      </c>
      <c r="J2619">
        <v>0.124110734</v>
      </c>
      <c r="L2619">
        <v>111.7544</v>
      </c>
      <c r="M2619">
        <v>4.2</v>
      </c>
    </row>
    <row r="2620" spans="1:13" x14ac:dyDescent="0.35">
      <c r="A2620" t="s">
        <v>17</v>
      </c>
      <c r="B2620" s="1">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s="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s="1">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s="1">
        <v>2622</v>
      </c>
      <c r="C2623" t="s">
        <v>1353</v>
      </c>
      <c r="D2623" t="s">
        <v>48</v>
      </c>
      <c r="E2623">
        <v>2018</v>
      </c>
      <c r="F2623" t="s">
        <v>45</v>
      </c>
      <c r="G2623" t="s">
        <v>21</v>
      </c>
      <c r="H2623" t="s">
        <v>15</v>
      </c>
      <c r="I2623" t="s">
        <v>46</v>
      </c>
      <c r="J2623">
        <v>0</v>
      </c>
      <c r="L2623">
        <v>119.8124</v>
      </c>
      <c r="M2623">
        <v>4.2</v>
      </c>
    </row>
    <row r="2624" spans="1:13" x14ac:dyDescent="0.35">
      <c r="A2624" t="s">
        <v>17</v>
      </c>
      <c r="B2624" s="1">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s="1">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s="1">
        <v>2625</v>
      </c>
      <c r="C2626" t="s">
        <v>118</v>
      </c>
      <c r="D2626" t="s">
        <v>48</v>
      </c>
      <c r="E2626">
        <v>2018</v>
      </c>
      <c r="F2626" t="s">
        <v>45</v>
      </c>
      <c r="G2626" t="s">
        <v>21</v>
      </c>
      <c r="H2626" t="s">
        <v>15</v>
      </c>
      <c r="I2626" t="s">
        <v>46</v>
      </c>
      <c r="J2626">
        <v>0</v>
      </c>
      <c r="L2626">
        <v>240.62219999999999</v>
      </c>
      <c r="M2626">
        <v>4.2</v>
      </c>
    </row>
    <row r="2627" spans="1:13" x14ac:dyDescent="0.35">
      <c r="A2627" t="s">
        <v>17</v>
      </c>
      <c r="B2627" s="1">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s="1">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s="1">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s="1">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s="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s="1">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s="1">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s="1">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s="1">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s="1">
        <v>2635</v>
      </c>
      <c r="C2636" t="s">
        <v>1138</v>
      </c>
      <c r="D2636" t="s">
        <v>57</v>
      </c>
      <c r="E2636">
        <v>2018</v>
      </c>
      <c r="F2636" t="s">
        <v>45</v>
      </c>
      <c r="G2636" t="s">
        <v>21</v>
      </c>
      <c r="H2636" t="s">
        <v>15</v>
      </c>
      <c r="I2636" t="s">
        <v>46</v>
      </c>
      <c r="J2636">
        <v>2.923013E-2</v>
      </c>
      <c r="L2636">
        <v>189.4556</v>
      </c>
      <c r="M2636">
        <v>4.2</v>
      </c>
    </row>
    <row r="2637" spans="1:13" x14ac:dyDescent="0.35">
      <c r="A2637" t="s">
        <v>10</v>
      </c>
      <c r="B2637" s="1">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s="1">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s="1">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s="1">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s="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s="1">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s="1">
        <v>2642</v>
      </c>
      <c r="C2643" t="s">
        <v>1361</v>
      </c>
      <c r="D2643" t="s">
        <v>24</v>
      </c>
      <c r="E2643">
        <v>2018</v>
      </c>
      <c r="F2643" t="s">
        <v>45</v>
      </c>
      <c r="G2643" t="s">
        <v>21</v>
      </c>
      <c r="H2643" t="s">
        <v>15</v>
      </c>
      <c r="I2643" t="s">
        <v>46</v>
      </c>
      <c r="J2643">
        <v>0</v>
      </c>
      <c r="L2643">
        <v>130.53100000000001</v>
      </c>
      <c r="M2643">
        <v>4.2</v>
      </c>
    </row>
    <row r="2644" spans="1:13" x14ac:dyDescent="0.35">
      <c r="A2644" t="s">
        <v>10</v>
      </c>
      <c r="B2644" s="1">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s="1">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s="1">
        <v>2645</v>
      </c>
      <c r="C2646" t="s">
        <v>614</v>
      </c>
      <c r="D2646" t="s">
        <v>48</v>
      </c>
      <c r="E2646">
        <v>2018</v>
      </c>
      <c r="F2646" t="s">
        <v>45</v>
      </c>
      <c r="G2646" t="s">
        <v>21</v>
      </c>
      <c r="H2646" t="s">
        <v>15</v>
      </c>
      <c r="I2646" t="s">
        <v>46</v>
      </c>
      <c r="J2646">
        <v>8.9512542E-2</v>
      </c>
      <c r="L2646">
        <v>133.1626</v>
      </c>
      <c r="M2646">
        <v>4.2</v>
      </c>
    </row>
    <row r="2647" spans="1:13" x14ac:dyDescent="0.35">
      <c r="A2647" t="s">
        <v>10</v>
      </c>
      <c r="B2647" s="1">
        <v>2646</v>
      </c>
      <c r="C2647" t="s">
        <v>319</v>
      </c>
      <c r="D2647" t="s">
        <v>48</v>
      </c>
      <c r="E2647">
        <v>2018</v>
      </c>
      <c r="F2647" t="s">
        <v>45</v>
      </c>
      <c r="G2647" t="s">
        <v>21</v>
      </c>
      <c r="H2647" t="s">
        <v>15</v>
      </c>
      <c r="I2647" t="s">
        <v>46</v>
      </c>
      <c r="J2647">
        <v>0.104786172</v>
      </c>
      <c r="L2647">
        <v>172.2764</v>
      </c>
      <c r="M2647">
        <v>4.2</v>
      </c>
    </row>
    <row r="2648" spans="1:13" x14ac:dyDescent="0.35">
      <c r="A2648" t="s">
        <v>10</v>
      </c>
      <c r="B2648" s="1">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s="1">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s="1">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s="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s="1">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s="1">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s="1">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s="1">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s="1">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s="1">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s="1">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s="1">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s="1">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s="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s="1">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s="1">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s="1">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s="1">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s="1">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s="1">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s="1">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s="1">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s="1">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s="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s="1">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s="1">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s="1">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s="1">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s="1">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s="1">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s="1">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s="1">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s="1">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s="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s="1">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s="1">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s="1">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s="1">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s="1">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s="1">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s="1">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s="1">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s="1">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s="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s="1">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s="1">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s="1">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s="1">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s="1">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s="1">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s="1">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s="1">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s="1">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s="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s="1">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s="1">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s="1">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s="1">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s="1">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s="1">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s="1">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s="1">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s="1">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s="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s="1">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s="1">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s="1">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s="1">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s="1">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s="1">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s="1">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s="1">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s="1">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s="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s="1">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s="1">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s="1">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s="1">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s="1">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s="1">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s="1">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s="1">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s="1">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s="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s="1">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s="1">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s="1">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s="1">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s="1">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s="1">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s="1">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s="1">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s="1">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s="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s="1">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s="1">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s="1">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s="1">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s="1">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s="1">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s="1">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s="1">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s="1">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s="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s="1">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s="1">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s="1">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s="1">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s="1">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s="1">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s="1">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s="1">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s="1">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s="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s="1">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s="1">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s="1">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s="1">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s="1">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s="1">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s="1">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s="1">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s="1">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s="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s="1">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s="1">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s="1">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s="1">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s="1">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s="1">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s="1">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s="1">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s="1">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s="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s="1">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s="1">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s="1">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s="1">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s="1">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s="1">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s="1">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s="1">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s="1">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s="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s="1">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s="1">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s="1">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s="1">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s="1">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s="1">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s="1">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s="1">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s="1">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s="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s="1">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s="1">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s="1">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s="1">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s="1">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s="1">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s="1">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s="1">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s="1">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s="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s="1">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s="1">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s="1">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s="1">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s="1">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s="1">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s="1">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s="1">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s="1">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s="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s="1">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s="1">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s="1">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s="1">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s="1">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s="1">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s="1">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s="1">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s="1">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s="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s="1">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s="1">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s="1">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s="1">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s="1">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s="1">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s="1">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s="1">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s="1">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s="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s="1">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s="1">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s="1">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s="1">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s="1">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s="1">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s="1">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s="1">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s="1">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s="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s="1">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s="1">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s="1">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s="1">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s="1">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s="1">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s="1">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s="1">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s="1">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s="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s="1">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s="1">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s="1">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s="1">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s="1">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s="1">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s="1">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s="1">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s="1">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s="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s="1">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s="1">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s="1">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s="1">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s="1">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s="1">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s="1">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s="1">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s="1">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s="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s="1">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s="1">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s="1">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s="1">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s="1">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s="1">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s="1">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s="1">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s="1">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s="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s="1">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s="1">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s="1">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s="1">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s="1">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s="1">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s="1">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s="1">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s="1">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s="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s="1">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s="1">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s="1">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s="1">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s="1">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s="1">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s="1">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s="1">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s="1">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s="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s="1">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s="1">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s="1">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s="1">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s="1">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s="1">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s="1">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s="1">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s="1">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s="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s="1">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s="1">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s="1">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s="1">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s="1">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s="1">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s="1">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s="1">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s="1">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s="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s="1">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s="1">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s="1">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s="1">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s="1">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s="1">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s="1">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s="1">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s="1">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s="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s="1">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s="1">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s="1">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s="1">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s="1">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s="1">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s="1">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s="1">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s="1">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s="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s="1">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s="1">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s="1">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s="1">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s="1">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s="1">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s="1">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s="1">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s="1">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s="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s="1">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s="1">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s="1">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s="1">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s="1">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s="1">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s="1">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s="1">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s="1">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s="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s="1">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s="1">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s="1">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s="1">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s="1">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s="1">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s="1">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s="1">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s="1">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s="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s="1">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s="1">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s="1">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s="1">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s="1">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s="1">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s="1">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s="1">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s="1">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s="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s="1">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s="1">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s="1">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s="1">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s="1">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s="1">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s="1">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s="1">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s="1">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s="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s="1">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s="1">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s="1">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s="1">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s="1">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s="1">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s="1">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s="1">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s="1">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s="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s="1">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s="1">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s="1">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s="1">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s="1">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s="1">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s="1">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s="1">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s="1">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s="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s="1">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s="1">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s="1">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s="1">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s="1">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s="1">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s="1">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s="1">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s="1">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s="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s="1">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s="1">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s="1">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s="1">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s="1">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s="1">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s="1">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s="1">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s="1">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s="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s="1">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s="1">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s="1">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s="1">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s="1">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s="1">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s="1">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s="1">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s="1">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s="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s="1">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s="1">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s="1">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s="1">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s="1">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s="1">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s="1">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s="1">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s="1">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s="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s="1">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s="1">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s="1">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s="1">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s="1">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s="1">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s="1">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s="1">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s="1">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s="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s="1">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s="1">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s="1">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s="1">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s="1">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s="1">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s="1">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s="1">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s="1">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s="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s="1">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s="1">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s="1">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s="1">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s="1">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s="1">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s="1">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s="1">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s="1">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s="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s="1">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s="1">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s="1">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s="1">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s="1">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s="1">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s="1">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s="1">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s="1">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s="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s="1">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s="1">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s="1">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s="1">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s="1">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s="1">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s="1">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s="1">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s="1">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s="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s="1">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s="1">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s="1">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s="1">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s="1">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s="1">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s="1">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s="1">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s="1">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s="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s="1">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s="1">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s="1">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s="1">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s="1">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s="1">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s="1">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s="1">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s="1">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s="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s="1">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s="1">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s="1">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s="1">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s="1">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s="1">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s="1">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s="1">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s="1">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s="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s="1">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s="1">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s="1">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s="1">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s="1">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s="1">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s="1">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s="1">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s="1">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s="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s="1">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s="1">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s="1">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s="1">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s="1">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s="1">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s="1">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s="1">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s="1">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s="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s="1">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s="1">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s="1">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s="1">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s="1">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s="1">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s="1">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s="1">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s="1">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s="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s="1">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s="1">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s="1">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s="1">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s="1">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s="1">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s="1">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s="1">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s="1">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s="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s="1">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s="1">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s="1">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s="1">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s="1">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s="1">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s="1">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s="1">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s="1">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s="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s="1">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s="1">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s="1">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s="1">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s="1">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s="1">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s="1">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s="1">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s="1">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s="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s="1">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s="1">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s="1">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s="1">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s="1">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s="1">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s="1">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s="1">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s="1">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s="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s="1">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s="1">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s="1">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s="1">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s="1">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s="1">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s="1">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s="1">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s="1">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s="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s="1">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s="1">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s="1">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s="1">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s="1">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s="1">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s="1">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s="1">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s="1">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s="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s="1">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s="1">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s="1">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s="1">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s="1">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s="1">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s="1">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s="1">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s="1">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s="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s="1">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s="1">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s="1">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s="1">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s="1">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s="1">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s="1">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s="1">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s="1">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s="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s="1">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s="1">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s="1">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s="1">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s="1">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s="1">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s="1">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s="1">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s="1">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s="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s="1">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s="1">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s="1">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s="1">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s="1">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s="1">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s="1">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s="1">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s="1">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s="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s="1">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s="1">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s="1">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s="1">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s="1">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s="1">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s="1">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s="1">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s="1">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s="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s="1">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s="1">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s="1">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s="1">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s="1">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s="1">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s="1">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s="1">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s="1">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s="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s="1">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s="1">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s="1">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s="1">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s="1">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s="1">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s="1">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s="1">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s="1">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s="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s="1">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s="1">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s="1">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s="1">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s="1">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s="1">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s="1">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s="1">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s="1">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s="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s="1">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s="1">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s="1">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s="1">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s="1">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s="1">
        <v>3316</v>
      </c>
      <c r="C3317" t="s">
        <v>1455</v>
      </c>
      <c r="D3317" t="s">
        <v>74</v>
      </c>
      <c r="E3317">
        <v>2018</v>
      </c>
      <c r="F3317" t="s">
        <v>138</v>
      </c>
      <c r="G3317" t="s">
        <v>14</v>
      </c>
      <c r="H3317" t="s">
        <v>26</v>
      </c>
      <c r="I3317" t="s">
        <v>40</v>
      </c>
      <c r="J3317">
        <v>0.106907604</v>
      </c>
      <c r="L3317">
        <v>162.8526</v>
      </c>
      <c r="M3317">
        <v>4</v>
      </c>
    </row>
    <row r="3318" spans="1:13" x14ac:dyDescent="0.35">
      <c r="A3318" t="s">
        <v>17</v>
      </c>
      <c r="B3318" s="1">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s="1">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s="1">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s="1">
        <v>3320</v>
      </c>
      <c r="C3321" t="s">
        <v>1277</v>
      </c>
      <c r="D3321" t="s">
        <v>67</v>
      </c>
      <c r="E3321">
        <v>2018</v>
      </c>
      <c r="F3321" t="s">
        <v>138</v>
      </c>
      <c r="G3321" t="s">
        <v>14</v>
      </c>
      <c r="H3321" t="s">
        <v>26</v>
      </c>
      <c r="I3321" t="s">
        <v>40</v>
      </c>
      <c r="J3321">
        <v>0.122832172</v>
      </c>
      <c r="L3321">
        <v>217.685</v>
      </c>
      <c r="M3321">
        <v>4</v>
      </c>
    </row>
    <row r="3322" spans="1:13" x14ac:dyDescent="0.35">
      <c r="A3322" t="s">
        <v>17</v>
      </c>
      <c r="B3322" s="1">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s="1">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s="1">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s="1">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s="1">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s="1">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s="1">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s="1">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s="1">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s="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s="1">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s="1">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s="1">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s="1">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s="1">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s="1">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s="1">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s="1">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s="1">
        <v>3339</v>
      </c>
      <c r="C3340" t="s">
        <v>1458</v>
      </c>
      <c r="D3340" t="s">
        <v>28</v>
      </c>
      <c r="E3340">
        <v>2018</v>
      </c>
      <c r="F3340" t="s">
        <v>138</v>
      </c>
      <c r="G3340" t="s">
        <v>14</v>
      </c>
      <c r="H3340" t="s">
        <v>26</v>
      </c>
      <c r="I3340" t="s">
        <v>40</v>
      </c>
      <c r="J3340">
        <v>0</v>
      </c>
      <c r="L3340">
        <v>169.87899999999999</v>
      </c>
      <c r="M3340">
        <v>4</v>
      </c>
    </row>
    <row r="3341" spans="1:13" x14ac:dyDescent="0.35">
      <c r="A3341" t="s">
        <v>10</v>
      </c>
      <c r="B3341" s="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s="1">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s="1">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s="1">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s="1">
        <v>3344</v>
      </c>
      <c r="C3345" t="s">
        <v>1426</v>
      </c>
      <c r="D3345" t="s">
        <v>12</v>
      </c>
      <c r="E3345">
        <v>2018</v>
      </c>
      <c r="F3345" t="s">
        <v>138</v>
      </c>
      <c r="G3345" t="s">
        <v>14</v>
      </c>
      <c r="H3345" t="s">
        <v>26</v>
      </c>
      <c r="I3345" t="s">
        <v>40</v>
      </c>
      <c r="J3345">
        <v>0.214139786</v>
      </c>
      <c r="L3345">
        <v>102.4016</v>
      </c>
      <c r="M3345">
        <v>4</v>
      </c>
    </row>
    <row r="3346" spans="1:13" x14ac:dyDescent="0.35">
      <c r="A3346" t="s">
        <v>10</v>
      </c>
      <c r="B3346" s="1">
        <v>3345</v>
      </c>
      <c r="C3346" t="s">
        <v>606</v>
      </c>
      <c r="D3346" t="s">
        <v>12</v>
      </c>
      <c r="E3346">
        <v>2018</v>
      </c>
      <c r="F3346" t="s">
        <v>138</v>
      </c>
      <c r="G3346" t="s">
        <v>14</v>
      </c>
      <c r="H3346" t="s">
        <v>26</v>
      </c>
      <c r="I3346" t="s">
        <v>40</v>
      </c>
      <c r="J3346">
        <v>0</v>
      </c>
      <c r="L3346">
        <v>178.5318</v>
      </c>
      <c r="M3346">
        <v>4</v>
      </c>
    </row>
    <row r="3347" spans="1:13" x14ac:dyDescent="0.35">
      <c r="A3347" t="s">
        <v>10</v>
      </c>
      <c r="B3347" s="1">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s="1">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s="1">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s="1">
        <v>3349</v>
      </c>
      <c r="C3350" t="s">
        <v>694</v>
      </c>
      <c r="D3350" t="s">
        <v>42</v>
      </c>
      <c r="E3350">
        <v>2018</v>
      </c>
      <c r="F3350" t="s">
        <v>138</v>
      </c>
      <c r="G3350" t="s">
        <v>14</v>
      </c>
      <c r="H3350" t="s">
        <v>26</v>
      </c>
      <c r="I3350" t="s">
        <v>40</v>
      </c>
      <c r="J3350">
        <v>2.4992442E-2</v>
      </c>
      <c r="L3350">
        <v>53.6614</v>
      </c>
      <c r="M3350">
        <v>4</v>
      </c>
    </row>
    <row r="3351" spans="1:13" x14ac:dyDescent="0.35">
      <c r="A3351" t="s">
        <v>35</v>
      </c>
      <c r="B3351" s="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s="1">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s="1">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s="1">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s="1">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s="1">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s="1">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s="1">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s="1">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s="1">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s="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s="1">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s="1">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s="1">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s="1">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s="1">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s="1">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s="1">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s="1">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s="1">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s="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s="1">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s="1">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s="1">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s="1">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s="1">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s="1">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s="1">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s="1">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s="1">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s="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s="1">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s="1">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s="1">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s="1">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s="1">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s="1">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s="1">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s="1">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s="1">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s="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s="1">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s="1">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s="1">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s="1">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s="1">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s="1">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s="1">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s="1">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s="1">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s="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s="1">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s="1">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s="1">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s="1">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s="1">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s="1">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s="1">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s="1">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s="1">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s="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s="1">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s="1">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s="1">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s="1">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s="1">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s="1">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s="1">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s="1">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s="1">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s="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s="1">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s="1">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s="1">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s="1">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s="1">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s="1">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s="1">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s="1">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s="1">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s="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s="1">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s="1">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s="1">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s="1">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s="1">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s="1">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s="1">
        <v>3437</v>
      </c>
      <c r="C3438" t="s">
        <v>894</v>
      </c>
      <c r="D3438" t="s">
        <v>42</v>
      </c>
      <c r="E3438">
        <v>2015</v>
      </c>
      <c r="F3438" t="s">
        <v>33</v>
      </c>
      <c r="G3438" t="s">
        <v>34</v>
      </c>
      <c r="H3438" t="s">
        <v>26</v>
      </c>
      <c r="I3438" t="s">
        <v>16</v>
      </c>
      <c r="J3438">
        <v>0</v>
      </c>
      <c r="K3438">
        <v>9.6</v>
      </c>
      <c r="L3438">
        <v>164.2184</v>
      </c>
      <c r="M3438">
        <v>4</v>
      </c>
    </row>
    <row r="3439" spans="1:13" x14ac:dyDescent="0.35">
      <c r="A3439" t="s">
        <v>17</v>
      </c>
      <c r="B3439" s="1">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s="1">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s="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s="1">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s="1">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s="1">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s="1">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s="1">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s="1">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s="1">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s="1">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s="1">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s="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s="1">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s="1">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s="1">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s="1">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s="1">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s="1">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s="1">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s="1">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s="1">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s="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s="1">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s="1">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s="1">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s="1">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s="1">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s="1">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s="1">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s="1">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s="1">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s="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s="1">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s="1">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s="1">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s="1">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s="1">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s="1">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s="1">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s="1">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s="1">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s="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s="1">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s="1">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s="1">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s="1">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s="1">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s="1">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s="1">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s="1">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s="1">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s="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s="1">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s="1">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s="1">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s="1">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s="1">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s="1">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s="1">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s="1">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s="1">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s="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s="1">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s="1">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s="1">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s="1">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s="1">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s="1">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s="1">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s="1">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s="1">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s="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s="1">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s="1">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s="1">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s="1">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s="1">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s="1">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s="1">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s="1">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s="1">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s="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s="1">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s="1">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s="1">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s="1">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s="1">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s="1">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s="1">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s="1">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s="1">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s="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s="1">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s="1">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s="1">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s="1">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s="1">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s="1">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s="1">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s="1">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s="1">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s="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s="1">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s="1">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s="1">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s="1">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s="1">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s="1">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s="1">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s="1">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s="1">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s="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s="1">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s="1">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s="1">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s="1">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s="1">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s="1">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s="1">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s="1">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s="1">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s="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s="1">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s="1">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s="1">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s="1">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s="1">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s="1">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s="1">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s="1">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s="1">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s="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s="1">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s="1">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s="1">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s="1">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s="1">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s="1">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s="1">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s="1">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s="1">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s="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s="1">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s="1">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s="1">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s="1">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s="1">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s="1">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s="1">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s="1">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s="1">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s="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s="1">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s="1">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s="1">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s="1">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s="1">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s="1">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s="1">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s="1">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s="1">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s="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s="1">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s="1">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s="1">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s="1">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s="1">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s="1">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s="1">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s="1">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s="1">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s="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s="1">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s="1">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s="1">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s="1">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s="1">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s="1">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s="1">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s="1">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s="1">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s="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s="1">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s="1">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s="1">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s="1">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s="1">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s="1">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s="1">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s="1">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s="1">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s="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s="1">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s="1">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s="1">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s="1">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s="1">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s="1">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s="1">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s="1">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s="1">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s="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s="1">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s="1">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s="1">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s="1">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s="1">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s="1">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s="1">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s="1">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s="1">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s="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s="1">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s="1">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s="1">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s="1">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s="1">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s="1">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s="1">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s="1">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s="1">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s="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s="1">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s="1">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s="1">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s="1">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s="1">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s="1">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s="1">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s="1">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s="1">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s="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s="1">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s="1">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s="1">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s="1">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s="1">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s="1">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s="1">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s="1">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s="1">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s="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s="1">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s="1">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s="1">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s="1">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s="1">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s="1">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s="1">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s="1">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s="1">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s="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s="1">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s="1">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s="1">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s="1">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s="1">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s="1">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s="1">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s="1">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s="1">
        <v>3699</v>
      </c>
      <c r="C3700" t="s">
        <v>761</v>
      </c>
      <c r="D3700" t="s">
        <v>32</v>
      </c>
      <c r="E3700">
        <v>2014</v>
      </c>
      <c r="F3700" t="s">
        <v>29</v>
      </c>
      <c r="G3700" t="s">
        <v>21</v>
      </c>
      <c r="H3700" t="s">
        <v>30</v>
      </c>
      <c r="I3700" t="s">
        <v>16</v>
      </c>
      <c r="J3700">
        <v>0</v>
      </c>
      <c r="K3700">
        <v>13</v>
      </c>
      <c r="L3700">
        <v>173.6054</v>
      </c>
      <c r="M3700">
        <v>4</v>
      </c>
    </row>
    <row r="3701" spans="1:13" x14ac:dyDescent="0.35">
      <c r="A3701" t="s">
        <v>10</v>
      </c>
      <c r="B3701" s="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s="1">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s="1">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s="1">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s="1">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s="1">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s="1">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s="1">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s="1">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s="1">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s="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s="1">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s="1">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s="1">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s="1">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s="1">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s="1">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s="1">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s="1">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s="1">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s="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s="1">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s="1">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s="1">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s="1">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s="1">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s="1">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s="1">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s="1">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s="1">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s="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s="1">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s="1">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s="1">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s="1">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s="1">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s="1">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s="1">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s="1">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s="1">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s="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s="1">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s="1">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s="1">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s="1">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s="1">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s="1">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s="1">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s="1">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s="1">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s="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s="1">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s="1">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s="1">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s="1">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s="1">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s="1">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s="1">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s="1">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s="1">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s="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s="1">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s="1">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s="1">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s="1">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s="1">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s="1">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s="1">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s="1">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s="1">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s="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s="1">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s="1">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s="1">
        <v>3773</v>
      </c>
      <c r="C3774" t="s">
        <v>704</v>
      </c>
      <c r="D3774" t="s">
        <v>57</v>
      </c>
      <c r="E3774">
        <v>2018</v>
      </c>
      <c r="F3774" t="s">
        <v>45</v>
      </c>
      <c r="G3774" t="s">
        <v>21</v>
      </c>
      <c r="H3774" t="s">
        <v>15</v>
      </c>
      <c r="I3774" t="s">
        <v>46</v>
      </c>
      <c r="J3774">
        <v>7.8831762E-2</v>
      </c>
      <c r="L3774">
        <v>98.97</v>
      </c>
      <c r="M3774">
        <v>4</v>
      </c>
    </row>
    <row r="3775" spans="1:13" x14ac:dyDescent="0.35">
      <c r="A3775" t="s">
        <v>17</v>
      </c>
      <c r="B3775" s="1">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s="1">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s="1">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s="1">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s="1">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s="1">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s="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s="1">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s="1">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s="1">
        <v>3783</v>
      </c>
      <c r="C3784" t="s">
        <v>169</v>
      </c>
      <c r="D3784" t="s">
        <v>12</v>
      </c>
      <c r="E3784">
        <v>2018</v>
      </c>
      <c r="F3784" t="s">
        <v>45</v>
      </c>
      <c r="G3784" t="s">
        <v>21</v>
      </c>
      <c r="H3784" t="s">
        <v>15</v>
      </c>
      <c r="I3784" t="s">
        <v>46</v>
      </c>
      <c r="J3784">
        <v>0</v>
      </c>
      <c r="L3784">
        <v>253.03559999999999</v>
      </c>
      <c r="M3784">
        <v>4</v>
      </c>
    </row>
    <row r="3785" spans="1:13" x14ac:dyDescent="0.35">
      <c r="A3785" t="s">
        <v>17</v>
      </c>
      <c r="B3785" s="1">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s="1">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s="1">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s="1">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s="1">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s="1">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s="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s="1">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s="1">
        <v>3792</v>
      </c>
      <c r="C3793" t="s">
        <v>932</v>
      </c>
      <c r="D3793" t="s">
        <v>48</v>
      </c>
      <c r="E3793">
        <v>2018</v>
      </c>
      <c r="F3793" t="s">
        <v>45</v>
      </c>
      <c r="G3793" t="s">
        <v>21</v>
      </c>
      <c r="H3793" t="s">
        <v>15</v>
      </c>
      <c r="I3793" t="s">
        <v>46</v>
      </c>
      <c r="J3793">
        <v>0</v>
      </c>
      <c r="L3793">
        <v>45.742800000000003</v>
      </c>
      <c r="M3793">
        <v>4</v>
      </c>
    </row>
    <row r="3794" spans="1:13" x14ac:dyDescent="0.35">
      <c r="A3794" t="s">
        <v>17</v>
      </c>
      <c r="B3794" s="1">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s="1">
        <v>3794</v>
      </c>
      <c r="C3795" t="s">
        <v>625</v>
      </c>
      <c r="D3795" t="s">
        <v>48</v>
      </c>
      <c r="E3795">
        <v>2018</v>
      </c>
      <c r="F3795" t="s">
        <v>45</v>
      </c>
      <c r="G3795" t="s">
        <v>21</v>
      </c>
      <c r="H3795" t="s">
        <v>15</v>
      </c>
      <c r="I3795" t="s">
        <v>46</v>
      </c>
      <c r="J3795">
        <v>2.9793955E-2</v>
      </c>
      <c r="L3795">
        <v>167.2816</v>
      </c>
      <c r="M3795">
        <v>4</v>
      </c>
    </row>
    <row r="3796" spans="1:13" x14ac:dyDescent="0.35">
      <c r="A3796" t="s">
        <v>17</v>
      </c>
      <c r="B3796" s="1">
        <v>3795</v>
      </c>
      <c r="C3796" t="s">
        <v>916</v>
      </c>
      <c r="D3796" t="s">
        <v>48</v>
      </c>
      <c r="E3796">
        <v>2018</v>
      </c>
      <c r="F3796" t="s">
        <v>45</v>
      </c>
      <c r="G3796" t="s">
        <v>21</v>
      </c>
      <c r="H3796" t="s">
        <v>15</v>
      </c>
      <c r="I3796" t="s">
        <v>46</v>
      </c>
      <c r="J3796">
        <v>0</v>
      </c>
      <c r="L3796">
        <v>248.8092</v>
      </c>
      <c r="M3796">
        <v>4</v>
      </c>
    </row>
    <row r="3797" spans="1:13" x14ac:dyDescent="0.35">
      <c r="A3797" t="s">
        <v>17</v>
      </c>
      <c r="B3797" s="1">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s="1">
        <v>3797</v>
      </c>
      <c r="C3798" t="s">
        <v>1267</v>
      </c>
      <c r="D3798" t="s">
        <v>32</v>
      </c>
      <c r="E3798">
        <v>2018</v>
      </c>
      <c r="F3798" t="s">
        <v>45</v>
      </c>
      <c r="G3798" t="s">
        <v>21</v>
      </c>
      <c r="H3798" t="s">
        <v>15</v>
      </c>
      <c r="I3798" t="s">
        <v>46</v>
      </c>
      <c r="J3798">
        <v>0</v>
      </c>
      <c r="L3798">
        <v>121.044</v>
      </c>
      <c r="M3798">
        <v>4</v>
      </c>
    </row>
    <row r="3799" spans="1:13" x14ac:dyDescent="0.35">
      <c r="A3799" t="s">
        <v>10</v>
      </c>
      <c r="B3799" s="1">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s="1">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s="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s="1">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s="1">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s="1">
        <v>3803</v>
      </c>
      <c r="C3804" t="s">
        <v>978</v>
      </c>
      <c r="D3804" t="s">
        <v>67</v>
      </c>
      <c r="E3804">
        <v>2018</v>
      </c>
      <c r="F3804" t="s">
        <v>45</v>
      </c>
      <c r="G3804" t="s">
        <v>21</v>
      </c>
      <c r="H3804" t="s">
        <v>15</v>
      </c>
      <c r="I3804" t="s">
        <v>46</v>
      </c>
      <c r="J3804">
        <v>2.2403117E-2</v>
      </c>
      <c r="L3804">
        <v>250.9092</v>
      </c>
      <c r="M3804">
        <v>4</v>
      </c>
    </row>
    <row r="3805" spans="1:13" x14ac:dyDescent="0.35">
      <c r="A3805" t="s">
        <v>10</v>
      </c>
      <c r="B3805" s="1">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s="1">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s="1">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s="1">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s="1">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s="1">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s="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s="1">
        <v>3811</v>
      </c>
      <c r="C3812" t="s">
        <v>1426</v>
      </c>
      <c r="D3812" t="s">
        <v>12</v>
      </c>
      <c r="E3812">
        <v>2018</v>
      </c>
      <c r="F3812" t="s">
        <v>45</v>
      </c>
      <c r="G3812" t="s">
        <v>21</v>
      </c>
      <c r="H3812" t="s">
        <v>15</v>
      </c>
      <c r="I3812" t="s">
        <v>46</v>
      </c>
      <c r="J3812">
        <v>0.121712459</v>
      </c>
      <c r="L3812">
        <v>101.2016</v>
      </c>
      <c r="M3812">
        <v>4</v>
      </c>
    </row>
    <row r="3813" spans="1:13" x14ac:dyDescent="0.35">
      <c r="A3813" t="s">
        <v>10</v>
      </c>
      <c r="B3813" s="1">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s="1">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s="1">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s="1">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s="1">
        <v>3816</v>
      </c>
      <c r="C3817" t="s">
        <v>1012</v>
      </c>
      <c r="D3817" t="s">
        <v>12</v>
      </c>
      <c r="E3817">
        <v>2018</v>
      </c>
      <c r="F3817" t="s">
        <v>45</v>
      </c>
      <c r="G3817" t="s">
        <v>21</v>
      </c>
      <c r="H3817" t="s">
        <v>15</v>
      </c>
      <c r="I3817" t="s">
        <v>46</v>
      </c>
      <c r="J3817">
        <v>0.112668963</v>
      </c>
      <c r="L3817">
        <v>191.0504</v>
      </c>
      <c r="M3817">
        <v>4</v>
      </c>
    </row>
    <row r="3818" spans="1:13" x14ac:dyDescent="0.35">
      <c r="A3818" t="s">
        <v>10</v>
      </c>
      <c r="B3818" s="1">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s="1">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s="1">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s="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s="1">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s="1">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s="1">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s="1">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s="1">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s="1">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s="1">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s="1">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s="1">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s="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s="1">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s="1">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s="1">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s="1">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s="1">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s="1">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s="1">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s="1">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s="1">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s="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s="1">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s="1">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s="1">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s="1">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s="1">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s="1">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s="1">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s="1">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s="1">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s="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s="1">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s="1">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s="1">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s="1">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s="1">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s="1">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s="1">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s="1">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s="1">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s="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s="1">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s="1">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s="1">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s="1">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s="1">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s="1">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s="1">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s="1">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s="1">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s="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s="1">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s="1">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s="1">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s="1">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s="1">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s="1">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s="1">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s="1">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s="1">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s="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s="1">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s="1">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s="1">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s="1">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s="1">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s="1">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s="1">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s="1">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s="1">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s="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s="1">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s="1">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s="1">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s="1">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s="1">
        <v>3895</v>
      </c>
      <c r="C3896" t="s">
        <v>1292</v>
      </c>
      <c r="D3896" t="s">
        <v>32</v>
      </c>
      <c r="E3896">
        <v>2018</v>
      </c>
      <c r="F3896" t="s">
        <v>138</v>
      </c>
      <c r="G3896" t="s">
        <v>14</v>
      </c>
      <c r="H3896" t="s">
        <v>26</v>
      </c>
      <c r="I3896" t="s">
        <v>40</v>
      </c>
      <c r="J3896">
        <v>0.168780127</v>
      </c>
      <c r="L3896">
        <v>197.8768</v>
      </c>
      <c r="M3896">
        <v>3.9</v>
      </c>
    </row>
    <row r="3897" spans="1:13" x14ac:dyDescent="0.35">
      <c r="A3897" t="s">
        <v>17</v>
      </c>
      <c r="B3897" s="1">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s="1">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s="1">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s="1">
        <v>3899</v>
      </c>
      <c r="C3900" t="s">
        <v>1524</v>
      </c>
      <c r="D3900" t="s">
        <v>12</v>
      </c>
      <c r="E3900">
        <v>2018</v>
      </c>
      <c r="F3900" t="s">
        <v>138</v>
      </c>
      <c r="G3900" t="s">
        <v>14</v>
      </c>
      <c r="H3900" t="s">
        <v>26</v>
      </c>
      <c r="I3900" t="s">
        <v>40</v>
      </c>
      <c r="J3900">
        <v>0</v>
      </c>
      <c r="L3900">
        <v>126.6994</v>
      </c>
      <c r="M3900">
        <v>3.9</v>
      </c>
    </row>
    <row r="3901" spans="1:13" x14ac:dyDescent="0.35">
      <c r="A3901" t="s">
        <v>17</v>
      </c>
      <c r="B3901" s="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s="1">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s="1">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s="1">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s="1">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s="1">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s="1">
        <v>3906</v>
      </c>
      <c r="C3907" t="s">
        <v>435</v>
      </c>
      <c r="D3907" t="s">
        <v>42</v>
      </c>
      <c r="E3907">
        <v>2018</v>
      </c>
      <c r="F3907" t="s">
        <v>138</v>
      </c>
      <c r="G3907" t="s">
        <v>14</v>
      </c>
      <c r="H3907" t="s">
        <v>26</v>
      </c>
      <c r="I3907" t="s">
        <v>40</v>
      </c>
      <c r="J3907">
        <v>2.8207784E-2</v>
      </c>
      <c r="L3907">
        <v>195.5478</v>
      </c>
      <c r="M3907">
        <v>3.9</v>
      </c>
    </row>
    <row r="3908" spans="1:13" x14ac:dyDescent="0.35">
      <c r="A3908" t="s">
        <v>17</v>
      </c>
      <c r="B3908" s="1">
        <v>3907</v>
      </c>
      <c r="C3908" t="s">
        <v>114</v>
      </c>
      <c r="D3908" t="s">
        <v>42</v>
      </c>
      <c r="E3908">
        <v>2018</v>
      </c>
      <c r="F3908" t="s">
        <v>138</v>
      </c>
      <c r="G3908" t="s">
        <v>14</v>
      </c>
      <c r="H3908" t="s">
        <v>26</v>
      </c>
      <c r="I3908" t="s">
        <v>40</v>
      </c>
      <c r="J3908">
        <v>0.19875618</v>
      </c>
      <c r="L3908">
        <v>250.7724</v>
      </c>
      <c r="M3908">
        <v>3.9</v>
      </c>
    </row>
    <row r="3909" spans="1:13" x14ac:dyDescent="0.35">
      <c r="A3909" t="s">
        <v>17</v>
      </c>
      <c r="B3909" s="1">
        <v>3908</v>
      </c>
      <c r="C3909" t="s">
        <v>1318</v>
      </c>
      <c r="D3909" t="s">
        <v>64</v>
      </c>
      <c r="E3909">
        <v>2018</v>
      </c>
      <c r="F3909" t="s">
        <v>138</v>
      </c>
      <c r="G3909" t="s">
        <v>14</v>
      </c>
      <c r="H3909" t="s">
        <v>26</v>
      </c>
      <c r="I3909" t="s">
        <v>40</v>
      </c>
      <c r="J3909">
        <v>0.159394437</v>
      </c>
      <c r="L3909">
        <v>105.6938</v>
      </c>
      <c r="M3909">
        <v>3.9</v>
      </c>
    </row>
    <row r="3910" spans="1:13" x14ac:dyDescent="0.35">
      <c r="A3910" t="s">
        <v>10</v>
      </c>
      <c r="B3910" s="1">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s="1">
        <v>3910</v>
      </c>
      <c r="C3911" t="s">
        <v>1414</v>
      </c>
      <c r="D3911" t="s">
        <v>67</v>
      </c>
      <c r="E3911">
        <v>2018</v>
      </c>
      <c r="F3911" t="s">
        <v>138</v>
      </c>
      <c r="G3911" t="s">
        <v>14</v>
      </c>
      <c r="H3911" t="s">
        <v>26</v>
      </c>
      <c r="I3911" t="s">
        <v>40</v>
      </c>
      <c r="J3911">
        <v>1.4497036E-2</v>
      </c>
      <c r="L3911">
        <v>150.8708</v>
      </c>
      <c r="M3911">
        <v>3.9</v>
      </c>
    </row>
    <row r="3912" spans="1:13" x14ac:dyDescent="0.35">
      <c r="A3912" t="s">
        <v>10</v>
      </c>
      <c r="B3912" s="1">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s="1">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s="1">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s="1">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s="1">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s="1">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s="1">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s="1">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s="1">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s="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s="1">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s="1">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s="1">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s="1">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s="1">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s="1">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s="1">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s="1">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s="1">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s="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s="1">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s="1">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s="1">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s="1">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s="1">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s="1">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s="1">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s="1">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s="1">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s="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s="1">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s="1">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s="1">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s="1">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s="1">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s="1">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s="1">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s="1">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s="1">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s="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s="1">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s="1">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s="1">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s="1">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s="1">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s="1">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s="1">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s="1">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s="1">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s="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s="1">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s="1">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s="1">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s="1">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s="1">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s="1">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s="1">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s="1">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s="1">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s="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s="1">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s="1">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s="1">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s="1">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s="1">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s="1">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s="1">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s="1">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s="1">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s="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s="1">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s="1">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s="1">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s="1">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s="1">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s="1">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s="1">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s="1">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s="1">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s="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s="1">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s="1">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s="1">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s="1">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s="1">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s="1">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s="1">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s="1">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s="1">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s="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s="1">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s="1">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s="1">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s="1">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s="1">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s="1">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s="1">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s="1">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s="1">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s="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s="1">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s="1">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s="1">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s="1">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s="1">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s="1">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s="1">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s="1">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s="1">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s="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s="1">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s="1">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s="1">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s="1">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s="1">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s="1">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s="1">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s="1">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s="1">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s="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s="1">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s="1">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s="1">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s="1">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s="1">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s="1">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s="1">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s="1">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s="1">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s="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s="1">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s="1">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s="1">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s="1">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s="1">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s="1">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s="1">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s="1">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s="1">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s="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s="1">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s="1">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s="1">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s="1">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s="1">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s="1">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s="1">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s="1">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s="1">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s="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s="1">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s="1">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s="1">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s="1">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s="1">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s="1">
        <v>4066</v>
      </c>
      <c r="C4067" t="s">
        <v>421</v>
      </c>
      <c r="D4067" t="s">
        <v>95</v>
      </c>
      <c r="E4067">
        <v>2014</v>
      </c>
      <c r="F4067" t="s">
        <v>29</v>
      </c>
      <c r="G4067" t="s">
        <v>21</v>
      </c>
      <c r="H4067" t="s">
        <v>30</v>
      </c>
      <c r="I4067" t="s">
        <v>16</v>
      </c>
      <c r="J4067">
        <v>0</v>
      </c>
      <c r="K4067">
        <v>6.78</v>
      </c>
      <c r="L4067">
        <v>94.012</v>
      </c>
      <c r="M4067">
        <v>3.9</v>
      </c>
    </row>
    <row r="4068" spans="1:13" x14ac:dyDescent="0.35">
      <c r="A4068" t="s">
        <v>10</v>
      </c>
      <c r="B4068" s="1">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s="1">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s="1">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s="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s="1">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s="1">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s="1">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s="1">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s="1">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s="1">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s="1">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s="1">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s="1">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s="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s="1">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s="1">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s="1">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s="1">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s="1">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s="1">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s="1">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s="1">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s="1">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s="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s="1">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s="1">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s="1">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s="1">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s="1">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s="1">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s="1">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s="1">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s="1">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s="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s="1">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s="1">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s="1">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s="1">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s="1">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s="1">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s="1">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s="1">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s="1">
        <v>4109</v>
      </c>
      <c r="C4110" t="s">
        <v>81</v>
      </c>
      <c r="D4110" t="s">
        <v>12</v>
      </c>
      <c r="E4110">
        <v>2018</v>
      </c>
      <c r="F4110" t="s">
        <v>45</v>
      </c>
      <c r="G4110" t="s">
        <v>21</v>
      </c>
      <c r="H4110" t="s">
        <v>15</v>
      </c>
      <c r="I4110" t="s">
        <v>46</v>
      </c>
      <c r="J4110">
        <v>0</v>
      </c>
      <c r="L4110">
        <v>45.940199999999997</v>
      </c>
      <c r="M4110">
        <v>3.9</v>
      </c>
    </row>
    <row r="4111" spans="1:13" x14ac:dyDescent="0.35">
      <c r="A4111" t="s">
        <v>17</v>
      </c>
      <c r="B4111" s="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s="1">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s="1">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s="1">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s="1">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s="1">
        <v>4115</v>
      </c>
      <c r="C4116" t="s">
        <v>1477</v>
      </c>
      <c r="D4116" t="s">
        <v>42</v>
      </c>
      <c r="E4116">
        <v>2018</v>
      </c>
      <c r="F4116" t="s">
        <v>45</v>
      </c>
      <c r="G4116" t="s">
        <v>21</v>
      </c>
      <c r="H4116" t="s">
        <v>15</v>
      </c>
      <c r="I4116" t="s">
        <v>46</v>
      </c>
      <c r="J4116">
        <v>0.134418705</v>
      </c>
      <c r="L4116">
        <v>99.67</v>
      </c>
      <c r="M4116">
        <v>3.9</v>
      </c>
    </row>
    <row r="4117" spans="1:13" x14ac:dyDescent="0.35">
      <c r="A4117" t="s">
        <v>17</v>
      </c>
      <c r="B4117" s="1">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s="1">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s="1">
        <v>4118</v>
      </c>
      <c r="C4119" t="s">
        <v>1537</v>
      </c>
      <c r="D4119" t="s">
        <v>32</v>
      </c>
      <c r="E4119">
        <v>2018</v>
      </c>
      <c r="F4119" t="s">
        <v>45</v>
      </c>
      <c r="G4119" t="s">
        <v>21</v>
      </c>
      <c r="H4119" t="s">
        <v>15</v>
      </c>
      <c r="I4119" t="s">
        <v>46</v>
      </c>
      <c r="J4119">
        <v>0</v>
      </c>
      <c r="L4119">
        <v>153.80240000000001</v>
      </c>
      <c r="M4119">
        <v>3.9</v>
      </c>
    </row>
    <row r="4120" spans="1:13" x14ac:dyDescent="0.35">
      <c r="A4120" t="s">
        <v>10</v>
      </c>
      <c r="B4120" s="1">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s="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s="1">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s="1">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s="1">
        <v>4123</v>
      </c>
      <c r="C4124" t="s">
        <v>1484</v>
      </c>
      <c r="D4124" t="s">
        <v>12</v>
      </c>
      <c r="E4124">
        <v>2018</v>
      </c>
      <c r="F4124" t="s">
        <v>45</v>
      </c>
      <c r="G4124" t="s">
        <v>21</v>
      </c>
      <c r="H4124" t="s">
        <v>15</v>
      </c>
      <c r="I4124" t="s">
        <v>46</v>
      </c>
      <c r="J4124">
        <v>2.2807826E-2</v>
      </c>
      <c r="L4124">
        <v>183.495</v>
      </c>
      <c r="M4124">
        <v>3.9</v>
      </c>
    </row>
    <row r="4125" spans="1:13" x14ac:dyDescent="0.35">
      <c r="A4125" t="s">
        <v>10</v>
      </c>
      <c r="B4125" s="1">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s="1">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s="1">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s="1">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s="1">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s="1">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s="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s="1">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s="1">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s="1">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s="1">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s="1">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s="1">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s="1">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s="1">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s="1">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s="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s="1">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s="1">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s="1">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s="1">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s="1">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s="1">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s="1">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s="1">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s="1">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s="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s="1">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s="1">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s="1">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s="1">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s="1">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s="1">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s="1">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s="1">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s="1">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s="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s="1">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s="1">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s="1">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s="1">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s="1">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s="1">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s="1">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s="1">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s="1">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s="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s="1">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s="1">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s="1">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s="1">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s="1">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s="1">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s="1">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s="1">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s="1">
        <v>4179</v>
      </c>
      <c r="C4180" t="s">
        <v>644</v>
      </c>
      <c r="D4180" t="s">
        <v>32</v>
      </c>
      <c r="E4180">
        <v>2018</v>
      </c>
      <c r="F4180" t="s">
        <v>138</v>
      </c>
      <c r="G4180" t="s">
        <v>14</v>
      </c>
      <c r="H4180" t="s">
        <v>26</v>
      </c>
      <c r="I4180" t="s">
        <v>40</v>
      </c>
      <c r="J4180">
        <v>3.3929133E-2</v>
      </c>
      <c r="L4180">
        <v>154.3972</v>
      </c>
      <c r="M4180">
        <v>3.8</v>
      </c>
    </row>
    <row r="4181" spans="1:13" x14ac:dyDescent="0.35">
      <c r="A4181" t="s">
        <v>17</v>
      </c>
      <c r="B4181" s="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s="1">
        <v>4181</v>
      </c>
      <c r="C4182" t="s">
        <v>1061</v>
      </c>
      <c r="D4182" t="s">
        <v>95</v>
      </c>
      <c r="E4182">
        <v>2018</v>
      </c>
      <c r="F4182" t="s">
        <v>138</v>
      </c>
      <c r="G4182" t="s">
        <v>14</v>
      </c>
      <c r="H4182" t="s">
        <v>26</v>
      </c>
      <c r="I4182" t="s">
        <v>40</v>
      </c>
      <c r="J4182">
        <v>0</v>
      </c>
      <c r="L4182">
        <v>81.861800000000002</v>
      </c>
      <c r="M4182">
        <v>3.8</v>
      </c>
    </row>
    <row r="4183" spans="1:13" x14ac:dyDescent="0.35">
      <c r="A4183" t="s">
        <v>17</v>
      </c>
      <c r="B4183" s="1">
        <v>4182</v>
      </c>
      <c r="C4183" t="s">
        <v>766</v>
      </c>
      <c r="D4183" t="s">
        <v>28</v>
      </c>
      <c r="E4183">
        <v>2018</v>
      </c>
      <c r="F4183" t="s">
        <v>138</v>
      </c>
      <c r="G4183" t="s">
        <v>14</v>
      </c>
      <c r="H4183" t="s">
        <v>26</v>
      </c>
      <c r="I4183" t="s">
        <v>40</v>
      </c>
      <c r="J4183">
        <v>1.9716846E-2</v>
      </c>
      <c r="L4183">
        <v>191.9188</v>
      </c>
      <c r="M4183">
        <v>3.8</v>
      </c>
    </row>
    <row r="4184" spans="1:13" x14ac:dyDescent="0.35">
      <c r="A4184" t="s">
        <v>17</v>
      </c>
      <c r="B4184" s="1">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s="1">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s="1">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s="1">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s="1">
        <v>4187</v>
      </c>
      <c r="C4188" t="s">
        <v>631</v>
      </c>
      <c r="D4188" t="s">
        <v>64</v>
      </c>
      <c r="E4188">
        <v>2018</v>
      </c>
      <c r="F4188" t="s">
        <v>138</v>
      </c>
      <c r="G4188" t="s">
        <v>14</v>
      </c>
      <c r="H4188" t="s">
        <v>26</v>
      </c>
      <c r="I4188" t="s">
        <v>40</v>
      </c>
      <c r="J4188">
        <v>1.1835436E-2</v>
      </c>
      <c r="L4188">
        <v>121.373</v>
      </c>
      <c r="M4188">
        <v>3.8</v>
      </c>
    </row>
    <row r="4189" spans="1:13" x14ac:dyDescent="0.35">
      <c r="A4189" t="s">
        <v>10</v>
      </c>
      <c r="B4189" s="1">
        <v>4188</v>
      </c>
      <c r="C4189" t="s">
        <v>420</v>
      </c>
      <c r="D4189" t="s">
        <v>95</v>
      </c>
      <c r="E4189">
        <v>2018</v>
      </c>
      <c r="F4189" t="s">
        <v>138</v>
      </c>
      <c r="G4189" t="s">
        <v>14</v>
      </c>
      <c r="H4189" t="s">
        <v>26</v>
      </c>
      <c r="I4189" t="s">
        <v>40</v>
      </c>
      <c r="J4189">
        <v>0</v>
      </c>
      <c r="L4189">
        <v>121.3098</v>
      </c>
      <c r="M4189">
        <v>3.8</v>
      </c>
    </row>
    <row r="4190" spans="1:13" x14ac:dyDescent="0.35">
      <c r="A4190" t="s">
        <v>10</v>
      </c>
      <c r="B4190" s="1">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s="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s="1">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s="1">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s="1">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s="1">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s="1">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s="1">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s="1">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s="1">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s="1">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s="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s="1">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s="1">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s="1">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s="1">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s="1">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s="1">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s="1">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s="1">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s="1">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s="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s="1">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s="1">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s="1">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s="1">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s="1">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s="1">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s="1">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s="1">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s="1">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s="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s="1">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s="1">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s="1">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s="1">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s="1">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s="1">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s="1">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s="1">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s="1">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s="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s="1">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s="1">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s="1">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s="1">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s="1">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s="1">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s="1">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s="1">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s="1">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s="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s="1">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s="1">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s="1">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s="1">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s="1">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s="1">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s="1">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s="1">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s="1">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s="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s="1">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s="1">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s="1">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s="1">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s="1">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s="1">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s="1">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s="1">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s="1">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s="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s="1">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s="1">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s="1">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s="1">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s="1">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s="1">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s="1">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s="1">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s="1">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s="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s="1">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s="1">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s="1">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s="1">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s="1">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s="1">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s="1">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s="1">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s="1">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s="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s="1">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s="1">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s="1">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s="1">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s="1">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s="1">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s="1">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s="1">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s="1">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s="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s="1">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s="1">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s="1">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s="1">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s="1">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s="1">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s="1">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s="1">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s="1">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s="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s="1">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s="1">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s="1">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s="1">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s="1">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s="1">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s="1">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s="1">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s="1">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s="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s="1">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s="1">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s="1">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s="1">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s="1">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s="1">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s="1">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s="1">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s="1">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s="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s="1">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s="1">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s="1">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s="1">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s="1">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s="1">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s="1">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s="1">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s="1">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s="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s="1">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s="1">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s="1">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s="1">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s="1">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s="1">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s="1">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s="1">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s="1">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s="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s="1">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s="1">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s="1">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s="1">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s="1">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s="1">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s="1">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s="1">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s="1">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s="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s="1">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s="1">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s="1">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s="1">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s="1">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s="1">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s="1">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s="1">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s="1">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s="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s="1">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s="1">
        <v>4362</v>
      </c>
      <c r="C4363" t="s">
        <v>143</v>
      </c>
      <c r="D4363" t="s">
        <v>12</v>
      </c>
      <c r="E4363">
        <v>2018</v>
      </c>
      <c r="F4363" t="s">
        <v>45</v>
      </c>
      <c r="G4363" t="s">
        <v>21</v>
      </c>
      <c r="H4363" t="s">
        <v>15</v>
      </c>
      <c r="I4363" t="s">
        <v>46</v>
      </c>
      <c r="J4363">
        <v>2.5612348E-2</v>
      </c>
      <c r="L4363">
        <v>168.2474</v>
      </c>
      <c r="M4363">
        <v>3.8</v>
      </c>
    </row>
    <row r="4364" spans="1:13" x14ac:dyDescent="0.35">
      <c r="A4364" t="s">
        <v>17</v>
      </c>
      <c r="B4364" s="1">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s="1">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s="1">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s="1">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s="1">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s="1">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s="1">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s="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s="1">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s="1">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s="1">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s="1">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s="1">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s="1">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s="1">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s="1">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s="1">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s="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s="1">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s="1">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s="1">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s="1">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s="1">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s="1">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s="1">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s="1">
        <v>4388</v>
      </c>
      <c r="C4389" t="s">
        <v>609</v>
      </c>
      <c r="D4389" t="s">
        <v>42</v>
      </c>
      <c r="E4389">
        <v>2018</v>
      </c>
      <c r="F4389" t="s">
        <v>45</v>
      </c>
      <c r="G4389" t="s">
        <v>21</v>
      </c>
      <c r="H4389" t="s">
        <v>15</v>
      </c>
      <c r="I4389" t="s">
        <v>46</v>
      </c>
      <c r="J4389">
        <v>2.8459761E-2</v>
      </c>
      <c r="L4389">
        <v>149.9708</v>
      </c>
      <c r="M4389">
        <v>3.7</v>
      </c>
    </row>
    <row r="4390" spans="1:13" x14ac:dyDescent="0.35">
      <c r="A4390" t="s">
        <v>10</v>
      </c>
      <c r="B4390" s="1">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s="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s="1">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s="1">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s="1">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s="1">
        <v>4394</v>
      </c>
      <c r="C4395" t="s">
        <v>1511</v>
      </c>
      <c r="D4395" t="s">
        <v>28</v>
      </c>
      <c r="E4395">
        <v>2018</v>
      </c>
      <c r="F4395" t="s">
        <v>45</v>
      </c>
      <c r="G4395" t="s">
        <v>21</v>
      </c>
      <c r="H4395" t="s">
        <v>15</v>
      </c>
      <c r="I4395" t="s">
        <v>46</v>
      </c>
      <c r="J4395">
        <v>0.101338651</v>
      </c>
      <c r="L4395">
        <v>232.63</v>
      </c>
      <c r="M4395">
        <v>3.7</v>
      </c>
    </row>
    <row r="4396" spans="1:13" x14ac:dyDescent="0.35">
      <c r="A4396" t="s">
        <v>10</v>
      </c>
      <c r="B4396" s="1">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s="1">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s="1">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s="1">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s="1">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s="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s="1">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s="1">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s="1">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s="1">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s="1">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s="1">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s="1">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s="1">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s="1">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s="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s="1">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s="1">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s="1">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s="1">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s="1">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s="1">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s="1">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s="1">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s="1">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s="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s="1">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s="1">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s="1">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s="1">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s="1">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s="1">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s="1">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s="1">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s="1">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s="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s="1">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s="1">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s="1">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s="1">
        <v>4434</v>
      </c>
      <c r="C4435" t="s">
        <v>83</v>
      </c>
      <c r="D4435" t="s">
        <v>12</v>
      </c>
      <c r="E4435">
        <v>2018</v>
      </c>
      <c r="F4435" t="s">
        <v>138</v>
      </c>
      <c r="G4435" t="s">
        <v>14</v>
      </c>
      <c r="H4435" t="s">
        <v>26</v>
      </c>
      <c r="I4435" t="s">
        <v>40</v>
      </c>
      <c r="J4435">
        <v>0.100493148</v>
      </c>
      <c r="L4435">
        <v>123.1046</v>
      </c>
      <c r="M4435">
        <v>3.7</v>
      </c>
    </row>
    <row r="4436" spans="1:13" x14ac:dyDescent="0.35">
      <c r="A4436" t="s">
        <v>17</v>
      </c>
      <c r="B4436" s="1">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s="1">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s="1">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s="1">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s="1">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s="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s="1">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s="1">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s="1">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s="1">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s="1">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s="1">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s="1">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s="1">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s="1">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s="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s="1">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s="1">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s="1">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s="1">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s="1">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s="1">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s="1">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s="1">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s="1">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s="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s="1">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s="1">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s="1">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s="1">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s="1">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s="1">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s="1">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s="1">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s="1">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s="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s="1">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s="1">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s="1">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s="1">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s="1">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s="1">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s="1">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s="1">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s="1">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s="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s="1">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s="1">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s="1">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s="1">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s="1">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s="1">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s="1">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s="1">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s="1">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s="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s="1">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s="1">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s="1">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s="1">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s="1">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s="1">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s="1">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s="1">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s="1">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s="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s="1">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s="1">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s="1">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s="1">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s="1">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s="1">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s="1">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s="1">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s="1">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s="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s="1">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s="1">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s="1">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s="1">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s="1">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s="1">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s="1">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s="1">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s="1">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s="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s="1">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s="1">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s="1">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s="1">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s="1">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s="1">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s="1">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s="1">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s="1">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s="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s="1">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s="1">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s="1">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s="1">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s="1">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s="1">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s="1">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s="1">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s="1">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s="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s="1">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s="1">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s="1">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s="1">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s="1">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s="1">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s="1">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s="1">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s="1">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s="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s="1">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s="1">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s="1">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s="1">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s="1">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s="1">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s="1">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s="1">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s="1">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s="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s="1">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s="1">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s="1">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s="1">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s="1">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s="1">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s="1">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s="1">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s="1">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s="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s="1">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s="1">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s="1">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s="1">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s="1">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s="1">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s="1">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s="1">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s="1">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s="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s="1">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s="1">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s="1">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s="1">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s="1">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s="1">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s="1">
        <v>4587</v>
      </c>
      <c r="C4588" t="s">
        <v>135</v>
      </c>
      <c r="D4588" t="s">
        <v>95</v>
      </c>
      <c r="E4588">
        <v>2018</v>
      </c>
      <c r="F4588" t="s">
        <v>45</v>
      </c>
      <c r="G4588" t="s">
        <v>21</v>
      </c>
      <c r="H4588" t="s">
        <v>15</v>
      </c>
      <c r="I4588" t="s">
        <v>46</v>
      </c>
      <c r="J4588">
        <v>0</v>
      </c>
      <c r="L4588">
        <v>75.9328</v>
      </c>
      <c r="M4588">
        <v>3.7</v>
      </c>
    </row>
    <row r="4589" spans="1:13" x14ac:dyDescent="0.35">
      <c r="A4589" t="s">
        <v>10</v>
      </c>
      <c r="B4589" s="1">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s="1">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s="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s="1">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s="1">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s="1">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s="1">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s="1">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s="1">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s="1">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s="1">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s="1">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s="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s="1">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s="1">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s="1">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s="1">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s="1">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s="1">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s="1">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s="1">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s="1">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s="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s="1">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s="1">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s="1">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s="1">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s="1">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s="1">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s="1">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s="1">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s="1">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s="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s="1">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s="1">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s="1">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s="1">
        <v>4624</v>
      </c>
      <c r="C4625" t="s">
        <v>246</v>
      </c>
      <c r="D4625" t="s">
        <v>48</v>
      </c>
      <c r="E4625">
        <v>2018</v>
      </c>
      <c r="F4625" t="s">
        <v>138</v>
      </c>
      <c r="G4625" t="s">
        <v>14</v>
      </c>
      <c r="H4625" t="s">
        <v>26</v>
      </c>
      <c r="I4625" t="s">
        <v>40</v>
      </c>
      <c r="J4625">
        <v>0.160665697</v>
      </c>
      <c r="L4625">
        <v>227.5352</v>
      </c>
      <c r="M4625">
        <v>3.6</v>
      </c>
    </row>
    <row r="4626" spans="1:13" x14ac:dyDescent="0.35">
      <c r="A4626" t="s">
        <v>17</v>
      </c>
      <c r="B4626" s="1">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s="1">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s="1">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s="1">
        <v>4628</v>
      </c>
      <c r="C4629" t="s">
        <v>262</v>
      </c>
      <c r="D4629" t="s">
        <v>48</v>
      </c>
      <c r="E4629">
        <v>2018</v>
      </c>
      <c r="F4629" t="s">
        <v>138</v>
      </c>
      <c r="G4629" t="s">
        <v>14</v>
      </c>
      <c r="H4629" t="s">
        <v>26</v>
      </c>
      <c r="I4629" t="s">
        <v>40</v>
      </c>
      <c r="J4629">
        <v>0</v>
      </c>
      <c r="L4629">
        <v>262.89100000000002</v>
      </c>
      <c r="M4629">
        <v>3.6</v>
      </c>
    </row>
    <row r="4630" spans="1:13" x14ac:dyDescent="0.35">
      <c r="A4630" t="s">
        <v>17</v>
      </c>
      <c r="B4630" s="1">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s="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s="1">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s="1">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s="1">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s="1">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s="1">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s="1">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s="1">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s="1">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s="1">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s="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s="1">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s="1">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s="1">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s="1">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s="1">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s="1">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s="1">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s="1">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s="1">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s="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s="1">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s="1">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s="1">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s="1">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s="1">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s="1">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s="1">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s="1">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s="1">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s="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s="1">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s="1">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s="1">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s="1">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s="1">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s="1">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s="1">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s="1">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s="1">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s="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s="1">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s="1">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s="1">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s="1">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s="1">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s="1">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s="1">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s="1">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s="1">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s="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s="1">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s="1">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s="1">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s="1">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s="1">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s="1">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s="1">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s="1">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s="1">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s="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s="1">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s="1">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s="1">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s="1">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s="1">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s="1">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s="1">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s="1">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s="1">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s="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s="1">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s="1">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s="1">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s="1">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s="1">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s="1">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s="1">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s="1">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s="1">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s="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s="1">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s="1">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s="1">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s="1">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s="1">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s="1">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s="1">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s="1">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s="1">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s="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s="1">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s="1">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s="1">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s="1">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s="1">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s="1">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s="1">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s="1">
        <v>4728</v>
      </c>
      <c r="C4729" t="s">
        <v>502</v>
      </c>
      <c r="D4729" t="s">
        <v>67</v>
      </c>
      <c r="E4729">
        <v>2018</v>
      </c>
      <c r="F4729" t="s">
        <v>45</v>
      </c>
      <c r="G4729" t="s">
        <v>21</v>
      </c>
      <c r="H4729" t="s">
        <v>15</v>
      </c>
      <c r="I4729" t="s">
        <v>46</v>
      </c>
      <c r="J4729">
        <v>0</v>
      </c>
      <c r="L4729">
        <v>89.185599999999994</v>
      </c>
      <c r="M4729">
        <v>3.6</v>
      </c>
    </row>
    <row r="4730" spans="1:13" x14ac:dyDescent="0.35">
      <c r="A4730" t="s">
        <v>17</v>
      </c>
      <c r="B4730" s="1">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s="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s="1">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s="1">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s="1">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s="1">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s="1">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s="1">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s="1">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s="1">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s="1">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s="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s="1">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s="1">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s="1">
        <v>4743</v>
      </c>
      <c r="C4744" t="s">
        <v>901</v>
      </c>
      <c r="D4744" t="s">
        <v>24</v>
      </c>
      <c r="E4744">
        <v>2018</v>
      </c>
      <c r="F4744" t="s">
        <v>45</v>
      </c>
      <c r="G4744" t="s">
        <v>21</v>
      </c>
      <c r="H4744" t="s">
        <v>15</v>
      </c>
      <c r="I4744" t="s">
        <v>46</v>
      </c>
      <c r="J4744">
        <v>0.13511820199999999</v>
      </c>
      <c r="L4744">
        <v>52.564</v>
      </c>
      <c r="M4744">
        <v>3.6</v>
      </c>
    </row>
    <row r="4745" spans="1:13" x14ac:dyDescent="0.35">
      <c r="A4745" t="s">
        <v>10</v>
      </c>
      <c r="B4745" s="1">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s="1">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s="1">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s="1">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s="1">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s="1">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s="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s="1">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s="1">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s="1">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s="1">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s="1">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s="1">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s="1">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s="1">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s="1">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s="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s="1">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s="1">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s="1">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s="1">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s="1">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s="1">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s="1">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s="1">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s="1">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s="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s="1">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s="1">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s="1">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s="1">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s="1">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s="1">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s="1">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s="1">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s="1">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s="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s="1">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s="1">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s="1">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s="1">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s="1">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s="1">
        <v>4786</v>
      </c>
      <c r="C4787" t="s">
        <v>885</v>
      </c>
      <c r="D4787" t="s">
        <v>54</v>
      </c>
      <c r="E4787">
        <v>2018</v>
      </c>
      <c r="F4787" t="s">
        <v>138</v>
      </c>
      <c r="G4787" t="s">
        <v>14</v>
      </c>
      <c r="H4787" t="s">
        <v>26</v>
      </c>
      <c r="I4787" t="s">
        <v>40</v>
      </c>
      <c r="J4787">
        <v>0</v>
      </c>
      <c r="L4787">
        <v>98.2042</v>
      </c>
      <c r="M4787">
        <v>3.5</v>
      </c>
    </row>
    <row r="4788" spans="1:13" x14ac:dyDescent="0.35">
      <c r="A4788" t="s">
        <v>10</v>
      </c>
      <c r="B4788" s="1">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s="1">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s="1">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s="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s="1">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s="1">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s="1">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s="1">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s="1">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s="1">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s="1">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s="1">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s="1">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s="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s="1">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s="1">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s="1">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s="1">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s="1">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s="1">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s="1">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s="1">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s="1">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s="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s="1">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s="1">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s="1">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s="1">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s="1">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s="1">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s="1">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s="1">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s="1">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s="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s="1">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s="1">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s="1">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s="1">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s="1">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s="1">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s="1">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s="1">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s="1">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s="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s="1">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s="1">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s="1">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s="1">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s="1">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s="1">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s="1">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s="1">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s="1">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s="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s="1">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s="1">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s="1">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s="1">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s="1">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s="1">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s="1">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s="1">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s="1">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s="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s="1">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s="1">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s="1">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s="1">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s="1">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s="1">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s="1">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s="1">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s="1">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s="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s="1">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s="1">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s="1">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s="1">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s="1">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s="1">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s="1">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s="1">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s="1">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s="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s="1">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s="1">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s="1">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s="1">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s="1">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s="1">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s="1">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s="1">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s="1">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s="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s="1">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s="1">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s="1">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s="1">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s="1">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s="1">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s="1">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s="1">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s="1">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s="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s="1">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s="1">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s="1">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s="1">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s="1">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s="1">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s="1">
        <v>4897</v>
      </c>
      <c r="C4898" t="s">
        <v>874</v>
      </c>
      <c r="D4898" t="s">
        <v>57</v>
      </c>
      <c r="E4898">
        <v>2018</v>
      </c>
      <c r="F4898" t="s">
        <v>45</v>
      </c>
      <c r="G4898" t="s">
        <v>21</v>
      </c>
      <c r="H4898" t="s">
        <v>15</v>
      </c>
      <c r="I4898" t="s">
        <v>46</v>
      </c>
      <c r="J4898">
        <v>0.105324246</v>
      </c>
      <c r="L4898">
        <v>125.7046</v>
      </c>
      <c r="M4898">
        <v>3.5</v>
      </c>
    </row>
    <row r="4899" spans="1:13" x14ac:dyDescent="0.35">
      <c r="A4899" t="s">
        <v>17</v>
      </c>
      <c r="B4899" s="1">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s="1">
        <v>4899</v>
      </c>
      <c r="C4900" t="s">
        <v>827</v>
      </c>
      <c r="D4900" t="s">
        <v>67</v>
      </c>
      <c r="E4900">
        <v>2018</v>
      </c>
      <c r="F4900" t="s">
        <v>45</v>
      </c>
      <c r="G4900" t="s">
        <v>21</v>
      </c>
      <c r="H4900" t="s">
        <v>15</v>
      </c>
      <c r="I4900" t="s">
        <v>46</v>
      </c>
      <c r="J4900">
        <v>0.119371835</v>
      </c>
      <c r="L4900">
        <v>45.2744</v>
      </c>
      <c r="M4900">
        <v>3.5</v>
      </c>
    </row>
    <row r="4901" spans="1:13" x14ac:dyDescent="0.35">
      <c r="A4901" t="s">
        <v>17</v>
      </c>
      <c r="B4901" s="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s="1">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s="1">
        <v>4902</v>
      </c>
      <c r="C4903" t="s">
        <v>1576</v>
      </c>
      <c r="D4903" t="s">
        <v>12</v>
      </c>
      <c r="E4903">
        <v>2018</v>
      </c>
      <c r="F4903" t="s">
        <v>45</v>
      </c>
      <c r="G4903" t="s">
        <v>21</v>
      </c>
      <c r="H4903" t="s">
        <v>15</v>
      </c>
      <c r="I4903" t="s">
        <v>46</v>
      </c>
      <c r="J4903">
        <v>0</v>
      </c>
      <c r="L4903">
        <v>55.729799999999997</v>
      </c>
      <c r="M4903">
        <v>3.5</v>
      </c>
    </row>
    <row r="4904" spans="1:13" x14ac:dyDescent="0.35">
      <c r="A4904" t="s">
        <v>17</v>
      </c>
      <c r="B4904" s="1">
        <v>4903</v>
      </c>
      <c r="C4904" t="s">
        <v>1279</v>
      </c>
      <c r="D4904" t="s">
        <v>12</v>
      </c>
      <c r="E4904">
        <v>2018</v>
      </c>
      <c r="F4904" t="s">
        <v>45</v>
      </c>
      <c r="G4904" t="s">
        <v>21</v>
      </c>
      <c r="H4904" t="s">
        <v>15</v>
      </c>
      <c r="I4904" t="s">
        <v>46</v>
      </c>
      <c r="J4904">
        <v>1.2215675E-2</v>
      </c>
      <c r="L4904">
        <v>162.7894</v>
      </c>
      <c r="M4904">
        <v>3.5</v>
      </c>
    </row>
    <row r="4905" spans="1:13" x14ac:dyDescent="0.35">
      <c r="A4905" t="s">
        <v>17</v>
      </c>
      <c r="B4905" s="1">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s="1">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s="1">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s="1">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s="1">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s="1">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s="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s="1">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s="1">
        <v>4912</v>
      </c>
      <c r="C4913" t="s">
        <v>1577</v>
      </c>
      <c r="D4913" t="s">
        <v>67</v>
      </c>
      <c r="E4913">
        <v>2018</v>
      </c>
      <c r="F4913" t="s">
        <v>45</v>
      </c>
      <c r="G4913" t="s">
        <v>21</v>
      </c>
      <c r="H4913" t="s">
        <v>15</v>
      </c>
      <c r="I4913" t="s">
        <v>46</v>
      </c>
      <c r="J4913">
        <v>0</v>
      </c>
      <c r="L4913">
        <v>184.26079999999999</v>
      </c>
      <c r="M4913">
        <v>3.5</v>
      </c>
    </row>
    <row r="4914" spans="1:13" x14ac:dyDescent="0.35">
      <c r="A4914" t="s">
        <v>10</v>
      </c>
      <c r="B4914" s="1">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s="1">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s="1">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s="1">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s="1">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s="1">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s="1">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s="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s="1">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s="1">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s="1">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s="1">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s="1">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s="1">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s="1">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s="1">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s="1">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s="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s="1">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s="1">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s="1">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s="1">
        <v>4934</v>
      </c>
      <c r="C4935" t="s">
        <v>1057</v>
      </c>
      <c r="D4935" t="s">
        <v>48</v>
      </c>
      <c r="E4935">
        <v>2018</v>
      </c>
      <c r="F4935" t="s">
        <v>138</v>
      </c>
      <c r="G4935" t="s">
        <v>14</v>
      </c>
      <c r="H4935" t="s">
        <v>26</v>
      </c>
      <c r="I4935" t="s">
        <v>40</v>
      </c>
      <c r="J4935">
        <v>6.216667E-2</v>
      </c>
      <c r="L4935">
        <v>112.3518</v>
      </c>
      <c r="M4935">
        <v>3.4</v>
      </c>
    </row>
    <row r="4936" spans="1:13" x14ac:dyDescent="0.35">
      <c r="A4936" t="s">
        <v>17</v>
      </c>
      <c r="B4936" s="1">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s="1">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s="1">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s="1">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s="1">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s="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s="1">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s="1">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s="1">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s="1">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s="1">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s="1">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s="1">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s="1">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s="1">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s="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s="1">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s="1">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s="1">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s="1">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s="1">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s="1">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s="1">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s="1">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s="1">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s="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s="1">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s="1">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s="1">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s="1">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s="1">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s="1">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s="1">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s="1">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s="1">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s="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s="1">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s="1">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s="1">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s="1">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s="1">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s="1">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s="1">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s="1">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s="1">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s="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s="1">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s="1">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s="1">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s="1">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s="1">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s="1">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s="1">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s="1">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s="1">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s="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s="1">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s="1">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s="1">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s="1">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s="1">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s="1">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s="1">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s="1">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s="1">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s="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s="1">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s="1">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s="1">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s="1">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s="1">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s="1">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s="1">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s="1">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s="1">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s="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s="1">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s="1">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s="1">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s="1">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s="1">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s="1">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s="1">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s="1">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s="1">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s="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s="1">
        <v>5021</v>
      </c>
      <c r="C5022" t="s">
        <v>626</v>
      </c>
      <c r="D5022" t="s">
        <v>19</v>
      </c>
      <c r="E5022">
        <v>2018</v>
      </c>
      <c r="F5022" t="s">
        <v>138</v>
      </c>
      <c r="G5022" t="s">
        <v>14</v>
      </c>
      <c r="H5022" t="s">
        <v>26</v>
      </c>
      <c r="I5022" t="s">
        <v>40</v>
      </c>
      <c r="J5022">
        <v>9.1411749E-2</v>
      </c>
      <c r="L5022">
        <v>121.373</v>
      </c>
      <c r="M5022">
        <v>3.3</v>
      </c>
    </row>
    <row r="5023" spans="1:13" x14ac:dyDescent="0.35">
      <c r="A5023" t="s">
        <v>17</v>
      </c>
      <c r="B5023" s="1">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s="1">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s="1">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s="1">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s="1">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s="1">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s="1">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s="1">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s="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s="1">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s="1">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s="1">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s="1">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s="1">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s="1">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s="1">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s="1">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s="1">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s="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s="1">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s="1">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s="1">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s="1">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s="1">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s="1">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s="1">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s="1">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s="1">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s="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s="1">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s="1">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s="1">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s="1">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s="1">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s="1">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s="1">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s="1">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s="1">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s="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s="1">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s="1">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s="1">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s="1">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s="1">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s="1">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s="1">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s="1">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s="1">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s="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s="1">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s="1">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s="1">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s="1">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s="1">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s="1">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s="1">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s="1">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s="1">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s="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s="1">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s="1">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s="1">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s="1">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s="1">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s="1">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s="1">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s="1">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s="1">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s="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s="1">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s="1">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s="1">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s="1">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s="1">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s="1">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s="1">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s="1">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s="1">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s="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s="1">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s="1">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s="1">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s="1">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s="1">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s="1">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s="1">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s="1">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s="1">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s="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s="1">
        <v>5111</v>
      </c>
      <c r="C5112" t="s">
        <v>495</v>
      </c>
      <c r="D5112" t="s">
        <v>67</v>
      </c>
      <c r="E5112">
        <v>2018</v>
      </c>
      <c r="F5112" t="s">
        <v>45</v>
      </c>
      <c r="G5112" t="s">
        <v>21</v>
      </c>
      <c r="H5112" t="s">
        <v>15</v>
      </c>
      <c r="I5112" t="s">
        <v>46</v>
      </c>
      <c r="J5112">
        <v>0</v>
      </c>
      <c r="L5112">
        <v>175.30279999999999</v>
      </c>
      <c r="M5112">
        <v>3.3</v>
      </c>
    </row>
    <row r="5113" spans="1:13" x14ac:dyDescent="0.35">
      <c r="A5113" t="s">
        <v>17</v>
      </c>
      <c r="B5113" s="1">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s="1">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s="1">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s="1">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s="1">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s="1">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s="1">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s="1">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s="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s="1">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s="1">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s="1">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s="1">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s="1">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s="1">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s="1">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s="1">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s="1">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s="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s="1">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s="1">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s="1">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s="1">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s="1">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s="1">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s="1">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s="1">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s="1">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s="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s="1">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s="1">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s="1">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s="1">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s="1">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s="1">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s="1">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s="1">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s="1">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s="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s="1">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s="1">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s="1">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s="1">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s="1">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s="1">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s="1">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s="1">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s="1">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s="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s="1">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s="1">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s="1">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s="1">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s="1">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s="1">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s="1">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s="1">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s="1">
        <v>5169</v>
      </c>
      <c r="C5170" t="s">
        <v>668</v>
      </c>
      <c r="D5170" t="s">
        <v>12</v>
      </c>
      <c r="E5170">
        <v>2018</v>
      </c>
      <c r="F5170" t="s">
        <v>45</v>
      </c>
      <c r="G5170" t="s">
        <v>21</v>
      </c>
      <c r="H5170" t="s">
        <v>15</v>
      </c>
      <c r="I5170" t="s">
        <v>46</v>
      </c>
      <c r="J5170">
        <v>0</v>
      </c>
      <c r="L5170">
        <v>255.7988</v>
      </c>
      <c r="M5170">
        <v>3.2</v>
      </c>
    </row>
    <row r="5171" spans="1:13" x14ac:dyDescent="0.35">
      <c r="A5171" t="s">
        <v>10</v>
      </c>
      <c r="B5171" s="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s="1">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s="1">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s="1">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s="1">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s="1">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s="1">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s="1">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s="1">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s="1">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s="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s="1">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s="1">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s="1">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s="1">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s="1">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s="1">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s="1">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s="1">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s="1">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s="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s="1">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s="1">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s="1">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s="1">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s="1">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s="1">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s="1">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s="1">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s="1">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s="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s="1">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s="1">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s="1">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s="1">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s="1">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s="1">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s="1">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s="1">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s="1">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s="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s="1">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s="1">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s="1">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s="1">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s="1">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s="1">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s="1">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s="1">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s="1">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s="1">
        <v>5220</v>
      </c>
      <c r="C5221" t="s">
        <v>807</v>
      </c>
      <c r="D5221" t="s">
        <v>12</v>
      </c>
      <c r="E5221">
        <v>2018</v>
      </c>
      <c r="F5221" t="s">
        <v>45</v>
      </c>
      <c r="G5221" t="s">
        <v>21</v>
      </c>
      <c r="H5221" t="s">
        <v>15</v>
      </c>
      <c r="I5221" t="s">
        <v>46</v>
      </c>
      <c r="J5221">
        <v>2.9510313E-2</v>
      </c>
      <c r="L5221">
        <v>141.9838</v>
      </c>
      <c r="M5221">
        <v>3.1</v>
      </c>
    </row>
    <row r="5222" spans="1:13" x14ac:dyDescent="0.35">
      <c r="A5222" t="s">
        <v>10</v>
      </c>
      <c r="B5222" s="1">
        <v>5221</v>
      </c>
      <c r="C5222" t="s">
        <v>457</v>
      </c>
      <c r="D5222" t="s">
        <v>54</v>
      </c>
      <c r="E5222">
        <v>2018</v>
      </c>
      <c r="F5222" t="s">
        <v>45</v>
      </c>
      <c r="G5222" t="s">
        <v>21</v>
      </c>
      <c r="H5222" t="s">
        <v>15</v>
      </c>
      <c r="I5222" t="s">
        <v>46</v>
      </c>
      <c r="J5222">
        <v>3.3276066E-2</v>
      </c>
      <c r="L5222">
        <v>153.8314</v>
      </c>
      <c r="M5222">
        <v>3.1</v>
      </c>
    </row>
    <row r="5223" spans="1:13" x14ac:dyDescent="0.35">
      <c r="A5223" t="s">
        <v>10</v>
      </c>
      <c r="B5223" s="1">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s="1">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s="1">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s="1">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s="1">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s="1">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s="1">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s="1">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s="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s="1">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s="1">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s="1">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s="1">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s="1">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s="1">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s="1">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s="1">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s="1">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s="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s="1">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s="1">
        <v>5242</v>
      </c>
      <c r="C5243" t="s">
        <v>391</v>
      </c>
      <c r="D5243" t="s">
        <v>48</v>
      </c>
      <c r="E5243">
        <v>2018</v>
      </c>
      <c r="F5243" t="s">
        <v>45</v>
      </c>
      <c r="G5243" t="s">
        <v>21</v>
      </c>
      <c r="H5243" t="s">
        <v>15</v>
      </c>
      <c r="I5243" t="s">
        <v>46</v>
      </c>
      <c r="J5243">
        <v>0.154627247</v>
      </c>
      <c r="L5243">
        <v>177.637</v>
      </c>
      <c r="M5243">
        <v>3</v>
      </c>
    </row>
    <row r="5244" spans="1:13" x14ac:dyDescent="0.35">
      <c r="A5244" t="s">
        <v>17</v>
      </c>
      <c r="B5244" s="1">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s="1">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s="1">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s="1">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s="1">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s="1">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s="1">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s="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s="1">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s="1">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s="1">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s="1">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s="1">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s="1">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s="1">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s="1">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s="1">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s="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s="1">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s="1">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s="1">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s="1">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s="1">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s="1">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s="1">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s="1">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s="1">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s="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s="1">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s="1">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s="1">
        <v>5273</v>
      </c>
      <c r="C5274" t="s">
        <v>854</v>
      </c>
      <c r="D5274" t="s">
        <v>67</v>
      </c>
      <c r="E5274">
        <v>2018</v>
      </c>
      <c r="F5274" t="s">
        <v>138</v>
      </c>
      <c r="G5274" t="s">
        <v>14</v>
      </c>
      <c r="H5274" t="s">
        <v>26</v>
      </c>
      <c r="I5274" t="s">
        <v>40</v>
      </c>
      <c r="J5274">
        <v>0</v>
      </c>
      <c r="L5274">
        <v>75.966999999999999</v>
      </c>
      <c r="M5274">
        <v>3</v>
      </c>
    </row>
    <row r="5275" spans="1:13" x14ac:dyDescent="0.35">
      <c r="A5275" t="s">
        <v>17</v>
      </c>
      <c r="B5275" s="1">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s="1">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s="1">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s="1">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s="1">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s="1">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s="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s="1">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s="1">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s="1">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s="1">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s="1">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s="1">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s="1">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s="1">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s="1">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s="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s="1">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s="1">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s="1">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s="1">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s="1">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s="1">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s="1">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s="1">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s="1">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s="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s="1">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s="1">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s="1">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s="1">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s="1">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s="1">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s="1">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s="1">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s="1">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s="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s="1">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s="1">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s="1">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s="1">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s="1">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s="1">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s="1">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s="1">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s="1">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s="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s="1">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s="1">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s="1">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s="1">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s="1">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s="1">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s="1">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s="1">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s="1">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s="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s="1">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s="1">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s="1">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s="1">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s="1">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s="1">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s="1">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s="1">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s="1">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s="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s="1">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s="1">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s="1">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s="1">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s="1">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s="1">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s="1">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s="1">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s="1">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s="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s="1">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s="1">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s="1">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s="1">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s="1">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s="1">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s="1">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s="1">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s="1">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s="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s="1">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s="1">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s="1">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s="1">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s="1">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s="1">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s="1">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s="1">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s="1">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s="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s="1">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s="1">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s="1">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s="1">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s="1">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s="1">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s="1">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s="1">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s="1">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s="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s="1">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s="1">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s="1">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s="1">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s="1">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s="1">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s="1">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s="1">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s="1">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s="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s="1">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s="1">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s="1">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s="1">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s="1">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s="1">
        <v>5396</v>
      </c>
      <c r="C5397" t="s">
        <v>1302</v>
      </c>
      <c r="D5397" t="s">
        <v>28</v>
      </c>
      <c r="E5397">
        <v>2018</v>
      </c>
      <c r="F5397" t="s">
        <v>45</v>
      </c>
      <c r="G5397" t="s">
        <v>21</v>
      </c>
      <c r="H5397" t="s">
        <v>15</v>
      </c>
      <c r="I5397" t="s">
        <v>46</v>
      </c>
      <c r="J5397">
        <v>0.14095631</v>
      </c>
      <c r="L5397">
        <v>167.7132</v>
      </c>
      <c r="M5397">
        <v>3</v>
      </c>
    </row>
    <row r="5398" spans="1:13" x14ac:dyDescent="0.35">
      <c r="A5398" t="s">
        <v>17</v>
      </c>
      <c r="B5398" s="1">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s="1">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s="1">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s="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s="1">
        <v>5401</v>
      </c>
      <c r="C5402" t="s">
        <v>41</v>
      </c>
      <c r="D5402" t="s">
        <v>42</v>
      </c>
      <c r="E5402">
        <v>2018</v>
      </c>
      <c r="F5402" t="s">
        <v>45</v>
      </c>
      <c r="G5402" t="s">
        <v>21</v>
      </c>
      <c r="H5402" t="s">
        <v>15</v>
      </c>
      <c r="I5402" t="s">
        <v>46</v>
      </c>
      <c r="J5402">
        <v>0</v>
      </c>
      <c r="L5402">
        <v>98.172600000000003</v>
      </c>
      <c r="M5402">
        <v>3</v>
      </c>
    </row>
    <row r="5403" spans="1:13" x14ac:dyDescent="0.35">
      <c r="A5403" t="s">
        <v>17</v>
      </c>
      <c r="B5403" s="1">
        <v>5402</v>
      </c>
      <c r="C5403" t="s">
        <v>1250</v>
      </c>
      <c r="D5403" t="s">
        <v>42</v>
      </c>
      <c r="E5403">
        <v>2018</v>
      </c>
      <c r="F5403" t="s">
        <v>45</v>
      </c>
      <c r="G5403" t="s">
        <v>21</v>
      </c>
      <c r="H5403" t="s">
        <v>15</v>
      </c>
      <c r="I5403" t="s">
        <v>46</v>
      </c>
      <c r="J5403">
        <v>0.111777297</v>
      </c>
      <c r="L5403">
        <v>124.6046</v>
      </c>
      <c r="M5403">
        <v>3</v>
      </c>
    </row>
    <row r="5404" spans="1:13" x14ac:dyDescent="0.35">
      <c r="A5404" t="s">
        <v>17</v>
      </c>
      <c r="B5404" s="1">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s="1">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s="1">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s="1">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s="1">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s="1">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s="1">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s="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s="1">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s="1">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s="1">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s="1">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s="1">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s="1">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s="1">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s="1">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s="1">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s="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s="1">
        <v>5421</v>
      </c>
      <c r="C5422" t="s">
        <v>568</v>
      </c>
      <c r="D5422" t="s">
        <v>32</v>
      </c>
      <c r="E5422">
        <v>2018</v>
      </c>
      <c r="F5422" t="s">
        <v>138</v>
      </c>
      <c r="G5422" t="s">
        <v>14</v>
      </c>
      <c r="H5422" t="s">
        <v>26</v>
      </c>
      <c r="I5422" t="s">
        <v>40</v>
      </c>
      <c r="J5422">
        <v>0</v>
      </c>
      <c r="L5422">
        <v>261.291</v>
      </c>
      <c r="M5422">
        <v>2.9</v>
      </c>
    </row>
    <row r="5423" spans="1:13" x14ac:dyDescent="0.35">
      <c r="A5423" t="s">
        <v>17</v>
      </c>
      <c r="B5423" s="1">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s="1">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s="1">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s="1">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s="1">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s="1">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s="1">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s="1">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s="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s="1">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s="1">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s="1">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s="1">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s="1">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s="1">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s="1">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s="1">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s="1">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s="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s="1">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s="1">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s="1">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s="1">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s="1">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s="1">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s="1">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s="1">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s="1">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s="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s="1">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s="1">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s="1">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s="1">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s="1">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s="1">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s="1">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s="1">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s="1">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s="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s="1">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s="1">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s="1">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s="1">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s="1">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s="1">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s="1">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s="1">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s="1">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s="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s="1">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s="1">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s="1">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s="1">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s="1">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s="1">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s="1">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s="1">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s="1">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s="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s="1">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s="1">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s="1">
        <v>5483</v>
      </c>
      <c r="C5484" t="s">
        <v>1085</v>
      </c>
      <c r="D5484" t="s">
        <v>19</v>
      </c>
      <c r="E5484">
        <v>2018</v>
      </c>
      <c r="F5484" t="s">
        <v>45</v>
      </c>
      <c r="G5484" t="s">
        <v>21</v>
      </c>
      <c r="H5484" t="s">
        <v>15</v>
      </c>
      <c r="I5484" t="s">
        <v>46</v>
      </c>
      <c r="J5484">
        <v>0.174336148</v>
      </c>
      <c r="L5484">
        <v>184.0608</v>
      </c>
      <c r="M5484">
        <v>2.8</v>
      </c>
    </row>
    <row r="5485" spans="1:13" x14ac:dyDescent="0.35">
      <c r="A5485" t="s">
        <v>17</v>
      </c>
      <c r="B5485" s="1">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s="1">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s="1">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s="1">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s="1">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s="1">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s="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s="1">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s="1">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s="1">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s="1">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s="1">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s="1">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s="1">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s="1">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s="1">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s="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s="1">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s="1">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s="1">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s="1">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s="1">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s="1">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s="1">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s="1">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s="1">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s="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s="1">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s="1">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s="1">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s="1">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s="1">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s="1">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s="1">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s="1">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s="1">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s="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s="1">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s="1">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s="1">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s="1">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s="1">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s="1">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s="1">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s="1">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s="1">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s="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s="1">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s="1">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s="1">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s="1">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s="1">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s="1">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s="1">
        <v>5537</v>
      </c>
      <c r="C5538" t="s">
        <v>1523</v>
      </c>
      <c r="D5538" t="s">
        <v>48</v>
      </c>
      <c r="E5538">
        <v>2018</v>
      </c>
      <c r="F5538" t="s">
        <v>138</v>
      </c>
      <c r="G5538" t="s">
        <v>14</v>
      </c>
      <c r="H5538" t="s">
        <v>26</v>
      </c>
      <c r="I5538" t="s">
        <v>40</v>
      </c>
      <c r="J5538">
        <v>0</v>
      </c>
      <c r="L5538">
        <v>154.53399999999999</v>
      </c>
      <c r="M5538">
        <v>2.5</v>
      </c>
    </row>
    <row r="5539" spans="1:13" x14ac:dyDescent="0.35">
      <c r="A5539" t="s">
        <v>10</v>
      </c>
      <c r="B5539" s="1">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s="1">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s="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s="1">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s="1">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s="1">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s="1">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s="1">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s="1">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s="1">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s="1">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s="1">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s="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s="1">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s="1">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s="1">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s="1">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s="1">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s="1">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s="1">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s="1">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s="1">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s="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s="1">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s="1">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s="1">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s="1">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s="1">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s="1">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s="1">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s="1">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s="1">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s="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s="1">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s="1">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s="1">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s="1">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s="1">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s="1">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s="1">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s="1">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s="1">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s="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s="1">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s="1">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s="1">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s="1">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s="1">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s="1">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s="1">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s="1">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s="1">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s="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s="1">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s="1">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s="1">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s="1">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s="1">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s="1">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s="1">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s="1">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s="1">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s="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s="1">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s="1">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s="1">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s="1">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s="1">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s="1">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s="1">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s="1">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s="1">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s="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s="1">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s="1">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s="1">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s="1">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s="1">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s="1">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s="1">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s="1">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s="1">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s="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s="1">
        <v>5621</v>
      </c>
      <c r="C5622" t="s">
        <v>1533</v>
      </c>
      <c r="D5622" t="s">
        <v>24</v>
      </c>
      <c r="E5622">
        <v>2018</v>
      </c>
      <c r="F5622" t="s">
        <v>45</v>
      </c>
      <c r="G5622" t="s">
        <v>21</v>
      </c>
      <c r="H5622" t="s">
        <v>15</v>
      </c>
      <c r="I5622" t="s">
        <v>46</v>
      </c>
      <c r="J5622">
        <v>0</v>
      </c>
      <c r="L5622">
        <v>37.050600000000003</v>
      </c>
      <c r="M5622">
        <v>2.1</v>
      </c>
    </row>
    <row r="5623" spans="1:13" x14ac:dyDescent="0.35">
      <c r="A5623" t="s">
        <v>10</v>
      </c>
      <c r="B5623" s="1">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s="1">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s="1">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s="1">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s="1">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s="1">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s="1">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s="1">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s="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s="1">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s="1">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s="1">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s="1">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s="1">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s="1">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s="1">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s="1">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s="1">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s="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s="1">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s="1">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s="1">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s="1">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s="1">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s="1">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s="1">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s="1">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s="1">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s="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s="1">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s="1">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s="1">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s="1">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s="1">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s="1">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s="1">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s="1">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s="1">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s="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s="1">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s="1">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s="1">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s="1">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s="1">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s="1">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s="1">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s="1">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s="1">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s="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s="1">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s="1">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s="1">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s="1">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s="1">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s="1">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s="1">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s="1">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s="1">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s="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s="1">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s="1">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s="1">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s="1">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s="1">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s="1">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s="1">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s="1">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s="1">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s="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s="1">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s="1">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s="1">
        <v>5693</v>
      </c>
      <c r="C5694" t="s">
        <v>1108</v>
      </c>
      <c r="D5694" t="s">
        <v>12</v>
      </c>
      <c r="E5694">
        <v>2018</v>
      </c>
      <c r="F5694" t="s">
        <v>45</v>
      </c>
      <c r="G5694" t="s">
        <v>21</v>
      </c>
      <c r="H5694" t="s">
        <v>15</v>
      </c>
      <c r="I5694" t="s">
        <v>46</v>
      </c>
      <c r="J5694">
        <v>0.11995987299999999</v>
      </c>
      <c r="L5694">
        <v>45.506</v>
      </c>
      <c r="M5694">
        <v>2</v>
      </c>
    </row>
    <row r="5695" spans="1:13" x14ac:dyDescent="0.35">
      <c r="A5695" t="s">
        <v>17</v>
      </c>
      <c r="B5695" s="1">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s="1">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s="1">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s="1">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s="1">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s="1">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s="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s="1">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s="1">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s="1">
        <v>5703</v>
      </c>
      <c r="C5704" t="s">
        <v>312</v>
      </c>
      <c r="D5704" t="s">
        <v>28</v>
      </c>
      <c r="E5704">
        <v>2018</v>
      </c>
      <c r="F5704" t="s">
        <v>138</v>
      </c>
      <c r="G5704" t="s">
        <v>14</v>
      </c>
      <c r="H5704" t="s">
        <v>26</v>
      </c>
      <c r="I5704" t="s">
        <v>40</v>
      </c>
      <c r="J5704">
        <v>0.1263349</v>
      </c>
      <c r="L5704">
        <v>184.0924</v>
      </c>
      <c r="M5704">
        <v>1.7</v>
      </c>
    </row>
    <row r="5705" spans="1:13" x14ac:dyDescent="0.35">
      <c r="A5705" t="s">
        <v>17</v>
      </c>
      <c r="B5705" s="1">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s="1">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s="1">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s="1">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s="1">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s="1">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s="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s="1">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s="1">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s="1">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s="1">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s="1">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s="1">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s="1">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s="1">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s="1">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s="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s="1">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s="1">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s="1">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s="1">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s="1">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s="1">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s="1">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s="1">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s="1">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s="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s="1">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s="1">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s="1">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s="1">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s="1">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s="1">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s="1">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s="1">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s="1">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s="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s="1">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s="1">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s="1">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s="1">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s="1">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s="1">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s="1">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s="1">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s="1">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s="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s="1">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s="1">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s="1">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s="1">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s="1">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s="1">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s="1">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s="1">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s="1">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s="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s="1">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s="1">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s="1">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s="1">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s="1">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s="1">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s="1">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s="1">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s="1">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s="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s="1">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s="1">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s="1">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s="1">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s="1">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s="1">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s="1">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s="1">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s="1">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s="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s="1">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s="1">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s="1">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s="1">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s="1">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s="1">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s="1">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s="1">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s="1">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s="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s="1">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s="1">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s="1">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s="1">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s="1">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s="1">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s="1">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s="1">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s="1">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s="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s="1">
        <v>5801</v>
      </c>
      <c r="C5802" t="s">
        <v>1291</v>
      </c>
      <c r="D5802" t="s">
        <v>48</v>
      </c>
      <c r="E5802">
        <v>2017</v>
      </c>
      <c r="F5802" t="s">
        <v>50</v>
      </c>
      <c r="G5802" t="s">
        <v>34</v>
      </c>
      <c r="H5802" t="s">
        <v>26</v>
      </c>
      <c r="I5802" t="s">
        <v>16</v>
      </c>
      <c r="J5802">
        <v>0</v>
      </c>
      <c r="K5802">
        <v>15</v>
      </c>
      <c r="L5802">
        <v>47.2744</v>
      </c>
      <c r="M5802">
        <v>1</v>
      </c>
    </row>
    <row r="5803" spans="1:13" x14ac:dyDescent="0.35">
      <c r="A5803" t="s">
        <v>17</v>
      </c>
      <c r="B5803" s="1">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s="1">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s="1">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s="1">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s="1">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s="1">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s="1">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s="1">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s="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s="1">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s="1">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s="1">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s="1">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s="1">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s="1">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s="1">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s="1">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s="1">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s="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s="1">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s="1">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s="1">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s="1">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s="1">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s="1">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s="1">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s="1">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s="1">
        <v>5829</v>
      </c>
      <c r="C5830" t="s">
        <v>1502</v>
      </c>
      <c r="D5830" t="s">
        <v>95</v>
      </c>
      <c r="E5830">
        <v>2018</v>
      </c>
      <c r="F5830" t="s">
        <v>45</v>
      </c>
      <c r="G5830" t="s">
        <v>21</v>
      </c>
      <c r="H5830" t="s">
        <v>15</v>
      </c>
      <c r="I5830" t="s">
        <v>46</v>
      </c>
      <c r="J5830">
        <v>0</v>
      </c>
      <c r="L5830">
        <v>196.50839999999999</v>
      </c>
      <c r="M5830">
        <v>1</v>
      </c>
    </row>
    <row r="5831" spans="1:13" x14ac:dyDescent="0.35">
      <c r="A5831" t="s">
        <v>17</v>
      </c>
      <c r="B5831" s="1">
        <v>5830</v>
      </c>
      <c r="C5831" t="s">
        <v>820</v>
      </c>
      <c r="D5831" t="s">
        <v>12</v>
      </c>
      <c r="E5831">
        <v>2018</v>
      </c>
      <c r="F5831" t="s">
        <v>45</v>
      </c>
      <c r="G5831" t="s">
        <v>21</v>
      </c>
      <c r="H5831" t="s">
        <v>15</v>
      </c>
      <c r="I5831" t="s">
        <v>46</v>
      </c>
      <c r="J5831">
        <v>2.5841875E-2</v>
      </c>
      <c r="L5831">
        <v>120.7414</v>
      </c>
      <c r="M5831">
        <v>1</v>
      </c>
    </row>
    <row r="5832" spans="1:13" x14ac:dyDescent="0.35">
      <c r="A5832" t="s">
        <v>17</v>
      </c>
      <c r="B5832" s="1">
        <v>5831</v>
      </c>
      <c r="C5832" t="s">
        <v>235</v>
      </c>
      <c r="D5832" t="s">
        <v>61</v>
      </c>
      <c r="E5832">
        <v>2018</v>
      </c>
      <c r="F5832" t="s">
        <v>45</v>
      </c>
      <c r="G5832" t="s">
        <v>21</v>
      </c>
      <c r="H5832" t="s">
        <v>15</v>
      </c>
      <c r="I5832" t="s">
        <v>46</v>
      </c>
      <c r="J5832">
        <v>0</v>
      </c>
      <c r="L5832">
        <v>171.7422</v>
      </c>
      <c r="M5832">
        <v>1</v>
      </c>
    </row>
    <row r="5833" spans="1:13" x14ac:dyDescent="0.35">
      <c r="A5833" t="s">
        <v>17</v>
      </c>
      <c r="B5833" s="1">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s="1">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s="1">
        <v>5834</v>
      </c>
      <c r="C5835" t="s">
        <v>306</v>
      </c>
      <c r="D5835" t="s">
        <v>48</v>
      </c>
      <c r="E5835">
        <v>2018</v>
      </c>
      <c r="F5835" t="s">
        <v>45</v>
      </c>
      <c r="G5835" t="s">
        <v>21</v>
      </c>
      <c r="H5835" t="s">
        <v>15</v>
      </c>
      <c r="I5835" t="s">
        <v>46</v>
      </c>
      <c r="J5835">
        <v>4.9066248E-2</v>
      </c>
      <c r="L5835">
        <v>192.4478</v>
      </c>
      <c r="M5835">
        <v>1</v>
      </c>
    </row>
    <row r="5836" spans="1:13" x14ac:dyDescent="0.35">
      <c r="A5836" t="s">
        <v>17</v>
      </c>
      <c r="B5836" s="1">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s="1">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s="1">
        <v>5837</v>
      </c>
      <c r="C5838" t="s">
        <v>190</v>
      </c>
      <c r="D5838" t="s">
        <v>24</v>
      </c>
      <c r="E5838">
        <v>2018</v>
      </c>
      <c r="F5838" t="s">
        <v>45</v>
      </c>
      <c r="G5838" t="s">
        <v>21</v>
      </c>
      <c r="H5838" t="s">
        <v>15</v>
      </c>
      <c r="I5838" t="s">
        <v>46</v>
      </c>
      <c r="J5838">
        <v>4.1370245E-2</v>
      </c>
      <c r="L5838">
        <v>46.2376</v>
      </c>
      <c r="M5838">
        <v>1</v>
      </c>
    </row>
    <row r="5839" spans="1:13" x14ac:dyDescent="0.35">
      <c r="A5839" t="s">
        <v>10</v>
      </c>
      <c r="B5839" s="1">
        <v>5838</v>
      </c>
      <c r="C5839" t="s">
        <v>1158</v>
      </c>
      <c r="D5839" t="s">
        <v>12</v>
      </c>
      <c r="E5839">
        <v>2018</v>
      </c>
      <c r="F5839" t="s">
        <v>45</v>
      </c>
      <c r="G5839" t="s">
        <v>21</v>
      </c>
      <c r="H5839" t="s">
        <v>15</v>
      </c>
      <c r="I5839" t="s">
        <v>46</v>
      </c>
      <c r="J5839">
        <v>0</v>
      </c>
      <c r="L5839">
        <v>120.5072</v>
      </c>
      <c r="M5839">
        <v>1</v>
      </c>
    </row>
    <row r="5840" spans="1:13" x14ac:dyDescent="0.35">
      <c r="A5840" t="s">
        <v>10</v>
      </c>
      <c r="B5840" s="1">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s="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s="1">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s="1">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s="1">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s="1">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s="1">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s="1">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s="1">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s="1">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s="1">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s="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s="1">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s="1">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s="1">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s="1">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s="1">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s="1">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s="1">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s="1">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s="1">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s="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s="1">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s="1">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s="1">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s="1">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s="1">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s="1">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s="1">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s="1">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s="1">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s="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s="1">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s="1">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s="1">
        <v>5873</v>
      </c>
      <c r="C5874" t="s">
        <v>1058</v>
      </c>
      <c r="D5874" t="s">
        <v>32</v>
      </c>
      <c r="E5874">
        <v>2018</v>
      </c>
      <c r="F5874" t="s">
        <v>45</v>
      </c>
      <c r="G5874" t="s">
        <v>21</v>
      </c>
      <c r="H5874" t="s">
        <v>15</v>
      </c>
      <c r="I5874" t="s">
        <v>46</v>
      </c>
      <c r="J5874">
        <v>4.1683481000000001E-2</v>
      </c>
      <c r="L5874">
        <v>31.29</v>
      </c>
      <c r="M5874">
        <v>4</v>
      </c>
    </row>
    <row r="5875" spans="1:13" x14ac:dyDescent="0.35">
      <c r="A5875" t="s">
        <v>17</v>
      </c>
      <c r="B5875" s="1">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s="1">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s="1">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s="1">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s="1">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s="1">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s="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s="1">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s="1">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s="1">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s="1">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s="1">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s="1">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s="1">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s="1">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s="1">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s="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s="1">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s="1">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s="1">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s="1">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s="1">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s="1">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s="1">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s="1">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s="1">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s="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s="1">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s="1">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s="1">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s="1">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s="1">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s="1">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s="1">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s="1">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s="1">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s="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s="1">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s="1">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s="1">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s="1">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s="1">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s="1">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s="1">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s="1">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s="1">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s="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s="1">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s="1">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s="1">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s="1">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s="1">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s="1">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s="1">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s="1">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s="1">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s="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s="1">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s="1">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s="1">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s="1">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s="1">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s="1">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s="1">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s="1">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s="1">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s="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s="1">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s="1">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s="1">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s="1">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s="1">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s="1">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s="1">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s="1">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s="1">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s="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s="1">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s="1">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s="1">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s="1">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s="1">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s="1">
        <v>5956</v>
      </c>
      <c r="C5957" t="s">
        <v>1495</v>
      </c>
      <c r="D5957" t="s">
        <v>48</v>
      </c>
      <c r="E5957">
        <v>2018</v>
      </c>
      <c r="F5957" t="s">
        <v>45</v>
      </c>
      <c r="G5957" t="s">
        <v>21</v>
      </c>
      <c r="H5957" t="s">
        <v>15</v>
      </c>
      <c r="I5957" t="s">
        <v>46</v>
      </c>
      <c r="J5957">
        <v>0</v>
      </c>
      <c r="L5957">
        <v>52.666600000000003</v>
      </c>
      <c r="M5957">
        <v>4</v>
      </c>
    </row>
    <row r="5958" spans="1:13" x14ac:dyDescent="0.35">
      <c r="A5958" t="s">
        <v>17</v>
      </c>
      <c r="B5958" s="1">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s="1">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s="1">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s="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s="1">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s="1">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s="1">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s="1">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s="1">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s="1">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s="1">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s="1">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s="1">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s="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s="1">
        <v>5971</v>
      </c>
      <c r="C5972" t="s">
        <v>1485</v>
      </c>
      <c r="D5972" t="s">
        <v>48</v>
      </c>
      <c r="E5972">
        <v>2018</v>
      </c>
      <c r="F5972" t="s">
        <v>138</v>
      </c>
      <c r="G5972" t="s">
        <v>14</v>
      </c>
      <c r="H5972" t="s">
        <v>26</v>
      </c>
      <c r="I5972" t="s">
        <v>40</v>
      </c>
      <c r="J5972">
        <v>0.141975462</v>
      </c>
      <c r="L5972">
        <v>49.6008</v>
      </c>
      <c r="M5972">
        <v>4</v>
      </c>
    </row>
    <row r="5973" spans="1:13" x14ac:dyDescent="0.35">
      <c r="A5973" t="s">
        <v>17</v>
      </c>
      <c r="B5973" s="1">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s="1">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s="1">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s="1">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s="1">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s="1">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s="1">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s="1">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s="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s="1">
        <v>5981</v>
      </c>
      <c r="C5982" t="s">
        <v>1593</v>
      </c>
      <c r="D5982" t="s">
        <v>12</v>
      </c>
      <c r="E5982">
        <v>2018</v>
      </c>
      <c r="F5982" t="s">
        <v>45</v>
      </c>
      <c r="G5982" t="s">
        <v>21</v>
      </c>
      <c r="H5982" t="s">
        <v>15</v>
      </c>
      <c r="I5982" t="s">
        <v>46</v>
      </c>
      <c r="J5982">
        <v>0</v>
      </c>
      <c r="L5982">
        <v>184.72659999999999</v>
      </c>
      <c r="M5982">
        <v>4</v>
      </c>
    </row>
    <row r="5983" spans="1:13" x14ac:dyDescent="0.35">
      <c r="A5983" t="s">
        <v>17</v>
      </c>
      <c r="B5983" s="1">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s="1">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s="1">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s="1">
        <v>5985</v>
      </c>
      <c r="C5986" t="s">
        <v>1417</v>
      </c>
      <c r="D5986" t="s">
        <v>12</v>
      </c>
      <c r="E5986">
        <v>2018</v>
      </c>
      <c r="F5986" t="s">
        <v>45</v>
      </c>
      <c r="G5986" t="s">
        <v>21</v>
      </c>
      <c r="H5986" t="s">
        <v>15</v>
      </c>
      <c r="I5986" t="s">
        <v>46</v>
      </c>
      <c r="J5986">
        <v>0.100277876</v>
      </c>
      <c r="L5986">
        <v>196.8768</v>
      </c>
      <c r="M5986">
        <v>4</v>
      </c>
    </row>
    <row r="5987" spans="1:13" x14ac:dyDescent="0.35">
      <c r="A5987" t="s">
        <v>17</v>
      </c>
      <c r="B5987" s="1">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s="1">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s="1">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s="1">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s="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s="1">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s="1">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s="1">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s="1">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s="1">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s="1">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s="1">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s="1">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s="1">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s="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s="1">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s="1">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s="1">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s="1">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s="1">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s="1">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s="1">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s="1">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s="1">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s="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s="1">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s="1">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s="1">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s="1">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s="1">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s="1">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s="1">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s="1">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s="1">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s="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s="1">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s="1">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s="1">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s="1">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s="1">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s="1">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s="1">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s="1">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s="1">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s="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s="1">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s="1">
        <v>6032</v>
      </c>
      <c r="C6033" t="s">
        <v>1270</v>
      </c>
      <c r="D6033" t="s">
        <v>24</v>
      </c>
      <c r="E6033">
        <v>2018</v>
      </c>
      <c r="F6033" t="s">
        <v>138</v>
      </c>
      <c r="G6033" t="s">
        <v>14</v>
      </c>
      <c r="H6033" t="s">
        <v>26</v>
      </c>
      <c r="I6033" t="s">
        <v>40</v>
      </c>
      <c r="J6033">
        <v>0</v>
      </c>
      <c r="L6033">
        <v>145.21019999999999</v>
      </c>
      <c r="M6033">
        <v>4</v>
      </c>
    </row>
    <row r="6034" spans="1:13" x14ac:dyDescent="0.35">
      <c r="A6034" t="s">
        <v>17</v>
      </c>
      <c r="B6034" s="1">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s="1">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s="1">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s="1">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s="1">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s="1">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s="1">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s="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s="1">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s="1">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s="1">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s="1">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s="1">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s="1">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s="1">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s="1">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s="1">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s="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s="1">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s="1">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s="1">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s="1">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s="1">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s="1">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s="1">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s="1">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s="1">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s="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s="1">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s="1">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s="1">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s="1">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s="1">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s="1">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s="1">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s="1">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s="1">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s="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s="1">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s="1">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s="1">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s="1">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s="1">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s="1">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s="1">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s="1">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s="1">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s="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s="1">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s="1">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s="1">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s="1">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s="1">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s="1">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s="1">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s="1">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s="1">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s="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s="1">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s="1">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s="1">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s="1">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s="1">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s="1">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s="1">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s="1">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s="1">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s="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s="1">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s="1">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s="1">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s="1">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s="1">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s="1">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s="1">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s="1">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s="1">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s="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s="1">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s="1">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s="1">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s="1">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s="1">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s="1">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s="1">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s="1">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s="1">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s="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s="1">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s="1">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s="1">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s="1">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s="1">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s="1">
        <v>6126</v>
      </c>
      <c r="C6127" t="s">
        <v>1231</v>
      </c>
      <c r="D6127" t="s">
        <v>95</v>
      </c>
      <c r="E6127">
        <v>2018</v>
      </c>
      <c r="F6127" t="s">
        <v>138</v>
      </c>
      <c r="G6127" t="s">
        <v>14</v>
      </c>
      <c r="H6127" t="s">
        <v>26</v>
      </c>
      <c r="I6127" t="s">
        <v>40</v>
      </c>
      <c r="J6127">
        <v>0</v>
      </c>
      <c r="L6127">
        <v>144.84700000000001</v>
      </c>
      <c r="M6127">
        <v>4</v>
      </c>
    </row>
    <row r="6128" spans="1:13" x14ac:dyDescent="0.35">
      <c r="A6128" t="s">
        <v>17</v>
      </c>
      <c r="B6128" s="1">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s="1">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s="1">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s="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s="1">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s="1">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s="1">
        <v>6133</v>
      </c>
      <c r="C6134" t="s">
        <v>537</v>
      </c>
      <c r="D6134" t="s">
        <v>28</v>
      </c>
      <c r="E6134">
        <v>2018</v>
      </c>
      <c r="F6134" t="s">
        <v>138</v>
      </c>
      <c r="G6134" t="s">
        <v>14</v>
      </c>
      <c r="H6134" t="s">
        <v>26</v>
      </c>
      <c r="I6134" t="s">
        <v>40</v>
      </c>
      <c r="J6134">
        <v>0.14453827</v>
      </c>
      <c r="L6134">
        <v>180.6002</v>
      </c>
      <c r="M6134">
        <v>4</v>
      </c>
    </row>
    <row r="6135" spans="1:13" x14ac:dyDescent="0.35">
      <c r="A6135" t="s">
        <v>17</v>
      </c>
      <c r="B6135" s="1">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s="1">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s="1">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s="1">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s="1">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s="1">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s="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s="1">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s="1">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s="1">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s="1">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s="1">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s="1">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s="1">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s="1">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s="1">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s="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s="1">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s="1">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s="1">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s="1">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s="1">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s="1">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s="1">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s="1">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s="1">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s="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s="1">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s="1">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s="1">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s="1">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s="1">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s="1">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s="1">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s="1">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s="1">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s="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s="1">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s="1">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s="1">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s="1">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s="1">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s="1">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s="1">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s="1">
        <v>6178</v>
      </c>
      <c r="C6179" t="s">
        <v>164</v>
      </c>
      <c r="D6179" t="s">
        <v>28</v>
      </c>
      <c r="E6179">
        <v>2012</v>
      </c>
      <c r="F6179" t="s">
        <v>13</v>
      </c>
      <c r="G6179" t="s">
        <v>14</v>
      </c>
      <c r="H6179" t="s">
        <v>15</v>
      </c>
      <c r="I6179" t="s">
        <v>16</v>
      </c>
      <c r="J6179">
        <v>0</v>
      </c>
      <c r="K6179">
        <v>7</v>
      </c>
      <c r="L6179">
        <v>105.628</v>
      </c>
      <c r="M6179">
        <v>4</v>
      </c>
    </row>
    <row r="6180" spans="1:13" x14ac:dyDescent="0.35">
      <c r="A6180" t="s">
        <v>17</v>
      </c>
      <c r="B6180" s="1">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s="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s="1">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s="1">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s="1">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s="1">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s="1">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s="1">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s="1">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s="1">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s="1">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s="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s="1">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s="1">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s="1">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s="1">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s="1">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s="1">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s="1">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s="1">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s="1">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s="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s="1">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s="1">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s="1">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s="1">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s="1">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s="1">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s="1">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s="1">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s="1">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s="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s="1">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s="1">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s="1">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s="1">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s="1">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s="1">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s="1">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s="1">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s="1">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s="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s="1">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s="1">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s="1">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s="1">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s="1">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s="1">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s="1">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s="1">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s="1">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s="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s="1">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s="1">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s="1">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s="1">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s="1">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s="1">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s="1">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s="1">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s="1">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s="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s="1">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s="1">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s="1">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s="1">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s="1">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s="1">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s="1">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s="1">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s="1">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s="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s="1">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s="1">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s="1">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s="1">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s="1">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s="1">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s="1">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s="1">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s="1">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s="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s="1">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s="1">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s="1">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s="1">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s="1">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s="1">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s="1">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s="1">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s="1">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s="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s="1">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s="1">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s="1">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s="1">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s="1">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s="1">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s="1">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s="1">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s="1">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s="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s="1">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s="1">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s="1">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s="1">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s="1">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s="1">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s="1">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s="1">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s="1">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s="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s="1">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s="1">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s="1">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s="1">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s="1">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s="1">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s="1">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s="1">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s="1">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s="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s="1">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s="1">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s="1">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s="1">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s="1">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s="1">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s="1">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s="1">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s="1">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s="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s="1">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s="1">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s="1">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s="1">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s="1">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s="1">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s="1">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s="1">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s="1">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s="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s="1">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s="1">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s="1">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s="1">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s="1">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s="1">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s="1">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s="1">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s="1">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s="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s="1">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s="1">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s="1">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s="1">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s="1">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s="1">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s="1">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s="1">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s="1">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s="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s="1">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s="1">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s="1">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s="1">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s="1">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s="1">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s="1">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s="1">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s="1">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s="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s="1">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s="1">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s="1">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s="1">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s="1">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s="1">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s="1">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s="1">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s="1">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s="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s="1">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s="1">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s="1">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s="1">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s="1">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s="1">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s="1">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s="1">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s="1">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s="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s="1">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s="1">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s="1">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s="1">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s="1">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s="1">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s="1">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s="1">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s="1">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s="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s="1">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s="1">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s="1">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s="1">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s="1">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s="1">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s="1">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s="1">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s="1">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s="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s="1">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s="1">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s="1">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s="1">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s="1">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s="1">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s="1">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s="1">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s="1">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s="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s="1">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s="1">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s="1">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s="1">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s="1">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s="1">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s="1">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s="1">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s="1">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s="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s="1">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s="1">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s="1">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s="1">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s="1">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s="1">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s="1">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s="1">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s="1">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s="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s="1">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s="1">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s="1">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s="1">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s="1">
        <v>6425</v>
      </c>
      <c r="C6426" t="s">
        <v>668</v>
      </c>
      <c r="D6426" t="s">
        <v>12</v>
      </c>
      <c r="E6426">
        <v>2018</v>
      </c>
      <c r="F6426" t="s">
        <v>138</v>
      </c>
      <c r="G6426" t="s">
        <v>14</v>
      </c>
      <c r="H6426" t="s">
        <v>26</v>
      </c>
      <c r="I6426" t="s">
        <v>40</v>
      </c>
      <c r="J6426">
        <v>0</v>
      </c>
      <c r="L6426">
        <v>258.39879999999999</v>
      </c>
      <c r="M6426">
        <v>4</v>
      </c>
    </row>
    <row r="6427" spans="1:13" x14ac:dyDescent="0.35">
      <c r="A6427" t="s">
        <v>17</v>
      </c>
      <c r="B6427" s="1">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s="1">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s="1">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s="1">
        <v>6429</v>
      </c>
      <c r="C6430" t="s">
        <v>1242</v>
      </c>
      <c r="D6430" t="s">
        <v>32</v>
      </c>
      <c r="E6430">
        <v>2018</v>
      </c>
      <c r="F6430" t="s">
        <v>138</v>
      </c>
      <c r="G6430" t="s">
        <v>14</v>
      </c>
      <c r="H6430" t="s">
        <v>26</v>
      </c>
      <c r="I6430" t="s">
        <v>40</v>
      </c>
      <c r="J6430">
        <v>0</v>
      </c>
      <c r="L6430">
        <v>40.513800000000003</v>
      </c>
      <c r="M6430">
        <v>4</v>
      </c>
    </row>
    <row r="6431" spans="1:13" x14ac:dyDescent="0.35">
      <c r="A6431" t="s">
        <v>17</v>
      </c>
      <c r="B6431" s="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s="1">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s="1">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s="1">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s="1">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s="1">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s="1">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s="1">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s="1">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s="1">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s="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s="1">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s="1">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s="1">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s="1">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s="1">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s="1">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s="1">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s="1">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s="1">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s="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s="1">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s="1">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s="1">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s="1">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s="1">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s="1">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s="1">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s="1">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s="1">
        <v>6459</v>
      </c>
      <c r="C6460" t="s">
        <v>1278</v>
      </c>
      <c r="D6460" t="s">
        <v>24</v>
      </c>
      <c r="E6460">
        <v>2018</v>
      </c>
      <c r="F6460" t="s">
        <v>138</v>
      </c>
      <c r="G6460" t="s">
        <v>14</v>
      </c>
      <c r="H6460" t="s">
        <v>26</v>
      </c>
      <c r="I6460" t="s">
        <v>40</v>
      </c>
      <c r="J6460">
        <v>2.4546148E-2</v>
      </c>
      <c r="L6460">
        <v>34.619</v>
      </c>
      <c r="M6460">
        <v>4</v>
      </c>
    </row>
    <row r="6461" spans="1:13" x14ac:dyDescent="0.35">
      <c r="A6461" t="s">
        <v>17</v>
      </c>
      <c r="B6461" s="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s="1">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s="1">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s="1">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s="1">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s="1">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s="1">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s="1">
        <v>6467</v>
      </c>
      <c r="C6468" t="s">
        <v>59</v>
      </c>
      <c r="D6468" t="s">
        <v>12</v>
      </c>
      <c r="E6468">
        <v>2018</v>
      </c>
      <c r="F6468" t="s">
        <v>138</v>
      </c>
      <c r="G6468" t="s">
        <v>14</v>
      </c>
      <c r="H6468" t="s">
        <v>26</v>
      </c>
      <c r="I6468" t="s">
        <v>40</v>
      </c>
      <c r="J6468">
        <v>0.32111500999999998</v>
      </c>
      <c r="L6468">
        <v>100.77</v>
      </c>
      <c r="M6468">
        <v>4</v>
      </c>
    </row>
    <row r="6469" spans="1:13" x14ac:dyDescent="0.35">
      <c r="A6469" t="s">
        <v>17</v>
      </c>
      <c r="B6469" s="1">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s="1">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s="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s="1">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s="1">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s="1">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s="1">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s="1">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s="1">
        <v>6476</v>
      </c>
      <c r="C6477" t="s">
        <v>849</v>
      </c>
      <c r="D6477" t="s">
        <v>42</v>
      </c>
      <c r="E6477">
        <v>2018</v>
      </c>
      <c r="F6477" t="s">
        <v>138</v>
      </c>
      <c r="G6477" t="s">
        <v>14</v>
      </c>
      <c r="H6477" t="s">
        <v>26</v>
      </c>
      <c r="I6477" t="s">
        <v>40</v>
      </c>
      <c r="J6477">
        <v>2.8048877E-2</v>
      </c>
      <c r="L6477">
        <v>106.1964</v>
      </c>
      <c r="M6477">
        <v>4</v>
      </c>
    </row>
    <row r="6478" spans="1:13" x14ac:dyDescent="0.35">
      <c r="A6478" t="s">
        <v>17</v>
      </c>
      <c r="B6478" s="1">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s="1">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s="1">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s="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s="1">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s="1">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s="1">
        <v>6483</v>
      </c>
      <c r="C6484" t="s">
        <v>218</v>
      </c>
      <c r="D6484" t="s">
        <v>42</v>
      </c>
      <c r="E6484">
        <v>2018</v>
      </c>
      <c r="F6484" t="s">
        <v>138</v>
      </c>
      <c r="G6484" t="s">
        <v>14</v>
      </c>
      <c r="H6484" t="s">
        <v>26</v>
      </c>
      <c r="I6484" t="s">
        <v>40</v>
      </c>
      <c r="J6484">
        <v>2.5039776E-2</v>
      </c>
      <c r="L6484">
        <v>102.7332</v>
      </c>
      <c r="M6484">
        <v>4</v>
      </c>
    </row>
    <row r="6485" spans="1:13" x14ac:dyDescent="0.35">
      <c r="A6485" t="s">
        <v>17</v>
      </c>
      <c r="B6485" s="1">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s="1">
        <v>6485</v>
      </c>
      <c r="C6486" t="s">
        <v>1227</v>
      </c>
      <c r="D6486" t="s">
        <v>42</v>
      </c>
      <c r="E6486">
        <v>2018</v>
      </c>
      <c r="F6486" t="s">
        <v>138</v>
      </c>
      <c r="G6486" t="s">
        <v>14</v>
      </c>
      <c r="H6486" t="s">
        <v>26</v>
      </c>
      <c r="I6486" t="s">
        <v>40</v>
      </c>
      <c r="J6486">
        <v>0.124299531</v>
      </c>
      <c r="L6486">
        <v>73.4696</v>
      </c>
      <c r="M6486">
        <v>4</v>
      </c>
    </row>
    <row r="6487" spans="1:13" x14ac:dyDescent="0.35">
      <c r="A6487" t="s">
        <v>17</v>
      </c>
      <c r="B6487" s="1">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s="1">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s="1">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s="1">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s="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s="1">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s="1">
        <v>6492</v>
      </c>
      <c r="C6493" t="s">
        <v>53</v>
      </c>
      <c r="D6493" t="s">
        <v>54</v>
      </c>
      <c r="E6493">
        <v>2018</v>
      </c>
      <c r="F6493" t="s">
        <v>138</v>
      </c>
      <c r="G6493" t="s">
        <v>14</v>
      </c>
      <c r="H6493" t="s">
        <v>26</v>
      </c>
      <c r="I6493" t="s">
        <v>40</v>
      </c>
      <c r="J6493">
        <v>5.7933643E-2</v>
      </c>
      <c r="L6493">
        <v>175.1738</v>
      </c>
      <c r="M6493">
        <v>4</v>
      </c>
    </row>
    <row r="6494" spans="1:13" x14ac:dyDescent="0.35">
      <c r="A6494" t="s">
        <v>17</v>
      </c>
      <c r="B6494" s="1">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s="1">
        <v>6494</v>
      </c>
      <c r="C6495" t="s">
        <v>1369</v>
      </c>
      <c r="D6495" t="s">
        <v>54</v>
      </c>
      <c r="E6495">
        <v>2018</v>
      </c>
      <c r="F6495" t="s">
        <v>138</v>
      </c>
      <c r="G6495" t="s">
        <v>14</v>
      </c>
      <c r="H6495" t="s">
        <v>26</v>
      </c>
      <c r="I6495" t="s">
        <v>40</v>
      </c>
      <c r="J6495">
        <v>0</v>
      </c>
      <c r="L6495">
        <v>196.8426</v>
      </c>
      <c r="M6495">
        <v>4</v>
      </c>
    </row>
    <row r="6496" spans="1:13" x14ac:dyDescent="0.35">
      <c r="A6496" t="s">
        <v>17</v>
      </c>
      <c r="B6496" s="1">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s="1">
        <v>6496</v>
      </c>
      <c r="C6497" t="s">
        <v>245</v>
      </c>
      <c r="D6497" t="s">
        <v>64</v>
      </c>
      <c r="E6497">
        <v>2018</v>
      </c>
      <c r="F6497" t="s">
        <v>138</v>
      </c>
      <c r="G6497" t="s">
        <v>14</v>
      </c>
      <c r="H6497" t="s">
        <v>26</v>
      </c>
      <c r="I6497" t="s">
        <v>40</v>
      </c>
      <c r="J6497">
        <v>0.194874778</v>
      </c>
      <c r="L6497">
        <v>110.2912</v>
      </c>
      <c r="M6497">
        <v>4</v>
      </c>
    </row>
    <row r="6498" spans="1:13" x14ac:dyDescent="0.35">
      <c r="A6498" t="s">
        <v>17</v>
      </c>
      <c r="B6498" s="1">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s="1">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s="1">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s="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s="1">
        <v>6501</v>
      </c>
      <c r="C6502" t="s">
        <v>1354</v>
      </c>
      <c r="D6502" t="s">
        <v>48</v>
      </c>
      <c r="E6502">
        <v>2018</v>
      </c>
      <c r="F6502" t="s">
        <v>138</v>
      </c>
      <c r="G6502" t="s">
        <v>14</v>
      </c>
      <c r="H6502" t="s">
        <v>26</v>
      </c>
      <c r="I6502" t="s">
        <v>40</v>
      </c>
      <c r="J6502">
        <v>9.4957079E-2</v>
      </c>
      <c r="L6502">
        <v>143.5154</v>
      </c>
      <c r="M6502">
        <v>4</v>
      </c>
    </row>
    <row r="6503" spans="1:13" x14ac:dyDescent="0.35">
      <c r="A6503" t="s">
        <v>17</v>
      </c>
      <c r="B6503" s="1">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s="1">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s="1">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s="1">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s="1">
        <v>6506</v>
      </c>
      <c r="C6507" t="s">
        <v>389</v>
      </c>
      <c r="D6507" t="s">
        <v>48</v>
      </c>
      <c r="E6507">
        <v>2018</v>
      </c>
      <c r="F6507" t="s">
        <v>138</v>
      </c>
      <c r="G6507" t="s">
        <v>14</v>
      </c>
      <c r="H6507" t="s">
        <v>26</v>
      </c>
      <c r="I6507" t="s">
        <v>40</v>
      </c>
      <c r="J6507">
        <v>0.117091213</v>
      </c>
      <c r="L6507">
        <v>197.9084</v>
      </c>
      <c r="M6507">
        <v>4</v>
      </c>
    </row>
    <row r="6508" spans="1:13" x14ac:dyDescent="0.35">
      <c r="A6508" t="s">
        <v>17</v>
      </c>
      <c r="B6508" s="1">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s="1">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s="1">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s="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s="1">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s="1">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s="1">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s="1">
        <v>6514</v>
      </c>
      <c r="C6515" t="s">
        <v>431</v>
      </c>
      <c r="D6515" t="s">
        <v>95</v>
      </c>
      <c r="E6515">
        <v>2018</v>
      </c>
      <c r="F6515" t="s">
        <v>138</v>
      </c>
      <c r="G6515" t="s">
        <v>14</v>
      </c>
      <c r="H6515" t="s">
        <v>26</v>
      </c>
      <c r="I6515" t="s">
        <v>40</v>
      </c>
      <c r="J6515">
        <v>0</v>
      </c>
      <c r="L6515">
        <v>38.184800000000003</v>
      </c>
      <c r="M6515">
        <v>4</v>
      </c>
    </row>
    <row r="6516" spans="1:13" x14ac:dyDescent="0.35">
      <c r="A6516" t="s">
        <v>10</v>
      </c>
      <c r="B6516" s="1">
        <v>6515</v>
      </c>
      <c r="C6516" t="s">
        <v>1603</v>
      </c>
      <c r="D6516" t="s">
        <v>95</v>
      </c>
      <c r="E6516">
        <v>2018</v>
      </c>
      <c r="F6516" t="s">
        <v>138</v>
      </c>
      <c r="G6516" t="s">
        <v>14</v>
      </c>
      <c r="H6516" t="s">
        <v>26</v>
      </c>
      <c r="I6516" t="s">
        <v>40</v>
      </c>
      <c r="J6516">
        <v>0.191500528</v>
      </c>
      <c r="L6516">
        <v>121.2098</v>
      </c>
      <c r="M6516">
        <v>4</v>
      </c>
    </row>
    <row r="6517" spans="1:13" x14ac:dyDescent="0.35">
      <c r="A6517" t="s">
        <v>10</v>
      </c>
      <c r="B6517" s="1">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s="1">
        <v>6517</v>
      </c>
      <c r="C6518" t="s">
        <v>904</v>
      </c>
      <c r="D6518" t="s">
        <v>95</v>
      </c>
      <c r="E6518">
        <v>2018</v>
      </c>
      <c r="F6518" t="s">
        <v>138</v>
      </c>
      <c r="G6518" t="s">
        <v>14</v>
      </c>
      <c r="H6518" t="s">
        <v>26</v>
      </c>
      <c r="I6518" t="s">
        <v>40</v>
      </c>
      <c r="J6518">
        <v>0.18212836299999999</v>
      </c>
      <c r="L6518">
        <v>165.65</v>
      </c>
      <c r="M6518">
        <v>4</v>
      </c>
    </row>
    <row r="6519" spans="1:13" x14ac:dyDescent="0.35">
      <c r="A6519" t="s">
        <v>10</v>
      </c>
      <c r="B6519" s="1">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s="1">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s="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s="1">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s="1">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s="1">
        <v>6523</v>
      </c>
      <c r="C6524" t="s">
        <v>423</v>
      </c>
      <c r="D6524" t="s">
        <v>28</v>
      </c>
      <c r="E6524">
        <v>2018</v>
      </c>
      <c r="F6524" t="s">
        <v>138</v>
      </c>
      <c r="G6524" t="s">
        <v>14</v>
      </c>
      <c r="H6524" t="s">
        <v>26</v>
      </c>
      <c r="I6524" t="s">
        <v>40</v>
      </c>
      <c r="J6524">
        <v>0</v>
      </c>
      <c r="L6524">
        <v>92.311999999999998</v>
      </c>
      <c r="M6524">
        <v>4</v>
      </c>
    </row>
    <row r="6525" spans="1:13" x14ac:dyDescent="0.35">
      <c r="A6525" t="s">
        <v>10</v>
      </c>
      <c r="B6525" s="1">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s="1">
        <v>6525</v>
      </c>
      <c r="C6526" t="s">
        <v>677</v>
      </c>
      <c r="D6526" t="s">
        <v>28</v>
      </c>
      <c r="E6526">
        <v>2018</v>
      </c>
      <c r="F6526" t="s">
        <v>138</v>
      </c>
      <c r="G6526" t="s">
        <v>14</v>
      </c>
      <c r="H6526" t="s">
        <v>26</v>
      </c>
      <c r="I6526" t="s">
        <v>40</v>
      </c>
      <c r="J6526">
        <v>0</v>
      </c>
      <c r="L6526">
        <v>78.896000000000001</v>
      </c>
      <c r="M6526">
        <v>4</v>
      </c>
    </row>
    <row r="6527" spans="1:13" x14ac:dyDescent="0.35">
      <c r="A6527" t="s">
        <v>10</v>
      </c>
      <c r="B6527" s="1">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s="1">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s="1">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s="1">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s="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s="1">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s="1">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s="1">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s="1">
        <v>6534</v>
      </c>
      <c r="C6535" t="s">
        <v>1493</v>
      </c>
      <c r="D6535" t="s">
        <v>24</v>
      </c>
      <c r="E6535">
        <v>2018</v>
      </c>
      <c r="F6535" t="s">
        <v>138</v>
      </c>
      <c r="G6535" t="s">
        <v>14</v>
      </c>
      <c r="H6535" t="s">
        <v>26</v>
      </c>
      <c r="I6535" t="s">
        <v>40</v>
      </c>
      <c r="J6535">
        <v>0</v>
      </c>
      <c r="L6535">
        <v>230.0668</v>
      </c>
      <c r="M6535">
        <v>4</v>
      </c>
    </row>
    <row r="6536" spans="1:13" x14ac:dyDescent="0.35">
      <c r="A6536" t="s">
        <v>10</v>
      </c>
      <c r="B6536" s="1">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s="1">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s="1">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s="1">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s="1">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s="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s="1">
        <v>6541</v>
      </c>
      <c r="C6542" t="s">
        <v>1520</v>
      </c>
      <c r="D6542" t="s">
        <v>12</v>
      </c>
      <c r="E6542">
        <v>2018</v>
      </c>
      <c r="F6542" t="s">
        <v>138</v>
      </c>
      <c r="G6542" t="s">
        <v>14</v>
      </c>
      <c r="H6542" t="s">
        <v>26</v>
      </c>
      <c r="I6542" t="s">
        <v>40</v>
      </c>
      <c r="J6542">
        <v>0.214423791</v>
      </c>
      <c r="L6542">
        <v>111.6544</v>
      </c>
      <c r="M6542">
        <v>4</v>
      </c>
    </row>
    <row r="6543" spans="1:13" x14ac:dyDescent="0.35">
      <c r="A6543" t="s">
        <v>10</v>
      </c>
      <c r="B6543" s="1">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s="1">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s="1">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s="1">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s="1">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s="1">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s="1">
        <v>6548</v>
      </c>
      <c r="C6549" t="s">
        <v>400</v>
      </c>
      <c r="D6549" t="s">
        <v>12</v>
      </c>
      <c r="E6549">
        <v>2018</v>
      </c>
      <c r="F6549" t="s">
        <v>138</v>
      </c>
      <c r="G6549" t="s">
        <v>14</v>
      </c>
      <c r="H6549" t="s">
        <v>26</v>
      </c>
      <c r="I6549" t="s">
        <v>40</v>
      </c>
      <c r="J6549">
        <v>0</v>
      </c>
      <c r="L6549">
        <v>234.79580000000001</v>
      </c>
      <c r="M6549">
        <v>4</v>
      </c>
    </row>
    <row r="6550" spans="1:13" x14ac:dyDescent="0.35">
      <c r="A6550" t="s">
        <v>10</v>
      </c>
      <c r="B6550" s="1">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s="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s="1">
        <v>6551</v>
      </c>
      <c r="C6552" t="s">
        <v>1013</v>
      </c>
      <c r="D6552" t="s">
        <v>54</v>
      </c>
      <c r="E6552">
        <v>2018</v>
      </c>
      <c r="F6552" t="s">
        <v>138</v>
      </c>
      <c r="G6552" t="s">
        <v>14</v>
      </c>
      <c r="H6552" t="s">
        <v>26</v>
      </c>
      <c r="I6552" t="s">
        <v>40</v>
      </c>
      <c r="J6552">
        <v>0.277459381</v>
      </c>
      <c r="L6552">
        <v>156.3946</v>
      </c>
      <c r="M6552">
        <v>4</v>
      </c>
    </row>
    <row r="6553" spans="1:13" x14ac:dyDescent="0.35">
      <c r="A6553" t="s">
        <v>10</v>
      </c>
      <c r="B6553" s="1">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s="1">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s="1">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s="1">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s="1">
        <v>6556</v>
      </c>
      <c r="C6557" t="s">
        <v>1335</v>
      </c>
      <c r="D6557" t="s">
        <v>54</v>
      </c>
      <c r="E6557">
        <v>2018</v>
      </c>
      <c r="F6557" t="s">
        <v>138</v>
      </c>
      <c r="G6557" t="s">
        <v>14</v>
      </c>
      <c r="H6557" t="s">
        <v>26</v>
      </c>
      <c r="I6557" t="s">
        <v>40</v>
      </c>
      <c r="J6557">
        <v>1.9117392E-2</v>
      </c>
      <c r="L6557">
        <v>110.6544</v>
      </c>
      <c r="M6557">
        <v>4</v>
      </c>
    </row>
    <row r="6558" spans="1:13" x14ac:dyDescent="0.35">
      <c r="A6558" t="s">
        <v>10</v>
      </c>
      <c r="B6558" s="1">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s="1">
        <v>6558</v>
      </c>
      <c r="C6559" t="s">
        <v>193</v>
      </c>
      <c r="D6559" t="s">
        <v>153</v>
      </c>
      <c r="E6559">
        <v>2018</v>
      </c>
      <c r="F6559" t="s">
        <v>138</v>
      </c>
      <c r="G6559" t="s">
        <v>14</v>
      </c>
      <c r="H6559" t="s">
        <v>26</v>
      </c>
      <c r="I6559" t="s">
        <v>40</v>
      </c>
      <c r="J6559">
        <v>0.256152243</v>
      </c>
      <c r="L6559">
        <v>151.005</v>
      </c>
      <c r="M6559">
        <v>4</v>
      </c>
    </row>
    <row r="6560" spans="1:13" x14ac:dyDescent="0.35">
      <c r="A6560" t="s">
        <v>10</v>
      </c>
      <c r="B6560" s="1">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s="1">
        <v>6560</v>
      </c>
      <c r="C6561" t="s">
        <v>192</v>
      </c>
      <c r="D6561" t="s">
        <v>153</v>
      </c>
      <c r="E6561">
        <v>2018</v>
      </c>
      <c r="F6561" t="s">
        <v>138</v>
      </c>
      <c r="G6561" t="s">
        <v>14</v>
      </c>
      <c r="H6561" t="s">
        <v>26</v>
      </c>
      <c r="I6561" t="s">
        <v>40</v>
      </c>
      <c r="J6561">
        <v>0</v>
      </c>
      <c r="L6561">
        <v>184.35820000000001</v>
      </c>
      <c r="M6561">
        <v>4</v>
      </c>
    </row>
    <row r="6562" spans="1:13" x14ac:dyDescent="0.35">
      <c r="A6562" t="s">
        <v>10</v>
      </c>
      <c r="B6562" s="1">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s="1">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s="1">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s="1">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s="1">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s="1">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s="1">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s="1">
        <v>6568</v>
      </c>
      <c r="C6569" t="s">
        <v>960</v>
      </c>
      <c r="D6569" t="s">
        <v>32</v>
      </c>
      <c r="E6569">
        <v>2018</v>
      </c>
      <c r="F6569" t="s">
        <v>138</v>
      </c>
      <c r="G6569" t="s">
        <v>14</v>
      </c>
      <c r="H6569" t="s">
        <v>26</v>
      </c>
      <c r="I6569" t="s">
        <v>40</v>
      </c>
      <c r="J6569">
        <v>0.13511877</v>
      </c>
      <c r="L6569">
        <v>232.9958</v>
      </c>
      <c r="M6569">
        <v>4</v>
      </c>
    </row>
    <row r="6570" spans="1:13" x14ac:dyDescent="0.35">
      <c r="A6570" t="s">
        <v>10</v>
      </c>
      <c r="B6570" s="1">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s="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s="1">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s="1">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s="1">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s="1">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s="1">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s="1">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s="1">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s="1">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s="1">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s="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s="1">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s="1">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s="1">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s="1">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s="1">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s="1">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s="1">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s="1">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s="1">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s="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s="1">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s="1">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s="1">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s="1">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s="1">
        <v>6595</v>
      </c>
      <c r="C6596" t="s">
        <v>704</v>
      </c>
      <c r="D6596" t="s">
        <v>57</v>
      </c>
      <c r="E6596">
        <v>2016</v>
      </c>
      <c r="F6596" t="s">
        <v>25</v>
      </c>
      <c r="G6596" t="s">
        <v>14</v>
      </c>
      <c r="H6596" t="s">
        <v>26</v>
      </c>
      <c r="I6596" t="s">
        <v>16</v>
      </c>
      <c r="J6596">
        <v>0</v>
      </c>
      <c r="K6596">
        <v>6.44</v>
      </c>
      <c r="L6596">
        <v>98.27</v>
      </c>
      <c r="M6596">
        <v>4</v>
      </c>
    </row>
    <row r="6597" spans="1:13" x14ac:dyDescent="0.35">
      <c r="A6597" t="s">
        <v>17</v>
      </c>
      <c r="B6597" s="1">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s="1">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s="1">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s="1">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s="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s="1">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s="1">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s="1">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s="1">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s="1">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s="1">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s="1">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s="1">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s="1">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s="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s="1">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s="1">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s="1">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s="1">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s="1">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s="1">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s="1">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s="1">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s="1">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s="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s="1">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s="1">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s="1">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s="1">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s="1">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s="1">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s="1">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s="1">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s="1">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s="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s="1">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s="1">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s="1">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s="1">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s="1">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s="1">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s="1">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s="1">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s="1">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s="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s="1">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s="1">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s="1">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s="1">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s="1">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s="1">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s="1">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s="1">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s="1">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s="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s="1">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s="1">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s="1">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s="1">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s="1">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s="1">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s="1">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s="1">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s="1">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s="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s="1">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s="1">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s="1">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s="1">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s="1">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s="1">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s="1">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s="1">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s="1">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s="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s="1">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s="1">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s="1">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s="1">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s="1">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s="1">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s="1">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s="1">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s="1">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s="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s="1">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s="1">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s="1">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s="1">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s="1">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s="1">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s="1">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s="1">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s="1">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s="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s="1">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s="1">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s="1">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s="1">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s="1">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s="1">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s="1">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s="1">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s="1">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s="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s="1">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s="1">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s="1">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s="1">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s="1">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s="1">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s="1">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s="1">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s="1">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s="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s="1">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s="1">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s="1">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s="1">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s="1">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s="1">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s="1">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s="1">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s="1">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s="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s="1">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s="1">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s="1">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s="1">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s="1">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s="1">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s="1">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s="1">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s="1">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s="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s="1">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s="1">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s="1">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s="1">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s="1">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s="1">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s="1">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s="1">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s="1">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s="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s="1">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s="1">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s="1">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s="1">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s="1">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s="1">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s="1">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s="1">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s="1">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s="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s="1">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s="1">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s="1">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s="1">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s="1">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s="1">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s="1">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s="1">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s="1">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s="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s="1">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s="1">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s="1">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s="1">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s="1">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s="1">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s="1">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s="1">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s="1">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s="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s="1">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s="1">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s="1">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s="1">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s="1">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s="1">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s="1">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s="1">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s="1">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s="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s="1">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s="1">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s="1">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s="1">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s="1">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s="1">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s="1">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s="1">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s="1">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s="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s="1">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s="1">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s="1">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s="1">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s="1">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s="1">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s="1">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s="1">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s="1">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s="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s="1">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s="1">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s="1">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s="1">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s="1">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s="1">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s="1">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s="1">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s="1">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s="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s="1">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s="1">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s="1">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s="1">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s="1">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s="1">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s="1">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s="1">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s="1">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s="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s="1">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s="1">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s="1">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s="1">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s="1">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s="1">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s="1">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s="1">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s="1">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s="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s="1">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s="1">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s="1">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s="1">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s="1">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s="1">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s="1">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s="1">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s="1">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s="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s="1">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s="1">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s="1">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s="1">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s="1">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s="1">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s="1">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s="1">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s="1">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s="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s="1">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s="1">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s="1">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s="1">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s="1">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s="1">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s="1">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s="1">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s="1">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s="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s="1">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s="1">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s="1">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s="1">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s="1">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s="1">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s="1">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s="1">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s="1">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s="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s="1">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s="1">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s="1">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s="1">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s="1">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s="1">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s="1">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s="1">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s="1">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s="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s="1">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s="1">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s="1">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s="1">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s="1">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s="1">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s="1">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s="1">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s="1">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s="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s="1">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s="1">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s="1">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s="1">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s="1">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s="1">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s="1">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s="1">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s="1">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s="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s="1">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s="1">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s="1">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s="1">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s="1">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s="1">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s="1">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s="1">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s="1">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s="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s="1">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s="1">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s="1">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s="1">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s="1">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s="1">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s="1">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s="1">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s="1">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s="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s="1">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s="1">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s="1">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s="1">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s="1">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s="1">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s="1">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s="1">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s="1">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s="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s="1">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s="1">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s="1">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s="1">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s="1">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s="1">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s="1">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s="1">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s="1">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s="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s="1">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s="1">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s="1">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s="1">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s="1">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s="1">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s="1">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s="1">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s="1">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s="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s="1">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s="1">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s="1">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s="1">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s="1">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s="1">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s="1">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s="1">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s="1">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s="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s="1">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s="1">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s="1">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s="1">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s="1">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s="1">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s="1">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s="1">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s="1">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s="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s="1">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s="1">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s="1">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s="1">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s="1">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s="1">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s="1">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s="1">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s="1">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s="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s="1">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s="1">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s="1">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s="1">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s="1">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s="1">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s="1">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s="1">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s="1">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s="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s="1">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s="1">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s="1">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s="1">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s="1">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s="1">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s="1">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s="1">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s="1">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s="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s="1">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s="1">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s="1">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s="1">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s="1">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s="1">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s="1">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s="1">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s="1">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s="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s="1">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s="1">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s="1">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s="1">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s="1">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s="1">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s="1">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s="1">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s="1">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s="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s="1">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s="1">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s="1">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s="1">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s="1">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s="1">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s="1">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s="1">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s="1">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s="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s="1">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s="1">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s="1">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s="1">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s="1">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s="1">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s="1">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s="1">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s="1">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s="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s="1">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s="1">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s="1">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s="1">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s="1">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s="1">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s="1">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s="1">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s="1">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s="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s="1">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s="1">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s="1">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s="1">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s="1">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s="1">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s="1">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s="1">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s="1">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s="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s="1">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s="1">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s="1">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s="1">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s="1">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s="1">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s="1">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s="1">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s="1">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s="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s="1">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s="1">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s="1">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s="1">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s="1">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s="1">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s="1">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s="1">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s="1">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s="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s="1">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s="1">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s="1">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s="1">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s="1">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s="1">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s="1">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s="1">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s="1">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s="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s="1">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s="1">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s="1">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s="1">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s="1">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s="1">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s="1">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s="1">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s="1">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s="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s="1">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s="1">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s="1">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s="1">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s="1">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s="1">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s="1">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s="1">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s="1">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s="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s="1">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s="1">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s="1">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s="1">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s="1">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s="1">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s="1">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s="1">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s="1">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s="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s="1">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s="1">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s="1">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s="1">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s="1">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s="1">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s="1">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s="1">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s="1">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s="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s="1">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s="1">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s="1">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s="1">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s="1">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s="1">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s="1">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s="1">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s="1">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s="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s="1">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s="1">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s="1">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s="1">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s="1">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s="1">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s="1">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s="1">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s="1">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s="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s="1">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s="1">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s="1">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s="1">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s="1">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s="1">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s="1">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s="1">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s="1">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s="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s="1">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s="1">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s="1">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s="1">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s="1">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s="1">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s="1">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s="1">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s="1">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s="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s="1">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s="1">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s="1">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s="1">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s="1">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s="1">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s="1">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s="1">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s="1">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s="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s="1">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s="1">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s="1">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s="1">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s="1">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s="1">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s="1">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s="1">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s="1">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s="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s="1">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s="1">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s="1">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s="1">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s="1">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s="1">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s="1">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s="1">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s="1">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s="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s="1">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s="1">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s="1">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s="1">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s="1">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s="1">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s="1">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s="1">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s="1">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s="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s="1">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s="1">
        <v>7212</v>
      </c>
      <c r="C7213" t="s">
        <v>868</v>
      </c>
      <c r="D7213" t="s">
        <v>12</v>
      </c>
      <c r="E7213">
        <v>2015</v>
      </c>
      <c r="F7213" t="s">
        <v>33</v>
      </c>
      <c r="G7213" t="s">
        <v>34</v>
      </c>
      <c r="H7213" t="s">
        <v>30</v>
      </c>
      <c r="I7213" t="s">
        <v>16</v>
      </c>
      <c r="J7213">
        <v>0</v>
      </c>
      <c r="K7213">
        <v>10.3</v>
      </c>
      <c r="L7213">
        <v>189.053</v>
      </c>
      <c r="M7213">
        <v>4</v>
      </c>
    </row>
    <row r="7214" spans="1:13" x14ac:dyDescent="0.35">
      <c r="A7214" t="s">
        <v>10</v>
      </c>
      <c r="B7214" s="1">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s="1">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s="1">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s="1">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s="1">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s="1">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s="1">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s="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s="1">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s="1">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s="1">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s="1">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s="1">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s="1">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s="1">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s="1">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s="1">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s="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s="1">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s="1">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s="1">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s="1">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s="1">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s="1">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s="1">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s="1">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s="1">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s="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s="1">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s="1">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s="1">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s="1">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s="1">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s="1">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s="1">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s="1">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s="1">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s="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s="1">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s="1">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s="1">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s="1">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s="1">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s="1">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s="1">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s="1">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s="1">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s="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s="1">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s="1">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s="1">
        <v>7263</v>
      </c>
      <c r="C7264" t="s">
        <v>121</v>
      </c>
      <c r="D7264" t="s">
        <v>95</v>
      </c>
      <c r="E7264">
        <v>2020</v>
      </c>
      <c r="F7264" t="s">
        <v>37</v>
      </c>
      <c r="G7264" t="s">
        <v>34</v>
      </c>
      <c r="H7264" t="s">
        <v>30</v>
      </c>
      <c r="I7264" t="s">
        <v>16</v>
      </c>
      <c r="J7264">
        <v>0</v>
      </c>
      <c r="K7264">
        <v>20.7</v>
      </c>
      <c r="L7264">
        <v>98.7042</v>
      </c>
      <c r="M7264">
        <v>4</v>
      </c>
    </row>
    <row r="7265" spans="1:13" x14ac:dyDescent="0.35">
      <c r="A7265" t="s">
        <v>10</v>
      </c>
      <c r="B7265" s="1">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s="1">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s="1">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s="1">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s="1">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s="1">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s="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s="1">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s="1">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s="1">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s="1">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s="1">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s="1">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s="1">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s="1">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s="1">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s="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s="1">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s="1">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s="1">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s="1">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s="1">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s="1">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s="1">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s="1">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s="1">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s="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s="1">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s="1">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s="1">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s="1">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s="1">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s="1">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s="1">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s="1">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s="1">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s="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s="1">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s="1">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s="1">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s="1">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s="1">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s="1">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s="1">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s="1">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s="1">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s="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s="1">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s="1">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s="1">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s="1">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s="1">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s="1">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s="1">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s="1">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s="1">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s="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s="1">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s="1">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s="1">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s="1">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s="1">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s="1">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s="1">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s="1">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s="1">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s="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s="1">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s="1">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s="1">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s="1">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s="1">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s="1">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s="1">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s="1">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s="1">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s="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s="1">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s="1">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s="1">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s="1">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s="1">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s="1">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s="1">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s="1">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s="1">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s="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s="1">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s="1">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s="1">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s="1">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s="1">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s="1">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s="1">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s="1">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s="1">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s="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s="1">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s="1">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s="1">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s="1">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s="1">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s="1">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s="1">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s="1">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s="1">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s="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s="1">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s="1">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s="1">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s="1">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s="1">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s="1">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s="1">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s="1">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s="1">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s="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s="1">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s="1">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s="1">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s="1">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s="1">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s="1">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s="1">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s="1">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s="1">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s="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s="1">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s="1">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s="1">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s="1">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s="1">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s="1">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s="1">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s="1">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s="1">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s="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s="1">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s="1">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s="1">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s="1">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s="1">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s="1">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s="1">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s="1">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s="1">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s="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s="1">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s="1">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s="1">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s="1">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s="1">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s="1">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s="1">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s="1">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s="1">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s="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s="1">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s="1">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s="1">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s="1">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s="1">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s="1">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s="1">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s="1">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s="1">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s="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s="1">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s="1">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s="1">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s="1">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s="1">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s="1">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s="1">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s="1">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s="1">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s="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s="1">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s="1">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s="1">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s="1">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s="1">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s="1">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s="1">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s="1">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s="1">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s="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s="1">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s="1">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s="1">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s="1">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s="1">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s="1">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s="1">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s="1">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s="1">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s="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s="1">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s="1">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s="1">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s="1">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s="1">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s="1">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s="1">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s="1">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s="1">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s="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s="1">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s="1">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s="1">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s="1">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s="1">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s="1">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s="1">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s="1">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s="1">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s="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s="1">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s="1">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s="1">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s="1">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s="1">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s="1">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s="1">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s="1">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s="1">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s="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s="1">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s="1">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s="1">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s="1">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s="1">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s="1">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s="1">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s="1">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s="1">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s="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s="1">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s="1">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s="1">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s="1">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s="1">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s="1">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s="1">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s="1">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s="1">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s="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s="1">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s="1">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s="1">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s="1">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s="1">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s="1">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s="1">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s="1">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s="1">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s="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s="1">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s="1">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s="1">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s="1">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s="1">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s="1">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s="1">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s="1">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s="1">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s="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s="1">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s="1">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s="1">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s="1">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s="1">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s="1">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s="1">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s="1">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s="1">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s="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s="1">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s="1">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s="1">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s="1">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s="1">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s="1">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s="1">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s="1">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s="1">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s="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s="1">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s="1">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s="1">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s="1">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s="1">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s="1">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s="1">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s="1">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s="1">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s="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s="1">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s="1">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s="1">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s="1">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s="1">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s="1">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s="1">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s="1">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s="1">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s="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s="1">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s="1">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s="1">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s="1">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s="1">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s="1">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s="1">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s="1">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s="1">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s="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s="1">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s="1">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s="1">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s="1">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s="1">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s="1">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s="1">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s="1">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s="1">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s="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s="1">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s="1">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s="1">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s="1">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s="1">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s="1">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s="1">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s="1">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s="1">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s="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s="1">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s="1">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s="1">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s="1">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s="1">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s="1">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s="1">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s="1">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s="1">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s="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s="1">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s="1">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s="1">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s="1">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s="1">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s="1">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s="1">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s="1">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s="1">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s="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s="1">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s="1">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s="1">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s="1">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s="1">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s="1">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s="1">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s="1">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s="1">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s="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s="1">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s="1">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s="1">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s="1">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s="1">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s="1">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s="1">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s="1">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s="1">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s="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s="1">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s="1">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s="1">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s="1">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s="1">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s="1">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s="1">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s="1">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s="1">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s="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s="1">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s="1">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s="1">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s="1">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s="1">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s="1">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s="1">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s="1">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s="1">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s="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s="1">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s="1">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s="1">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s="1">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s="1">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s="1">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s="1">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s="1">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s="1">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s="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s="1">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s="1">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s="1">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s="1">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s="1">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s="1">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s="1">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s="1">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s="1">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s="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s="1">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s="1">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s="1">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s="1">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s="1">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s="1">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s="1">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s="1">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s="1">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s="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s="1">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s="1">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s="1">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s="1">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s="1">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s="1">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s="1">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s="1">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s="1">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s="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s="1">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s="1">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s="1">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s="1">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s="1">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s="1">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s="1">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s="1">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s="1">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s="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s="1">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s="1">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s="1">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s="1">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s="1">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s="1">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s="1">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s="1">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s="1">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s="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s="1">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s="1">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s="1">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s="1">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s="1">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s="1">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s="1">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s="1">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s="1">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s="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s="1">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s="1">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s="1">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s="1">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s="1">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s="1">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s="1">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s="1">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s="1">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s="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s="1">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s="1">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s="1">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s="1">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s="1">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s="1">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s="1">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s="1">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s="1">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s="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s="1">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s="1">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s="1">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s="1">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s="1">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s="1">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s="1">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s="1">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s="1">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s="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s="1">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s="1">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s="1">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s="1">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s="1">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s="1">
        <v>7766</v>
      </c>
      <c r="C7767" t="s">
        <v>875</v>
      </c>
      <c r="D7767" t="s">
        <v>28</v>
      </c>
      <c r="E7767">
        <v>2014</v>
      </c>
      <c r="F7767" t="s">
        <v>29</v>
      </c>
      <c r="G7767" t="s">
        <v>21</v>
      </c>
      <c r="H7767" t="s">
        <v>30</v>
      </c>
      <c r="I7767" t="s">
        <v>16</v>
      </c>
      <c r="J7767">
        <v>0</v>
      </c>
      <c r="K7767">
        <v>16.2</v>
      </c>
      <c r="L7767">
        <v>100.57</v>
      </c>
      <c r="M7767">
        <v>4</v>
      </c>
    </row>
    <row r="7768" spans="1:13" x14ac:dyDescent="0.35">
      <c r="A7768" t="s">
        <v>17</v>
      </c>
      <c r="B7768" s="1">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s="1">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s="1">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s="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s="1">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s="1">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s="1">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s="1">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s="1">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s="1">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s="1">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s="1">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s="1">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s="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s="1">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s="1">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s="1">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s="1">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s="1">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s="1">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s="1">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s="1">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s="1">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s="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s="1">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s="1">
        <v>7792</v>
      </c>
      <c r="C7793" t="s">
        <v>92</v>
      </c>
      <c r="D7793" t="s">
        <v>24</v>
      </c>
      <c r="E7793">
        <v>2014</v>
      </c>
      <c r="F7793" t="s">
        <v>29</v>
      </c>
      <c r="G7793" t="s">
        <v>21</v>
      </c>
      <c r="H7793" t="s">
        <v>30</v>
      </c>
      <c r="I7793" t="s">
        <v>16</v>
      </c>
      <c r="J7793">
        <v>0</v>
      </c>
      <c r="K7793">
        <v>17.5</v>
      </c>
      <c r="L7793">
        <v>258.3304</v>
      </c>
      <c r="M7793">
        <v>4</v>
      </c>
    </row>
    <row r="7794" spans="1:13" x14ac:dyDescent="0.35">
      <c r="A7794" t="s">
        <v>17</v>
      </c>
      <c r="B7794" s="1">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s="1">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s="1">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s="1">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s="1">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s="1">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s="1">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s="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s="1">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s="1">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s="1">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s="1">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s="1">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s="1">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s="1">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s="1">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s="1">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s="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s="1">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s="1">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s="1">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s="1">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s="1">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s="1">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s="1">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s="1">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s="1">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s="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s="1">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s="1">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s="1">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s="1">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s="1">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s="1">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s="1">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s="1">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s="1">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s="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s="1">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s="1">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s="1">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s="1">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s="1">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s="1">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s="1">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s="1">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s="1">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s="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s="1">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s="1">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s="1">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s="1">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s="1">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s="1">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s="1">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s="1">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s="1">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s="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s="1">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s="1">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s="1">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s="1">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s="1">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s="1">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s="1">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s="1">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s="1">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s="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s="1">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s="1">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s="1">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s="1">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s="1">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s="1">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s="1">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s="1">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s="1">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s="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s="1">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s="1">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s="1">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s="1">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s="1">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s="1">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s="1">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s="1">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s="1">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s="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s="1">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s="1">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s="1">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s="1">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s="1">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s="1">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s="1">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s="1">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s="1">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s="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s="1">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s="1">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s="1">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s="1">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s="1">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s="1">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s="1">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s="1">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s="1">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s="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s="1">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s="1">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s="1">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s="1">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s="1">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s="1">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s="1">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s="1">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s="1">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s="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s="1">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s="1">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s="1">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s="1">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s="1">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s="1">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s="1">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s="1">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s="1">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s="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s="1">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s="1">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s="1">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s="1">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s="1">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s="1">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s="1">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s="1">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s="1">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s="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s="1">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s="1">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s="1">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s="1">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s="1">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s="1">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s="1">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s="1">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s="1">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s="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s="1">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s="1">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s="1">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s="1">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s="1">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s="1">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s="1">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s="1">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s="1">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s="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s="1">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s="1">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s="1">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s="1">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s="1">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s="1">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s="1">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s="1">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s="1">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s="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s="1">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s="1">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s="1">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s="1">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s="1">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s="1">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s="1">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s="1">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s="1">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s="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s="1">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s="1">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s="1">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s="1">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s="1">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s="1">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s="1">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s="1">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s="1">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s="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s="1">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s="1">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s="1">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s="1">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s="1">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s="1">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s="1">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s="1">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s="1">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s="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s="1">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s="1">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s="1">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s="1">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s="1">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s="1">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s="1">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s="1">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s="1">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s="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s="1">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s="1">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s="1">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s="1">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s="1">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s="1">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s="1">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s="1">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s="1">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s="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s="1">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s="1">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s="1">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s="1">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s="1">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s="1">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s="1">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s="1">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s="1">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s="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s="1">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s="1">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s="1">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s="1">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s="1">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s="1">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s="1">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s="1">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s="1">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s="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s="1">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s="1">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s="1">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s="1">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s="1">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s="1">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s="1">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s="1">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s="1">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s="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s="1">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s="1">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s="1">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s="1">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s="1">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s="1">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s="1">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s="1">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s="1">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s="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s="1">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s="1">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s="1">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s="1">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s="1">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s="1">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s="1">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s="1">
        <v>8058</v>
      </c>
      <c r="C8059" t="s">
        <v>532</v>
      </c>
      <c r="D8059" t="s">
        <v>19</v>
      </c>
      <c r="E8059">
        <v>2022</v>
      </c>
      <c r="F8059" t="s">
        <v>20</v>
      </c>
      <c r="G8059" t="s">
        <v>21</v>
      </c>
      <c r="H8059" t="s">
        <v>15</v>
      </c>
      <c r="I8059" t="s">
        <v>22</v>
      </c>
      <c r="J8059">
        <v>0</v>
      </c>
      <c r="K8059">
        <v>5.51</v>
      </c>
      <c r="L8059">
        <v>98.9726</v>
      </c>
      <c r="M8059">
        <v>4</v>
      </c>
    </row>
    <row r="8060" spans="1:13" x14ac:dyDescent="0.35">
      <c r="A8060" t="s">
        <v>17</v>
      </c>
      <c r="B8060" s="1">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s="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s="1">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s="1">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s="1">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s="1">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s="1">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s="1">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s="1">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s="1">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s="1">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s="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s="1">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s="1">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s="1">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s="1">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s="1">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s="1">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s="1">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s="1">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s="1">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s="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s="1">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s="1">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s="1">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s="1">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s="1">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s="1">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s="1">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s="1">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s="1">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s="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s="1">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s="1">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s="1">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s="1">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s="1">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s="1">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s="1">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s="1">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s="1">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s="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s="1">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s="1">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s="1">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s="1">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s="1">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s="1">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s="1">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s="1">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s="1">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s="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s="1">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s="1">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s="1">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s="1">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s="1">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s="1">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s="1">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s="1">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s="1">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s="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s="1">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s="1">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s="1">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s="1">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s="1">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s="1">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s="1">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s="1">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s="1">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s="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s="1">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s="1">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s="1">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s="1">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s="1">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s="1">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s="1">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s="1">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s="1">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s="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s="1">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s="1">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s="1">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s="1">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s="1">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s="1">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s="1">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s="1">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s="1">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s="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s="1">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s="1">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s="1">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s="1">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s="1">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s="1">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s="1">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s="1">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s="1">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s="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s="1">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s="1">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s="1">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s="1">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s="1">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s="1">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s="1">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s="1">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s="1">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s="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s="1">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s="1">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s="1">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s="1">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s="1">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s="1">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s="1">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s="1">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s="1">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s="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s="1">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s="1">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s="1">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s="1">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s="1">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s="1">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s="1">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s="1">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s="1">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s="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s="1">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s="1">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s="1">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s="1">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s="1">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s="1">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s="1">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s="1">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s="1">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s="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s="1">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s="1">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s="1">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s="1">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s="1">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s="1">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s="1">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s="1">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s="1">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s="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s="1">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s="1">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s="1">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s="1">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s="1">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s="1">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s="1">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s="1">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s="1">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s="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s="1">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s="1">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s="1">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s="1">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s="1">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s="1">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s="1">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s="1">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s="1">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s="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s="1">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s="1">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s="1">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s="1">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s="1">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s="1">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s="1">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s="1">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s="1">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s="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s="1">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s="1">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s="1">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s="1">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s="1">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s="1">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s="1">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s="1">
        <v>8248</v>
      </c>
      <c r="C8249" t="s">
        <v>662</v>
      </c>
      <c r="D8249" t="s">
        <v>57</v>
      </c>
      <c r="E8249">
        <v>2018</v>
      </c>
      <c r="F8249" t="s">
        <v>45</v>
      </c>
      <c r="G8249" t="s">
        <v>21</v>
      </c>
      <c r="H8249" t="s">
        <v>15</v>
      </c>
      <c r="I8249" t="s">
        <v>46</v>
      </c>
      <c r="J8249">
        <v>0</v>
      </c>
      <c r="L8249">
        <v>87.685599999999994</v>
      </c>
      <c r="M8249">
        <v>4</v>
      </c>
    </row>
    <row r="8250" spans="1:13" x14ac:dyDescent="0.35">
      <c r="A8250" t="s">
        <v>17</v>
      </c>
      <c r="B8250" s="1">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s="1">
        <v>8250</v>
      </c>
      <c r="C8251" t="s">
        <v>718</v>
      </c>
      <c r="D8251" t="s">
        <v>19</v>
      </c>
      <c r="E8251">
        <v>2018</v>
      </c>
      <c r="F8251" t="s">
        <v>45</v>
      </c>
      <c r="G8251" t="s">
        <v>21</v>
      </c>
      <c r="H8251" t="s">
        <v>15</v>
      </c>
      <c r="I8251" t="s">
        <v>46</v>
      </c>
      <c r="J8251">
        <v>0</v>
      </c>
      <c r="L8251">
        <v>64.216800000000006</v>
      </c>
      <c r="M8251">
        <v>4</v>
      </c>
    </row>
    <row r="8252" spans="1:13" x14ac:dyDescent="0.35">
      <c r="A8252" t="s">
        <v>17</v>
      </c>
      <c r="B8252" s="1">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s="1">
        <v>8252</v>
      </c>
      <c r="C8253" t="s">
        <v>1134</v>
      </c>
      <c r="D8253" t="s">
        <v>42</v>
      </c>
      <c r="E8253">
        <v>2018</v>
      </c>
      <c r="F8253" t="s">
        <v>45</v>
      </c>
      <c r="G8253" t="s">
        <v>21</v>
      </c>
      <c r="H8253" t="s">
        <v>15</v>
      </c>
      <c r="I8253" t="s">
        <v>46</v>
      </c>
      <c r="J8253">
        <v>0.102941345</v>
      </c>
      <c r="L8253">
        <v>171.2448</v>
      </c>
      <c r="M8253">
        <v>4</v>
      </c>
    </row>
    <row r="8254" spans="1:13" x14ac:dyDescent="0.35">
      <c r="A8254" t="s">
        <v>17</v>
      </c>
      <c r="B8254" s="1">
        <v>8253</v>
      </c>
      <c r="C8254" t="s">
        <v>75</v>
      </c>
      <c r="D8254" t="s">
        <v>42</v>
      </c>
      <c r="E8254">
        <v>2018</v>
      </c>
      <c r="F8254" t="s">
        <v>45</v>
      </c>
      <c r="G8254" t="s">
        <v>21</v>
      </c>
      <c r="H8254" t="s">
        <v>15</v>
      </c>
      <c r="I8254" t="s">
        <v>46</v>
      </c>
      <c r="J8254">
        <v>8.0249973000000002E-2</v>
      </c>
      <c r="L8254">
        <v>168.679</v>
      </c>
      <c r="M8254">
        <v>4</v>
      </c>
    </row>
    <row r="8255" spans="1:13" x14ac:dyDescent="0.35">
      <c r="A8255" t="s">
        <v>17</v>
      </c>
      <c r="B8255" s="1">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s="1">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s="1">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s="1">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s="1">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s="1">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s="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s="1">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s="1">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s="1">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s="1">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s="1">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s="1">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s="1">
        <v>8267</v>
      </c>
      <c r="C8268" t="s">
        <v>986</v>
      </c>
      <c r="D8268" t="s">
        <v>95</v>
      </c>
      <c r="E8268">
        <v>2018</v>
      </c>
      <c r="F8268" t="s">
        <v>45</v>
      </c>
      <c r="G8268" t="s">
        <v>21</v>
      </c>
      <c r="H8268" t="s">
        <v>15</v>
      </c>
      <c r="I8268" t="s">
        <v>46</v>
      </c>
      <c r="J8268">
        <v>0</v>
      </c>
      <c r="L8268">
        <v>100.1384</v>
      </c>
      <c r="M8268">
        <v>4</v>
      </c>
    </row>
    <row r="8269" spans="1:13" x14ac:dyDescent="0.35">
      <c r="A8269" t="s">
        <v>17</v>
      </c>
      <c r="B8269" s="1">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s="1">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s="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s="1">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s="1">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s="1">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s="1">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s="1">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s="1">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s="1">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s="1">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s="1">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s="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s="1">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s="1">
        <v>8282</v>
      </c>
      <c r="C8283" t="s">
        <v>97</v>
      </c>
      <c r="D8283" t="s">
        <v>28</v>
      </c>
      <c r="E8283">
        <v>2018</v>
      </c>
      <c r="F8283" t="s">
        <v>45</v>
      </c>
      <c r="G8283" t="s">
        <v>21</v>
      </c>
      <c r="H8283" t="s">
        <v>15</v>
      </c>
      <c r="I8283" t="s">
        <v>46</v>
      </c>
      <c r="J8283">
        <v>2.4047319000000001E-2</v>
      </c>
      <c r="L8283">
        <v>115.515</v>
      </c>
      <c r="M8283">
        <v>4</v>
      </c>
    </row>
    <row r="8284" spans="1:13" x14ac:dyDescent="0.35">
      <c r="A8284" t="s">
        <v>17</v>
      </c>
      <c r="B8284" s="1">
        <v>8283</v>
      </c>
      <c r="C8284" t="s">
        <v>875</v>
      </c>
      <c r="D8284" t="s">
        <v>28</v>
      </c>
      <c r="E8284">
        <v>2018</v>
      </c>
      <c r="F8284" t="s">
        <v>45</v>
      </c>
      <c r="G8284" t="s">
        <v>21</v>
      </c>
      <c r="H8284" t="s">
        <v>15</v>
      </c>
      <c r="I8284" t="s">
        <v>46</v>
      </c>
      <c r="J8284">
        <v>6.2724116999999996E-2</v>
      </c>
      <c r="L8284">
        <v>100.57</v>
      </c>
      <c r="M8284">
        <v>4</v>
      </c>
    </row>
    <row r="8285" spans="1:13" x14ac:dyDescent="0.35">
      <c r="A8285" t="s">
        <v>17</v>
      </c>
      <c r="B8285" s="1">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s="1">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s="1">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s="1">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s="1">
        <v>8288</v>
      </c>
      <c r="C8289" t="s">
        <v>1517</v>
      </c>
      <c r="D8289" t="s">
        <v>67</v>
      </c>
      <c r="E8289">
        <v>2018</v>
      </c>
      <c r="F8289" t="s">
        <v>45</v>
      </c>
      <c r="G8289" t="s">
        <v>21</v>
      </c>
      <c r="H8289" t="s">
        <v>15</v>
      </c>
      <c r="I8289" t="s">
        <v>46</v>
      </c>
      <c r="J8289">
        <v>5.3211728E-2</v>
      </c>
      <c r="L8289">
        <v>177.6002</v>
      </c>
      <c r="M8289">
        <v>4</v>
      </c>
    </row>
    <row r="8290" spans="1:13" x14ac:dyDescent="0.35">
      <c r="A8290" t="s">
        <v>17</v>
      </c>
      <c r="B8290" s="1">
        <v>8289</v>
      </c>
      <c r="C8290" t="s">
        <v>535</v>
      </c>
      <c r="D8290" t="s">
        <v>67</v>
      </c>
      <c r="E8290">
        <v>2018</v>
      </c>
      <c r="F8290" t="s">
        <v>45</v>
      </c>
      <c r="G8290" t="s">
        <v>21</v>
      </c>
      <c r="H8290" t="s">
        <v>15</v>
      </c>
      <c r="I8290" t="s">
        <v>46</v>
      </c>
      <c r="J8290">
        <v>0.101281</v>
      </c>
      <c r="L8290">
        <v>55.095599999999997</v>
      </c>
      <c r="M8290">
        <v>4</v>
      </c>
    </row>
    <row r="8291" spans="1:13" x14ac:dyDescent="0.35">
      <c r="A8291" t="s">
        <v>17</v>
      </c>
      <c r="B8291" s="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s="1">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s="1">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s="1">
        <v>8293</v>
      </c>
      <c r="C8294" t="s">
        <v>777</v>
      </c>
      <c r="D8294" t="s">
        <v>67</v>
      </c>
      <c r="E8294">
        <v>2018</v>
      </c>
      <c r="F8294" t="s">
        <v>45</v>
      </c>
      <c r="G8294" t="s">
        <v>21</v>
      </c>
      <c r="H8294" t="s">
        <v>15</v>
      </c>
      <c r="I8294" t="s">
        <v>46</v>
      </c>
      <c r="J8294">
        <v>2.0769677E-2</v>
      </c>
      <c r="L8294">
        <v>117.5782</v>
      </c>
      <c r="M8294">
        <v>4</v>
      </c>
    </row>
    <row r="8295" spans="1:13" x14ac:dyDescent="0.35">
      <c r="A8295" t="s">
        <v>17</v>
      </c>
      <c r="B8295" s="1">
        <v>8294</v>
      </c>
      <c r="C8295" t="s">
        <v>1018</v>
      </c>
      <c r="D8295" t="s">
        <v>24</v>
      </c>
      <c r="E8295">
        <v>2018</v>
      </c>
      <c r="F8295" t="s">
        <v>45</v>
      </c>
      <c r="G8295" t="s">
        <v>21</v>
      </c>
      <c r="H8295" t="s">
        <v>15</v>
      </c>
      <c r="I8295" t="s">
        <v>46</v>
      </c>
      <c r="J8295">
        <v>5.4720642E-2</v>
      </c>
      <c r="L8295">
        <v>107.8254</v>
      </c>
      <c r="M8295">
        <v>4</v>
      </c>
    </row>
    <row r="8296" spans="1:13" x14ac:dyDescent="0.35">
      <c r="A8296" t="s">
        <v>17</v>
      </c>
      <c r="B8296" s="1">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s="1">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s="1">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s="1">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s="1">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s="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s="1">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s="1">
        <v>8302</v>
      </c>
      <c r="C8303" t="s">
        <v>229</v>
      </c>
      <c r="D8303" t="s">
        <v>24</v>
      </c>
      <c r="E8303">
        <v>2018</v>
      </c>
      <c r="F8303" t="s">
        <v>45</v>
      </c>
      <c r="G8303" t="s">
        <v>21</v>
      </c>
      <c r="H8303" t="s">
        <v>15</v>
      </c>
      <c r="I8303" t="s">
        <v>46</v>
      </c>
      <c r="J8303">
        <v>0</v>
      </c>
      <c r="L8303">
        <v>190.9162</v>
      </c>
      <c r="M8303">
        <v>4</v>
      </c>
    </row>
    <row r="8304" spans="1:13" x14ac:dyDescent="0.35">
      <c r="A8304" t="s">
        <v>17</v>
      </c>
      <c r="B8304" s="1">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s="1">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s="1">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s="1">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s="1">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s="1">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s="1">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s="1">
        <v>8310</v>
      </c>
      <c r="C8311" t="s">
        <v>738</v>
      </c>
      <c r="D8311" t="s">
        <v>24</v>
      </c>
      <c r="E8311">
        <v>2018</v>
      </c>
      <c r="F8311" t="s">
        <v>45</v>
      </c>
      <c r="G8311" t="s">
        <v>21</v>
      </c>
      <c r="H8311" t="s">
        <v>15</v>
      </c>
      <c r="I8311" t="s">
        <v>46</v>
      </c>
      <c r="J8311">
        <v>0.118806857</v>
      </c>
      <c r="L8311">
        <v>248.8434</v>
      </c>
      <c r="M8311">
        <v>4</v>
      </c>
    </row>
    <row r="8312" spans="1:13" x14ac:dyDescent="0.35">
      <c r="A8312" t="s">
        <v>17</v>
      </c>
      <c r="B8312" s="1">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s="1">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s="1">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s="1">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s="1">
        <v>8315</v>
      </c>
      <c r="C8316" t="s">
        <v>1168</v>
      </c>
      <c r="D8316" t="s">
        <v>12</v>
      </c>
      <c r="E8316">
        <v>2018</v>
      </c>
      <c r="F8316" t="s">
        <v>45</v>
      </c>
      <c r="G8316" t="s">
        <v>21</v>
      </c>
      <c r="H8316" t="s">
        <v>15</v>
      </c>
      <c r="I8316" t="s">
        <v>46</v>
      </c>
      <c r="J8316">
        <v>0</v>
      </c>
      <c r="L8316">
        <v>242.9854</v>
      </c>
      <c r="M8316">
        <v>4</v>
      </c>
    </row>
    <row r="8317" spans="1:13" x14ac:dyDescent="0.35">
      <c r="A8317" t="s">
        <v>17</v>
      </c>
      <c r="B8317" s="1">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s="1">
        <v>8317</v>
      </c>
      <c r="C8318" t="s">
        <v>1169</v>
      </c>
      <c r="D8318" t="s">
        <v>12</v>
      </c>
      <c r="E8318">
        <v>2018</v>
      </c>
      <c r="F8318" t="s">
        <v>45</v>
      </c>
      <c r="G8318" t="s">
        <v>21</v>
      </c>
      <c r="H8318" t="s">
        <v>15</v>
      </c>
      <c r="I8318" t="s">
        <v>46</v>
      </c>
      <c r="J8318">
        <v>2.1392306E-2</v>
      </c>
      <c r="L8318">
        <v>182.0976</v>
      </c>
      <c r="M8318">
        <v>4</v>
      </c>
    </row>
    <row r="8319" spans="1:13" x14ac:dyDescent="0.35">
      <c r="A8319" t="s">
        <v>17</v>
      </c>
      <c r="B8319" s="1">
        <v>8318</v>
      </c>
      <c r="C8319" t="s">
        <v>1447</v>
      </c>
      <c r="D8319" t="s">
        <v>12</v>
      </c>
      <c r="E8319">
        <v>2018</v>
      </c>
      <c r="F8319" t="s">
        <v>45</v>
      </c>
      <c r="G8319" t="s">
        <v>21</v>
      </c>
      <c r="H8319" t="s">
        <v>15</v>
      </c>
      <c r="I8319" t="s">
        <v>46</v>
      </c>
      <c r="J8319">
        <v>0</v>
      </c>
      <c r="L8319">
        <v>115.3492</v>
      </c>
      <c r="M8319">
        <v>4</v>
      </c>
    </row>
    <row r="8320" spans="1:13" x14ac:dyDescent="0.35">
      <c r="A8320" t="s">
        <v>17</v>
      </c>
      <c r="B8320" s="1">
        <v>8319</v>
      </c>
      <c r="C8320" t="s">
        <v>447</v>
      </c>
      <c r="D8320" t="s">
        <v>12</v>
      </c>
      <c r="E8320">
        <v>2018</v>
      </c>
      <c r="F8320" t="s">
        <v>45</v>
      </c>
      <c r="G8320" t="s">
        <v>21</v>
      </c>
      <c r="H8320" t="s">
        <v>15</v>
      </c>
      <c r="I8320" t="s">
        <v>46</v>
      </c>
      <c r="J8320">
        <v>3.3059299E-2</v>
      </c>
      <c r="L8320">
        <v>196.4768</v>
      </c>
      <c r="M8320">
        <v>4</v>
      </c>
    </row>
    <row r="8321" spans="1:13" x14ac:dyDescent="0.35">
      <c r="A8321" t="s">
        <v>17</v>
      </c>
      <c r="B8321" s="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s="1">
        <v>8321</v>
      </c>
      <c r="C8322" t="s">
        <v>1238</v>
      </c>
      <c r="D8322" t="s">
        <v>12</v>
      </c>
      <c r="E8322">
        <v>2018</v>
      </c>
      <c r="F8322" t="s">
        <v>45</v>
      </c>
      <c r="G8322" t="s">
        <v>21</v>
      </c>
      <c r="H8322" t="s">
        <v>15</v>
      </c>
      <c r="I8322" t="s">
        <v>46</v>
      </c>
      <c r="J8322">
        <v>0.173529036</v>
      </c>
      <c r="L8322">
        <v>113.2834</v>
      </c>
      <c r="M8322">
        <v>4</v>
      </c>
    </row>
    <row r="8323" spans="1:13" x14ac:dyDescent="0.35">
      <c r="A8323" t="s">
        <v>17</v>
      </c>
      <c r="B8323" s="1">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s="1">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s="1">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s="1">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s="1">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s="1">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s="1">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s="1">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s="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s="1">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s="1">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s="1">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s="1">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s="1">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s="1">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s="1">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s="1">
        <v>8338</v>
      </c>
      <c r="C8339" t="s">
        <v>497</v>
      </c>
      <c r="D8339" t="s">
        <v>19</v>
      </c>
      <c r="E8339">
        <v>2018</v>
      </c>
      <c r="F8339" t="s">
        <v>45</v>
      </c>
      <c r="G8339" t="s">
        <v>21</v>
      </c>
      <c r="H8339" t="s">
        <v>15</v>
      </c>
      <c r="I8339" t="s">
        <v>46</v>
      </c>
      <c r="J8339">
        <v>0</v>
      </c>
      <c r="L8339">
        <v>37.3506</v>
      </c>
      <c r="M8339">
        <v>4</v>
      </c>
    </row>
    <row r="8340" spans="1:13" x14ac:dyDescent="0.35">
      <c r="A8340" t="s">
        <v>17</v>
      </c>
      <c r="B8340" s="1">
        <v>8339</v>
      </c>
      <c r="C8340" t="s">
        <v>992</v>
      </c>
      <c r="D8340" t="s">
        <v>19</v>
      </c>
      <c r="E8340">
        <v>2018</v>
      </c>
      <c r="F8340" t="s">
        <v>45</v>
      </c>
      <c r="G8340" t="s">
        <v>21</v>
      </c>
      <c r="H8340" t="s">
        <v>15</v>
      </c>
      <c r="I8340" t="s">
        <v>46</v>
      </c>
      <c r="J8340">
        <v>0</v>
      </c>
      <c r="L8340">
        <v>100.80419999999999</v>
      </c>
      <c r="M8340">
        <v>4</v>
      </c>
    </row>
    <row r="8341" spans="1:13" x14ac:dyDescent="0.35">
      <c r="A8341" t="s">
        <v>17</v>
      </c>
      <c r="B8341" s="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s="1">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s="1">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s="1">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s="1">
        <v>8344</v>
      </c>
      <c r="C8345" t="s">
        <v>238</v>
      </c>
      <c r="D8345" t="s">
        <v>19</v>
      </c>
      <c r="E8345">
        <v>2018</v>
      </c>
      <c r="F8345" t="s">
        <v>45</v>
      </c>
      <c r="G8345" t="s">
        <v>21</v>
      </c>
      <c r="H8345" t="s">
        <v>15</v>
      </c>
      <c r="I8345" t="s">
        <v>46</v>
      </c>
      <c r="J8345">
        <v>0</v>
      </c>
      <c r="L8345">
        <v>152.07079999999999</v>
      </c>
      <c r="M8345">
        <v>4</v>
      </c>
    </row>
    <row r="8346" spans="1:13" x14ac:dyDescent="0.35">
      <c r="A8346" t="s">
        <v>17</v>
      </c>
      <c r="B8346" s="1">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s="1">
        <v>8346</v>
      </c>
      <c r="C8347" t="s">
        <v>211</v>
      </c>
      <c r="D8347" t="s">
        <v>19</v>
      </c>
      <c r="E8347">
        <v>2018</v>
      </c>
      <c r="F8347" t="s">
        <v>45</v>
      </c>
      <c r="G8347" t="s">
        <v>21</v>
      </c>
      <c r="H8347" t="s">
        <v>15</v>
      </c>
      <c r="I8347" t="s">
        <v>46</v>
      </c>
      <c r="J8347">
        <v>2.426524E-2</v>
      </c>
      <c r="L8347">
        <v>114.0492</v>
      </c>
      <c r="M8347">
        <v>4</v>
      </c>
    </row>
    <row r="8348" spans="1:13" x14ac:dyDescent="0.35">
      <c r="A8348" t="s">
        <v>17</v>
      </c>
      <c r="B8348" s="1">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s="1">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s="1">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s="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s="1">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s="1">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s="1">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s="1">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s="1">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s="1">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s="1">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s="1">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s="1">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s="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s="1">
        <v>8361</v>
      </c>
      <c r="C8362" t="s">
        <v>1151</v>
      </c>
      <c r="D8362" t="s">
        <v>42</v>
      </c>
      <c r="E8362">
        <v>2018</v>
      </c>
      <c r="F8362" t="s">
        <v>45</v>
      </c>
      <c r="G8362" t="s">
        <v>21</v>
      </c>
      <c r="H8362" t="s">
        <v>15</v>
      </c>
      <c r="I8362" t="s">
        <v>46</v>
      </c>
      <c r="J8362">
        <v>8.8551694E-2</v>
      </c>
      <c r="L8362">
        <v>191.5504</v>
      </c>
      <c r="M8362">
        <v>4</v>
      </c>
    </row>
    <row r="8363" spans="1:13" x14ac:dyDescent="0.35">
      <c r="A8363" t="s">
        <v>17</v>
      </c>
      <c r="B8363" s="1">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s="1">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s="1">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s="1">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s="1">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s="1">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s="1">
        <v>8368</v>
      </c>
      <c r="C8369" t="s">
        <v>672</v>
      </c>
      <c r="D8369" t="s">
        <v>42</v>
      </c>
      <c r="E8369">
        <v>2018</v>
      </c>
      <c r="F8369" t="s">
        <v>45</v>
      </c>
      <c r="G8369" t="s">
        <v>21</v>
      </c>
      <c r="H8369" t="s">
        <v>15</v>
      </c>
      <c r="I8369" t="s">
        <v>46</v>
      </c>
      <c r="J8369">
        <v>2.6938317E-2</v>
      </c>
      <c r="L8369">
        <v>174.1396</v>
      </c>
      <c r="M8369">
        <v>4</v>
      </c>
    </row>
    <row r="8370" spans="1:13" x14ac:dyDescent="0.35">
      <c r="A8370" t="s">
        <v>17</v>
      </c>
      <c r="B8370" s="1">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s="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s="1">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s="1">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s="1">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s="1">
        <v>8374</v>
      </c>
      <c r="C8375" t="s">
        <v>742</v>
      </c>
      <c r="D8375" t="s">
        <v>42</v>
      </c>
      <c r="E8375">
        <v>2018</v>
      </c>
      <c r="F8375" t="s">
        <v>45</v>
      </c>
      <c r="G8375" t="s">
        <v>21</v>
      </c>
      <c r="H8375" t="s">
        <v>15</v>
      </c>
      <c r="I8375" t="s">
        <v>46</v>
      </c>
      <c r="J8375">
        <v>0</v>
      </c>
      <c r="L8375">
        <v>115.2176</v>
      </c>
      <c r="M8375">
        <v>4</v>
      </c>
    </row>
    <row r="8376" spans="1:13" x14ac:dyDescent="0.35">
      <c r="A8376" t="s">
        <v>17</v>
      </c>
      <c r="B8376" s="1">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s="1">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s="1">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s="1">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s="1">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s="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s="1">
        <v>8381</v>
      </c>
      <c r="C8382" t="s">
        <v>996</v>
      </c>
      <c r="D8382" t="s">
        <v>42</v>
      </c>
      <c r="E8382">
        <v>2018</v>
      </c>
      <c r="F8382" t="s">
        <v>45</v>
      </c>
      <c r="G8382" t="s">
        <v>21</v>
      </c>
      <c r="H8382" t="s">
        <v>15</v>
      </c>
      <c r="I8382" t="s">
        <v>46</v>
      </c>
      <c r="J8382">
        <v>0.176834351</v>
      </c>
      <c r="L8382">
        <v>172.1422</v>
      </c>
      <c r="M8382">
        <v>4</v>
      </c>
    </row>
    <row r="8383" spans="1:13" x14ac:dyDescent="0.35">
      <c r="A8383" t="s">
        <v>17</v>
      </c>
      <c r="B8383" s="1">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s="1">
        <v>8383</v>
      </c>
      <c r="C8384" t="s">
        <v>1117</v>
      </c>
      <c r="D8384" t="s">
        <v>54</v>
      </c>
      <c r="E8384">
        <v>2018</v>
      </c>
      <c r="F8384" t="s">
        <v>45</v>
      </c>
      <c r="G8384" t="s">
        <v>21</v>
      </c>
      <c r="H8384" t="s">
        <v>15</v>
      </c>
      <c r="I8384" t="s">
        <v>46</v>
      </c>
      <c r="J8384">
        <v>3.9370913E-2</v>
      </c>
      <c r="L8384">
        <v>116.9808</v>
      </c>
      <c r="M8384">
        <v>4</v>
      </c>
    </row>
    <row r="8385" spans="1:13" x14ac:dyDescent="0.35">
      <c r="A8385" t="s">
        <v>17</v>
      </c>
      <c r="B8385" s="1">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s="1">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s="1">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s="1">
        <v>8387</v>
      </c>
      <c r="C8388" t="s">
        <v>1299</v>
      </c>
      <c r="D8388" t="s">
        <v>153</v>
      </c>
      <c r="E8388">
        <v>2018</v>
      </c>
      <c r="F8388" t="s">
        <v>45</v>
      </c>
      <c r="G8388" t="s">
        <v>21</v>
      </c>
      <c r="H8388" t="s">
        <v>15</v>
      </c>
      <c r="I8388" t="s">
        <v>46</v>
      </c>
      <c r="J8388">
        <v>0</v>
      </c>
      <c r="L8388">
        <v>109.45959999999999</v>
      </c>
      <c r="M8388">
        <v>4</v>
      </c>
    </row>
    <row r="8389" spans="1:13" x14ac:dyDescent="0.35">
      <c r="A8389" t="s">
        <v>17</v>
      </c>
      <c r="B8389" s="1">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s="1">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s="1">
        <v>8390</v>
      </c>
      <c r="C8391" t="s">
        <v>469</v>
      </c>
      <c r="D8391" t="s">
        <v>48</v>
      </c>
      <c r="E8391">
        <v>2018</v>
      </c>
      <c r="F8391" t="s">
        <v>45</v>
      </c>
      <c r="G8391" t="s">
        <v>21</v>
      </c>
      <c r="H8391" t="s">
        <v>15</v>
      </c>
      <c r="I8391" t="s">
        <v>46</v>
      </c>
      <c r="J8391">
        <v>9.3217569E-2</v>
      </c>
      <c r="L8391">
        <v>116.7834</v>
      </c>
      <c r="M8391">
        <v>4</v>
      </c>
    </row>
    <row r="8392" spans="1:13" x14ac:dyDescent="0.35">
      <c r="A8392" t="s">
        <v>17</v>
      </c>
      <c r="B8392" s="1">
        <v>8391</v>
      </c>
      <c r="C8392" t="s">
        <v>1042</v>
      </c>
      <c r="D8392" t="s">
        <v>48</v>
      </c>
      <c r="E8392">
        <v>2018</v>
      </c>
      <c r="F8392" t="s">
        <v>45</v>
      </c>
      <c r="G8392" t="s">
        <v>21</v>
      </c>
      <c r="H8392" t="s">
        <v>15</v>
      </c>
      <c r="I8392" t="s">
        <v>46</v>
      </c>
      <c r="J8392">
        <v>0</v>
      </c>
      <c r="L8392">
        <v>44.142800000000001</v>
      </c>
      <c r="M8392">
        <v>4</v>
      </c>
    </row>
    <row r="8393" spans="1:13" x14ac:dyDescent="0.35">
      <c r="A8393" t="s">
        <v>17</v>
      </c>
      <c r="B8393" s="1">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s="1">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s="1">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s="1">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s="1">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s="1">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s="1">
        <v>8398</v>
      </c>
      <c r="C8399" t="s">
        <v>615</v>
      </c>
      <c r="D8399" t="s">
        <v>48</v>
      </c>
      <c r="E8399">
        <v>2018</v>
      </c>
      <c r="F8399" t="s">
        <v>45</v>
      </c>
      <c r="G8399" t="s">
        <v>21</v>
      </c>
      <c r="H8399" t="s">
        <v>15</v>
      </c>
      <c r="I8399" t="s">
        <v>46</v>
      </c>
      <c r="J8399">
        <v>3.6213953E-2</v>
      </c>
      <c r="L8399">
        <v>92.5488</v>
      </c>
      <c r="M8399">
        <v>4</v>
      </c>
    </row>
    <row r="8400" spans="1:13" x14ac:dyDescent="0.35">
      <c r="A8400" t="s">
        <v>17</v>
      </c>
      <c r="B8400" s="1">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s="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s="1">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s="1">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s="1">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s="1">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s="1">
        <v>8405</v>
      </c>
      <c r="C8406" t="s">
        <v>1601</v>
      </c>
      <c r="D8406" t="s">
        <v>48</v>
      </c>
      <c r="E8406">
        <v>2018</v>
      </c>
      <c r="F8406" t="s">
        <v>45</v>
      </c>
      <c r="G8406" t="s">
        <v>21</v>
      </c>
      <c r="H8406" t="s">
        <v>15</v>
      </c>
      <c r="I8406" t="s">
        <v>46</v>
      </c>
      <c r="J8406">
        <v>0</v>
      </c>
      <c r="L8406">
        <v>151.67080000000001</v>
      </c>
      <c r="M8406">
        <v>4</v>
      </c>
    </row>
    <row r="8407" spans="1:13" x14ac:dyDescent="0.35">
      <c r="A8407" t="s">
        <v>17</v>
      </c>
      <c r="B8407" s="1">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s="1">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s="1">
        <v>8408</v>
      </c>
      <c r="C8409" t="s">
        <v>593</v>
      </c>
      <c r="D8409" t="s">
        <v>48</v>
      </c>
      <c r="E8409">
        <v>2018</v>
      </c>
      <c r="F8409" t="s">
        <v>45</v>
      </c>
      <c r="G8409" t="s">
        <v>21</v>
      </c>
      <c r="H8409" t="s">
        <v>15</v>
      </c>
      <c r="I8409" t="s">
        <v>46</v>
      </c>
      <c r="J8409">
        <v>0.13874251800000001</v>
      </c>
      <c r="L8409">
        <v>147.476</v>
      </c>
      <c r="M8409">
        <v>4</v>
      </c>
    </row>
    <row r="8410" spans="1:13" x14ac:dyDescent="0.35">
      <c r="A8410" t="s">
        <v>17</v>
      </c>
      <c r="B8410" s="1">
        <v>8409</v>
      </c>
      <c r="C8410" t="s">
        <v>656</v>
      </c>
      <c r="D8410" t="s">
        <v>48</v>
      </c>
      <c r="E8410">
        <v>2018</v>
      </c>
      <c r="F8410" t="s">
        <v>45</v>
      </c>
      <c r="G8410" t="s">
        <v>21</v>
      </c>
      <c r="H8410" t="s">
        <v>15</v>
      </c>
      <c r="I8410" t="s">
        <v>46</v>
      </c>
      <c r="J8410">
        <v>0.102941345</v>
      </c>
      <c r="L8410">
        <v>142.047</v>
      </c>
      <c r="M8410">
        <v>4</v>
      </c>
    </row>
    <row r="8411" spans="1:13" x14ac:dyDescent="0.35">
      <c r="A8411" t="s">
        <v>17</v>
      </c>
      <c r="B8411" s="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s="1">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s="1">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s="1">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s="1">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s="1">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s="1">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s="1">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s="1">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s="1">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s="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s="1">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s="1">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s="1">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s="1">
        <v>8424</v>
      </c>
      <c r="C8425" t="s">
        <v>834</v>
      </c>
      <c r="D8425" t="s">
        <v>159</v>
      </c>
      <c r="E8425">
        <v>2018</v>
      </c>
      <c r="F8425" t="s">
        <v>45</v>
      </c>
      <c r="G8425" t="s">
        <v>21</v>
      </c>
      <c r="H8425" t="s">
        <v>15</v>
      </c>
      <c r="I8425" t="s">
        <v>46</v>
      </c>
      <c r="J8425">
        <v>0</v>
      </c>
      <c r="L8425">
        <v>167.51580000000001</v>
      </c>
      <c r="M8425">
        <v>4</v>
      </c>
    </row>
    <row r="8426" spans="1:13" x14ac:dyDescent="0.35">
      <c r="A8426" t="s">
        <v>17</v>
      </c>
      <c r="B8426" s="1">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s="1">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s="1">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s="1">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s="1">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s="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s="1">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s="1">
        <v>8432</v>
      </c>
      <c r="C8433" t="s">
        <v>904</v>
      </c>
      <c r="D8433" t="s">
        <v>95</v>
      </c>
      <c r="E8433">
        <v>2018</v>
      </c>
      <c r="F8433" t="s">
        <v>45</v>
      </c>
      <c r="G8433" t="s">
        <v>21</v>
      </c>
      <c r="H8433" t="s">
        <v>15</v>
      </c>
      <c r="I8433" t="s">
        <v>46</v>
      </c>
      <c r="J8433">
        <v>0.10351785300000001</v>
      </c>
      <c r="L8433">
        <v>164.95</v>
      </c>
      <c r="M8433">
        <v>4</v>
      </c>
    </row>
    <row r="8434" spans="1:13" x14ac:dyDescent="0.35">
      <c r="A8434" t="s">
        <v>10</v>
      </c>
      <c r="B8434" s="1">
        <v>8433</v>
      </c>
      <c r="C8434" t="s">
        <v>1046</v>
      </c>
      <c r="D8434" t="s">
        <v>57</v>
      </c>
      <c r="E8434">
        <v>2018</v>
      </c>
      <c r="F8434" t="s">
        <v>45</v>
      </c>
      <c r="G8434" t="s">
        <v>21</v>
      </c>
      <c r="H8434" t="s">
        <v>15</v>
      </c>
      <c r="I8434" t="s">
        <v>46</v>
      </c>
      <c r="J8434">
        <v>0</v>
      </c>
      <c r="L8434">
        <v>84.590800000000002</v>
      </c>
      <c r="M8434">
        <v>4</v>
      </c>
    </row>
    <row r="8435" spans="1:13" x14ac:dyDescent="0.35">
      <c r="A8435" t="s">
        <v>10</v>
      </c>
      <c r="B8435" s="1">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s="1">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s="1">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s="1">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s="1">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s="1">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s="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s="1">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s="1">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s="1">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s="1">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s="1">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s="1">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s="1">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s="1">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s="1">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s="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s="1">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s="1">
        <v>8452</v>
      </c>
      <c r="C8453" t="s">
        <v>397</v>
      </c>
      <c r="D8453" t="s">
        <v>67</v>
      </c>
      <c r="E8453">
        <v>2018</v>
      </c>
      <c r="F8453" t="s">
        <v>45</v>
      </c>
      <c r="G8453" t="s">
        <v>21</v>
      </c>
      <c r="H8453" t="s">
        <v>15</v>
      </c>
      <c r="I8453" t="s">
        <v>46</v>
      </c>
      <c r="J8453">
        <v>0.18240726600000001</v>
      </c>
      <c r="L8453">
        <v>109.157</v>
      </c>
      <c r="M8453">
        <v>4</v>
      </c>
    </row>
    <row r="8454" spans="1:13" x14ac:dyDescent="0.35">
      <c r="A8454" t="s">
        <v>10</v>
      </c>
      <c r="B8454" s="1">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s="1">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s="1">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s="1">
        <v>8456</v>
      </c>
      <c r="C8457" t="s">
        <v>1400</v>
      </c>
      <c r="D8457" t="s">
        <v>67</v>
      </c>
      <c r="E8457">
        <v>2018</v>
      </c>
      <c r="F8457" t="s">
        <v>45</v>
      </c>
      <c r="G8457" t="s">
        <v>21</v>
      </c>
      <c r="H8457" t="s">
        <v>15</v>
      </c>
      <c r="I8457" t="s">
        <v>46</v>
      </c>
      <c r="J8457">
        <v>0</v>
      </c>
      <c r="L8457">
        <v>196.4794</v>
      </c>
      <c r="M8457">
        <v>4</v>
      </c>
    </row>
    <row r="8458" spans="1:13" x14ac:dyDescent="0.35">
      <c r="A8458" t="s">
        <v>10</v>
      </c>
      <c r="B8458" s="1">
        <v>8457</v>
      </c>
      <c r="C8458" t="s">
        <v>1308</v>
      </c>
      <c r="D8458" t="s">
        <v>67</v>
      </c>
      <c r="E8458">
        <v>2018</v>
      </c>
      <c r="F8458" t="s">
        <v>45</v>
      </c>
      <c r="G8458" t="s">
        <v>21</v>
      </c>
      <c r="H8458" t="s">
        <v>15</v>
      </c>
      <c r="I8458" t="s">
        <v>46</v>
      </c>
      <c r="J8458">
        <v>0.127108578</v>
      </c>
      <c r="L8458">
        <v>120.744</v>
      </c>
      <c r="M8458">
        <v>4</v>
      </c>
    </row>
    <row r="8459" spans="1:13" x14ac:dyDescent="0.35">
      <c r="A8459" t="s">
        <v>10</v>
      </c>
      <c r="B8459" s="1">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s="1">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s="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s="1">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s="1">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s="1">
        <v>8463</v>
      </c>
      <c r="C8464" t="s">
        <v>702</v>
      </c>
      <c r="D8464" t="s">
        <v>67</v>
      </c>
      <c r="E8464">
        <v>2018</v>
      </c>
      <c r="F8464" t="s">
        <v>45</v>
      </c>
      <c r="G8464" t="s">
        <v>21</v>
      </c>
      <c r="H8464" t="s">
        <v>15</v>
      </c>
      <c r="I8464" t="s">
        <v>46</v>
      </c>
      <c r="J8464">
        <v>4.7358246E-2</v>
      </c>
      <c r="L8464">
        <v>123.1756</v>
      </c>
      <c r="M8464">
        <v>4</v>
      </c>
    </row>
    <row r="8465" spans="1:13" x14ac:dyDescent="0.35">
      <c r="A8465" t="s">
        <v>10</v>
      </c>
      <c r="B8465" s="1">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s="1">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s="1">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s="1">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s="1">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s="1">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s="1">
        <v>8470</v>
      </c>
      <c r="C8471" t="s">
        <v>1487</v>
      </c>
      <c r="D8471" t="s">
        <v>24</v>
      </c>
      <c r="E8471">
        <v>2018</v>
      </c>
      <c r="F8471" t="s">
        <v>45</v>
      </c>
      <c r="G8471" t="s">
        <v>21</v>
      </c>
      <c r="H8471" t="s">
        <v>15</v>
      </c>
      <c r="I8471" t="s">
        <v>46</v>
      </c>
      <c r="J8471">
        <v>0</v>
      </c>
      <c r="L8471">
        <v>145.27600000000001</v>
      </c>
      <c r="M8471">
        <v>4</v>
      </c>
    </row>
    <row r="8472" spans="1:13" x14ac:dyDescent="0.35">
      <c r="A8472" t="s">
        <v>10</v>
      </c>
      <c r="B8472" s="1">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s="1">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s="1">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s="1">
        <v>8474</v>
      </c>
      <c r="C8475" t="s">
        <v>340</v>
      </c>
      <c r="D8475" t="s">
        <v>24</v>
      </c>
      <c r="E8475">
        <v>2018</v>
      </c>
      <c r="F8475" t="s">
        <v>45</v>
      </c>
      <c r="G8475" t="s">
        <v>21</v>
      </c>
      <c r="H8475" t="s">
        <v>15</v>
      </c>
      <c r="I8475" t="s">
        <v>46</v>
      </c>
      <c r="J8475">
        <v>0.159081735</v>
      </c>
      <c r="L8475">
        <v>193.5478</v>
      </c>
      <c r="M8475">
        <v>4</v>
      </c>
    </row>
    <row r="8476" spans="1:13" x14ac:dyDescent="0.35">
      <c r="A8476" t="s">
        <v>10</v>
      </c>
      <c r="B8476" s="1">
        <v>8475</v>
      </c>
      <c r="C8476" t="s">
        <v>1157</v>
      </c>
      <c r="D8476" t="s">
        <v>12</v>
      </c>
      <c r="E8476">
        <v>2018</v>
      </c>
      <c r="F8476" t="s">
        <v>45</v>
      </c>
      <c r="G8476" t="s">
        <v>21</v>
      </c>
      <c r="H8476" t="s">
        <v>15</v>
      </c>
      <c r="I8476" t="s">
        <v>46</v>
      </c>
      <c r="J8476">
        <v>3.0794774E-2</v>
      </c>
      <c r="L8476">
        <v>122.9072</v>
      </c>
      <c r="M8476">
        <v>4</v>
      </c>
    </row>
    <row r="8477" spans="1:13" x14ac:dyDescent="0.35">
      <c r="A8477" t="s">
        <v>10</v>
      </c>
      <c r="B8477" s="1">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s="1">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s="1">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s="1">
        <v>8479</v>
      </c>
      <c r="C8480" t="s">
        <v>1536</v>
      </c>
      <c r="D8480" t="s">
        <v>12</v>
      </c>
      <c r="E8480">
        <v>2018</v>
      </c>
      <c r="F8480" t="s">
        <v>45</v>
      </c>
      <c r="G8480" t="s">
        <v>21</v>
      </c>
      <c r="H8480" t="s">
        <v>15</v>
      </c>
      <c r="I8480" t="s">
        <v>46</v>
      </c>
      <c r="J8480">
        <v>0.106538757</v>
      </c>
      <c r="L8480">
        <v>145.4786</v>
      </c>
      <c r="M8480">
        <v>4</v>
      </c>
    </row>
    <row r="8481" spans="1:13" x14ac:dyDescent="0.35">
      <c r="A8481" t="s">
        <v>10</v>
      </c>
      <c r="B8481" s="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s="1">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s="1">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s="1">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s="1">
        <v>8484</v>
      </c>
      <c r="C8485" t="s">
        <v>581</v>
      </c>
      <c r="D8485" t="s">
        <v>12</v>
      </c>
      <c r="E8485">
        <v>2018</v>
      </c>
      <c r="F8485" t="s">
        <v>45</v>
      </c>
      <c r="G8485" t="s">
        <v>21</v>
      </c>
      <c r="H8485" t="s">
        <v>15</v>
      </c>
      <c r="I8485" t="s">
        <v>46</v>
      </c>
      <c r="J8485">
        <v>0.115032648</v>
      </c>
      <c r="L8485">
        <v>58.0246</v>
      </c>
      <c r="M8485">
        <v>4</v>
      </c>
    </row>
    <row r="8486" spans="1:13" x14ac:dyDescent="0.35">
      <c r="A8486" t="s">
        <v>10</v>
      </c>
      <c r="B8486" s="1">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s="1">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s="1">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s="1">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s="1">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s="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s="1">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s="1">
        <v>8492</v>
      </c>
      <c r="C8493" t="s">
        <v>1013</v>
      </c>
      <c r="D8493" t="s">
        <v>54</v>
      </c>
      <c r="E8493">
        <v>2018</v>
      </c>
      <c r="F8493" t="s">
        <v>45</v>
      </c>
      <c r="G8493" t="s">
        <v>21</v>
      </c>
      <c r="H8493" t="s">
        <v>15</v>
      </c>
      <c r="I8493" t="s">
        <v>46</v>
      </c>
      <c r="J8493">
        <v>0.157701958</v>
      </c>
      <c r="L8493">
        <v>158.7946</v>
      </c>
      <c r="M8493">
        <v>4</v>
      </c>
    </row>
    <row r="8494" spans="1:13" x14ac:dyDescent="0.35">
      <c r="A8494" t="s">
        <v>10</v>
      </c>
      <c r="B8494" s="1">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s="1">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s="1">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s="1">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s="1">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s="1">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s="1">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s="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s="1">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s="1">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s="1">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s="1">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s="1">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s="1">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s="1">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s="1">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s="1">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s="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s="1">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s="1">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s="1">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s="1">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s="1">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s="1">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s="1">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s="1">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s="1">
        <v>8519</v>
      </c>
      <c r="C8520" t="s">
        <v>237</v>
      </c>
      <c r="D8520" t="s">
        <v>19</v>
      </c>
      <c r="E8520">
        <v>2018</v>
      </c>
      <c r="F8520" t="s">
        <v>45</v>
      </c>
      <c r="G8520" t="s">
        <v>21</v>
      </c>
      <c r="H8520" t="s">
        <v>15</v>
      </c>
      <c r="I8520" t="s">
        <v>46</v>
      </c>
      <c r="J8520">
        <v>0</v>
      </c>
      <c r="L8520">
        <v>164.55260000000001</v>
      </c>
      <c r="M8520">
        <v>4</v>
      </c>
    </row>
    <row r="8521" spans="1:13" x14ac:dyDescent="0.35">
      <c r="A8521" t="s">
        <v>35</v>
      </c>
      <c r="B8521" s="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s="1">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s="1">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s="1">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BlinkIT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User HP</cp:lastModifiedBy>
  <dcterms:created xsi:type="dcterms:W3CDTF">2024-06-23T13:11:17Z</dcterms:created>
  <dcterms:modified xsi:type="dcterms:W3CDTF">2025-08-19T06:25:39Z</dcterms:modified>
</cp:coreProperties>
</file>