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replication-package/experiments/overall/"/>
    </mc:Choice>
  </mc:AlternateContent>
  <xr:revisionPtr revIDLastSave="0" documentId="13_ncr:1_{B1424ECC-4DFD-174E-B071-FF10AC447F89}" xr6:coauthVersionLast="46" xr6:coauthVersionMax="46" xr10:uidLastSave="{00000000-0000-0000-0000-000000000000}"/>
  <bookViews>
    <workbookView xWindow="-120" yWindow="500" windowWidth="29040" windowHeight="14180" activeTab="2" xr2:uid="{00000000-000D-0000-FFFF-FFFF00000000}"/>
  </bookViews>
  <sheets>
    <sheet name="macro_10_training_examples" sheetId="1" r:id="rId1"/>
    <sheet name="macro 3 examples" sheetId="2" r:id="rId2"/>
    <sheet name="Table" sheetId="3" r:id="rId3"/>
  </sheets>
  <calcPr calcId="191029"/>
</workbook>
</file>

<file path=xl/calcChain.xml><?xml version="1.0" encoding="utf-8"?>
<calcChain xmlns="http://schemas.openxmlformats.org/spreadsheetml/2006/main">
  <c r="B11" i="2" l="1"/>
  <c r="C11" i="2"/>
  <c r="D11" i="2"/>
  <c r="E11" i="2"/>
  <c r="F11" i="2"/>
  <c r="G11" i="2"/>
  <c r="H11" i="2"/>
  <c r="I11" i="2"/>
  <c r="C9" i="2" l="1"/>
  <c r="D9" i="2"/>
  <c r="E9" i="2"/>
  <c r="F9" i="2"/>
  <c r="G9" i="2"/>
  <c r="H9" i="2"/>
  <c r="I9" i="2"/>
  <c r="C10" i="2"/>
  <c r="D10" i="2"/>
  <c r="E10" i="2"/>
  <c r="F10" i="2"/>
  <c r="G10" i="2"/>
  <c r="H10" i="2"/>
  <c r="I10" i="2"/>
  <c r="D17" i="3" l="1"/>
  <c r="E17" i="3"/>
  <c r="F17" i="3"/>
  <c r="G17" i="3"/>
  <c r="H17" i="3"/>
  <c r="J17" i="3"/>
  <c r="K17" i="3"/>
  <c r="D21" i="3"/>
  <c r="E21" i="3"/>
  <c r="F21" i="3"/>
  <c r="G21" i="3"/>
  <c r="H21" i="3"/>
  <c r="J21" i="3"/>
  <c r="K21" i="3"/>
  <c r="D15" i="3"/>
  <c r="E15" i="3"/>
  <c r="F15" i="3"/>
  <c r="G15" i="3"/>
  <c r="H15" i="3"/>
  <c r="J15" i="3"/>
  <c r="K15" i="3"/>
  <c r="D3" i="3"/>
  <c r="E3" i="3"/>
  <c r="F3" i="3"/>
  <c r="G3" i="3"/>
  <c r="H3" i="3"/>
  <c r="J3" i="3"/>
  <c r="K3" i="3"/>
  <c r="D13" i="3"/>
  <c r="E13" i="3"/>
  <c r="F13" i="3"/>
  <c r="G13" i="3"/>
  <c r="H13" i="3"/>
  <c r="J13" i="3"/>
  <c r="K13" i="3"/>
  <c r="D19" i="3"/>
  <c r="E19" i="3"/>
  <c r="F19" i="3"/>
  <c r="G19" i="3"/>
  <c r="H19" i="3"/>
  <c r="J19" i="3"/>
  <c r="K19" i="3"/>
  <c r="D11" i="3"/>
  <c r="E11" i="3"/>
  <c r="F11" i="3"/>
  <c r="G11" i="3"/>
  <c r="H11" i="3"/>
  <c r="J11" i="3"/>
  <c r="K11" i="3"/>
  <c r="D5" i="3"/>
  <c r="E5" i="3"/>
  <c r="F5" i="3"/>
  <c r="G5" i="3"/>
  <c r="H5" i="3"/>
  <c r="J5" i="3"/>
  <c r="K5" i="3"/>
  <c r="D9" i="3"/>
  <c r="E9" i="3"/>
  <c r="F9" i="3"/>
  <c r="G9" i="3"/>
  <c r="H9" i="3"/>
  <c r="J9" i="3"/>
  <c r="K9" i="3"/>
  <c r="D7" i="3"/>
  <c r="E7" i="3"/>
  <c r="F7" i="3"/>
  <c r="G7" i="3"/>
  <c r="H7" i="3"/>
  <c r="J7" i="3"/>
  <c r="K7" i="3"/>
  <c r="A16" i="3"/>
  <c r="E16" i="3"/>
  <c r="F16" i="3"/>
  <c r="G16" i="3"/>
  <c r="H16" i="3"/>
  <c r="J16" i="3"/>
  <c r="K16" i="3"/>
  <c r="A20" i="3"/>
  <c r="E20" i="3"/>
  <c r="B20" i="3"/>
  <c r="F20" i="3"/>
  <c r="G20" i="3"/>
  <c r="H20" i="3"/>
  <c r="J20" i="3"/>
  <c r="K20" i="3"/>
  <c r="A14" i="3"/>
  <c r="E14" i="3"/>
  <c r="B14" i="3"/>
  <c r="F14" i="3"/>
  <c r="G14" i="3"/>
  <c r="H14" i="3"/>
  <c r="J14" i="3"/>
  <c r="K14" i="3"/>
  <c r="A2" i="3"/>
  <c r="E2" i="3"/>
  <c r="B2" i="3"/>
  <c r="F2" i="3"/>
  <c r="G2" i="3"/>
  <c r="H2" i="3"/>
  <c r="J2" i="3"/>
  <c r="K2" i="3"/>
  <c r="A12" i="3"/>
  <c r="E12" i="3"/>
  <c r="B12" i="3"/>
  <c r="F12" i="3"/>
  <c r="G12" i="3"/>
  <c r="H12" i="3"/>
  <c r="J12" i="3"/>
  <c r="K12" i="3"/>
  <c r="A18" i="3"/>
  <c r="E18" i="3"/>
  <c r="B18" i="3"/>
  <c r="F18" i="3"/>
  <c r="G18" i="3"/>
  <c r="H18" i="3"/>
  <c r="J18" i="3"/>
  <c r="K18" i="3"/>
  <c r="A10" i="3"/>
  <c r="E10" i="3"/>
  <c r="B10" i="3"/>
  <c r="F10" i="3"/>
  <c r="G10" i="3"/>
  <c r="H10" i="3"/>
  <c r="J10" i="3"/>
  <c r="K10" i="3"/>
  <c r="A4" i="3"/>
  <c r="E4" i="3"/>
  <c r="B4" i="3"/>
  <c r="F4" i="3"/>
  <c r="G4" i="3"/>
  <c r="H4" i="3"/>
  <c r="J4" i="3"/>
  <c r="K4" i="3"/>
  <c r="A8" i="3"/>
  <c r="E6" i="3"/>
  <c r="F6" i="3"/>
  <c r="G6" i="3"/>
  <c r="H6" i="3"/>
  <c r="J6" i="3"/>
  <c r="K6" i="3"/>
  <c r="A6" i="3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K8" i="3"/>
  <c r="J8" i="3"/>
  <c r="H8" i="3"/>
  <c r="G8" i="3"/>
  <c r="F8" i="3"/>
  <c r="B8" i="3"/>
  <c r="E8" i="3"/>
  <c r="D8" i="3"/>
  <c r="B10" i="2"/>
  <c r="D4" i="3" s="1"/>
  <c r="B9" i="2"/>
  <c r="D10" i="3" s="1"/>
  <c r="I8" i="2"/>
  <c r="H8" i="2"/>
  <c r="G8" i="2"/>
  <c r="F8" i="2"/>
  <c r="E8" i="2"/>
  <c r="D8" i="2"/>
  <c r="C8" i="2"/>
  <c r="B8" i="2"/>
  <c r="D18" i="3" s="1"/>
  <c r="I7" i="2"/>
  <c r="H7" i="2"/>
  <c r="G7" i="2"/>
  <c r="F7" i="2"/>
  <c r="E7" i="2"/>
  <c r="D7" i="2"/>
  <c r="C7" i="2"/>
  <c r="B7" i="2"/>
  <c r="D12" i="3" s="1"/>
  <c r="I6" i="2"/>
  <c r="H6" i="2"/>
  <c r="G6" i="2"/>
  <c r="F6" i="2"/>
  <c r="E6" i="2"/>
  <c r="D6" i="2"/>
  <c r="C6" i="2"/>
  <c r="B6" i="2"/>
  <c r="D2" i="3" s="1"/>
  <c r="I5" i="2"/>
  <c r="H5" i="2"/>
  <c r="G5" i="2"/>
  <c r="F5" i="2"/>
  <c r="E5" i="2"/>
  <c r="D5" i="2"/>
  <c r="C5" i="2"/>
  <c r="B5" i="2"/>
  <c r="D14" i="3" s="1"/>
  <c r="I4" i="2"/>
  <c r="H4" i="2"/>
  <c r="G4" i="2"/>
  <c r="F4" i="2"/>
  <c r="E4" i="2"/>
  <c r="D4" i="2"/>
  <c r="C4" i="2"/>
  <c r="B4" i="2"/>
  <c r="D20" i="3" s="1"/>
  <c r="I3" i="2"/>
  <c r="H3" i="2"/>
  <c r="G3" i="2"/>
  <c r="F3" i="2"/>
  <c r="E3" i="2"/>
  <c r="D3" i="2"/>
  <c r="C3" i="2"/>
  <c r="B3" i="2"/>
  <c r="D16" i="3" s="1"/>
  <c r="I2" i="2"/>
  <c r="H2" i="2"/>
  <c r="G2" i="2"/>
  <c r="F2" i="2"/>
  <c r="E2" i="2"/>
  <c r="D2" i="2"/>
  <c r="C2" i="2"/>
  <c r="B2" i="2"/>
  <c r="D6" i="3" s="1"/>
  <c r="G5" i="1"/>
  <c r="B11" i="1"/>
  <c r="C11" i="1"/>
  <c r="D11" i="1"/>
  <c r="E11" i="1"/>
  <c r="F11" i="1"/>
  <c r="G11" i="1"/>
  <c r="H11" i="1"/>
  <c r="I11" i="1"/>
  <c r="B7" i="1" l="1"/>
  <c r="B2" i="1"/>
  <c r="B3" i="1"/>
  <c r="B4" i="1"/>
  <c r="B5" i="1"/>
  <c r="B6" i="1"/>
  <c r="B8" i="1"/>
  <c r="D8" i="1"/>
  <c r="E8" i="1"/>
  <c r="F8" i="1"/>
  <c r="H8" i="1"/>
  <c r="I8" i="1"/>
  <c r="G8" i="1"/>
  <c r="D7" i="1"/>
  <c r="E7" i="1"/>
  <c r="F7" i="1"/>
  <c r="H7" i="1"/>
  <c r="I7" i="1"/>
  <c r="G7" i="1"/>
  <c r="D2" i="1"/>
  <c r="E2" i="1"/>
  <c r="F2" i="1"/>
  <c r="H2" i="1"/>
  <c r="I2" i="1"/>
  <c r="G2" i="1"/>
  <c r="D3" i="1"/>
  <c r="E3" i="1"/>
  <c r="F3" i="1"/>
  <c r="H3" i="1"/>
  <c r="I3" i="1"/>
  <c r="G3" i="1"/>
  <c r="D4" i="1"/>
  <c r="E4" i="1"/>
  <c r="F4" i="1"/>
  <c r="H4" i="1"/>
  <c r="I4" i="1"/>
  <c r="G4" i="1"/>
  <c r="D5" i="1"/>
  <c r="E5" i="1"/>
  <c r="F5" i="1"/>
  <c r="H5" i="1"/>
  <c r="I5" i="1"/>
  <c r="D6" i="1"/>
  <c r="E6" i="1"/>
  <c r="F6" i="1"/>
  <c r="H6" i="1"/>
  <c r="I6" i="1"/>
  <c r="G6" i="1"/>
  <c r="C7" i="1"/>
  <c r="C2" i="1"/>
  <c r="C3" i="1"/>
  <c r="C4" i="1"/>
  <c r="C5" i="1"/>
  <c r="C6" i="1"/>
  <c r="C8" i="1"/>
</calcChain>
</file>

<file path=xl/sharedStrings.xml><?xml version="1.0" encoding="utf-8"?>
<sst xmlns="http://schemas.openxmlformats.org/spreadsheetml/2006/main" count="233" uniqueCount="21">
  <si>
    <t>Name</t>
  </si>
  <si>
    <t xml:space="preserve"> Avg RMS</t>
  </si>
  <si>
    <t xml:space="preserve"> Number of elements</t>
  </si>
  <si>
    <t xml:space="preserve"> Accuracy</t>
  </si>
  <si>
    <t xml:space="preserve"> Number of constraints</t>
  </si>
  <si>
    <t xml:space="preserve"> Prep time</t>
  </si>
  <si>
    <t xml:space="preserve"> Resize time</t>
  </si>
  <si>
    <t xml:space="preserve"> Synth time</t>
  </si>
  <si>
    <t>-</t>
  </si>
  <si>
    <t>icse</t>
  </si>
  <si>
    <t>hn</t>
  </si>
  <si>
    <t>ace</t>
  </si>
  <si>
    <t>fwt-main</t>
  </si>
  <si>
    <t>ieeexplore</t>
  </si>
  <si>
    <t>fwt-space</t>
  </si>
  <si>
    <t>fwt-running</t>
  </si>
  <si>
    <t>ddg</t>
  </si>
  <si>
    <t>author</t>
  </si>
  <si>
    <t>Timeouts</t>
  </si>
  <si>
    <t>overview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</si>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</sst>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workbookViewId="0">
      <selection activeCell="M8" sqref="M8"/>
    </sheetView>
  </sheetViews>
  <sheetFormatPr baseColWidth="10" defaultColWidth="8.83203125" defaultRowHeight="15" x14ac:dyDescent="0.2"/>
  <cols>
    <col min="3" max="3" width="9.5" bestFit="1" customWidth="1"/>
    <col min="4" max="4" width="10.5" bestFit="1" customWidth="1"/>
    <col min="5" max="5" width="9.5" bestFit="1" customWidth="1"/>
    <col min="6" max="6" width="11.5" bestFit="1" customWidth="1"/>
    <col min="7" max="8" width="9.5" bestFit="1" customWidth="1"/>
    <col min="9" max="9" width="10.5" bestFit="1" customWidth="1"/>
  </cols>
  <sheetData>
    <row r="1" spans="1:35" x14ac:dyDescent="0.2">
      <c r="A1" s="7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6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</row>
    <row r="2" spans="1:35" x14ac:dyDescent="0.2">
      <c r="A2" t="s">
        <v>17</v>
      </c>
      <c r="B2" s="2">
        <f t="shared" ref="B2:B8" si="0">((L2="-")+(T2="-")+(AB2="-"))/3</f>
        <v>0</v>
      </c>
      <c r="C2" s="3">
        <f t="shared" ref="C2:F8" si="1">AVERAGE(L2,T2,AB2)</f>
        <v>0.57833333333333325</v>
      </c>
      <c r="D2" s="4">
        <f t="shared" si="1"/>
        <v>56</v>
      </c>
      <c r="E2" s="3">
        <f t="shared" si="1"/>
        <v>0.77400000000000002</v>
      </c>
      <c r="F2" s="4">
        <f t="shared" si="1"/>
        <v>626</v>
      </c>
      <c r="G2" s="5">
        <f t="shared" ref="G2:G8" si="2">AVERAGE(R2,Z2,AH2)</f>
        <v>607.94999999999993</v>
      </c>
      <c r="H2" s="3">
        <f t="shared" ref="H2:I8" si="3">AVERAGE(P2,X2,AF2)</f>
        <v>0.13333333333333333</v>
      </c>
      <c r="I2" s="6">
        <f t="shared" si="3"/>
        <v>6.6666666666666671E-3</v>
      </c>
      <c r="K2" t="s">
        <v>17</v>
      </c>
      <c r="L2">
        <v>0.47699999999999998</v>
      </c>
      <c r="M2">
        <v>56</v>
      </c>
      <c r="N2">
        <v>0.78600000000000003</v>
      </c>
      <c r="O2">
        <v>624</v>
      </c>
      <c r="P2">
        <v>0.14399999999999999</v>
      </c>
      <c r="Q2">
        <v>7.0000000000000001E-3</v>
      </c>
      <c r="R2">
        <v>794.49300000000005</v>
      </c>
      <c r="S2" t="s">
        <v>17</v>
      </c>
      <c r="T2">
        <v>0.629</v>
      </c>
      <c r="U2">
        <v>56</v>
      </c>
      <c r="V2">
        <v>0.76800000000000002</v>
      </c>
      <c r="W2">
        <v>627</v>
      </c>
      <c r="X2">
        <v>0.122</v>
      </c>
      <c r="Y2">
        <v>7.0000000000000001E-3</v>
      </c>
      <c r="Z2">
        <v>206.767</v>
      </c>
      <c r="AA2" t="s">
        <v>17</v>
      </c>
      <c r="AB2">
        <v>0.629</v>
      </c>
      <c r="AC2">
        <v>56</v>
      </c>
      <c r="AD2">
        <v>0.76800000000000002</v>
      </c>
      <c r="AE2">
        <v>627</v>
      </c>
      <c r="AF2">
        <v>0.13400000000000001</v>
      </c>
      <c r="AG2">
        <v>6.0000000000000001E-3</v>
      </c>
      <c r="AH2">
        <v>822.59</v>
      </c>
    </row>
    <row r="3" spans="1:35" x14ac:dyDescent="0.2">
      <c r="A3" t="s">
        <v>9</v>
      </c>
      <c r="B3" s="2">
        <f t="shared" si="0"/>
        <v>1</v>
      </c>
      <c r="C3" s="3" t="e">
        <f t="shared" si="1"/>
        <v>#DIV/0!</v>
      </c>
      <c r="D3" s="4" t="e">
        <f t="shared" si="1"/>
        <v>#DIV/0!</v>
      </c>
      <c r="E3" s="3" t="e">
        <f t="shared" si="1"/>
        <v>#DIV/0!</v>
      </c>
      <c r="F3" s="4" t="e">
        <f t="shared" si="1"/>
        <v>#DIV/0!</v>
      </c>
      <c r="G3" s="5" t="e">
        <f t="shared" si="2"/>
        <v>#DIV/0!</v>
      </c>
      <c r="H3" s="3" t="e">
        <f t="shared" si="3"/>
        <v>#DIV/0!</v>
      </c>
      <c r="I3" s="6" t="e">
        <f t="shared" si="3"/>
        <v>#DIV/0!</v>
      </c>
      <c r="K3" t="s">
        <v>9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9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9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</row>
    <row r="4" spans="1:35" x14ac:dyDescent="0.2">
      <c r="A4" t="s">
        <v>10</v>
      </c>
      <c r="B4" s="2">
        <f t="shared" si="0"/>
        <v>0</v>
      </c>
      <c r="C4" s="3">
        <f t="shared" si="1"/>
        <v>0.63633333333333331</v>
      </c>
      <c r="D4" s="4">
        <f t="shared" si="1"/>
        <v>614</v>
      </c>
      <c r="E4" s="3">
        <f t="shared" si="1"/>
        <v>0.50466666666666671</v>
      </c>
      <c r="F4" s="4">
        <f t="shared" si="1"/>
        <v>6429.666666666667</v>
      </c>
      <c r="G4" s="5">
        <f t="shared" si="2"/>
        <v>781.45733333333339</v>
      </c>
      <c r="H4" s="3">
        <f t="shared" si="3"/>
        <v>20.622666666666664</v>
      </c>
      <c r="I4" s="6">
        <f t="shared" si="3"/>
        <v>0.14066666666666669</v>
      </c>
      <c r="K4" t="s">
        <v>10</v>
      </c>
      <c r="L4">
        <v>0.76300000000000001</v>
      </c>
      <c r="M4">
        <v>614</v>
      </c>
      <c r="N4">
        <v>0.221</v>
      </c>
      <c r="O4">
        <v>6424</v>
      </c>
      <c r="P4">
        <v>19.956</v>
      </c>
      <c r="Q4">
        <v>0.14000000000000001</v>
      </c>
      <c r="R4">
        <v>734.29700000000003</v>
      </c>
      <c r="S4" t="s">
        <v>10</v>
      </c>
      <c r="T4">
        <v>0.40699999999999997</v>
      </c>
      <c r="U4">
        <v>614</v>
      </c>
      <c r="V4">
        <v>0.82799999999999996</v>
      </c>
      <c r="W4">
        <v>6414</v>
      </c>
      <c r="X4">
        <v>20.698</v>
      </c>
      <c r="Y4">
        <v>0.157</v>
      </c>
      <c r="Z4">
        <v>877.83299999999997</v>
      </c>
      <c r="AA4" t="s">
        <v>10</v>
      </c>
      <c r="AB4">
        <v>0.73899999999999999</v>
      </c>
      <c r="AC4">
        <v>614</v>
      </c>
      <c r="AD4">
        <v>0.46500000000000002</v>
      </c>
      <c r="AE4">
        <v>6451</v>
      </c>
      <c r="AF4">
        <v>21.213999999999999</v>
      </c>
      <c r="AG4">
        <v>0.125</v>
      </c>
      <c r="AH4">
        <v>732.24199999999996</v>
      </c>
    </row>
    <row r="5" spans="1:35" x14ac:dyDescent="0.2">
      <c r="A5" t="s">
        <v>11</v>
      </c>
      <c r="B5" s="2">
        <f t="shared" si="0"/>
        <v>0.33333333333333331</v>
      </c>
      <c r="C5" s="3">
        <f t="shared" si="1"/>
        <v>42.244999999999997</v>
      </c>
      <c r="D5" s="4">
        <f t="shared" si="1"/>
        <v>250</v>
      </c>
      <c r="E5" s="3">
        <f t="shared" si="1"/>
        <v>0.93200000000000005</v>
      </c>
      <c r="F5" s="4">
        <f t="shared" si="1"/>
        <v>2257</v>
      </c>
      <c r="G5" s="5">
        <f>AVERAGE(R5,Z5,AH5)</f>
        <v>492.85149999999999</v>
      </c>
      <c r="H5" s="3">
        <f t="shared" si="3"/>
        <v>2.2505000000000002</v>
      </c>
      <c r="I5" s="6">
        <f t="shared" si="3"/>
        <v>4.7500000000000001E-2</v>
      </c>
      <c r="K5" t="s">
        <v>11</v>
      </c>
      <c r="L5">
        <v>42.244999999999997</v>
      </c>
      <c r="M5">
        <v>250</v>
      </c>
      <c r="N5">
        <v>0.92800000000000005</v>
      </c>
      <c r="O5">
        <v>2257</v>
      </c>
      <c r="P5">
        <v>2.2440000000000002</v>
      </c>
      <c r="Q5">
        <v>6.0999999999999999E-2</v>
      </c>
      <c r="R5">
        <v>507.44099999999997</v>
      </c>
      <c r="S5" t="s">
        <v>11</v>
      </c>
      <c r="T5">
        <v>42.244999999999997</v>
      </c>
      <c r="U5">
        <v>250</v>
      </c>
      <c r="V5">
        <v>0.93600000000000005</v>
      </c>
      <c r="W5">
        <v>2257</v>
      </c>
      <c r="X5">
        <v>2.2570000000000001</v>
      </c>
      <c r="Y5">
        <v>3.4000000000000002E-2</v>
      </c>
      <c r="Z5">
        <v>478.262</v>
      </c>
      <c r="AA5" t="s">
        <v>11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</row>
    <row r="6" spans="1:35" x14ac:dyDescent="0.2">
      <c r="A6" t="s">
        <v>19</v>
      </c>
      <c r="B6" s="2">
        <f t="shared" si="0"/>
        <v>0</v>
      </c>
      <c r="C6" s="3">
        <f t="shared" si="1"/>
        <v>208.48099999999999</v>
      </c>
      <c r="D6" s="4">
        <f t="shared" si="1"/>
        <v>36</v>
      </c>
      <c r="E6" s="3">
        <f t="shared" si="1"/>
        <v>0.58299999999999996</v>
      </c>
      <c r="F6" s="4">
        <f t="shared" si="1"/>
        <v>358</v>
      </c>
      <c r="G6" s="5">
        <f t="shared" si="2"/>
        <v>23.085999999999999</v>
      </c>
      <c r="H6" s="3">
        <f t="shared" si="3"/>
        <v>5.5999999999999994E-2</v>
      </c>
      <c r="I6" s="6">
        <f t="shared" si="3"/>
        <v>3.6666666666666666E-3</v>
      </c>
      <c r="K6" t="s">
        <v>19</v>
      </c>
      <c r="L6">
        <v>208.48099999999999</v>
      </c>
      <c r="M6">
        <v>36</v>
      </c>
      <c r="N6">
        <v>0.58299999999999996</v>
      </c>
      <c r="O6">
        <v>358</v>
      </c>
      <c r="P6">
        <v>5.6000000000000001E-2</v>
      </c>
      <c r="Q6">
        <v>3.0000000000000001E-3</v>
      </c>
      <c r="R6">
        <v>23.477</v>
      </c>
      <c r="S6" t="s">
        <v>19</v>
      </c>
      <c r="T6">
        <v>208.48099999999999</v>
      </c>
      <c r="U6">
        <v>36</v>
      </c>
      <c r="V6">
        <v>0.58299999999999996</v>
      </c>
      <c r="W6">
        <v>358</v>
      </c>
      <c r="X6">
        <v>5.2999999999999999E-2</v>
      </c>
      <c r="Y6">
        <v>4.0000000000000001E-3</v>
      </c>
      <c r="Z6">
        <v>22.885999999999999</v>
      </c>
      <c r="AA6" t="s">
        <v>19</v>
      </c>
      <c r="AB6">
        <v>208.48099999999999</v>
      </c>
      <c r="AC6">
        <v>36</v>
      </c>
      <c r="AD6">
        <v>0.58299999999999996</v>
      </c>
      <c r="AE6">
        <v>358</v>
      </c>
      <c r="AF6">
        <v>5.8999999999999997E-2</v>
      </c>
      <c r="AG6">
        <v>4.0000000000000001E-3</v>
      </c>
      <c r="AH6">
        <v>22.895</v>
      </c>
    </row>
    <row r="7" spans="1:35" x14ac:dyDescent="0.2">
      <c r="A7" t="s">
        <v>12</v>
      </c>
      <c r="B7" s="2">
        <f t="shared" si="0"/>
        <v>0</v>
      </c>
      <c r="C7" s="3">
        <f t="shared" si="1"/>
        <v>0.38233333333333336</v>
      </c>
      <c r="D7" s="4">
        <f t="shared" si="1"/>
        <v>174</v>
      </c>
      <c r="E7" s="3">
        <f t="shared" si="1"/>
        <v>0.8620000000000001</v>
      </c>
      <c r="F7" s="4">
        <f t="shared" si="1"/>
        <v>1713</v>
      </c>
      <c r="G7" s="5">
        <f t="shared" si="2"/>
        <v>133.84933333333333</v>
      </c>
      <c r="H7" s="3">
        <f t="shared" si="3"/>
        <v>1.0413333333333334</v>
      </c>
      <c r="I7" s="6">
        <f t="shared" si="3"/>
        <v>3.1666666666666669E-2</v>
      </c>
      <c r="K7" t="s">
        <v>12</v>
      </c>
      <c r="L7">
        <v>0.41399999999999998</v>
      </c>
      <c r="M7">
        <v>174</v>
      </c>
      <c r="N7">
        <v>0.79300000000000004</v>
      </c>
      <c r="O7">
        <v>1713</v>
      </c>
      <c r="P7">
        <v>1.014</v>
      </c>
      <c r="Q7">
        <v>3.3000000000000002E-2</v>
      </c>
      <c r="R7">
        <v>136.523</v>
      </c>
      <c r="S7" t="s">
        <v>12</v>
      </c>
      <c r="T7">
        <v>0.315</v>
      </c>
      <c r="U7">
        <v>174</v>
      </c>
      <c r="V7">
        <v>1</v>
      </c>
      <c r="W7">
        <v>1713</v>
      </c>
      <c r="X7">
        <v>1.0720000000000001</v>
      </c>
      <c r="Y7">
        <v>3.1E-2</v>
      </c>
      <c r="Z7">
        <v>133.916</v>
      </c>
      <c r="AA7" t="s">
        <v>12</v>
      </c>
      <c r="AB7">
        <v>0.41799999999999998</v>
      </c>
      <c r="AC7">
        <v>174</v>
      </c>
      <c r="AD7">
        <v>0.79300000000000004</v>
      </c>
      <c r="AE7">
        <v>1713</v>
      </c>
      <c r="AF7">
        <v>1.038</v>
      </c>
      <c r="AG7">
        <v>3.1E-2</v>
      </c>
      <c r="AH7">
        <v>131.10900000000001</v>
      </c>
    </row>
    <row r="8" spans="1:35" x14ac:dyDescent="0.2">
      <c r="A8" t="s">
        <v>13</v>
      </c>
      <c r="B8" s="2">
        <f t="shared" si="0"/>
        <v>0</v>
      </c>
      <c r="C8" s="3">
        <f t="shared" si="1"/>
        <v>0.3753333333333333</v>
      </c>
      <c r="D8" s="4">
        <f t="shared" si="1"/>
        <v>285</v>
      </c>
      <c r="E8" s="3">
        <f t="shared" si="1"/>
        <v>0.94266666666666676</v>
      </c>
      <c r="F8" s="4">
        <f t="shared" si="1"/>
        <v>2810.6666666666665</v>
      </c>
      <c r="G8" s="5">
        <f t="shared" si="2"/>
        <v>240.55733333333333</v>
      </c>
      <c r="H8" s="3">
        <f t="shared" si="3"/>
        <v>2.8116666666666661</v>
      </c>
      <c r="I8" s="6">
        <f t="shared" si="3"/>
        <v>3.4333333333333334E-2</v>
      </c>
      <c r="K8" t="s">
        <v>13</v>
      </c>
      <c r="L8">
        <v>0.376</v>
      </c>
      <c r="M8">
        <v>285</v>
      </c>
      <c r="N8">
        <v>0.94</v>
      </c>
      <c r="O8">
        <v>2818</v>
      </c>
      <c r="P8">
        <v>2.8119999999999998</v>
      </c>
      <c r="Q8">
        <v>3.6999999999999998E-2</v>
      </c>
      <c r="R8">
        <v>243.702</v>
      </c>
      <c r="S8" t="s">
        <v>13</v>
      </c>
      <c r="T8">
        <v>0.372</v>
      </c>
      <c r="U8">
        <v>285</v>
      </c>
      <c r="V8">
        <v>0.95099999999999996</v>
      </c>
      <c r="W8">
        <v>2811</v>
      </c>
      <c r="X8">
        <v>2.782</v>
      </c>
      <c r="Y8">
        <v>3.1E-2</v>
      </c>
      <c r="Z8">
        <v>239.41</v>
      </c>
      <c r="AA8" t="s">
        <v>13</v>
      </c>
      <c r="AB8">
        <v>0.378</v>
      </c>
      <c r="AC8">
        <v>285</v>
      </c>
      <c r="AD8">
        <v>0.93700000000000006</v>
      </c>
      <c r="AE8">
        <v>2803</v>
      </c>
      <c r="AF8">
        <v>2.8410000000000002</v>
      </c>
      <c r="AG8">
        <v>3.5000000000000003E-2</v>
      </c>
      <c r="AH8">
        <v>238.56</v>
      </c>
    </row>
    <row r="9" spans="1:35" x14ac:dyDescent="0.2">
      <c r="A9" t="s">
        <v>14</v>
      </c>
      <c r="B9" s="2">
        <f t="shared" ref="B9:B10" si="4">((L9="-")+(T9="-")+(AB9="-"))/3</f>
        <v>0</v>
      </c>
      <c r="C9" s="3">
        <f t="shared" ref="C9:C10" si="5">AVERAGE(L9,T9,AB9)</f>
        <v>0.20566666666666666</v>
      </c>
      <c r="D9" s="4">
        <f t="shared" ref="D9:D10" si="6">AVERAGE(M9,U9,AC9)</f>
        <v>63</v>
      </c>
      <c r="E9" s="3">
        <f t="shared" ref="E9:E10" si="7">AVERAGE(N9,V9,AD9)</f>
        <v>0.97366666666666679</v>
      </c>
      <c r="F9" s="4">
        <f t="shared" ref="F9:F10" si="8">AVERAGE(O9,W9,AE9)</f>
        <v>748</v>
      </c>
      <c r="G9" s="5">
        <f t="shared" ref="G9:G10" si="9">AVERAGE(R9,Z9,AH9)</f>
        <v>48.943333333333328</v>
      </c>
      <c r="H9" s="3">
        <f t="shared" ref="H9:H10" si="10">AVERAGE(P9,X9,AF9)</f>
        <v>0.15933333333333333</v>
      </c>
      <c r="I9" s="6">
        <f t="shared" ref="I9:I10" si="11">AVERAGE(Q9,Y9,AG9)</f>
        <v>8.0000000000000002E-3</v>
      </c>
      <c r="K9" t="s">
        <v>14</v>
      </c>
      <c r="L9">
        <v>0.21199999999999999</v>
      </c>
      <c r="M9">
        <v>63</v>
      </c>
      <c r="N9">
        <v>0.92100000000000004</v>
      </c>
      <c r="O9">
        <v>748</v>
      </c>
      <c r="P9">
        <v>0.159</v>
      </c>
      <c r="Q9">
        <v>0.01</v>
      </c>
      <c r="R9">
        <v>48.76</v>
      </c>
      <c r="S9" t="s">
        <v>14</v>
      </c>
      <c r="T9">
        <v>0.21299999999999999</v>
      </c>
      <c r="U9">
        <v>63</v>
      </c>
      <c r="V9">
        <v>1</v>
      </c>
      <c r="W9">
        <v>748</v>
      </c>
      <c r="X9">
        <v>0.155</v>
      </c>
      <c r="Y9">
        <v>7.0000000000000001E-3</v>
      </c>
      <c r="Z9">
        <v>49.505000000000003</v>
      </c>
      <c r="AA9" t="s">
        <v>14</v>
      </c>
      <c r="AB9">
        <v>0.192</v>
      </c>
      <c r="AC9">
        <v>63</v>
      </c>
      <c r="AD9">
        <v>1</v>
      </c>
      <c r="AE9">
        <v>748</v>
      </c>
      <c r="AF9">
        <v>0.16400000000000001</v>
      </c>
      <c r="AG9">
        <v>7.0000000000000001E-3</v>
      </c>
      <c r="AH9">
        <v>48.564999999999998</v>
      </c>
    </row>
    <row r="10" spans="1:35" x14ac:dyDescent="0.2">
      <c r="A10" t="s">
        <v>15</v>
      </c>
      <c r="B10" s="2">
        <f t="shared" si="4"/>
        <v>0</v>
      </c>
      <c r="C10" s="3">
        <f t="shared" si="5"/>
        <v>0.19299999999999998</v>
      </c>
      <c r="D10" s="4">
        <f t="shared" si="6"/>
        <v>48</v>
      </c>
      <c r="E10" s="3">
        <f t="shared" si="7"/>
        <v>1</v>
      </c>
      <c r="F10" s="4">
        <f t="shared" si="8"/>
        <v>503.33333333333331</v>
      </c>
      <c r="G10" s="5">
        <f t="shared" si="9"/>
        <v>39.641333333333336</v>
      </c>
      <c r="H10" s="3">
        <f t="shared" si="10"/>
        <v>9.5666666666666678E-2</v>
      </c>
      <c r="I10" s="6">
        <f t="shared" si="11"/>
        <v>6.6666666666666671E-3</v>
      </c>
      <c r="K10" t="s">
        <v>15</v>
      </c>
      <c r="L10">
        <v>0.20399999999999999</v>
      </c>
      <c r="M10">
        <v>48</v>
      </c>
      <c r="N10">
        <v>1</v>
      </c>
      <c r="O10">
        <v>510</v>
      </c>
      <c r="P10">
        <v>9.4E-2</v>
      </c>
      <c r="Q10">
        <v>7.0000000000000001E-3</v>
      </c>
      <c r="R10">
        <v>39.475999999999999</v>
      </c>
      <c r="S10" t="s">
        <v>15</v>
      </c>
      <c r="T10">
        <v>0.188</v>
      </c>
      <c r="U10">
        <v>48</v>
      </c>
      <c r="V10">
        <v>1</v>
      </c>
      <c r="W10">
        <v>505</v>
      </c>
      <c r="X10">
        <v>9.9000000000000005E-2</v>
      </c>
      <c r="Y10">
        <v>7.0000000000000001E-3</v>
      </c>
      <c r="Z10">
        <v>39.789000000000001</v>
      </c>
      <c r="AA10" t="s">
        <v>15</v>
      </c>
      <c r="AB10">
        <v>0.187</v>
      </c>
      <c r="AC10">
        <v>48</v>
      </c>
      <c r="AD10">
        <v>1</v>
      </c>
      <c r="AE10">
        <v>495</v>
      </c>
      <c r="AF10">
        <v>9.4E-2</v>
      </c>
      <c r="AG10">
        <v>6.0000000000000001E-3</v>
      </c>
      <c r="AH10">
        <v>39.658999999999999</v>
      </c>
    </row>
    <row r="11" spans="1:35" x14ac:dyDescent="0.2">
      <c r="A11" t="s">
        <v>16</v>
      </c>
      <c r="B11" s="2">
        <f t="shared" ref="B11" si="12">((L11="-")+(T11="-")+(AB11="-"))/3</f>
        <v>0</v>
      </c>
      <c r="C11" s="3">
        <f t="shared" ref="C11" si="13">AVERAGE(L11,T11,AB11)</f>
        <v>0.25</v>
      </c>
      <c r="D11" s="4">
        <f t="shared" ref="D11" si="14">AVERAGE(M11,U11,AC11)</f>
        <v>57</v>
      </c>
      <c r="E11" s="3">
        <f t="shared" ref="E11" si="15">AVERAGE(N11,V11,AD11)</f>
        <v>1</v>
      </c>
      <c r="F11" s="4">
        <f t="shared" ref="F11" si="16">AVERAGE(O11,W11,AE11)</f>
        <v>543</v>
      </c>
      <c r="G11" s="5">
        <f t="shared" ref="G11" si="17">AVERAGE(R11,Z11,AH11)</f>
        <v>40.617666666666658</v>
      </c>
      <c r="H11" s="3">
        <f t="shared" ref="H11" si="18">AVERAGE(P11,X11,AF11)</f>
        <v>0.125</v>
      </c>
      <c r="I11" s="6">
        <f t="shared" ref="I11" si="19">AVERAGE(Q11,Y11,AG11)</f>
        <v>8.3333333333333332E-3</v>
      </c>
      <c r="K11" t="s">
        <v>16</v>
      </c>
      <c r="L11">
        <v>0.246</v>
      </c>
      <c r="M11">
        <v>57</v>
      </c>
      <c r="N11">
        <v>1</v>
      </c>
      <c r="O11">
        <v>543</v>
      </c>
      <c r="P11">
        <v>0.11700000000000001</v>
      </c>
      <c r="Q11">
        <v>7.0000000000000001E-3</v>
      </c>
      <c r="R11">
        <v>41.094999999999999</v>
      </c>
      <c r="S11" t="s">
        <v>16</v>
      </c>
      <c r="T11">
        <v>0.25700000000000001</v>
      </c>
      <c r="U11">
        <v>57</v>
      </c>
      <c r="V11">
        <v>1</v>
      </c>
      <c r="W11">
        <v>543</v>
      </c>
      <c r="X11">
        <v>0.13</v>
      </c>
      <c r="Y11">
        <v>8.0000000000000002E-3</v>
      </c>
      <c r="Z11">
        <v>40.253999999999998</v>
      </c>
      <c r="AA11" t="s">
        <v>16</v>
      </c>
      <c r="AB11">
        <v>0.247</v>
      </c>
      <c r="AC11">
        <v>57</v>
      </c>
      <c r="AD11">
        <v>1</v>
      </c>
      <c r="AE11">
        <v>543</v>
      </c>
      <c r="AF11">
        <v>0.128</v>
      </c>
      <c r="AG11">
        <v>0.01</v>
      </c>
      <c r="AH11">
        <v>40.503999999999998</v>
      </c>
    </row>
    <row r="12" spans="1:35" x14ac:dyDescent="0.2">
      <c r="S12" t="s">
        <v>8</v>
      </c>
    </row>
    <row r="13" spans="1:35" x14ac:dyDescent="0.2">
      <c r="S13" t="s">
        <v>8</v>
      </c>
    </row>
    <row r="14" spans="1:35" x14ac:dyDescent="0.2">
      <c r="S14" t="s">
        <v>8</v>
      </c>
    </row>
    <row r="20" spans="19:19" x14ac:dyDescent="0.2">
      <c r="S20" t="s">
        <v>8</v>
      </c>
    </row>
    <row r="21" spans="19:19" x14ac:dyDescent="0.2">
      <c r="S21" t="s">
        <v>8</v>
      </c>
    </row>
    <row r="22" spans="19:19" x14ac:dyDescent="0.2">
      <c r="S22" t="s">
        <v>8</v>
      </c>
    </row>
  </sheetData>
  <sortState xmlns:xlrd2="http://schemas.microsoft.com/office/spreadsheetml/2017/richdata2" ref="A2:AH10">
    <sortCondition ref="B2:B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4520-2AB3-4FD0-9130-486CCFDF3E4D}">
  <dimension ref="A1:AI11"/>
  <sheetViews>
    <sheetView workbookViewId="0">
      <selection activeCell="I15" sqref="I15"/>
    </sheetView>
  </sheetViews>
  <sheetFormatPr baseColWidth="10" defaultColWidth="8.83203125" defaultRowHeight="15" x14ac:dyDescent="0.2"/>
  <sheetData>
    <row r="1" spans="1:35" x14ac:dyDescent="0.2">
      <c r="A1" s="7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6</v>
      </c>
      <c r="J1" s="1"/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35" x14ac:dyDescent="0.2">
      <c r="A2" t="s">
        <v>17</v>
      </c>
      <c r="B2" s="2">
        <f t="shared" ref="B2:B10" si="0">((L2="-")+(T2="-")+(AB2="-"))/3</f>
        <v>1</v>
      </c>
      <c r="C2" s="3" t="e">
        <f t="shared" ref="C2:F8" si="1">AVERAGE(L2,T2,AB2)</f>
        <v>#DIV/0!</v>
      </c>
      <c r="D2" s="4" t="e">
        <f t="shared" si="1"/>
        <v>#DIV/0!</v>
      </c>
      <c r="E2" s="3" t="e">
        <f t="shared" si="1"/>
        <v>#DIV/0!</v>
      </c>
      <c r="F2" s="4" t="e">
        <f t="shared" si="1"/>
        <v>#DIV/0!</v>
      </c>
      <c r="G2" s="5" t="e">
        <f t="shared" ref="G2:G8" si="2">AVERAGE(R2,Z2,AH2)</f>
        <v>#DIV/0!</v>
      </c>
      <c r="H2" s="3" t="e">
        <f t="shared" ref="H2:I8" si="3">AVERAGE(P2,X2,AF2)</f>
        <v>#DIV/0!</v>
      </c>
      <c r="I2" s="6" t="e">
        <f t="shared" si="3"/>
        <v>#DIV/0!</v>
      </c>
      <c r="J2" s="6"/>
      <c r="K2" t="s">
        <v>17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17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17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</row>
    <row r="3" spans="1:35" x14ac:dyDescent="0.2">
      <c r="A3" t="s">
        <v>9</v>
      </c>
      <c r="B3" s="2">
        <f t="shared" si="0"/>
        <v>1</v>
      </c>
      <c r="C3" s="3" t="e">
        <f t="shared" si="1"/>
        <v>#DIV/0!</v>
      </c>
      <c r="D3" s="4" t="e">
        <f t="shared" si="1"/>
        <v>#DIV/0!</v>
      </c>
      <c r="E3" s="3" t="e">
        <f t="shared" si="1"/>
        <v>#DIV/0!</v>
      </c>
      <c r="F3" s="4" t="e">
        <f t="shared" si="1"/>
        <v>#DIV/0!</v>
      </c>
      <c r="G3" s="5" t="e">
        <f t="shared" si="2"/>
        <v>#DIV/0!</v>
      </c>
      <c r="H3" s="3" t="e">
        <f t="shared" si="3"/>
        <v>#DIV/0!</v>
      </c>
      <c r="I3" s="6" t="e">
        <f t="shared" si="3"/>
        <v>#DIV/0!</v>
      </c>
      <c r="J3" s="6"/>
      <c r="K3" t="s">
        <v>9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9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9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</row>
    <row r="4" spans="1:35" x14ac:dyDescent="0.2">
      <c r="A4" t="s">
        <v>10</v>
      </c>
      <c r="B4" s="2">
        <f t="shared" si="0"/>
        <v>0</v>
      </c>
      <c r="C4" s="3">
        <f t="shared" si="1"/>
        <v>0.67899999999999994</v>
      </c>
      <c r="D4" s="4">
        <f t="shared" si="1"/>
        <v>614</v>
      </c>
      <c r="E4" s="3">
        <f t="shared" si="1"/>
        <v>0.47033333333333333</v>
      </c>
      <c r="F4" s="4">
        <f t="shared" si="1"/>
        <v>6417.333333333333</v>
      </c>
      <c r="G4" s="5">
        <f t="shared" si="2"/>
        <v>1688.5803333333333</v>
      </c>
      <c r="H4" s="3">
        <f t="shared" si="3"/>
        <v>39.708333333333336</v>
      </c>
      <c r="I4" s="6">
        <f t="shared" si="3"/>
        <v>0.33733333333333332</v>
      </c>
      <c r="J4" s="6"/>
      <c r="K4" t="s">
        <v>10</v>
      </c>
      <c r="L4">
        <v>0.873</v>
      </c>
      <c r="M4">
        <v>614</v>
      </c>
      <c r="N4">
        <v>0.31</v>
      </c>
      <c r="O4">
        <v>6429</v>
      </c>
      <c r="P4">
        <v>36.570999999999998</v>
      </c>
      <c r="Q4">
        <v>0.222</v>
      </c>
      <c r="R4">
        <v>1723.3430000000001</v>
      </c>
      <c r="S4" t="s">
        <v>10</v>
      </c>
      <c r="T4">
        <v>0.68100000000000005</v>
      </c>
      <c r="U4">
        <v>614</v>
      </c>
      <c r="V4">
        <v>0.48599999999999999</v>
      </c>
      <c r="W4">
        <v>6420</v>
      </c>
      <c r="X4">
        <v>40.726999999999997</v>
      </c>
      <c r="Y4">
        <v>0.53700000000000003</v>
      </c>
      <c r="Z4">
        <v>1779.509</v>
      </c>
      <c r="AA4" t="s">
        <v>10</v>
      </c>
      <c r="AB4">
        <v>0.48299999999999998</v>
      </c>
      <c r="AC4">
        <v>614</v>
      </c>
      <c r="AD4">
        <v>0.61499999999999999</v>
      </c>
      <c r="AE4">
        <v>6403</v>
      </c>
      <c r="AF4">
        <v>41.826999999999998</v>
      </c>
      <c r="AG4">
        <v>0.253</v>
      </c>
      <c r="AH4">
        <v>1562.8889999999999</v>
      </c>
    </row>
    <row r="5" spans="1:35" x14ac:dyDescent="0.2">
      <c r="A5" t="s">
        <v>11</v>
      </c>
      <c r="B5" s="2">
        <f t="shared" si="0"/>
        <v>0.66666666666666663</v>
      </c>
      <c r="C5" s="3">
        <f t="shared" si="1"/>
        <v>42.250999999999998</v>
      </c>
      <c r="D5" s="4">
        <f t="shared" si="1"/>
        <v>250</v>
      </c>
      <c r="E5" s="3">
        <f t="shared" si="1"/>
        <v>0.184</v>
      </c>
      <c r="F5" s="4">
        <f t="shared" si="1"/>
        <v>2265</v>
      </c>
      <c r="G5" s="5">
        <f>AVERAGE(R5,Z5,AH5)</f>
        <v>695.65599999999995</v>
      </c>
      <c r="H5" s="3">
        <f t="shared" si="3"/>
        <v>3.99</v>
      </c>
      <c r="I5" s="6">
        <f t="shared" si="3"/>
        <v>7.0000000000000007E-2</v>
      </c>
      <c r="J5" s="6"/>
      <c r="K5" t="s">
        <v>11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11</v>
      </c>
      <c r="T5">
        <v>42.250999999999998</v>
      </c>
      <c r="U5">
        <v>250</v>
      </c>
      <c r="V5">
        <v>0.184</v>
      </c>
      <c r="W5">
        <v>2265</v>
      </c>
      <c r="X5">
        <v>3.99</v>
      </c>
      <c r="Y5">
        <v>7.0000000000000007E-2</v>
      </c>
      <c r="Z5">
        <v>695.65599999999995</v>
      </c>
      <c r="AA5" t="s">
        <v>11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</row>
    <row r="6" spans="1:35" x14ac:dyDescent="0.2">
      <c r="A6" t="s">
        <v>19</v>
      </c>
      <c r="B6" s="2">
        <f t="shared" si="0"/>
        <v>0</v>
      </c>
      <c r="C6" s="3">
        <f t="shared" si="1"/>
        <v>208.48099999999999</v>
      </c>
      <c r="D6" s="4">
        <f t="shared" si="1"/>
        <v>36</v>
      </c>
      <c r="E6" s="3">
        <f t="shared" si="1"/>
        <v>0.58299999999999996</v>
      </c>
      <c r="F6" s="4">
        <f t="shared" si="1"/>
        <v>357</v>
      </c>
      <c r="G6" s="5">
        <f t="shared" si="2"/>
        <v>61.264666666666663</v>
      </c>
      <c r="H6" s="3">
        <f t="shared" si="3"/>
        <v>0.10633333333333334</v>
      </c>
      <c r="I6" s="6">
        <f t="shared" si="3"/>
        <v>8.3333333333333332E-3</v>
      </c>
      <c r="J6" s="6"/>
      <c r="K6" t="s">
        <v>19</v>
      </c>
      <c r="L6">
        <v>208.48099999999999</v>
      </c>
      <c r="M6">
        <v>36</v>
      </c>
      <c r="N6">
        <v>0.58299999999999996</v>
      </c>
      <c r="O6">
        <v>359</v>
      </c>
      <c r="P6">
        <v>7.4999999999999997E-2</v>
      </c>
      <c r="Q6">
        <v>7.0000000000000001E-3</v>
      </c>
      <c r="R6">
        <v>59.597999999999999</v>
      </c>
      <c r="S6" t="s">
        <v>19</v>
      </c>
      <c r="T6">
        <v>208.48099999999999</v>
      </c>
      <c r="U6">
        <v>36</v>
      </c>
      <c r="V6">
        <v>0.58299999999999996</v>
      </c>
      <c r="W6">
        <v>353</v>
      </c>
      <c r="X6">
        <v>0.14000000000000001</v>
      </c>
      <c r="Y6">
        <v>1.2E-2</v>
      </c>
      <c r="Z6">
        <v>55.423000000000002</v>
      </c>
      <c r="AA6" t="s">
        <v>19</v>
      </c>
      <c r="AB6">
        <v>208.48099999999999</v>
      </c>
      <c r="AC6">
        <v>36</v>
      </c>
      <c r="AD6">
        <v>0.58299999999999996</v>
      </c>
      <c r="AE6">
        <v>359</v>
      </c>
      <c r="AF6">
        <v>0.104</v>
      </c>
      <c r="AG6">
        <v>6.0000000000000001E-3</v>
      </c>
      <c r="AH6">
        <v>68.772999999999996</v>
      </c>
    </row>
    <row r="7" spans="1:35" x14ac:dyDescent="0.2">
      <c r="A7" t="s">
        <v>12</v>
      </c>
      <c r="B7" s="2">
        <f t="shared" si="0"/>
        <v>0</v>
      </c>
      <c r="C7" s="3">
        <f t="shared" si="1"/>
        <v>0.34366666666666662</v>
      </c>
      <c r="D7" s="4">
        <f t="shared" si="1"/>
        <v>174</v>
      </c>
      <c r="E7" s="3">
        <f t="shared" si="1"/>
        <v>0.93100000000000005</v>
      </c>
      <c r="F7" s="4">
        <f t="shared" si="1"/>
        <v>1719.3333333333333</v>
      </c>
      <c r="G7" s="5">
        <f t="shared" si="2"/>
        <v>301.38666666666671</v>
      </c>
      <c r="H7" s="3">
        <f t="shared" si="3"/>
        <v>2.3220000000000001</v>
      </c>
      <c r="I7" s="6">
        <f t="shared" si="3"/>
        <v>5.266666666666666E-2</v>
      </c>
      <c r="J7" s="6"/>
      <c r="K7" t="s">
        <v>12</v>
      </c>
      <c r="L7">
        <v>0.41</v>
      </c>
      <c r="M7">
        <v>174</v>
      </c>
      <c r="N7">
        <v>0.79300000000000004</v>
      </c>
      <c r="O7">
        <v>1719</v>
      </c>
      <c r="P7">
        <v>2.7709999999999999</v>
      </c>
      <c r="Q7">
        <v>7.4999999999999997E-2</v>
      </c>
      <c r="R7">
        <v>313.85500000000002</v>
      </c>
      <c r="S7" t="s">
        <v>12</v>
      </c>
      <c r="T7">
        <v>0.312</v>
      </c>
      <c r="U7">
        <v>174</v>
      </c>
      <c r="V7">
        <v>1</v>
      </c>
      <c r="W7">
        <v>1719</v>
      </c>
      <c r="X7">
        <v>1.7829999999999999</v>
      </c>
      <c r="Y7">
        <v>3.9E-2</v>
      </c>
      <c r="Z7">
        <v>263.60000000000002</v>
      </c>
      <c r="AA7" t="s">
        <v>12</v>
      </c>
      <c r="AB7">
        <v>0.309</v>
      </c>
      <c r="AC7">
        <v>174</v>
      </c>
      <c r="AD7">
        <v>1</v>
      </c>
      <c r="AE7">
        <v>1720</v>
      </c>
      <c r="AF7">
        <v>2.4119999999999999</v>
      </c>
      <c r="AG7">
        <v>4.3999999999999997E-2</v>
      </c>
      <c r="AH7">
        <v>326.70499999999998</v>
      </c>
    </row>
    <row r="8" spans="1:35" x14ac:dyDescent="0.2">
      <c r="A8" t="s">
        <v>13</v>
      </c>
      <c r="B8" s="2">
        <f t="shared" si="0"/>
        <v>0</v>
      </c>
      <c r="C8" s="3">
        <f t="shared" si="1"/>
        <v>0.36766666666666664</v>
      </c>
      <c r="D8" s="4">
        <f t="shared" si="1"/>
        <v>285</v>
      </c>
      <c r="E8" s="3">
        <f t="shared" si="1"/>
        <v>0.96466666666666656</v>
      </c>
      <c r="F8" s="4">
        <f t="shared" si="1"/>
        <v>2792.6666666666665</v>
      </c>
      <c r="G8" s="5">
        <f t="shared" si="2"/>
        <v>505.93700000000007</v>
      </c>
      <c r="H8" s="3">
        <f t="shared" si="3"/>
        <v>5.2243333333333331</v>
      </c>
      <c r="I8" s="6">
        <f t="shared" si="3"/>
        <v>4.7333333333333338E-2</v>
      </c>
      <c r="J8" s="6"/>
      <c r="K8" t="s">
        <v>13</v>
      </c>
      <c r="L8">
        <v>0.379</v>
      </c>
      <c r="M8">
        <v>285</v>
      </c>
      <c r="N8">
        <v>0.97199999999999998</v>
      </c>
      <c r="O8">
        <v>2778</v>
      </c>
      <c r="P8">
        <v>5.9409999999999998</v>
      </c>
      <c r="Q8">
        <v>4.1000000000000002E-2</v>
      </c>
      <c r="R8">
        <v>577.00099999999998</v>
      </c>
      <c r="S8" t="s">
        <v>13</v>
      </c>
      <c r="T8">
        <v>0.36499999999999999</v>
      </c>
      <c r="U8">
        <v>285</v>
      </c>
      <c r="V8">
        <v>0.96099999999999997</v>
      </c>
      <c r="W8">
        <v>2793</v>
      </c>
      <c r="X8">
        <v>4.851</v>
      </c>
      <c r="Y8">
        <v>5.3999999999999999E-2</v>
      </c>
      <c r="Z8">
        <v>472.209</v>
      </c>
      <c r="AA8" t="s">
        <v>13</v>
      </c>
      <c r="AB8">
        <v>0.35899999999999999</v>
      </c>
      <c r="AC8">
        <v>285</v>
      </c>
      <c r="AD8">
        <v>0.96099999999999997</v>
      </c>
      <c r="AE8">
        <v>2807</v>
      </c>
      <c r="AF8">
        <v>4.8810000000000002</v>
      </c>
      <c r="AG8">
        <v>4.7E-2</v>
      </c>
      <c r="AH8">
        <v>468.601</v>
      </c>
    </row>
    <row r="9" spans="1:35" x14ac:dyDescent="0.2">
      <c r="A9" t="s">
        <v>14</v>
      </c>
      <c r="B9" s="2">
        <f t="shared" si="0"/>
        <v>0</v>
      </c>
      <c r="C9" s="3">
        <f t="shared" ref="C9:C10" si="4">AVERAGE(L9,T9,AB9)</f>
        <v>0.23300000000000001</v>
      </c>
      <c r="D9" s="4">
        <f t="shared" ref="D9:D10" si="5">AVERAGE(M9,U9,AC9)</f>
        <v>63</v>
      </c>
      <c r="E9" s="3">
        <f t="shared" ref="E9:E10" si="6">AVERAGE(N9,V9,AD9)</f>
        <v>0.9946666666666667</v>
      </c>
      <c r="F9" s="4">
        <f t="shared" ref="F9:F10" si="7">AVERAGE(O9,W9,AE9)</f>
        <v>731.33333333333337</v>
      </c>
      <c r="G9" s="5">
        <f t="shared" ref="G9:G10" si="8">AVERAGE(R9,Z9,AH9)</f>
        <v>102.97833333333334</v>
      </c>
      <c r="H9" s="3">
        <f t="shared" ref="H9:H10" si="9">AVERAGE(P9,X9,AF9)</f>
        <v>0.21266666666666667</v>
      </c>
      <c r="I9" s="6">
        <f t="shared" ref="I9:I10" si="10">AVERAGE(Q9,Y9,AG9)</f>
        <v>1.2000000000000002E-2</v>
      </c>
      <c r="J9" s="6"/>
      <c r="K9" t="s">
        <v>14</v>
      </c>
      <c r="L9">
        <v>0.249</v>
      </c>
      <c r="M9">
        <v>63</v>
      </c>
      <c r="N9">
        <v>1</v>
      </c>
      <c r="O9">
        <v>738</v>
      </c>
      <c r="P9">
        <v>0.217</v>
      </c>
      <c r="Q9">
        <v>1.2E-2</v>
      </c>
      <c r="R9">
        <v>119.45399999999999</v>
      </c>
      <c r="S9" t="s">
        <v>14</v>
      </c>
      <c r="T9">
        <v>0.17199999999999999</v>
      </c>
      <c r="U9">
        <v>63</v>
      </c>
      <c r="V9">
        <v>0.98399999999999999</v>
      </c>
      <c r="W9">
        <v>731</v>
      </c>
      <c r="X9">
        <v>0.20300000000000001</v>
      </c>
      <c r="Y9">
        <v>1.2E-2</v>
      </c>
      <c r="Z9">
        <v>94.88</v>
      </c>
      <c r="AA9" t="s">
        <v>14</v>
      </c>
      <c r="AB9">
        <v>0.27800000000000002</v>
      </c>
      <c r="AC9">
        <v>63</v>
      </c>
      <c r="AD9">
        <v>1</v>
      </c>
      <c r="AE9">
        <v>725</v>
      </c>
      <c r="AF9">
        <v>0.218</v>
      </c>
      <c r="AG9">
        <v>1.2E-2</v>
      </c>
      <c r="AH9">
        <v>94.600999999999999</v>
      </c>
    </row>
    <row r="10" spans="1:35" x14ac:dyDescent="0.2">
      <c r="A10" t="s">
        <v>15</v>
      </c>
      <c r="B10" s="2">
        <f t="shared" si="0"/>
        <v>0</v>
      </c>
      <c r="C10" s="3">
        <f t="shared" si="4"/>
        <v>0.26333333333333336</v>
      </c>
      <c r="D10" s="4">
        <f t="shared" si="5"/>
        <v>48</v>
      </c>
      <c r="E10" s="3">
        <f t="shared" si="6"/>
        <v>1</v>
      </c>
      <c r="F10" s="4">
        <f t="shared" si="7"/>
        <v>476.66666666666669</v>
      </c>
      <c r="G10" s="5">
        <f t="shared" si="8"/>
        <v>80.824000000000012</v>
      </c>
      <c r="H10" s="3">
        <f t="shared" si="9"/>
        <v>0.13600000000000001</v>
      </c>
      <c r="I10" s="6">
        <f t="shared" si="10"/>
        <v>9.6666666666666654E-3</v>
      </c>
      <c r="J10" s="6"/>
      <c r="K10" t="s">
        <v>15</v>
      </c>
      <c r="L10">
        <v>0.27400000000000002</v>
      </c>
      <c r="M10">
        <v>48</v>
      </c>
      <c r="N10">
        <v>1</v>
      </c>
      <c r="O10">
        <v>476</v>
      </c>
      <c r="P10">
        <v>0.14799999999999999</v>
      </c>
      <c r="Q10">
        <v>1.0999999999999999E-2</v>
      </c>
      <c r="R10">
        <v>88.912000000000006</v>
      </c>
      <c r="S10" t="s">
        <v>15</v>
      </c>
      <c r="T10">
        <v>0.27400000000000002</v>
      </c>
      <c r="U10">
        <v>48</v>
      </c>
      <c r="V10">
        <v>1</v>
      </c>
      <c r="W10">
        <v>476</v>
      </c>
      <c r="X10">
        <v>0.127</v>
      </c>
      <c r="Y10">
        <v>8.9999999999999993E-3</v>
      </c>
      <c r="Z10">
        <v>78.277000000000001</v>
      </c>
      <c r="AA10" t="s">
        <v>15</v>
      </c>
      <c r="AB10">
        <v>0.24199999999999999</v>
      </c>
      <c r="AC10">
        <v>48</v>
      </c>
      <c r="AD10">
        <v>1</v>
      </c>
      <c r="AE10">
        <v>478</v>
      </c>
      <c r="AF10">
        <v>0.13300000000000001</v>
      </c>
      <c r="AG10">
        <v>8.9999999999999993E-3</v>
      </c>
      <c r="AH10">
        <v>75.283000000000001</v>
      </c>
    </row>
    <row r="11" spans="1:35" x14ac:dyDescent="0.2">
      <c r="A11" t="s">
        <v>16</v>
      </c>
      <c r="B11" s="2">
        <f t="shared" ref="B11" si="11">((L11="-")+(T11="-")+(AB11="-"))/3</f>
        <v>0</v>
      </c>
      <c r="C11" s="3">
        <f t="shared" ref="C11" si="12">AVERAGE(L11,T11,AB11)</f>
        <v>0.29799999999999999</v>
      </c>
      <c r="D11" s="4">
        <f t="shared" ref="D11" si="13">AVERAGE(M11,U11,AC11)</f>
        <v>57</v>
      </c>
      <c r="E11" s="3">
        <f t="shared" ref="E11" si="14">AVERAGE(N11,V11,AD11)</f>
        <v>1</v>
      </c>
      <c r="F11" s="4">
        <f t="shared" ref="F11" si="15">AVERAGE(O11,W11,AE11)</f>
        <v>540.33333333333337</v>
      </c>
      <c r="G11" s="5">
        <f t="shared" ref="G11" si="16">AVERAGE(R11,Z11,AH11)</f>
        <v>41.115000000000002</v>
      </c>
      <c r="H11" s="3">
        <f t="shared" ref="H11" si="17">AVERAGE(P11,X11,AF11)</f>
        <v>0.12266666666666666</v>
      </c>
      <c r="I11" s="6">
        <f t="shared" ref="I11" si="18">AVERAGE(Q11,Y11,AG11)</f>
        <v>8.666666666666668E-3</v>
      </c>
      <c r="J11" s="6"/>
      <c r="K11" t="s">
        <v>16</v>
      </c>
      <c r="L11">
        <v>0.29699999999999999</v>
      </c>
      <c r="M11">
        <v>57</v>
      </c>
      <c r="N11">
        <v>1</v>
      </c>
      <c r="O11">
        <v>540</v>
      </c>
      <c r="P11">
        <v>0.127</v>
      </c>
      <c r="Q11">
        <v>8.0000000000000002E-3</v>
      </c>
      <c r="R11">
        <v>41.316000000000003</v>
      </c>
      <c r="S11" t="s">
        <v>16</v>
      </c>
      <c r="T11">
        <v>0.26400000000000001</v>
      </c>
      <c r="U11">
        <v>57</v>
      </c>
      <c r="V11">
        <v>1</v>
      </c>
      <c r="W11">
        <v>538</v>
      </c>
      <c r="X11">
        <v>0.11899999999999999</v>
      </c>
      <c r="Y11">
        <v>8.0000000000000002E-3</v>
      </c>
      <c r="Z11">
        <v>41.057000000000002</v>
      </c>
      <c r="AA11" t="s">
        <v>16</v>
      </c>
      <c r="AB11">
        <v>0.33300000000000002</v>
      </c>
      <c r="AC11">
        <v>57</v>
      </c>
      <c r="AD11">
        <v>1</v>
      </c>
      <c r="AE11">
        <v>543</v>
      </c>
      <c r="AF11">
        <v>0.122</v>
      </c>
      <c r="AG11">
        <v>0.01</v>
      </c>
      <c r="AH11">
        <v>40.972000000000001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5552-CB78-4C3C-A791-9CDEB678EB35}">
  <dimension ref="A1:K21"/>
  <sheetViews>
    <sheetView tabSelected="1" workbookViewId="0">
      <selection activeCell="F23" sqref="F23"/>
    </sheetView>
  </sheetViews>
  <sheetFormatPr baseColWidth="10" defaultColWidth="8.83203125" defaultRowHeight="15" x14ac:dyDescent="0.2"/>
  <cols>
    <col min="5" max="5" width="9.5" bestFit="1" customWidth="1"/>
    <col min="6" max="6" width="9.1640625" style="8"/>
    <col min="8" max="8" width="9.1640625" style="10"/>
    <col min="9" max="9" width="9.1640625" style="9"/>
  </cols>
  <sheetData>
    <row r="1" spans="1:11" x14ac:dyDescent="0.2">
      <c r="A1" s="7" t="s">
        <v>0</v>
      </c>
      <c r="B1" s="1" t="s">
        <v>2</v>
      </c>
      <c r="C1" t="s">
        <v>20</v>
      </c>
      <c r="D1" s="1" t="s">
        <v>18</v>
      </c>
      <c r="E1" s="1" t="s">
        <v>1</v>
      </c>
      <c r="F1" s="2" t="s">
        <v>3</v>
      </c>
      <c r="G1" s="1" t="s">
        <v>4</v>
      </c>
      <c r="H1" s="4" t="s">
        <v>7</v>
      </c>
      <c r="I1" s="5"/>
      <c r="J1" s="1" t="s">
        <v>5</v>
      </c>
      <c r="K1" s="1" t="s">
        <v>6</v>
      </c>
    </row>
    <row r="2" spans="1:11" x14ac:dyDescent="0.2">
      <c r="A2" s="11" t="str">
        <f>IFERROR('macro 3 examples'!A6,"-")</f>
        <v>overview</v>
      </c>
      <c r="B2" s="12">
        <f>IFERROR('macro 3 examples'!D6,"-")</f>
        <v>36</v>
      </c>
      <c r="C2" s="7">
        <v>3</v>
      </c>
      <c r="D2" s="2">
        <f>IFERROR('macro 3 examples'!B6,"-")</f>
        <v>0</v>
      </c>
      <c r="E2" s="3">
        <f>IFERROR('macro 3 examples'!C6,"-")</f>
        <v>208.48099999999999</v>
      </c>
      <c r="F2" s="2">
        <f>IFERROR('macro 3 examples'!E6,"-")</f>
        <v>0.58299999999999996</v>
      </c>
      <c r="G2" s="4">
        <f>IFERROR('macro 3 examples'!F6,"-")</f>
        <v>357</v>
      </c>
      <c r="H2" s="4">
        <f>IFERROR('macro 3 examples'!G6,"-")</f>
        <v>61.264666666666663</v>
      </c>
      <c r="I2" s="5"/>
      <c r="J2" s="3">
        <f>IFERROR('macro 3 examples'!H6,"-")</f>
        <v>0.10633333333333334</v>
      </c>
      <c r="K2" s="6">
        <f>IFERROR('macro 3 examples'!I6,"-")</f>
        <v>8.3333333333333332E-3</v>
      </c>
    </row>
    <row r="3" spans="1:11" x14ac:dyDescent="0.2">
      <c r="A3" s="11"/>
      <c r="B3" s="12"/>
      <c r="C3" s="7">
        <v>10</v>
      </c>
      <c r="D3" s="2">
        <f>IFERROR(macro_10_training_examples!B6,"-")</f>
        <v>0</v>
      </c>
      <c r="E3" s="3">
        <f>IFERROR(macro_10_training_examples!C6,"-")</f>
        <v>208.48099999999999</v>
      </c>
      <c r="F3" s="2">
        <f>IFERROR(macro_10_training_examples!E6,"-")</f>
        <v>0.58299999999999996</v>
      </c>
      <c r="G3" s="4">
        <f>IFERROR(macro_10_training_examples!F6,"-")</f>
        <v>358</v>
      </c>
      <c r="H3" s="4">
        <f>IFERROR(macro_10_training_examples!G6,"-")</f>
        <v>23.085999999999999</v>
      </c>
      <c r="I3" s="5"/>
      <c r="J3" s="3">
        <f>IFERROR(macro_10_training_examples!H6,"-")</f>
        <v>5.5999999999999994E-2</v>
      </c>
      <c r="K3" s="6">
        <f>IFERROR(macro_10_training_examples!I6,"-")</f>
        <v>3.6666666666666666E-3</v>
      </c>
    </row>
    <row r="4" spans="1:11" x14ac:dyDescent="0.2">
      <c r="A4" s="11" t="str">
        <f>IFERROR('macro 3 examples'!A10,"-")</f>
        <v>fwt-running</v>
      </c>
      <c r="B4" s="12">
        <f>IFERROR('macro 3 examples'!D10,"-")</f>
        <v>48</v>
      </c>
      <c r="C4" s="7">
        <v>3</v>
      </c>
      <c r="D4" s="2">
        <f>IFERROR('macro 3 examples'!B10,"-")</f>
        <v>0</v>
      </c>
      <c r="E4" s="3">
        <f>IFERROR('macro 3 examples'!C10,"-")</f>
        <v>0.26333333333333336</v>
      </c>
      <c r="F4" s="2">
        <f>IFERROR('macro 3 examples'!E10,"-")</f>
        <v>1</v>
      </c>
      <c r="G4" s="4">
        <f>IFERROR('macro 3 examples'!F10,"-")</f>
        <v>476.66666666666669</v>
      </c>
      <c r="H4" s="4">
        <f>IFERROR('macro 3 examples'!G10,"-")</f>
        <v>80.824000000000012</v>
      </c>
      <c r="I4" s="5"/>
      <c r="J4" s="3">
        <f>IFERROR('macro 3 examples'!H10,"-")</f>
        <v>0.13600000000000001</v>
      </c>
      <c r="K4" s="6">
        <f>IFERROR('macro 3 examples'!I10,"-")</f>
        <v>9.6666666666666654E-3</v>
      </c>
    </row>
    <row r="5" spans="1:11" x14ac:dyDescent="0.2">
      <c r="A5" s="11"/>
      <c r="B5" s="12"/>
      <c r="C5" s="7">
        <v>10</v>
      </c>
      <c r="D5" s="2">
        <f>IFERROR(macro_10_training_examples!B10,"-")</f>
        <v>0</v>
      </c>
      <c r="E5" s="3">
        <f>IFERROR(macro_10_training_examples!C10,"-")</f>
        <v>0.19299999999999998</v>
      </c>
      <c r="F5" s="2">
        <f>IFERROR(macro_10_training_examples!E10,"-")</f>
        <v>1</v>
      </c>
      <c r="G5" s="4">
        <f>IFERROR(macro_10_training_examples!F10,"-")</f>
        <v>503.33333333333331</v>
      </c>
      <c r="H5" s="4">
        <f>IFERROR(macro_10_training_examples!G10,"-")</f>
        <v>39.641333333333336</v>
      </c>
      <c r="I5" s="5"/>
      <c r="J5" s="3">
        <f>IFERROR(macro_10_training_examples!H10,"-")</f>
        <v>9.5666666666666678E-2</v>
      </c>
      <c r="K5" s="6">
        <f>IFERROR(macro_10_training_examples!I10,"-")</f>
        <v>6.6666666666666671E-3</v>
      </c>
    </row>
    <row r="6" spans="1:11" x14ac:dyDescent="0.2">
      <c r="A6" s="11" t="str">
        <f>IFERROR('macro 3 examples'!A2,"-")</f>
        <v>author</v>
      </c>
      <c r="B6" s="12">
        <v>56</v>
      </c>
      <c r="C6" s="7">
        <v>3</v>
      </c>
      <c r="D6" s="2">
        <f>IFERROR('macro 3 examples'!B2,"-")</f>
        <v>1</v>
      </c>
      <c r="E6" s="3" t="str">
        <f>IFERROR('macro 3 examples'!C2,"-")</f>
        <v>-</v>
      </c>
      <c r="F6" s="2" t="str">
        <f>IFERROR('macro 3 examples'!E2,"-")</f>
        <v>-</v>
      </c>
      <c r="G6" s="4" t="str">
        <f>IFERROR('macro 3 examples'!F2,"-")</f>
        <v>-</v>
      </c>
      <c r="H6" s="4" t="str">
        <f>IFERROR('macro 3 examples'!G2,"-")</f>
        <v>-</v>
      </c>
      <c r="I6" s="5"/>
      <c r="J6" s="3" t="str">
        <f>IFERROR('macro 3 examples'!H2,"-")</f>
        <v>-</v>
      </c>
      <c r="K6" s="6" t="str">
        <f>IFERROR('macro 3 examples'!I2,"-")</f>
        <v>-</v>
      </c>
    </row>
    <row r="7" spans="1:11" x14ac:dyDescent="0.2">
      <c r="A7" s="11"/>
      <c r="B7" s="12"/>
      <c r="C7" s="7">
        <v>10</v>
      </c>
      <c r="D7" s="2">
        <f>IFERROR(macro_10_training_examples!B2,"-")</f>
        <v>0</v>
      </c>
      <c r="E7" s="3">
        <f>IFERROR(macro_10_training_examples!C2,"-")</f>
        <v>0.57833333333333325</v>
      </c>
      <c r="F7" s="2">
        <f>IFERROR(macro_10_training_examples!E2,"-")</f>
        <v>0.77400000000000002</v>
      </c>
      <c r="G7" s="4">
        <f>IFERROR(macro_10_training_examples!F2,"-")</f>
        <v>626</v>
      </c>
      <c r="H7" s="4">
        <f>IFERROR(macro_10_training_examples!G2,"-")</f>
        <v>607.94999999999993</v>
      </c>
      <c r="I7" s="5"/>
      <c r="J7" s="3">
        <f>IFERROR(macro_10_training_examples!H2,"-")</f>
        <v>0.13333333333333333</v>
      </c>
      <c r="K7" s="6">
        <f>IFERROR(macro_10_training_examples!I2,"-")</f>
        <v>6.6666666666666671E-3</v>
      </c>
    </row>
    <row r="8" spans="1:11" x14ac:dyDescent="0.2">
      <c r="A8" s="11" t="str">
        <f>IFERROR('macro 3 examples'!A11,"-")</f>
        <v>ddg</v>
      </c>
      <c r="B8" s="12">
        <f>IFERROR('macro 3 examples'!D11,"-")</f>
        <v>57</v>
      </c>
      <c r="C8" s="7">
        <v>3</v>
      </c>
      <c r="D8" s="2">
        <f>IFERROR('macro 3 examples'!B11,"-")</f>
        <v>0</v>
      </c>
      <c r="E8" s="3">
        <f>IFERROR('macro 3 examples'!C11,"-")</f>
        <v>0.29799999999999999</v>
      </c>
      <c r="F8" s="2">
        <f>IFERROR('macro 3 examples'!E11,"-")</f>
        <v>1</v>
      </c>
      <c r="G8" s="4">
        <f>IFERROR('macro 3 examples'!F11,"-")</f>
        <v>540.33333333333337</v>
      </c>
      <c r="H8" s="4">
        <f>IFERROR('macro 3 examples'!G11,"-")</f>
        <v>41.115000000000002</v>
      </c>
      <c r="I8" s="5"/>
      <c r="J8" s="3">
        <f>IFERROR('macro 3 examples'!H11,"-")</f>
        <v>0.12266666666666666</v>
      </c>
      <c r="K8" s="6">
        <f>IFERROR('macro 3 examples'!I11,"-")</f>
        <v>8.666666666666668E-3</v>
      </c>
    </row>
    <row r="9" spans="1:11" x14ac:dyDescent="0.2">
      <c r="A9" s="11"/>
      <c r="B9" s="12"/>
      <c r="C9" s="7">
        <v>10</v>
      </c>
      <c r="D9" s="2">
        <f>IFERROR(macro_10_training_examples!B11,"-")</f>
        <v>0</v>
      </c>
      <c r="E9" s="3">
        <f>IFERROR(macro_10_training_examples!C11,"-")</f>
        <v>0.25</v>
      </c>
      <c r="F9" s="2">
        <f>IFERROR(macro_10_training_examples!E11,"-")</f>
        <v>1</v>
      </c>
      <c r="G9" s="4">
        <f>IFERROR(macro_10_training_examples!F11,"-")</f>
        <v>543</v>
      </c>
      <c r="H9" s="4">
        <f>IFERROR(macro_10_training_examples!G11,"-")</f>
        <v>40.617666666666658</v>
      </c>
      <c r="I9" s="5"/>
      <c r="J9" s="3">
        <f>IFERROR(macro_10_training_examples!H11,"-")</f>
        <v>0.125</v>
      </c>
      <c r="K9" s="6">
        <f>IFERROR(macro_10_training_examples!I11,"-")</f>
        <v>8.3333333333333332E-3</v>
      </c>
    </row>
    <row r="10" spans="1:11" x14ac:dyDescent="0.2">
      <c r="A10" s="11" t="str">
        <f>IFERROR('macro 3 examples'!A9,"-")</f>
        <v>fwt-space</v>
      </c>
      <c r="B10" s="12">
        <f>IFERROR('macro 3 examples'!D9,"-")</f>
        <v>63</v>
      </c>
      <c r="C10" s="7">
        <v>3</v>
      </c>
      <c r="D10" s="2">
        <f>IFERROR('macro 3 examples'!B9,"-")</f>
        <v>0</v>
      </c>
      <c r="E10" s="3">
        <f>IFERROR('macro 3 examples'!C9,"-")</f>
        <v>0.23300000000000001</v>
      </c>
      <c r="F10" s="2">
        <f>IFERROR('macro 3 examples'!E9,"-")</f>
        <v>0.9946666666666667</v>
      </c>
      <c r="G10" s="4">
        <f>IFERROR('macro 3 examples'!F9,"-")</f>
        <v>731.33333333333337</v>
      </c>
      <c r="H10" s="4">
        <f>IFERROR('macro 3 examples'!G9,"-")</f>
        <v>102.97833333333334</v>
      </c>
      <c r="I10" s="5"/>
      <c r="J10" s="3">
        <f>IFERROR('macro 3 examples'!H9,"-")</f>
        <v>0.21266666666666667</v>
      </c>
      <c r="K10" s="6">
        <f>IFERROR('macro 3 examples'!I9,"-")</f>
        <v>1.2000000000000002E-2</v>
      </c>
    </row>
    <row r="11" spans="1:11" x14ac:dyDescent="0.2">
      <c r="A11" s="11"/>
      <c r="B11" s="12"/>
      <c r="C11" s="7">
        <v>10</v>
      </c>
      <c r="D11" s="2">
        <f>IFERROR(macro_10_training_examples!B9,"-")</f>
        <v>0</v>
      </c>
      <c r="E11" s="3">
        <f>IFERROR(macro_10_training_examples!C9,"-")</f>
        <v>0.20566666666666666</v>
      </c>
      <c r="F11" s="2">
        <f>IFERROR(macro_10_training_examples!E9,"-")</f>
        <v>0.97366666666666679</v>
      </c>
      <c r="G11" s="4">
        <f>IFERROR(macro_10_training_examples!F9,"-")</f>
        <v>748</v>
      </c>
      <c r="H11" s="4">
        <f>IFERROR(macro_10_training_examples!G9,"-")</f>
        <v>48.943333333333328</v>
      </c>
      <c r="I11" s="5"/>
      <c r="J11" s="3">
        <f>IFERROR(macro_10_training_examples!H9,"-")</f>
        <v>0.15933333333333333</v>
      </c>
      <c r="K11" s="6">
        <f>IFERROR(macro_10_training_examples!I9,"-")</f>
        <v>8.0000000000000002E-3</v>
      </c>
    </row>
    <row r="12" spans="1:11" x14ac:dyDescent="0.2">
      <c r="A12" s="11" t="str">
        <f>IFERROR('macro 3 examples'!A7,"-")</f>
        <v>fwt-main</v>
      </c>
      <c r="B12" s="12">
        <f>IFERROR('macro 3 examples'!D7,"-")</f>
        <v>174</v>
      </c>
      <c r="C12" s="7">
        <v>3</v>
      </c>
      <c r="D12" s="2">
        <f>IFERROR('macro 3 examples'!B7,"-")</f>
        <v>0</v>
      </c>
      <c r="E12" s="3">
        <f>IFERROR('macro 3 examples'!C7,"-")</f>
        <v>0.34366666666666662</v>
      </c>
      <c r="F12" s="2">
        <f>IFERROR('macro 3 examples'!E7,"-")</f>
        <v>0.93100000000000005</v>
      </c>
      <c r="G12" s="4">
        <f>IFERROR('macro 3 examples'!F7,"-")</f>
        <v>1719.3333333333333</v>
      </c>
      <c r="H12" s="4">
        <f>IFERROR('macro 3 examples'!G7,"-")</f>
        <v>301.38666666666671</v>
      </c>
      <c r="I12" s="5"/>
      <c r="J12" s="3">
        <f>IFERROR('macro 3 examples'!H7,"-")</f>
        <v>2.3220000000000001</v>
      </c>
      <c r="K12" s="6">
        <f>IFERROR('macro 3 examples'!I7,"-")</f>
        <v>5.266666666666666E-2</v>
      </c>
    </row>
    <row r="13" spans="1:11" x14ac:dyDescent="0.2">
      <c r="A13" s="11"/>
      <c r="B13" s="12"/>
      <c r="C13" s="7">
        <v>10</v>
      </c>
      <c r="D13" s="2">
        <f>IFERROR(macro_10_training_examples!B7,"-")</f>
        <v>0</v>
      </c>
      <c r="E13" s="3">
        <f>IFERROR(macro_10_training_examples!C7,"-")</f>
        <v>0.38233333333333336</v>
      </c>
      <c r="F13" s="2">
        <f>IFERROR(macro_10_training_examples!E7,"-")</f>
        <v>0.8620000000000001</v>
      </c>
      <c r="G13" s="4">
        <f>IFERROR(macro_10_training_examples!F7,"-")</f>
        <v>1713</v>
      </c>
      <c r="H13" s="4">
        <f>IFERROR(macro_10_training_examples!G7,"-")</f>
        <v>133.84933333333333</v>
      </c>
      <c r="I13" s="5"/>
      <c r="J13" s="3">
        <f>IFERROR(macro_10_training_examples!H7,"-")</f>
        <v>1.0413333333333334</v>
      </c>
      <c r="K13" s="6">
        <f>IFERROR(macro_10_training_examples!I7,"-")</f>
        <v>3.1666666666666669E-2</v>
      </c>
    </row>
    <row r="14" spans="1:11" x14ac:dyDescent="0.2">
      <c r="A14" s="11" t="str">
        <f>IFERROR('macro 3 examples'!A5,"-")</f>
        <v>ace</v>
      </c>
      <c r="B14" s="12">
        <f>IFERROR('macro 3 examples'!D5,"-")</f>
        <v>250</v>
      </c>
      <c r="C14" s="7">
        <v>3</v>
      </c>
      <c r="D14" s="2">
        <f>IFERROR('macro 3 examples'!B5,"-")</f>
        <v>0.66666666666666663</v>
      </c>
      <c r="E14" s="3">
        <f>IFERROR('macro 3 examples'!C5,"-")</f>
        <v>42.250999999999998</v>
      </c>
      <c r="F14" s="2">
        <f>IFERROR('macro 3 examples'!E5,"-")</f>
        <v>0.184</v>
      </c>
      <c r="G14" s="4">
        <f>IFERROR('macro 3 examples'!F5,"-")</f>
        <v>2265</v>
      </c>
      <c r="H14" s="4">
        <f>IFERROR('macro 3 examples'!G5,"-")</f>
        <v>695.65599999999995</v>
      </c>
      <c r="I14" s="5"/>
      <c r="J14" s="3">
        <f>IFERROR('macro 3 examples'!H5,"-")</f>
        <v>3.99</v>
      </c>
      <c r="K14" s="6">
        <f>IFERROR('macro 3 examples'!I5,"-")</f>
        <v>7.0000000000000007E-2</v>
      </c>
    </row>
    <row r="15" spans="1:11" x14ac:dyDescent="0.2">
      <c r="A15" s="11"/>
      <c r="B15" s="12"/>
      <c r="C15" s="7">
        <v>10</v>
      </c>
      <c r="D15" s="2">
        <f>IFERROR(macro_10_training_examples!B5,"-")</f>
        <v>0.33333333333333331</v>
      </c>
      <c r="E15" s="3">
        <f>IFERROR(macro_10_training_examples!C5,"-")</f>
        <v>42.244999999999997</v>
      </c>
      <c r="F15" s="2">
        <f>IFERROR(macro_10_training_examples!E5,"-")</f>
        <v>0.93200000000000005</v>
      </c>
      <c r="G15" s="4">
        <f>IFERROR(macro_10_training_examples!F5,"-")</f>
        <v>2257</v>
      </c>
      <c r="H15" s="4">
        <f>IFERROR(macro_10_training_examples!G5,"-")</f>
        <v>492.85149999999999</v>
      </c>
      <c r="I15" s="5"/>
      <c r="J15" s="3">
        <f>IFERROR(macro_10_training_examples!H5,"-")</f>
        <v>2.2505000000000002</v>
      </c>
      <c r="K15" s="6">
        <f>IFERROR(macro_10_training_examples!I5,"-")</f>
        <v>4.7500000000000001E-2</v>
      </c>
    </row>
    <row r="16" spans="1:11" x14ac:dyDescent="0.2">
      <c r="A16" s="11" t="str">
        <f>IFERROR('macro 3 examples'!A3,"-")</f>
        <v>icse</v>
      </c>
      <c r="B16" s="12">
        <v>256</v>
      </c>
      <c r="C16" s="7">
        <v>3</v>
      </c>
      <c r="D16" s="2">
        <f>IFERROR('macro 3 examples'!B3,"-")</f>
        <v>1</v>
      </c>
      <c r="E16" s="3" t="str">
        <f>IFERROR('macro 3 examples'!C3,"-")</f>
        <v>-</v>
      </c>
      <c r="F16" s="2" t="str">
        <f>IFERROR('macro 3 examples'!E3,"-")</f>
        <v>-</v>
      </c>
      <c r="G16" s="1" t="str">
        <f>IFERROR('macro 3 examples'!F3,"-")</f>
        <v>-</v>
      </c>
      <c r="H16" s="4" t="str">
        <f>IFERROR('macro 3 examples'!G3,"-")</f>
        <v>-</v>
      </c>
      <c r="I16" s="5"/>
      <c r="J16" s="1" t="str">
        <f>IFERROR('macro 3 examples'!H3,"-")</f>
        <v>-</v>
      </c>
      <c r="K16" s="6" t="str">
        <f>IFERROR('macro 3 examples'!I3,"-")</f>
        <v>-</v>
      </c>
    </row>
    <row r="17" spans="1:11" x14ac:dyDescent="0.2">
      <c r="A17" s="11"/>
      <c r="B17" s="12"/>
      <c r="C17" s="7">
        <v>10</v>
      </c>
      <c r="D17" s="2">
        <f>IFERROR(macro_10_training_examples!B3,"-")</f>
        <v>1</v>
      </c>
      <c r="E17" s="3" t="str">
        <f>IFERROR(macro_10_training_examples!C3,"-")</f>
        <v>-</v>
      </c>
      <c r="F17" s="2" t="str">
        <f>IFERROR(macro_10_training_examples!E3,"-")</f>
        <v>-</v>
      </c>
      <c r="G17" s="1" t="str">
        <f>IFERROR(macro_10_training_examples!F3,"-")</f>
        <v>-</v>
      </c>
      <c r="H17" s="4" t="str">
        <f>IFERROR(macro_10_training_examples!G3,"-")</f>
        <v>-</v>
      </c>
      <c r="I17" s="5"/>
      <c r="J17" s="1" t="str">
        <f>IFERROR(macro_10_training_examples!H3,"-")</f>
        <v>-</v>
      </c>
      <c r="K17" s="1" t="str">
        <f>IFERROR(macro_10_training_examples!I3,"-")</f>
        <v>-</v>
      </c>
    </row>
    <row r="18" spans="1:11" x14ac:dyDescent="0.2">
      <c r="A18" s="11" t="str">
        <f>IFERROR('macro 3 examples'!A8,"-")</f>
        <v>ieeexplore</v>
      </c>
      <c r="B18" s="12">
        <f>IFERROR('macro 3 examples'!D8,"-")</f>
        <v>285</v>
      </c>
      <c r="C18" s="7">
        <v>3</v>
      </c>
      <c r="D18" s="2">
        <f>IFERROR('macro 3 examples'!B8,"-")</f>
        <v>0</v>
      </c>
      <c r="E18" s="3">
        <f>IFERROR('macro 3 examples'!C8,"-")</f>
        <v>0.36766666666666664</v>
      </c>
      <c r="F18" s="2">
        <f>IFERROR('macro 3 examples'!E8,"-")</f>
        <v>0.96466666666666656</v>
      </c>
      <c r="G18" s="4">
        <f>IFERROR('macro 3 examples'!F8,"-")</f>
        <v>2792.6666666666665</v>
      </c>
      <c r="H18" s="4">
        <f>IFERROR('macro 3 examples'!G8,"-")</f>
        <v>505.93700000000007</v>
      </c>
      <c r="I18" s="5"/>
      <c r="J18" s="3">
        <f>IFERROR('macro 3 examples'!H8,"-")</f>
        <v>5.2243333333333331</v>
      </c>
      <c r="K18" s="6">
        <f>IFERROR('macro 3 examples'!I8,"-")</f>
        <v>4.7333333333333338E-2</v>
      </c>
    </row>
    <row r="19" spans="1:11" x14ac:dyDescent="0.2">
      <c r="A19" s="11"/>
      <c r="B19" s="12"/>
      <c r="C19" s="7">
        <v>10</v>
      </c>
      <c r="D19" s="2">
        <f>IFERROR(macro_10_training_examples!B8,"-")</f>
        <v>0</v>
      </c>
      <c r="E19" s="3">
        <f>IFERROR(macro_10_training_examples!C8,"-")</f>
        <v>0.3753333333333333</v>
      </c>
      <c r="F19" s="2">
        <f>IFERROR(macro_10_training_examples!E8,"-")</f>
        <v>0.94266666666666676</v>
      </c>
      <c r="G19" s="4">
        <f>IFERROR(macro_10_training_examples!F8,"-")</f>
        <v>2810.6666666666665</v>
      </c>
      <c r="H19" s="4">
        <f>IFERROR(macro_10_training_examples!G8,"-")</f>
        <v>240.55733333333333</v>
      </c>
      <c r="I19" s="5"/>
      <c r="J19" s="3">
        <f>IFERROR(macro_10_training_examples!H8,"-")</f>
        <v>2.8116666666666661</v>
      </c>
      <c r="K19" s="6">
        <f>IFERROR(macro_10_training_examples!I8,"-")</f>
        <v>3.4333333333333334E-2</v>
      </c>
    </row>
    <row r="20" spans="1:11" x14ac:dyDescent="0.2">
      <c r="A20" s="11" t="str">
        <f>IFERROR('macro 3 examples'!A4,"-")</f>
        <v>hn</v>
      </c>
      <c r="B20" s="12">
        <f>IFERROR('macro 3 examples'!D4,"-")</f>
        <v>614</v>
      </c>
      <c r="C20" s="7">
        <v>3</v>
      </c>
      <c r="D20" s="2">
        <f>IFERROR('macro 3 examples'!B4,"-")</f>
        <v>0</v>
      </c>
      <c r="E20" s="3">
        <f>IFERROR('macro 3 examples'!C4,"-")</f>
        <v>0.67899999999999994</v>
      </c>
      <c r="F20" s="2">
        <f>IFERROR('macro 3 examples'!E4,"-")</f>
        <v>0.47033333333333333</v>
      </c>
      <c r="G20" s="4">
        <f>IFERROR('macro 3 examples'!F4,"-")</f>
        <v>6417.333333333333</v>
      </c>
      <c r="H20" s="4">
        <f>IFERROR('macro 3 examples'!G4,"-")</f>
        <v>1688.5803333333333</v>
      </c>
      <c r="I20" s="5"/>
      <c r="J20" s="3">
        <f>IFERROR('macro 3 examples'!H4,"-")</f>
        <v>39.708333333333336</v>
      </c>
      <c r="K20" s="6">
        <f>IFERROR('macro 3 examples'!I4,"-")</f>
        <v>0.33733333333333332</v>
      </c>
    </row>
    <row r="21" spans="1:11" x14ac:dyDescent="0.2">
      <c r="A21" s="11"/>
      <c r="B21" s="12"/>
      <c r="C21" s="7">
        <v>10</v>
      </c>
      <c r="D21" s="2">
        <f>IFERROR(macro_10_training_examples!B4,"-")</f>
        <v>0</v>
      </c>
      <c r="E21" s="3">
        <f>IFERROR(macro_10_training_examples!C4,"-")</f>
        <v>0.63633333333333331</v>
      </c>
      <c r="F21" s="2">
        <f>IFERROR(macro_10_training_examples!E4,"-")</f>
        <v>0.50466666666666671</v>
      </c>
      <c r="G21" s="4">
        <f>IFERROR(macro_10_training_examples!F4,"-")</f>
        <v>6429.666666666667</v>
      </c>
      <c r="H21" s="4">
        <f>IFERROR(macro_10_training_examples!G4,"-")</f>
        <v>781.45733333333339</v>
      </c>
      <c r="I21" s="5"/>
      <c r="J21" s="3">
        <f>IFERROR(macro_10_training_examples!H4,"-")</f>
        <v>20.622666666666664</v>
      </c>
      <c r="K21" s="6">
        <f>IFERROR(macro_10_training_examples!I4,"-")</f>
        <v>0.14066666666666669</v>
      </c>
    </row>
  </sheetData>
  <mergeCells count="20">
    <mergeCell ref="B14:B15"/>
    <mergeCell ref="B6:B7"/>
    <mergeCell ref="B16:B17"/>
    <mergeCell ref="A20:A21"/>
    <mergeCell ref="A16:A17"/>
    <mergeCell ref="A18:A19"/>
    <mergeCell ref="A6:A7"/>
    <mergeCell ref="B8:B9"/>
    <mergeCell ref="B12:B13"/>
    <mergeCell ref="B10:B11"/>
    <mergeCell ref="B20:B21"/>
    <mergeCell ref="B18:B19"/>
    <mergeCell ref="A14:A15"/>
    <mergeCell ref="A8:A9"/>
    <mergeCell ref="A12:A13"/>
    <mergeCell ref="A4:A5"/>
    <mergeCell ref="A10:A11"/>
    <mergeCell ref="B2:B3"/>
    <mergeCell ref="A2:A3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macro_10_training_examples</vt:lpstr>
      <vt:lpstr>macro 3 examples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Sarracino</cp:lastModifiedBy>
  <dcterms:created xsi:type="dcterms:W3CDTF">2020-08-28T00:31:55Z</dcterms:created>
  <dcterms:modified xsi:type="dcterms:W3CDTF">2021-04-30T18:57:26Z</dcterms:modified>
</cp:coreProperties>
</file>