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Desktop\bot-Amansa\DTM\"/>
    </mc:Choice>
  </mc:AlternateContent>
  <xr:revisionPtr revIDLastSave="0" documentId="13_ncr:1_{2656A94C-F17A-42BA-A913-19E47EFD7B68}" xr6:coauthVersionLast="46" xr6:coauthVersionMax="46" xr10:uidLastSave="{00000000-0000-0000-0000-000000000000}"/>
  <bookViews>
    <workbookView xWindow="-120" yWindow="330" windowWidth="29040" windowHeight="15990" xr2:uid="{C1A73253-3A6F-441D-BED0-6801FA3B6BBA}"/>
  </bookViews>
  <sheets>
    <sheet name="비계사고" sheetId="2" r:id="rId1"/>
    <sheet name="전체사고" sheetId="1" r:id="rId2"/>
  </sheets>
  <definedNames>
    <definedName name="_xlnm._FilterDatabase" localSheetId="0" hidden="1">비계사고!$A$1:$AS$1</definedName>
    <definedName name="_xlnm._FilterDatabase" localSheetId="1" hidden="1">전체사고!$A$2:$AR$2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32" i="2" l="1"/>
  <c r="AQ32" i="2"/>
  <c r="AS31" i="2"/>
  <c r="AQ31" i="2"/>
  <c r="AS30" i="2"/>
  <c r="AQ30" i="2"/>
  <c r="AS29" i="2"/>
  <c r="AQ29" i="2"/>
  <c r="AS28" i="2"/>
  <c r="AQ28" i="2"/>
  <c r="AS27" i="2"/>
  <c r="AQ27" i="2"/>
  <c r="AS26" i="2"/>
  <c r="AQ26" i="2"/>
  <c r="AS25" i="2"/>
  <c r="AQ25" i="2"/>
  <c r="AS24" i="2"/>
  <c r="AQ24" i="2"/>
  <c r="AS23" i="2"/>
  <c r="AQ23" i="2"/>
  <c r="AS22" i="2"/>
  <c r="AQ22" i="2"/>
  <c r="AS21" i="2"/>
  <c r="AQ21" i="2"/>
  <c r="AS20" i="2"/>
  <c r="AQ20" i="2"/>
  <c r="AS19" i="2"/>
  <c r="AQ19" i="2"/>
  <c r="AS18" i="2"/>
  <c r="AQ18" i="2"/>
  <c r="AS17" i="2"/>
  <c r="AQ17" i="2"/>
  <c r="AS16" i="2"/>
  <c r="AQ16" i="2"/>
  <c r="AS15" i="2"/>
  <c r="AQ15" i="2"/>
  <c r="AS14" i="2"/>
  <c r="AQ14" i="2"/>
  <c r="AS13" i="2"/>
  <c r="AQ13" i="2"/>
  <c r="AS12" i="2"/>
  <c r="AQ12" i="2"/>
  <c r="AS11" i="2"/>
  <c r="AQ11" i="2"/>
  <c r="AS10" i="2"/>
  <c r="AQ10" i="2"/>
  <c r="AS9" i="2"/>
  <c r="AQ9" i="2"/>
  <c r="AS8" i="2"/>
  <c r="AQ8" i="2"/>
  <c r="AS7" i="2"/>
  <c r="AQ7" i="2"/>
  <c r="AS6" i="2"/>
  <c r="AQ6" i="2"/>
  <c r="AS5" i="2"/>
  <c r="AQ5" i="2"/>
  <c r="AS4" i="2"/>
  <c r="AQ4" i="2"/>
  <c r="AS3" i="2"/>
  <c r="AQ3" i="2"/>
  <c r="AS2" i="2"/>
  <c r="AQ2" i="2"/>
  <c r="AR8" i="1" l="1"/>
  <c r="AP8" i="1"/>
  <c r="AR7" i="1"/>
  <c r="AP7" i="1"/>
  <c r="AR6" i="1"/>
  <c r="AP6" i="1"/>
  <c r="AR5" i="1"/>
  <c r="AP5" i="1"/>
  <c r="AR4" i="1"/>
  <c r="AP4" i="1"/>
  <c r="AR3" i="1"/>
  <c r="AP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E2" authorId="0" shapeId="0" xr:uid="{0F50D8A0-5B79-45EF-BBCB-C74339080931}">
      <text>
        <r>
          <rPr>
            <b/>
            <sz val="9"/>
            <color indexed="81"/>
            <rFont val="Tahoma"/>
            <family val="2"/>
          </rPr>
          <t>user:</t>
        </r>
        <r>
          <rPr>
            <sz val="9"/>
            <color indexed="81"/>
            <rFont val="Tahoma"/>
            <family val="2"/>
          </rPr>
          <t xml:space="preserve">
</t>
        </r>
        <r>
          <rPr>
            <sz val="9"/>
            <color indexed="81"/>
            <rFont val="돋움"/>
            <family val="3"/>
            <charset val="129"/>
          </rPr>
          <t>정량값으로</t>
        </r>
        <r>
          <rPr>
            <sz val="9"/>
            <color indexed="81"/>
            <rFont val="Tahoma"/>
            <family val="2"/>
          </rPr>
          <t xml:space="preserve"> </t>
        </r>
        <r>
          <rPr>
            <sz val="9"/>
            <color indexed="81"/>
            <rFont val="돋움"/>
            <family val="3"/>
            <charset val="129"/>
          </rPr>
          <t>입력되어</t>
        </r>
        <r>
          <rPr>
            <sz val="9"/>
            <color indexed="81"/>
            <rFont val="Tahoma"/>
            <family val="2"/>
          </rPr>
          <t xml:space="preserve"> </t>
        </r>
        <r>
          <rPr>
            <sz val="9"/>
            <color indexed="81"/>
            <rFont val="돋움"/>
            <family val="3"/>
            <charset val="129"/>
          </rPr>
          <t>있을</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그대로</t>
        </r>
        <r>
          <rPr>
            <sz val="9"/>
            <color indexed="81"/>
            <rFont val="Tahoma"/>
            <family val="2"/>
          </rPr>
          <t>.</t>
        </r>
      </text>
    </comment>
    <comment ref="H2" authorId="0" shapeId="0" xr:uid="{C289AF2C-7E16-47DD-A029-58A2DC3AD970}">
      <text>
        <r>
          <rPr>
            <b/>
            <sz val="9"/>
            <color indexed="81"/>
            <rFont val="Tahoma"/>
            <family val="2"/>
          </rPr>
          <t>user:</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발생일</t>
        </r>
        <r>
          <rPr>
            <sz val="9"/>
            <color indexed="81"/>
            <rFont val="Tahoma"/>
            <family val="2"/>
          </rPr>
          <t xml:space="preserve"> </t>
        </r>
        <r>
          <rPr>
            <sz val="9"/>
            <color indexed="81"/>
            <rFont val="돋움"/>
            <family val="3"/>
            <charset val="129"/>
          </rPr>
          <t>기준으로</t>
        </r>
        <r>
          <rPr>
            <sz val="9"/>
            <color indexed="81"/>
            <rFont val="Tahoma"/>
            <family val="2"/>
          </rPr>
          <t xml:space="preserve"> </t>
        </r>
        <r>
          <rPr>
            <sz val="9"/>
            <color indexed="81"/>
            <rFont val="돋움"/>
            <family val="3"/>
            <charset val="129"/>
          </rPr>
          <t>사건</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넘버링</t>
        </r>
      </text>
    </comment>
    <comment ref="K2" authorId="0" shapeId="0" xr:uid="{C77EF264-6E05-4702-9C62-6D35B02F572B}">
      <text>
        <r>
          <rPr>
            <b/>
            <sz val="9"/>
            <color indexed="81"/>
            <rFont val="Tahoma"/>
            <family val="2"/>
          </rPr>
          <t>user:</t>
        </r>
        <r>
          <rPr>
            <sz val="9"/>
            <color indexed="81"/>
            <rFont val="Tahoma"/>
            <family val="2"/>
          </rPr>
          <t xml:space="preserve">
</t>
        </r>
        <r>
          <rPr>
            <sz val="9"/>
            <color indexed="81"/>
            <rFont val="돋움"/>
            <family val="3"/>
            <charset val="129"/>
          </rPr>
          <t>시설물</t>
        </r>
        <r>
          <rPr>
            <sz val="9"/>
            <color indexed="81"/>
            <rFont val="Tahoma"/>
            <family val="2"/>
          </rPr>
          <t xml:space="preserve"> </t>
        </r>
        <r>
          <rPr>
            <sz val="9"/>
            <color indexed="81"/>
            <rFont val="돋움"/>
            <family val="3"/>
            <charset val="129"/>
          </rPr>
          <t>대</t>
        </r>
        <r>
          <rPr>
            <sz val="9"/>
            <color indexed="81"/>
            <rFont val="Tahoma"/>
            <family val="2"/>
          </rPr>
          <t>,</t>
        </r>
        <r>
          <rPr>
            <sz val="9"/>
            <color indexed="81"/>
            <rFont val="돋움"/>
            <family val="3"/>
            <charset val="129"/>
          </rPr>
          <t>중</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가</t>
        </r>
        <r>
          <rPr>
            <sz val="9"/>
            <color indexed="81"/>
            <rFont val="Tahoma"/>
            <family val="2"/>
          </rPr>
          <t xml:space="preserve"> </t>
        </r>
        <r>
          <rPr>
            <sz val="9"/>
            <color indexed="81"/>
            <rFont val="돋움"/>
            <family val="3"/>
            <charset val="129"/>
          </rPr>
          <t>있을</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낮은</t>
        </r>
        <r>
          <rPr>
            <sz val="9"/>
            <color indexed="81"/>
            <rFont val="Tahoma"/>
            <family val="2"/>
          </rPr>
          <t xml:space="preserve"> </t>
        </r>
        <r>
          <rPr>
            <sz val="9"/>
            <color indexed="81"/>
            <rFont val="돋움"/>
            <family val="3"/>
            <charset val="129"/>
          </rPr>
          <t>단위로</t>
        </r>
      </text>
    </comment>
    <comment ref="L2" authorId="0" shapeId="0" xr:uid="{14A65EC4-9E4C-4D67-9486-A22F1A9FF6C4}">
      <text>
        <r>
          <rPr>
            <b/>
            <sz val="9"/>
            <color indexed="81"/>
            <rFont val="Tahoma"/>
            <family val="2"/>
          </rPr>
          <t>user:</t>
        </r>
        <r>
          <rPr>
            <sz val="9"/>
            <color indexed="81"/>
            <rFont val="Tahoma"/>
            <family val="2"/>
          </rPr>
          <t xml:space="preserve">
</t>
        </r>
        <r>
          <rPr>
            <sz val="9"/>
            <color indexed="81"/>
            <rFont val="돋움"/>
            <family val="3"/>
            <charset val="129"/>
          </rPr>
          <t>기인물</t>
        </r>
        <r>
          <rPr>
            <sz val="9"/>
            <color indexed="81"/>
            <rFont val="Tahoma"/>
            <family val="2"/>
          </rPr>
          <t xml:space="preserve"> </t>
        </r>
        <r>
          <rPr>
            <sz val="9"/>
            <color indexed="81"/>
            <rFont val="돋움"/>
            <family val="3"/>
            <charset val="129"/>
          </rPr>
          <t>대</t>
        </r>
        <r>
          <rPr>
            <sz val="9"/>
            <color indexed="81"/>
            <rFont val="Tahoma"/>
            <family val="2"/>
          </rPr>
          <t>,</t>
        </r>
        <r>
          <rPr>
            <sz val="9"/>
            <color indexed="81"/>
            <rFont val="돋움"/>
            <family val="3"/>
            <charset val="129"/>
          </rPr>
          <t>중</t>
        </r>
        <r>
          <rPr>
            <sz val="9"/>
            <color indexed="81"/>
            <rFont val="Tahoma"/>
            <family val="2"/>
          </rPr>
          <t>,</t>
        </r>
        <r>
          <rPr>
            <sz val="9"/>
            <color indexed="81"/>
            <rFont val="돋움"/>
            <family val="3"/>
            <charset val="129"/>
          </rPr>
          <t>소가</t>
        </r>
        <r>
          <rPr>
            <sz val="9"/>
            <color indexed="81"/>
            <rFont val="Tahoma"/>
            <family val="2"/>
          </rPr>
          <t xml:space="preserve"> </t>
        </r>
        <r>
          <rPr>
            <sz val="9"/>
            <color indexed="81"/>
            <rFont val="돋움"/>
            <family val="3"/>
            <charset val="129"/>
          </rPr>
          <t>있을</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낮은</t>
        </r>
        <r>
          <rPr>
            <sz val="9"/>
            <color indexed="81"/>
            <rFont val="Tahoma"/>
            <family val="2"/>
          </rPr>
          <t xml:space="preserve"> </t>
        </r>
        <r>
          <rPr>
            <sz val="9"/>
            <color indexed="81"/>
            <rFont val="돋움"/>
            <family val="3"/>
            <charset val="129"/>
          </rPr>
          <t>단위로</t>
        </r>
      </text>
    </comment>
    <comment ref="AI2" authorId="0" shapeId="0" xr:uid="{2A5188CB-830A-43A7-944B-799DBE587E10}">
      <text>
        <r>
          <rPr>
            <b/>
            <sz val="9"/>
            <color indexed="81"/>
            <rFont val="Tahoma"/>
            <family val="2"/>
          </rPr>
          <t>PCY:</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세분화
사고정보</t>
        </r>
        <r>
          <rPr>
            <sz val="9"/>
            <color indexed="81"/>
            <rFont val="Tahoma"/>
            <family val="2"/>
          </rPr>
          <t xml:space="preserve"> </t>
        </r>
        <r>
          <rPr>
            <sz val="9"/>
            <color indexed="81"/>
            <rFont val="돋움"/>
            <family val="3"/>
            <charset val="129"/>
          </rPr>
          <t>연관규칙</t>
        </r>
        <r>
          <rPr>
            <sz val="9"/>
            <color indexed="81"/>
            <rFont val="Tahoma"/>
            <family val="2"/>
          </rPr>
          <t xml:space="preserve"> </t>
        </r>
        <r>
          <rPr>
            <sz val="9"/>
            <color indexed="81"/>
            <rFont val="돋움"/>
            <family val="3"/>
            <charset val="129"/>
          </rPr>
          <t>생성과</t>
        </r>
        <r>
          <rPr>
            <sz val="9"/>
            <color indexed="81"/>
            <rFont val="Tahoma"/>
            <family val="2"/>
          </rPr>
          <t xml:space="preserve"> </t>
        </r>
        <r>
          <rPr>
            <sz val="9"/>
            <color indexed="81"/>
            <rFont val="돋움"/>
            <family val="3"/>
            <charset val="129"/>
          </rPr>
          <t>관련</t>
        </r>
      </text>
    </comment>
    <comment ref="AP2" authorId="0" shapeId="0" xr:uid="{083E88BE-EEAF-4688-B613-91299B2C6E7F}">
      <text>
        <r>
          <rPr>
            <b/>
            <sz val="9"/>
            <color indexed="81"/>
            <rFont val="Tahoma"/>
            <family val="2"/>
          </rPr>
          <t>PCY:</t>
        </r>
        <r>
          <rPr>
            <sz val="9"/>
            <color indexed="81"/>
            <rFont val="Tahoma"/>
            <family val="2"/>
          </rPr>
          <t xml:space="preserve">
</t>
        </r>
        <r>
          <rPr>
            <sz val="9"/>
            <color indexed="81"/>
            <rFont val="돋움"/>
            <family val="3"/>
            <charset val="129"/>
          </rPr>
          <t>근로손실일수로</t>
        </r>
        <r>
          <rPr>
            <sz val="9"/>
            <color indexed="81"/>
            <rFont val="Tahoma"/>
            <family val="2"/>
          </rPr>
          <t xml:space="preserve"> </t>
        </r>
        <r>
          <rPr>
            <sz val="9"/>
            <color indexed="81"/>
            <rFont val="돋움"/>
            <family val="3"/>
            <charset val="129"/>
          </rPr>
          <t>계산가능</t>
        </r>
      </text>
    </comment>
  </commentList>
</comments>
</file>

<file path=xl/sharedStrings.xml><?xml version="1.0" encoding="utf-8"?>
<sst xmlns="http://schemas.openxmlformats.org/spreadsheetml/2006/main" count="738" uniqueCount="321">
  <si>
    <t>강복희(개인직영건축공사)</t>
  </si>
  <si>
    <t>강복희씨응달동(412)다가구주택신축공사</t>
  </si>
  <si>
    <t>경상</t>
  </si>
  <si>
    <t>3억 ~ 5억원 미만</t>
  </si>
  <si>
    <t>소</t>
    <phoneticPr fontId="2" type="noConversion"/>
  </si>
  <si>
    <t>20140101</t>
  </si>
  <si>
    <t>16시</t>
  </si>
  <si>
    <t>넘어짐</t>
  </si>
  <si>
    <t>다가구주택</t>
  </si>
  <si>
    <t>옥외바닥 및 지표면</t>
  </si>
  <si>
    <t/>
  </si>
  <si>
    <t>노끈에 걸려 넘어짐</t>
  </si>
  <si>
    <t>Per</t>
  </si>
  <si>
    <t>X</t>
  </si>
  <si>
    <t>벽돌작업</t>
    <phoneticPr fontId="2" type="noConversion"/>
  </si>
  <si>
    <t>2014년 1월1일 김해장유 주택현장작업장에서 옥탑 벽돌시공중 벽돌 노끈에 걸려서 넘어지면서 쌓인벽돌에가슴옆구리를 부딪혀서 재해를 당함</t>
    <phoneticPr fontId="2" type="noConversion"/>
  </si>
  <si>
    <t>1개월 미만</t>
  </si>
  <si>
    <t>비정규직</t>
  </si>
  <si>
    <t>일용</t>
  </si>
  <si>
    <t>공사일반 정보</t>
    <phoneticPr fontId="2" type="noConversion"/>
  </si>
  <si>
    <t>사건 정보</t>
    <phoneticPr fontId="2" type="noConversion"/>
  </si>
  <si>
    <t>근로자 정보</t>
    <phoneticPr fontId="2" type="noConversion"/>
  </si>
  <si>
    <t>위험도</t>
    <phoneticPr fontId="2" type="noConversion"/>
  </si>
  <si>
    <t>No.</t>
    <phoneticPr fontId="2" type="noConversion"/>
  </si>
  <si>
    <t>사업장명</t>
  </si>
  <si>
    <t>현장명</t>
  </si>
  <si>
    <t>지역</t>
    <phoneticPr fontId="2" type="noConversion"/>
  </si>
  <si>
    <t>공사규모</t>
  </si>
  <si>
    <t>공사규모(대중소)</t>
    <phoneticPr fontId="2" type="noConversion"/>
  </si>
  <si>
    <t>작업공종</t>
  </si>
  <si>
    <t>재해발생일</t>
  </si>
  <si>
    <t>재해시간</t>
  </si>
  <si>
    <t>발생형태</t>
  </si>
  <si>
    <t>시설물</t>
  </si>
  <si>
    <t>기인물</t>
  </si>
  <si>
    <t>Resource management</t>
    <phoneticPr fontId="2" type="noConversion"/>
  </si>
  <si>
    <t>Organizational climate</t>
    <phoneticPr fontId="2" type="noConversion"/>
  </si>
  <si>
    <t>Organizational process</t>
    <phoneticPr fontId="2" type="noConversion"/>
  </si>
  <si>
    <t>Inadequate supervision</t>
    <phoneticPr fontId="2" type="noConversion"/>
  </si>
  <si>
    <t>Planned inappropriate operation</t>
    <phoneticPr fontId="2" type="noConversion"/>
  </si>
  <si>
    <t>Failed to correct problem</t>
    <phoneticPr fontId="2" type="noConversion"/>
  </si>
  <si>
    <t>Supervisory violation</t>
    <phoneticPr fontId="2" type="noConversion"/>
  </si>
  <si>
    <t>Physical environment</t>
    <phoneticPr fontId="2" type="noConversion"/>
  </si>
  <si>
    <t>Technical environment</t>
    <phoneticPr fontId="2" type="noConversion"/>
  </si>
  <si>
    <t>Hazard by others</t>
    <phoneticPr fontId="2" type="noConversion"/>
  </si>
  <si>
    <t>Mental problem</t>
    <phoneticPr fontId="2" type="noConversion"/>
  </si>
  <si>
    <t>Physical problem</t>
    <phoneticPr fontId="2" type="noConversion"/>
  </si>
  <si>
    <t>Crew resource management</t>
    <phoneticPr fontId="2" type="noConversion"/>
  </si>
  <si>
    <t>Personal Readiness</t>
    <phoneticPr fontId="2" type="noConversion"/>
  </si>
  <si>
    <t>Decision error (고의성있음)</t>
    <phoneticPr fontId="2" type="noConversion"/>
  </si>
  <si>
    <t>Skill-based error (고의성없음)</t>
    <phoneticPr fontId="2" type="noConversion"/>
  </si>
  <si>
    <t>Perceptual error</t>
    <phoneticPr fontId="2" type="noConversion"/>
  </si>
  <si>
    <t>Routine violation</t>
    <phoneticPr fontId="2" type="noConversion"/>
  </si>
  <si>
    <t>Exceptional violation</t>
    <phoneticPr fontId="2" type="noConversion"/>
  </si>
  <si>
    <t>HFACS</t>
    <phoneticPr fontId="2" type="noConversion"/>
  </si>
  <si>
    <t>기술적용</t>
    <phoneticPr fontId="2" type="noConversion"/>
  </si>
  <si>
    <t>작업공종</t>
    <phoneticPr fontId="2" type="noConversion"/>
  </si>
  <si>
    <t>재해개요</t>
    <phoneticPr fontId="2" type="noConversion"/>
  </si>
  <si>
    <t>사망자수</t>
  </si>
  <si>
    <t>부상자수</t>
  </si>
  <si>
    <t>연령</t>
  </si>
  <si>
    <t>근속기간</t>
  </si>
  <si>
    <t>고용형태</t>
  </si>
  <si>
    <t>종사자지위</t>
  </si>
  <si>
    <t>장해등급</t>
  </si>
  <si>
    <t>근로손실일수</t>
  </si>
  <si>
    <t>년도</t>
    <phoneticPr fontId="2" type="noConversion"/>
  </si>
  <si>
    <t>(주)광아</t>
  </si>
  <si>
    <t>여주대학 화장실(창의관외 2개동) 리모델링공사</t>
  </si>
  <si>
    <t>경기</t>
  </si>
  <si>
    <t>5억 ~ 10억원 미만</t>
  </si>
  <si>
    <t>20140102</t>
  </si>
  <si>
    <t>11시</t>
  </si>
  <si>
    <t>떨어짐</t>
  </si>
  <si>
    <t>대학시설</t>
  </si>
  <si>
    <t>틀비계</t>
  </si>
  <si>
    <t>분류불가</t>
  </si>
  <si>
    <t>타일철거작업</t>
    <phoneticPr fontId="2" type="noConversion"/>
  </si>
  <si>
    <t>여주대학 제2공학관 화장실 타일철거를 위해 틀비계에서 작업 중 점심식사를 하기 위해 틀비계에서 내려오다 미끄러져 창호 및 창대석 모서리에 가슴부위를 부딪혀서 재해가 발생.</t>
  </si>
  <si>
    <t>（주）영산건설</t>
  </si>
  <si>
    <t>더 플로우 유치원 신축공사</t>
  </si>
  <si>
    <t>대구</t>
  </si>
  <si>
    <t>10억 ~ 20억원 미만</t>
  </si>
  <si>
    <t>물체에 맞음</t>
  </si>
  <si>
    <t>유치원·탁아소</t>
  </si>
  <si>
    <t>동바리</t>
  </si>
  <si>
    <t>거푸집 해체작업중 거푸집 지지파이프가 떨어져 피하지 못하고 발등에 부딪혀 왼쪽 발가락을 다침</t>
  </si>
  <si>
    <t>Te, Sbe</t>
  </si>
  <si>
    <t>해체작업</t>
  </si>
  <si>
    <t>대구시 동구 각산동 205-4번지 소재 유치원 공사현장 1층 담장옹벽에서 담장옹벽 거푸집 해체작업중 거푸집 지지파이프가 떨어져 피하지 못하고 발등에 부딪혀 왼쪽 발가락을 다침.(2014년1월2일 오전 11시경임)</t>
  </si>
  <si>
    <t>Churchin(교회인테리어)</t>
  </si>
  <si>
    <t>시화제일교회 대예배실 인테리어공사</t>
  </si>
  <si>
    <t>4,000만 ~ 1억원 미만</t>
  </si>
  <si>
    <t>소소</t>
    <phoneticPr fontId="2" type="noConversion"/>
  </si>
  <si>
    <t>10시</t>
  </si>
  <si>
    <t>기독교시설</t>
  </si>
  <si>
    <t>상세정보 부족한 건축물·구조물 및 표면</t>
  </si>
  <si>
    <t>점검 중 발을 헛딛여</t>
  </si>
  <si>
    <t>점검 작업</t>
    <phoneticPr fontId="2" type="noConversion"/>
  </si>
  <si>
    <t>2014.01.02 10:40경 시흥소재 시흥큰숲교회 신축 현장에서 내부공사 가설재 에서 점검 중 발을 헛딛여 5미터 아래 바닥으로 떨어져 수상</t>
  </si>
  <si>
    <t>2년 ~ 3년 미만</t>
  </si>
  <si>
    <t>정규직</t>
  </si>
  <si>
    <t>상용</t>
  </si>
  <si>
    <t>대호아이피종합건설(주)</t>
  </si>
  <si>
    <t>서울신삼초등학교 신축공사(장기계속공사)</t>
  </si>
  <si>
    <t>서울</t>
  </si>
  <si>
    <t>50억 ~ 100억원 미만</t>
  </si>
  <si>
    <t>초·중·고 교육시설</t>
  </si>
  <si>
    <t>상세정보 부족한 비계</t>
  </si>
  <si>
    <t>외부비계를 타고 내려오다가 실족</t>
  </si>
  <si>
    <t>안테나 작업</t>
    <phoneticPr fontId="2" type="noConversion"/>
  </si>
  <si>
    <t>위 일시에 서울 중ㅎ랑구 신내동 "서울신삼초등학교신축공사현장" A동 옥탑 슬라브에서 안테나 이용설치 후 체육관 옥상슬라브(4층) 외부비계를 타고 내려오다가 실족하여 추락한 좌측 팔을 다친 사고임.</t>
  </si>
  <si>
    <t>6개월 ~ 1년 미만</t>
  </si>
  <si>
    <t>유한회사천주건설산업</t>
  </si>
  <si>
    <t>금암동 164-4 공동주택(배성호)신축공사</t>
  </si>
  <si>
    <t>충남</t>
  </si>
  <si>
    <t>14시</t>
  </si>
  <si>
    <t>절단·베임·찔림</t>
  </si>
  <si>
    <t>공동주택 부속시설물</t>
  </si>
  <si>
    <t>상세정보 부족한 목재가공기계</t>
  </si>
  <si>
    <t>Sbe</t>
  </si>
  <si>
    <t>목공 작업</t>
  </si>
  <si>
    <t>2014.1.2 충남 계룡시 금암동 164-4번지 현장에서 목공작업중 기계로 오른손가락을 절당하는 사고를 입게 되었음.</t>
  </si>
  <si>
    <t>해피웨이브(수유동468-243다세대신축공사-문진희외1인)</t>
  </si>
  <si>
    <t>20151130</t>
  </si>
  <si>
    <t>17시</t>
  </si>
  <si>
    <t>다세대주택</t>
  </si>
  <si>
    <t>쌍줄비계</t>
  </si>
  <si>
    <t>비계</t>
    <phoneticPr fontId="2" type="noConversion"/>
  </si>
  <si>
    <t>발판을 헛디뎌 바닥으로 추락</t>
    <phoneticPr fontId="2" type="noConversion"/>
  </si>
  <si>
    <t>Per</t>
    <phoneticPr fontId="2" type="noConversion"/>
  </si>
  <si>
    <t>x</t>
    <phoneticPr fontId="2" type="noConversion"/>
  </si>
  <si>
    <t>2015년 11월 30일 다세대주택 외벽 파벽타일 붙이기 일일작업 종료후 오후 5시경에 외부비계 작업대 발판에서 건물내부로 들어오는 중 발판을 헛디뎌 바닥으로 추락하였음.</t>
  </si>
  <si>
    <t>(주)한창종합건설</t>
  </si>
  <si>
    <t>안성 인지동 골든캐슬타워 주상복합 신축공사</t>
  </si>
  <si>
    <t>200억 ~ 300억원 미만</t>
  </si>
  <si>
    <t>중</t>
    <phoneticPr fontId="2" type="noConversion"/>
  </si>
  <si>
    <t>20151201</t>
  </si>
  <si>
    <t>13시</t>
  </si>
  <si>
    <t>기타 공동주택</t>
  </si>
  <si>
    <t>기타비계</t>
  </si>
  <si>
    <t>발판이 기울면서 낙상</t>
  </si>
  <si>
    <t>Te</t>
    <phoneticPr fontId="2" type="noConversion"/>
  </si>
  <si>
    <t>용접 작업</t>
    <phoneticPr fontId="2" type="noConversion"/>
  </si>
  <si>
    <t>안성시 인지동 7번지 골든캐슬타워 신축현장 10층 복도에서 천정의 소방배관 용접을 하기 이해 가로,세로1m*0.4m 높이 0.8m의 발판(말버게)을 놓고 위에서 용접작업중 발판이 기울면서 낙상, 오른손으로 바닥을 짚어 손목에 골절상을 당하게 된것임.</t>
  </si>
  <si>
    <t>(주)풍원건설</t>
  </si>
  <si>
    <t>선화2 참좋은아파트 신축공사(토목)중 철근콘크리트공사</t>
  </si>
  <si>
    <t>대전</t>
  </si>
  <si>
    <t>20151205</t>
  </si>
  <si>
    <t>아파트</t>
  </si>
  <si>
    <t>비계상의 작업발판</t>
  </si>
  <si>
    <t xml:space="preserve"> 임시 발판을 지지하던 고리가 부러지며 지상으로 추락</t>
  </si>
  <si>
    <t>Rm</t>
    <phoneticPr fontId="2" type="noConversion"/>
  </si>
  <si>
    <t>* 별첨 참조 (사고경위서,노무비 명세서,근로계약서는 팩스 송부함) * 철근콘크리트 협력업체 (주)풍원건설 소속 ***씨가 2015.12.5. 13;40경 선화2참좋은 아파트 신축공사 현장에서 지상1층 기둥거푸짚 작업도중 외벽비계가 아직 시공되지 않은 관계로 지상 약 2m 정도의 임시 발판을 가설하여 올라가 작업을 하던 도중 임시 발판을 지지하던 고리가 부러지며 지상으로 추락하여 일어난 사고임.</t>
  </si>
  <si>
    <t>송죽하나로건설(주)</t>
  </si>
  <si>
    <t>아산 동암지구 주차장전용 건축물 신축공사</t>
  </si>
  <si>
    <t>20151211</t>
  </si>
  <si>
    <t>주차건물</t>
  </si>
  <si>
    <t>중 뒷걸음 짓 하면서 추락</t>
  </si>
  <si>
    <t>미장 작업</t>
    <phoneticPr fontId="2" type="noConversion"/>
  </si>
  <si>
    <t>2015.12.11일 PM 16:00경 미장기능공 ***씨가 아산동암주차창 신축건물 공사현장 에서 101호 상가내부에서 틀비계(H=1.8N)를 설치하고 벽체 미장작업을 진행하던중 뒷걸음 짓 하면서 추락하여 왼쪽 발바닥뼈가 부러지는 사고를 발생하였습니다.</t>
  </si>
  <si>
    <t>네오건설(주)</t>
  </si>
  <si>
    <t>(주)기수정밀 공장신축공사</t>
  </si>
  <si>
    <t>철거 및 해체</t>
  </si>
  <si>
    <t>20160216</t>
  </si>
  <si>
    <t>외부 비계</t>
  </si>
  <si>
    <t>분류불가</t>
    <phoneticPr fontId="2" type="noConversion"/>
  </si>
  <si>
    <t>비계 작업</t>
    <phoneticPr fontId="2" type="noConversion"/>
  </si>
  <si>
    <t>2015. 2. 16(화) 10시28분경
부산광역시 해운대구 석대동 소재 네오건설(주)이 시공하는 기수정밀공장 신축공사 현장에서
비계공 김형덕(재해자, 남, 57세)가 
신축공장 사무동 외부쌍줄 비계 작업을 하던 중
지상높이 약 12.5m 작업발판에서 몸의 중심을 잃고 지상바닥으로 떨어져 
인근병원으로 후송 하였으나 사망한 재해임</t>
  </si>
  <si>
    <t>1</t>
  </si>
  <si>
    <t>0</t>
  </si>
  <si>
    <t>세림종합건설(주)/건설일괄</t>
  </si>
  <si>
    <t>자양동 622-8 외 3필지 공동주택 신축공사</t>
  </si>
  <si>
    <t>도장</t>
  </si>
  <si>
    <t>20160223</t>
  </si>
  <si>
    <t>비계</t>
  </si>
  <si>
    <t>도장 작업</t>
    <phoneticPr fontId="2" type="noConversion"/>
  </si>
  <si>
    <t>2015. 02. 23(화) 09:20분경 서울시 광진구 자양동 소재  세림종합건설(주) 자양동공동주택공사 현장에서 옥상 외벽 테두리면 도장작업을 위해 쌍줄비계 위에서 도장작업 중 몸의 중심을 잃고 약15.5m 지상1층 바닥으로 떨어져 병원으로 이송하여 치료 중 사망한 재해임</t>
  </si>
  <si>
    <t>전원철물공구점</t>
  </si>
  <si>
    <t>전원철물점개보수공사</t>
  </si>
  <si>
    <t>기타</t>
  </si>
  <si>
    <t>20160224</t>
  </si>
  <si>
    <t>이동식 비계</t>
  </si>
  <si>
    <t>도색 작업</t>
    <phoneticPr fontId="2" type="noConversion"/>
  </si>
  <si>
    <t>2016.02.24(수) 15:40경 강원도 홍천군에 소재한 전원철물공구점 개·보수공사 현장에서 피재자(남, 45세, 보통인부)가 이동식 비계(2단)를 사용하여 벽체 함석판넬 도색작업을 하던 중 틀비계 상부에 설치된 작업발판(높이 약 3m)에서 떨어져 사망한 재해로 추정됨.</t>
  </si>
  <si>
    <t>최동섭(근린생활시설증축)</t>
  </si>
  <si>
    <t>최동섭 근린생활시설 증축</t>
  </si>
  <si>
    <t>20160408</t>
  </si>
  <si>
    <t>2016. 4. 8(금) 16:00경 강원도 강릉시 회산동 189-1번지 소재 최동섭 근린생활시설 증축공사 현장에서 직영 작업자 최길삼(도장공, 51세, 남)이 건물 외벽 도장작업을 위해 설치한 지상 2층 바닥위치의 쌍줄비계에서 에어컨 실외기 배관 주변을 페인트용 붓으로 도장 작업중, 몸의 중심을 잃고 지상 1층 콘크리트 바닥면으로 떨어져(H≒3.7m) 쓰러져 있는 것을 동료작업자가 발견하고 인근 병원으로 후송 치료중 2016. 4. 9(토) 04:43경 사망한 재해로 추정됨.</t>
  </si>
  <si>
    <t>청암건설(주)</t>
  </si>
  <si>
    <t>세종미디어 프라자 신축공사</t>
  </si>
  <si>
    <t>석재 및 타일</t>
  </si>
  <si>
    <t>20160428</t>
  </si>
  <si>
    <t>달비계</t>
  </si>
  <si>
    <t>로프가 파단 되며 약 15m 아래 지상 1층 바닥으로 떨어짐</t>
    <phoneticPr fontId="2" type="noConversion"/>
  </si>
  <si>
    <t>코킹 작업</t>
    <phoneticPr fontId="2" type="noConversion"/>
  </si>
  <si>
    <t>2016년 04월 28일(목) 14:50분경 세종시 어진동에 소재한 청암건설㈜ 세종미디어프라자 신축공사 현장에서
피재자 이유찬(39세, 코킹공)이 달비계를 사용하여 건물 외벽 석재 코킹작업을 하던 중 달비계를 지지하는 로프가 파단 되며 약 15m 아래 지상 1층 바닥으로 떨어져 사망한 재해임</t>
  </si>
  <si>
    <t>(주)칠일공사</t>
  </si>
  <si>
    <t>가양동 부성아파트 크랙보수 및 재도장공사</t>
  </si>
  <si>
    <t>20160429</t>
  </si>
  <si>
    <t>달비계 지지용 로프</t>
  </si>
  <si>
    <t xml:space="preserve"> 로프가 이탈하면서 약 18m 아래 지상 1층 바닥으로 떨어져짐</t>
    <phoneticPr fontId="2" type="noConversion"/>
  </si>
  <si>
    <t>보수 작업</t>
    <phoneticPr fontId="2" type="noConversion"/>
  </si>
  <si>
    <t>2016년 04월 29일(금) 10시경 대전광역시 가양동 소재 ㈜칠일공사가 시공하는 부성아파트 크랙(균열)보수 및 재도장공사 현장에서 피재자 이광재(46세, 도장공)가 달비계를 사용하여 건물 외벽의 균열 보수작업을 하던 중, 옥탑 기계실 계단에 결속하였던 달비계 지지용 로프가 이탈※하면서 약 18m 아래 지상 1층 바닥으로 떨어져 병원으로 후송하였으나 치료 중 사망한 재해임</t>
  </si>
  <si>
    <t>금강샷시유리</t>
  </si>
  <si>
    <t>반암리 창고신축공사</t>
  </si>
  <si>
    <t>방수</t>
  </si>
  <si>
    <t>20160514</t>
  </si>
  <si>
    <t>무너짐</t>
  </si>
  <si>
    <t>이동식비계</t>
  </si>
  <si>
    <t>동식비계(2단, 높이 3.4m)를 이용하여 지붕(높이 5m) 위로 올라가던 중, 이동식비계와 사다리가 넘어지며 3.4~5.0m 아래 지상으로 떨어짐</t>
    <phoneticPr fontId="2" type="noConversion"/>
  </si>
  <si>
    <t>방수 작업</t>
    <phoneticPr fontId="2" type="noConversion"/>
  </si>
  <si>
    <t>2016년 5월 14일(토) 15:00경 강원도 고성군 반암리 227 소재 창고 신축공사 현장에서 금강샷시유리 소속 용접공인 재해자(남, 52세)가 지붕판 틈새 등에 실리콘 방수작업을 하기 위해 창고 출입구 앞에 설치되어 있던 이동식비계(2단, 높이 3.4m)를 이용하여 지붕(높이 5m) 위로 올라가던 중, 이동식비계와 사다리가 넘어지며 3.4~5.0m 아래 지상으로 떨어져 119에 신고, 속초의료원에서 치료중 2016년 5월 17일(화) 11:53경 사망한 재해임</t>
  </si>
  <si>
    <t>(주)코레코</t>
  </si>
  <si>
    <t>STK2 백필터 증설 및 STK1 개선공사</t>
  </si>
  <si>
    <t>판넬 등 외부마감</t>
  </si>
  <si>
    <t>20160614</t>
  </si>
  <si>
    <t>비계 및 작업발판</t>
  </si>
  <si>
    <t>설치 작업</t>
    <phoneticPr fontId="2" type="noConversion"/>
  </si>
  <si>
    <t>2016년 06월 14일(화) 14:35경 안산시 단원구 소재 ㈜코레코 STK2 백필터 증설 및 STK1 개선공사(집진기 증축공사) 현장에서 보온재 설치 협력업체인 에스아이앤텍 소속 근로자 김원응(사망자)이 외부비계 작업발판 위에서 보온재 케이싱 고정용 너트커버 설치 작업 중 중심을 잃어 약 6.4m 아래 인도로 추락하여 사망한 재해임.</t>
  </si>
  <si>
    <t>(주)시티종합건설</t>
  </si>
  <si>
    <t>창원현동 S-2BL 중흥S-클래스 프라디움 신축공사</t>
  </si>
  <si>
    <t>조적 미장 견출</t>
  </si>
  <si>
    <t>20160717</t>
  </si>
  <si>
    <t>달비계지지용고리매듭*이빠지면서높이72m 아래 바닥으로 떨어짐</t>
    <phoneticPr fontId="2" type="noConversion"/>
  </si>
  <si>
    <t xml:space="preserve">2016년 07월17일(일), 오후16:00분경
㈜시티종합건설이시공하는창원현동3차시티프라디움 신축현장에서
피재자(김동철)가114동아파트옥상층(26층)에서 외벽견출작업용 달비계를 타는 순간 
달비계지지용고리매듭*이빠지면서높이72m 아래 바닥으로 떨어져사망한 재해임.
*고리매듭:고리모양의 고를 낸 매듭 </t>
  </si>
  <si>
    <t>(주)효성</t>
  </si>
  <si>
    <t>마북동 공동주택 신축공사</t>
  </si>
  <si>
    <t>안전가시설</t>
  </si>
  <si>
    <t>20160728</t>
  </si>
  <si>
    <t>협력업체인 고이건설(주) 소속 피재자 석성철(55세, 남, 비계공)이 지하주차장 램프 출입구 석공사 작업용 강관비계 설치작업 중 시스템 비계 2단에서 “쿵”소리와 함께 약 4m 아래 콘크리트 바닥으로 추락하여 사망한 재해임.</t>
  </si>
  <si>
    <t>(주)사조건설</t>
  </si>
  <si>
    <t>유성구 죽동 근린생활시설 신축공사</t>
  </si>
  <si>
    <t>거푸집</t>
  </si>
  <si>
    <t>20160812</t>
  </si>
  <si>
    <t xml:space="preserve"> 발을 헛 딛어 콘크리트벽체와 강관쌍줄비계 사이(0.5m) 개구부로 떨어짐(높이:약 27m) </t>
    <phoneticPr fontId="2" type="noConversion"/>
  </si>
  <si>
    <t>고정 작업</t>
    <phoneticPr fontId="2" type="noConversion"/>
  </si>
  <si>
    <t>2016년 08월 12일(금) 14:25분경 대전시 유성구 죽동 ㈜사조건설 유성구 죽동 근린생활시설 신축공사현장에서 피재자 신남식(남, 67세, 형틀목공)이 지상 5층 외부 강관쌍줄비계 작업발판 상부에서 옥탑층 외부 벽체거푸집에 폼타이핀과 웨지핀 고정 작업을 하다가 이동(외부 비계상부 작업발판 11단→12단 상부) 중 발을 헛 딛어 콘크리트벽체와 강관쌍줄비계 사이(0.5m) 개구부로 떨어져(높이:약 27m) 사망한 재해임</t>
  </si>
  <si>
    <t>청명종합건설주식회사</t>
  </si>
  <si>
    <t>범어빌딩 방수 도장공사</t>
  </si>
  <si>
    <t>20160825</t>
  </si>
  <si>
    <t>달비계 지지용 로프가 풀려 약 23.8m 아래 지상 1층 콘크리트 바닥에 추락</t>
  </si>
  <si>
    <t>○ 2016. 8. 25(목) 10:05경 대구시 수성구 범어동 소재 청명종합건설(주) 범어빌딩 방수 도장공사 현장에서
정명수(남, 도장공, 60세)가 범어빌딩 서측 외벽 도장 작업을 위해 달비계 작업대에 탑승하여 도장작업을 진행하던 중 달비계 지지용 로프가 풀려 약 23.8m 아래 지상 1층 콘크리트 바닥에 추락하여 사망한 재해임.</t>
  </si>
  <si>
    <t>(주)주영토건</t>
  </si>
  <si>
    <t>마전동 다가구주택 신축공사(41블럭2-2-1롯트)</t>
  </si>
  <si>
    <t>20160907</t>
  </si>
  <si>
    <t>외벽 마감 작업</t>
    <phoneticPr fontId="2" type="noConversion"/>
  </si>
  <si>
    <t>2016년 09월 07일(수) 08:20경 인천 서구 소재한 (주)주영토건에서 시공중인 [마전동 다가구주택 신축공사] 현장에서 협력업체 웰스톤 소속 근로자인 석창범(53세,남,타일공)이 지상4층 외벽마감(타일) 작업을 위해 테라스에 설치된 외부비계 작업발판을 이용하여 작업 중, 몸의 중심을 잃고 지상4층 바닥(H≒1.29m)으로 떨어져 병원으로 후송 치료 중 재해발생당일 14:40경 사망한 재해임.</t>
  </si>
  <si>
    <t>창조종합건설(주)</t>
  </si>
  <si>
    <t>평택 세인트캐슬 테라스 하우스 신축공사</t>
  </si>
  <si>
    <t>20160930</t>
  </si>
  <si>
    <t>해체 작업</t>
    <phoneticPr fontId="2" type="noConversion"/>
  </si>
  <si>
    <t>2016년 9월 30일(금) 15시 30분경 경기도 평택시 청북면 옥길리 1282-6번지 소재 창조종합건설(주) 평택 세인트캐슬테라스하우스 신축공사(1차) 현장에서 철근콘크리트공사 협력업체인 신광건설(주) 소속의 피재자 이승걸(65세,남, 형틀목공)이 외부비계 위 작업발판에서 지상 3층 외벽 거푸집을 해체하던 중, 건물 외벽과 비계 사이의 개구부(길이1,700㎜ x 폭800㎜)를 통해 약 5.4m 아래의 지상 1층 콘크리트 바닥으로 추락, 사망한 재해임.</t>
  </si>
  <si>
    <t>우리피앤씨건설(주)</t>
  </si>
  <si>
    <t>파크타운아파트입주자대표회의</t>
  </si>
  <si>
    <t>창호 및 유리</t>
  </si>
  <si>
    <t>20161015</t>
  </si>
  <si>
    <t>달비계 보조로프(pp로프, 16mm)가 풀리면서 지상 1층 베란다 바닥으로 추락</t>
    <phoneticPr fontId="2" type="noConversion"/>
  </si>
  <si>
    <t>기타</t>
    <phoneticPr fontId="2" type="noConversion"/>
  </si>
  <si>
    <t>2016. 10. 15(토) 10:40분경 경기 성남시 분당구 수내동 소재 우리피앤씨건설㈜에서 시공 중인 「건물 내외부 균열보수 및 재도장 공사」현장에서 재해자 이기성(남, 37세, 달비계공)은 102동 1-2라인 건물의 좌측 창문을 청소하기 위해 달비계를 타고 15층 외벽을 따라 하부로 내려가면서 청소하던 중 옥상층 환풍기 기초 콘크리트에 결속해 놓았던 달비계 보조로프(pp로프, 16mm)가 풀리면서 지상 1층 베란다 바닥으로 추락(H≒38m)하여 사망한 재해로 추정됨</t>
  </si>
  <si>
    <t>(주)아람건설</t>
  </si>
  <si>
    <t>소사두산삼성아파트 내외벽 균열보수 및 재도장공사</t>
  </si>
  <si>
    <t>20161121</t>
  </si>
  <si>
    <t xml:space="preserve"> 상단 난간에 수직구명줄 없이 달비계 지지용 로프만 결속한 상태로 작업대에 탑승하는 중에 로프가 풀리면서 작업대와 함께 추락</t>
  </si>
  <si>
    <t>De</t>
    <phoneticPr fontId="2" type="noConversion"/>
  </si>
  <si>
    <t xml:space="preserve"> 2016년 11월 21일 09시55분경 경기도 부천시 소사로 78번길 81 소재 아람건설(주) 소사두산삼성아파트의 재도장공사에서 재해자 임순선(58세, 도장공)이 달비계(외부로프작업)를 사용하여 지상과 트인 지하주차장 벽체의 도장작업을 실시하기 위한 균열 보수작업 중,  지상 주차차량이 지하주차장(개구부)으로 떨어지지 않기 위해 설치된 상단 난간에 수직구명줄 없이 달비계 지지용 로프만 결속한 상태로 작업대에 탑승하는 중에 로프가 풀리면서 작업대와 함께 추락하여 지하 3층 콘크리트 바닥면(11.45m)으로 떨어져 병원으로 후송하였으나 치료 중 사망한 재해임.</t>
  </si>
  <si>
    <t>주식회사코워커스</t>
  </si>
  <si>
    <t>논현동 167-8 주거복합 신축공사</t>
  </si>
  <si>
    <t>20161128</t>
  </si>
  <si>
    <t>운반 작업</t>
    <phoneticPr fontId="2" type="noConversion"/>
  </si>
  <si>
    <t>2016. 11. 28(월) 13:30분경 서울시 논현동 소재 ㈜코워커스 논현동 주거복합 신축공사 현장에서 옥상 방수작업을 위해 방수자재를 운반하는 작업을 하던 중 쌍줄비계에 설치된 작업발판 바깥쪽으로 몸의 중심을 잃고 떨어져(약 12.6m) 두부 등 부상을 입고 사망한 재해임.</t>
  </si>
  <si>
    <t>박영순신축공사</t>
  </si>
  <si>
    <t>와동동1636-6 박영순신축공사</t>
  </si>
  <si>
    <t>20161208</t>
  </si>
  <si>
    <t xml:space="preserve"> 2016. 12. 08(목) 10:50분경 경기도 파주시 소재 와동동 다세대주택 신축공사 현장에서 피재자(비계공, 56세, 남)가 외부 강관비계 해체 중 몸의 중심을 잃고 지상1층 바닥으로 떨어져(H≒3.4m) 사망한 재해임</t>
  </si>
  <si>
    <t>미모아건설(주)</t>
  </si>
  <si>
    <t>숭인동181-25 근린생활시설 및  단독주택 마감공사</t>
  </si>
  <si>
    <t>20170119</t>
  </si>
  <si>
    <t>조적 작업</t>
    <phoneticPr fontId="2" type="noConversion"/>
  </si>
  <si>
    <t>'17.01.19(목) 10시5분경 종로구 숭인동 소재 미모아건설에서 시공하는 다중생활시설 현장에서 재해자가 오전 새참후 지상4층 외부 쌍줄비계에서 조적작업 준비중 몸의 중심을 잃고 약 10m 아래 건물 외측 1층 바닥으로 추락하여 병원으로 후송, 치료중 01.21(토)에 사망한 재해로 추정</t>
  </si>
  <si>
    <t>(주)대림종합건설/건설일괄</t>
  </si>
  <si>
    <t>신화랑풍류체험벨트조성사업(건축·조경공사)</t>
  </si>
  <si>
    <t>20170120</t>
  </si>
  <si>
    <t>비계에서 실족하여 높이 약 6m 아래 계단참으로 추락</t>
  </si>
  <si>
    <t xml:space="preserve">○ 2017. 1.20(금) 14:50분경 경주시 소재 ㈜대림종합건설 신화랑풍류체험벨트조성사업 현장에서 피재자가 전시관 지하1층 계단실에 설치된 강관비계를 해체하던 중 비계에서 실족하여 높이 약 6m 아래 계단참으로 추락, 병원에서 치료중 2017. 3. 15(수) 17:49 사망한 재해임 </t>
  </si>
  <si>
    <t>(주)성서건설/건설일괄</t>
  </si>
  <si>
    <t>[SPC SAMLIP] 샌드팜 제품창고 外 증축 토건공사</t>
  </si>
  <si>
    <t>20170409</t>
  </si>
  <si>
    <t>2017. 4. 9.(일) 09:10경 시흥시 정왕동 소재 ㈜성서건설이 시공하는 샌드팜 제품창고 외 증축 토건공사 현장에서 재해자인 황의웅(남, 73세, 형틀목공)이 동료작업자 이정상과 함께 이동식비계를 이용하여 콘크리트 타설이 완료된 지상 1층 기둥 거푸집을 해체하던 중 이동식비계 3단 작업발판에서 2단 작업발판으로 내려가다가 3.6~5.4m 아래 지상1층 바닥으로 떨어져 사망한 재해임.</t>
  </si>
  <si>
    <t>재경알앤씨</t>
  </si>
  <si>
    <t>인천시 남동구 호구포로 183내 공장 철거공사</t>
  </si>
  <si>
    <t>20170512</t>
  </si>
  <si>
    <t>외줄비계</t>
  </si>
  <si>
    <t>2017.05.12.(금) 12:56경 인천 남동구 고잔동 소재 (주)재경알앤씨가 시공중인 남동구 호구포로 183내 공장 철거공사 현장에서 하청 소속 근로자 피재자 윤덕용(69세,남,비계공)이 좌측 외줄비계 4단에서 분진망 해체작업 중,
몸의 중심을 잃고 약 4.8m 아래 바닥으로 떨어져 사망한 재해임.</t>
  </si>
  <si>
    <t>정영길단독주택신축공사</t>
  </si>
  <si>
    <t>정영길 단독주택 신축공사</t>
  </si>
  <si>
    <t>20170609</t>
  </si>
  <si>
    <t>2017.06.09.(금) 12:55분경 인천 연수구 연수동 소재 개인(정영길)이 시공중인 연수동 515-11 단독주택 신축공사 현장에서 피재자 정번길(76세,남,비계공)이 외부 강관비계(좌측-정면 코너부) 3단에서 비계 해체작업 중, 몸의 중심을 잃고 약 5.4m 아래 지상1층 바닥으로 떨어져 병원으로 이송되어 치료 중 2017.06.18(일) 사망한 재해임.</t>
  </si>
  <si>
    <t>일산 웨스턴빌리프 인테리어 공사</t>
  </si>
  <si>
    <t>일산 웨스턴빌리프 인테리어공사</t>
  </si>
  <si>
    <t>20170722</t>
  </si>
  <si>
    <t>이동식비계가 넘어가면서 아래로 떨어짐</t>
    <phoneticPr fontId="2" type="noConversion"/>
  </si>
  <si>
    <t>2017. 07. 22(토) 15:30경, 경기도 고양시 일산동구 소재 명진인테리어 일산 웨스턴빌리프 인테리어 공사 현장에서 한양종합건재 소속 피재자(박성수, 68세)가 이동식비계 2단 발판 상부(H≒3.7m)에서 경량철골 천장틀 설치작업 중 이동식비계가 넘어가면서 아래로 떨어져 머리를 부딪혀 병원으로 후송되어 치료 중 2017. 07. 26(수) 22:00경 사망함.</t>
  </si>
  <si>
    <t>박만균신축공사(세종조치원신안리366-4/2017신축919)</t>
  </si>
  <si>
    <t>박만균신축공사(세종 조치원 신안리366-4/2017신축919)</t>
  </si>
  <si>
    <t>20170802</t>
  </si>
  <si>
    <t>외부비계</t>
  </si>
  <si>
    <t>○ 2017년 8월 2일(수) 06시 40분경
○ 세종시 조치원읍 신안리에 소재한 박만균신축공사 현장에서
○ 피재자 최병찬(남, 59세, 비계공)이 외부비계(작업발판)를 해체하던 중 지상바닥으로 떨어져(H≒8.9m) 사망한 재해임.</t>
  </si>
  <si>
    <t>(주)동해종합건설</t>
  </si>
  <si>
    <t>마량 팰리스파크 신축공사</t>
  </si>
  <si>
    <t>20170806</t>
  </si>
  <si>
    <t>말비계</t>
  </si>
  <si>
    <t xml:space="preserve"> 말비계가 넘어지면서 뒤로 떨어짐</t>
    <phoneticPr fontId="2" type="noConversion"/>
  </si>
  <si>
    <t>줄눈작업</t>
    <phoneticPr fontId="2" type="noConversion"/>
  </si>
  <si>
    <t>2017.08.06(일) 10:30경 전남 강진군 마량면 소재 마량 팰리스파크 신축공사 현장에서 피재자가 406호 공용욕실 벽체 타일 줄눈작업을 위해 말비계(H=0.5m) 위로 올라가던 중 말비계가 넘어지면서 뒤로 떨어져 두부 손상으로 병원에서 치료중 2017.08.07(월) 15:45경 사망한 것으로 추정되는 재해임</t>
  </si>
  <si>
    <t>장전3구역주택재개발정비사업조합</t>
  </si>
  <si>
    <t>장전3구역 주택재개발 정비사업</t>
  </si>
  <si>
    <t>20170811</t>
  </si>
  <si>
    <t>2017. 8. 11.(금) 16:45분경 부산시 금정구 장전동 소재 삼성물산㈜ 장전3구역 주택재개발 정비사업 현장에서 협력업체인 삼건베리클㈜ 소속 재해자 전봉환(도장공, 남, 57세)이 달비계를 타고 아파트 외벽 동표시(102동) 상부구간(약 28층 높이) 도장 작업을 하다가 우천으로 인하여 작업을 중단하고 내려오던 중 달비계 작업용 로프가 짧게 설치되어 달비계와 함께 지상으로 떨어져(H≒12m) 병원으로 후송하였으나 사망한 재해임.</t>
  </si>
  <si>
    <t>발생형태2</t>
    <phoneticPr fontId="2" type="noConversion"/>
  </si>
  <si>
    <t>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</si>
</sst>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0" x14ac:knownFonts="1">
    <font>
      <sz val="11"/>
      <color theme="1"/>
      <name val="맑은 고딕"/>
      <family val="2"/>
      <charset val="129"/>
      <scheme val="minor"/>
    </font>
    <font>
      <sz val="12"/>
      <color theme="1"/>
      <name val="맑은 고딕"/>
      <family val="3"/>
      <charset val="129"/>
      <scheme val="minor"/>
    </font>
    <font>
      <sz val="8"/>
      <name val="맑은 고딕"/>
      <family val="2"/>
      <charset val="129"/>
      <scheme val="minor"/>
    </font>
    <font>
      <sz val="11"/>
      <color theme="1"/>
      <name val="맑은 고딕"/>
      <family val="3"/>
      <charset val="129"/>
      <scheme val="minor"/>
    </font>
    <font>
      <b/>
      <sz val="12"/>
      <color theme="1"/>
      <name val="맑은 고딕"/>
      <family val="2"/>
      <charset val="129"/>
      <scheme val="minor"/>
    </font>
    <font>
      <b/>
      <sz val="12"/>
      <color theme="1"/>
      <name val="맑은 고딕"/>
      <family val="3"/>
      <charset val="129"/>
      <scheme val="minor"/>
    </font>
    <font>
      <b/>
      <sz val="12"/>
      <color rgb="FFFF0000"/>
      <name val="맑은 고딕"/>
      <family val="3"/>
      <charset val="129"/>
      <scheme val="minor"/>
    </font>
    <font>
      <b/>
      <sz val="9"/>
      <color indexed="81"/>
      <name val="Tahoma"/>
      <family val="2"/>
    </font>
    <font>
      <sz val="9"/>
      <color indexed="81"/>
      <name val="Tahoma"/>
      <family val="2"/>
    </font>
    <font>
      <sz val="9"/>
      <color indexed="81"/>
      <name val="돋움"/>
      <family val="3"/>
      <charset val="129"/>
    </font>
  </fonts>
  <fills count="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s>
  <borders count="7">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3" fillId="0" borderId="0">
      <alignment vertical="center"/>
    </xf>
  </cellStyleXfs>
  <cellXfs count="30">
    <xf numFmtId="0" fontId="0" fillId="0" borderId="0" xfId="0">
      <alignment vertical="center"/>
    </xf>
    <xf numFmtId="0" fontId="1" fillId="0" borderId="0" xfId="0" applyFont="1" applyAlignment="1">
      <alignment horizontal="center" vertical="center"/>
    </xf>
    <xf numFmtId="49" fontId="3" fillId="0" borderId="0" xfId="0" applyNumberFormat="1"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1" applyAlignment="1">
      <alignment horizontal="center" vertical="center"/>
    </xf>
    <xf numFmtId="49" fontId="3" fillId="2" borderId="0" xfId="0" applyNumberFormat="1" applyFont="1" applyFill="1" applyAlignment="1">
      <alignment horizontal="left" vertical="center" wrapText="1"/>
    </xf>
    <xf numFmtId="0" fontId="0" fillId="0" borderId="0" xfId="0" applyAlignment="1">
      <alignment horizontal="center" vertical="center" wrapText="1"/>
    </xf>
    <xf numFmtId="0" fontId="0" fillId="0" borderId="1" xfId="0" applyBorder="1" applyAlignment="1">
      <alignment horizontal="center" vertical="center"/>
    </xf>
    <xf numFmtId="176" fontId="3" fillId="0" borderId="0" xfId="0" applyNumberFormat="1" applyFont="1" applyAlignment="1">
      <alignment horizontal="center" vertical="center" wrapText="1"/>
    </xf>
    <xf numFmtId="0" fontId="3" fillId="0" borderId="0" xfId="0" applyFont="1">
      <alignment vertical="center"/>
    </xf>
    <xf numFmtId="0" fontId="1" fillId="0" borderId="0" xfId="0" applyFont="1">
      <alignment vertical="center"/>
    </xf>
    <xf numFmtId="0" fontId="5" fillId="3" borderId="5" xfId="0" applyFont="1" applyFill="1" applyBorder="1" applyAlignment="1">
      <alignment horizontal="center" vertical="center"/>
    </xf>
    <xf numFmtId="0" fontId="5" fillId="3" borderId="5" xfId="0" applyFont="1" applyFill="1" applyBorder="1">
      <alignment vertical="center"/>
    </xf>
    <xf numFmtId="0" fontId="5" fillId="3" borderId="6" xfId="0" applyFont="1" applyFill="1" applyBorder="1" applyAlignment="1">
      <alignment horizontal="center" vertical="center"/>
    </xf>
    <xf numFmtId="0" fontId="5" fillId="3" borderId="4" xfId="0" applyFont="1" applyFill="1" applyBorder="1" applyAlignment="1">
      <alignment horizontal="center" vertical="center"/>
    </xf>
    <xf numFmtId="0" fontId="6" fillId="3" borderId="5" xfId="0" applyFont="1" applyFill="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49" fontId="0" fillId="0" borderId="0" xfId="0" applyNumberFormat="1" applyAlignment="1">
      <alignment vertical="center" wrapText="1"/>
    </xf>
    <xf numFmtId="0" fontId="3" fillId="0" borderId="0" xfId="1" applyAlignment="1">
      <alignment horizontal="center" vertical="center" wrapText="1"/>
    </xf>
    <xf numFmtId="49" fontId="0" fillId="0" borderId="0" xfId="1" applyNumberFormat="1" applyFont="1" applyAlignment="1">
      <alignment horizontal="center" vertical="center" wrapText="1"/>
    </xf>
    <xf numFmtId="176" fontId="0" fillId="0" borderId="0" xfId="0" applyNumberFormat="1" applyAlignment="1">
      <alignment vertical="center" wrapText="1"/>
    </xf>
    <xf numFmtId="0" fontId="0" fillId="0" borderId="0" xfId="0" applyAlignment="1">
      <alignment vertical="center" wrapText="1"/>
    </xf>
    <xf numFmtId="176" fontId="0" fillId="0" borderId="0" xfId="0" applyNumberFormat="1">
      <alignment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5" fillId="3" borderId="6" xfId="0" applyFont="1" applyFill="1" applyBorder="1" applyAlignment="1">
      <alignment horizontal="center" vertical="center"/>
    </xf>
  </cellXfs>
  <cellStyles count="2">
    <cellStyle name="표준" xfId="0" builtinId="0"/>
    <cellStyle name="표준 2" xfId="1" xr:uid="{DB01F434-21C8-46BB-ACED-9639D6764C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6C3BF-0260-408F-B09A-EA515E45DA0C}">
  <dimension ref="A1:AS32"/>
  <sheetViews>
    <sheetView tabSelected="1" zoomScale="55" zoomScaleNormal="55" workbookViewId="0">
      <selection activeCell="D2" sqref="D2"/>
    </sheetView>
  </sheetViews>
  <sheetFormatPr defaultRowHeight="16.5" x14ac:dyDescent="0.3"/>
  <cols>
    <col min="1" max="1" width="8.25" bestFit="1" customWidth="1"/>
    <col min="2" max="2" width="22.375" bestFit="1" customWidth="1"/>
    <col min="3" max="3" width="26.5" bestFit="1" customWidth="1"/>
    <col min="4" max="4" width="6" customWidth="1"/>
    <col min="5" max="5" width="17.875" bestFit="1" customWidth="1"/>
    <col min="6" max="6" width="17.875" customWidth="1"/>
    <col min="7" max="7" width="10.75" bestFit="1" customWidth="1"/>
    <col min="8" max="8" width="13.25" bestFit="1" customWidth="1"/>
    <col min="9" max="9" width="10.75" bestFit="1" customWidth="1"/>
    <col min="10" max="10" width="12.375" customWidth="1"/>
    <col min="11" max="11" width="12.375" bestFit="1" customWidth="1"/>
    <col min="12" max="12" width="14.625" bestFit="1" customWidth="1"/>
    <col min="13" max="13" width="14.625" customWidth="1"/>
    <col min="14" max="32" width="25.75" customWidth="1"/>
    <col min="33" max="34" width="25.625" customWidth="1"/>
    <col min="35" max="35" width="16" customWidth="1"/>
    <col min="36" max="36" width="201" customWidth="1"/>
    <col min="37" max="38" width="10.75" bestFit="1" customWidth="1"/>
    <col min="39" max="39" width="14.25" bestFit="1" customWidth="1"/>
    <col min="40" max="40" width="17.875" bestFit="1" customWidth="1"/>
    <col min="41" max="41" width="10.75" bestFit="1" customWidth="1"/>
    <col min="42" max="42" width="13.25" bestFit="1" customWidth="1"/>
    <col min="43" max="43" width="10.75" bestFit="1" customWidth="1"/>
    <col min="44" max="44" width="15.75" bestFit="1" customWidth="1"/>
  </cols>
  <sheetData>
    <row r="1" spans="1:45" s="11" customFormat="1" ht="17.25" x14ac:dyDescent="0.3">
      <c r="A1" s="12" t="s">
        <v>23</v>
      </c>
      <c r="B1" s="12" t="s">
        <v>24</v>
      </c>
      <c r="C1" s="12" t="s">
        <v>25</v>
      </c>
      <c r="D1" s="12" t="s">
        <v>26</v>
      </c>
      <c r="E1" s="12" t="s">
        <v>27</v>
      </c>
      <c r="F1" s="13" t="s">
        <v>28</v>
      </c>
      <c r="G1" s="14" t="s">
        <v>29</v>
      </c>
      <c r="H1" s="15" t="s">
        <v>30</v>
      </c>
      <c r="I1" s="12" t="s">
        <v>31</v>
      </c>
      <c r="J1" s="12" t="s">
        <v>319</v>
      </c>
      <c r="K1" s="12" t="s">
        <v>33</v>
      </c>
      <c r="L1" s="12" t="s">
        <v>34</v>
      </c>
      <c r="M1" s="12" t="s">
        <v>320</v>
      </c>
      <c r="N1" s="16" t="s">
        <v>35</v>
      </c>
      <c r="O1" s="16" t="s">
        <v>36</v>
      </c>
      <c r="P1" s="16" t="s">
        <v>37</v>
      </c>
      <c r="Q1" s="16" t="s">
        <v>38</v>
      </c>
      <c r="R1" s="16" t="s">
        <v>39</v>
      </c>
      <c r="S1" s="16" t="s">
        <v>40</v>
      </c>
      <c r="T1" s="16" t="s">
        <v>41</v>
      </c>
      <c r="U1" s="16" t="s">
        <v>42</v>
      </c>
      <c r="V1" s="16" t="s">
        <v>43</v>
      </c>
      <c r="W1" s="16" t="s">
        <v>44</v>
      </c>
      <c r="X1" s="16" t="s">
        <v>45</v>
      </c>
      <c r="Y1" s="16" t="s">
        <v>46</v>
      </c>
      <c r="Z1" s="16" t="s">
        <v>47</v>
      </c>
      <c r="AA1" s="16" t="s">
        <v>48</v>
      </c>
      <c r="AB1" s="16" t="s">
        <v>49</v>
      </c>
      <c r="AC1" s="16" t="s">
        <v>50</v>
      </c>
      <c r="AD1" s="16" t="s">
        <v>51</v>
      </c>
      <c r="AE1" s="16" t="s">
        <v>52</v>
      </c>
      <c r="AF1" s="16" t="s">
        <v>53</v>
      </c>
      <c r="AG1" s="16" t="s">
        <v>54</v>
      </c>
      <c r="AH1" s="16" t="s">
        <v>55</v>
      </c>
      <c r="AI1" s="12" t="s">
        <v>56</v>
      </c>
      <c r="AJ1" s="12" t="s">
        <v>57</v>
      </c>
      <c r="AK1" s="12" t="s">
        <v>58</v>
      </c>
      <c r="AL1" s="14" t="s">
        <v>59</v>
      </c>
      <c r="AM1" s="15" t="s">
        <v>60</v>
      </c>
      <c r="AN1" s="12" t="s">
        <v>61</v>
      </c>
      <c r="AO1" s="12" t="s">
        <v>62</v>
      </c>
      <c r="AP1" s="14" t="s">
        <v>63</v>
      </c>
      <c r="AQ1" s="12" t="s">
        <v>64</v>
      </c>
      <c r="AR1" s="12" t="s">
        <v>65</v>
      </c>
      <c r="AS1" s="12" t="s">
        <v>66</v>
      </c>
    </row>
    <row r="2" spans="1:45" s="10" customFormat="1" ht="49.5" x14ac:dyDescent="0.3">
      <c r="A2" s="18">
        <v>62362</v>
      </c>
      <c r="B2" s="19" t="s">
        <v>123</v>
      </c>
      <c r="C2" s="19" t="s">
        <v>123</v>
      </c>
      <c r="D2" t="s">
        <v>105</v>
      </c>
      <c r="E2" s="19" t="s">
        <v>3</v>
      </c>
      <c r="F2" s="2" t="s">
        <v>4</v>
      </c>
      <c r="G2"/>
      <c r="H2" s="19" t="s">
        <v>124</v>
      </c>
      <c r="I2" s="19" t="s">
        <v>125</v>
      </c>
      <c r="J2" s="20" t="s">
        <v>73</v>
      </c>
      <c r="K2" s="19" t="s">
        <v>126</v>
      </c>
      <c r="L2" s="19" t="s">
        <v>127</v>
      </c>
      <c r="M2" s="21" t="s">
        <v>128</v>
      </c>
      <c r="N2" s="19"/>
      <c r="O2" s="19"/>
      <c r="P2" s="19"/>
      <c r="Q2" s="19"/>
      <c r="R2" s="19"/>
      <c r="S2" s="19"/>
      <c r="T2" s="19"/>
      <c r="U2" s="19"/>
      <c r="V2" s="19"/>
      <c r="W2" s="19"/>
      <c r="X2" s="19"/>
      <c r="Y2" s="19"/>
      <c r="Z2" s="19"/>
      <c r="AA2" s="19"/>
      <c r="AB2" s="19"/>
      <c r="AC2" s="19"/>
      <c r="AD2" s="19" t="s">
        <v>129</v>
      </c>
      <c r="AE2" s="19"/>
      <c r="AF2" s="19"/>
      <c r="AG2" s="19" t="s">
        <v>130</v>
      </c>
      <c r="AH2" s="5" t="s">
        <v>131</v>
      </c>
      <c r="AI2" s="19"/>
      <c r="AJ2" s="19" t="s">
        <v>132</v>
      </c>
      <c r="AK2" s="7">
        <v>0</v>
      </c>
      <c r="AL2" s="18">
        <v>1</v>
      </c>
      <c r="AM2" s="22">
        <v>65</v>
      </c>
      <c r="AN2" s="19" t="s">
        <v>16</v>
      </c>
      <c r="AO2" s="19" t="s">
        <v>17</v>
      </c>
      <c r="AP2" s="19" t="s">
        <v>18</v>
      </c>
      <c r="AQ2" s="3">
        <f t="shared" ref="AQ2:AQ32" si="0">IF(AR2&lt;50,14,IF(AR2&lt;100,13,IF(AR2&lt;200,12,IF(AR2&lt;400,11,IF(AR2&lt;600,10,IF(AR2&lt;1000,9,IF(AR2&lt;1500,8,IF(AR2&lt;2200,7,IF(AR2&lt;3000,6,IF(AR2&lt;4000,5,IF(AR2&lt;5500,4,IF(AR2&lt;7500,3,1))))))))))))</f>
        <v>13</v>
      </c>
      <c r="AR2" s="23">
        <v>91</v>
      </c>
      <c r="AS2" s="4" t="str">
        <f t="shared" ref="AS2:AS32" si="1">LEFT(H2,4)</f>
        <v>2015</v>
      </c>
    </row>
    <row r="3" spans="1:45" s="10" customFormat="1" ht="33" x14ac:dyDescent="0.3">
      <c r="A3" s="18">
        <v>62376</v>
      </c>
      <c r="B3" s="19" t="s">
        <v>133</v>
      </c>
      <c r="C3" s="19" t="s">
        <v>134</v>
      </c>
      <c r="D3" t="s">
        <v>69</v>
      </c>
      <c r="E3" s="19" t="s">
        <v>135</v>
      </c>
      <c r="F3" s="2" t="s">
        <v>136</v>
      </c>
      <c r="G3"/>
      <c r="H3" s="19" t="s">
        <v>137</v>
      </c>
      <c r="I3" s="19" t="s">
        <v>138</v>
      </c>
      <c r="J3" s="20" t="s">
        <v>73</v>
      </c>
      <c r="K3" s="19" t="s">
        <v>139</v>
      </c>
      <c r="L3" s="19" t="s">
        <v>140</v>
      </c>
      <c r="M3" s="21" t="s">
        <v>128</v>
      </c>
      <c r="N3" s="19"/>
      <c r="O3" s="19"/>
      <c r="P3" s="19"/>
      <c r="Q3" s="19"/>
      <c r="R3" s="19"/>
      <c r="S3" s="19"/>
      <c r="T3" s="19"/>
      <c r="U3" s="19"/>
      <c r="V3" s="19" t="s">
        <v>141</v>
      </c>
      <c r="W3" s="19"/>
      <c r="X3" s="19"/>
      <c r="Y3" s="19"/>
      <c r="Z3" s="19"/>
      <c r="AA3" s="19"/>
      <c r="AB3" s="19"/>
      <c r="AC3" s="19"/>
      <c r="AD3" s="19"/>
      <c r="AE3" s="19"/>
      <c r="AF3" s="19"/>
      <c r="AG3" s="19" t="s">
        <v>142</v>
      </c>
      <c r="AH3" s="5" t="s">
        <v>131</v>
      </c>
      <c r="AI3" s="19" t="s">
        <v>143</v>
      </c>
      <c r="AJ3" s="19" t="s">
        <v>144</v>
      </c>
      <c r="AK3" s="7">
        <v>0</v>
      </c>
      <c r="AL3" s="18">
        <v>1</v>
      </c>
      <c r="AM3" s="22">
        <v>50</v>
      </c>
      <c r="AN3" s="19" t="s">
        <v>16</v>
      </c>
      <c r="AO3" s="19" t="s">
        <v>17</v>
      </c>
      <c r="AP3" s="19" t="s">
        <v>18</v>
      </c>
      <c r="AQ3" s="3">
        <f t="shared" si="0"/>
        <v>13</v>
      </c>
      <c r="AR3" s="23">
        <v>90</v>
      </c>
      <c r="AS3" s="4" t="str">
        <f t="shared" si="1"/>
        <v>2015</v>
      </c>
    </row>
    <row r="4" spans="1:45" s="10" customFormat="1" ht="33" x14ac:dyDescent="0.3">
      <c r="A4" s="18">
        <v>62521</v>
      </c>
      <c r="B4" s="19" t="s">
        <v>145</v>
      </c>
      <c r="C4" s="19" t="s">
        <v>146</v>
      </c>
      <c r="D4" t="s">
        <v>147</v>
      </c>
      <c r="E4" s="19" t="s">
        <v>82</v>
      </c>
      <c r="F4" s="2" t="s">
        <v>4</v>
      </c>
      <c r="G4"/>
      <c r="H4" s="19" t="s">
        <v>148</v>
      </c>
      <c r="I4" s="19" t="s">
        <v>138</v>
      </c>
      <c r="J4" s="20" t="s">
        <v>73</v>
      </c>
      <c r="K4" s="19" t="s">
        <v>149</v>
      </c>
      <c r="L4" s="19" t="s">
        <v>150</v>
      </c>
      <c r="M4" s="21" t="s">
        <v>128</v>
      </c>
      <c r="N4" s="19" t="s">
        <v>151</v>
      </c>
      <c r="O4" s="19"/>
      <c r="P4" s="19"/>
      <c r="Q4" s="19"/>
      <c r="R4" s="19"/>
      <c r="S4" s="19"/>
      <c r="T4" s="19"/>
      <c r="U4" s="19"/>
      <c r="V4" s="19"/>
      <c r="W4" s="19"/>
      <c r="X4" s="19"/>
      <c r="Y4" s="19"/>
      <c r="Z4" s="19"/>
      <c r="AA4" s="19"/>
      <c r="AB4" s="19"/>
      <c r="AC4" s="19"/>
      <c r="AD4" s="19"/>
      <c r="AE4" s="19"/>
      <c r="AF4" s="19"/>
      <c r="AG4" s="19" t="s">
        <v>152</v>
      </c>
      <c r="AH4" s="5" t="s">
        <v>131</v>
      </c>
      <c r="AI4" s="19"/>
      <c r="AJ4" s="19" t="s">
        <v>153</v>
      </c>
      <c r="AK4" s="18">
        <v>0</v>
      </c>
      <c r="AL4" s="18">
        <v>1</v>
      </c>
      <c r="AM4" s="22">
        <v>50</v>
      </c>
      <c r="AN4" s="19" t="s">
        <v>16</v>
      </c>
      <c r="AO4" s="19" t="s">
        <v>17</v>
      </c>
      <c r="AP4" s="19" t="s">
        <v>18</v>
      </c>
      <c r="AQ4" s="3">
        <f t="shared" si="0"/>
        <v>12</v>
      </c>
      <c r="AR4" s="23">
        <v>101</v>
      </c>
      <c r="AS4" s="4" t="str">
        <f t="shared" si="1"/>
        <v>2015</v>
      </c>
    </row>
    <row r="5" spans="1:45" s="10" customFormat="1" ht="33" x14ac:dyDescent="0.3">
      <c r="A5" s="18">
        <v>62686</v>
      </c>
      <c r="B5" s="19" t="s">
        <v>154</v>
      </c>
      <c r="C5" s="19" t="s">
        <v>155</v>
      </c>
      <c r="D5" t="s">
        <v>115</v>
      </c>
      <c r="E5" s="19" t="s">
        <v>82</v>
      </c>
      <c r="F5" s="2" t="s">
        <v>4</v>
      </c>
      <c r="G5"/>
      <c r="H5" s="19" t="s">
        <v>156</v>
      </c>
      <c r="I5" s="19" t="s">
        <v>6</v>
      </c>
      <c r="J5" s="20" t="s">
        <v>73</v>
      </c>
      <c r="K5" s="19" t="s">
        <v>157</v>
      </c>
      <c r="L5" s="19" t="s">
        <v>75</v>
      </c>
      <c r="M5" s="21" t="s">
        <v>128</v>
      </c>
      <c r="N5" s="19"/>
      <c r="O5" s="19"/>
      <c r="P5" s="19"/>
      <c r="Q5" s="19"/>
      <c r="R5" s="19"/>
      <c r="S5" s="19"/>
      <c r="T5" s="19"/>
      <c r="U5" s="19"/>
      <c r="V5" s="19"/>
      <c r="W5" s="19"/>
      <c r="X5" s="19"/>
      <c r="Y5" s="19"/>
      <c r="Z5" s="19"/>
      <c r="AA5" s="19"/>
      <c r="AB5" s="19"/>
      <c r="AC5" s="19"/>
      <c r="AD5" s="19" t="s">
        <v>158</v>
      </c>
      <c r="AE5" s="19"/>
      <c r="AF5" s="19"/>
      <c r="AG5" s="19" t="s">
        <v>130</v>
      </c>
      <c r="AH5" s="5" t="s">
        <v>131</v>
      </c>
      <c r="AI5" s="19" t="s">
        <v>159</v>
      </c>
      <c r="AJ5" s="19" t="s">
        <v>160</v>
      </c>
      <c r="AK5" s="18">
        <v>0</v>
      </c>
      <c r="AL5" s="18">
        <v>1</v>
      </c>
      <c r="AM5" s="22">
        <v>54</v>
      </c>
      <c r="AN5" s="19" t="s">
        <v>16</v>
      </c>
      <c r="AO5" s="19" t="s">
        <v>17</v>
      </c>
      <c r="AP5" s="19" t="s">
        <v>18</v>
      </c>
      <c r="AQ5" s="3">
        <f t="shared" si="0"/>
        <v>13</v>
      </c>
      <c r="AR5" s="23">
        <v>77</v>
      </c>
      <c r="AS5" s="4" t="str">
        <f t="shared" si="1"/>
        <v>2015</v>
      </c>
    </row>
    <row r="6" spans="1:45" s="10" customFormat="1" ht="181.5" x14ac:dyDescent="0.3">
      <c r="A6" s="18">
        <v>62843</v>
      </c>
      <c r="B6" s="23" t="s">
        <v>161</v>
      </c>
      <c r="C6" s="23" t="s">
        <v>162</v>
      </c>
      <c r="D6"/>
      <c r="E6" s="23"/>
      <c r="F6" s="23"/>
      <c r="G6" t="s">
        <v>163</v>
      </c>
      <c r="H6" s="23" t="s">
        <v>164</v>
      </c>
      <c r="I6"/>
      <c r="J6" s="20" t="s">
        <v>73</v>
      </c>
      <c r="K6" s="23"/>
      <c r="L6" s="23" t="s">
        <v>165</v>
      </c>
      <c r="M6" s="21" t="s">
        <v>128</v>
      </c>
      <c r="N6" s="23"/>
      <c r="O6" s="23"/>
      <c r="P6" s="23"/>
      <c r="Q6" s="23"/>
      <c r="R6" s="23"/>
      <c r="S6" s="23"/>
      <c r="T6" s="23"/>
      <c r="U6" s="23"/>
      <c r="V6" s="23"/>
      <c r="W6" s="23"/>
      <c r="X6" s="23"/>
      <c r="Y6" s="23"/>
      <c r="Z6" s="23"/>
      <c r="AA6" s="23"/>
      <c r="AB6" s="23"/>
      <c r="AC6" s="23"/>
      <c r="AD6" s="23"/>
      <c r="AE6" s="23"/>
      <c r="AF6" s="23"/>
      <c r="AG6" s="23" t="s">
        <v>166</v>
      </c>
      <c r="AH6" s="5" t="s">
        <v>131</v>
      </c>
      <c r="AI6" s="23" t="s">
        <v>167</v>
      </c>
      <c r="AJ6" s="23" t="s">
        <v>168</v>
      </c>
      <c r="AK6" s="18" t="s">
        <v>169</v>
      </c>
      <c r="AL6" s="18" t="s">
        <v>170</v>
      </c>
      <c r="AM6" s="24"/>
      <c r="AN6" s="23"/>
      <c r="AO6" s="23"/>
      <c r="AP6"/>
      <c r="AQ6" s="3">
        <f t="shared" si="0"/>
        <v>1</v>
      </c>
      <c r="AR6" s="1">
        <v>7500</v>
      </c>
      <c r="AS6" s="4" t="str">
        <f t="shared" si="1"/>
        <v>2016</v>
      </c>
    </row>
    <row r="7" spans="1:45" s="10" customFormat="1" ht="33" x14ac:dyDescent="0.3">
      <c r="A7" s="18">
        <v>62854</v>
      </c>
      <c r="B7" s="23" t="s">
        <v>171</v>
      </c>
      <c r="C7" s="23" t="s">
        <v>172</v>
      </c>
      <c r="D7"/>
      <c r="E7" s="23"/>
      <c r="F7" s="23"/>
      <c r="G7" t="s">
        <v>173</v>
      </c>
      <c r="H7" s="23" t="s">
        <v>174</v>
      </c>
      <c r="I7"/>
      <c r="J7" s="20" t="s">
        <v>73</v>
      </c>
      <c r="K7" s="23"/>
      <c r="L7" s="23" t="s">
        <v>175</v>
      </c>
      <c r="M7" s="21" t="s">
        <v>128</v>
      </c>
      <c r="N7" s="23"/>
      <c r="O7" s="23"/>
      <c r="P7" s="23"/>
      <c r="Q7" s="23"/>
      <c r="R7" s="23"/>
      <c r="S7" s="23"/>
      <c r="T7" s="23"/>
      <c r="U7" s="23"/>
      <c r="V7" s="23"/>
      <c r="W7" s="23"/>
      <c r="X7" s="23"/>
      <c r="Y7" s="23"/>
      <c r="Z7" s="23"/>
      <c r="AA7" s="23"/>
      <c r="AB7" s="23"/>
      <c r="AC7" s="23"/>
      <c r="AD7" s="23"/>
      <c r="AE7" s="23"/>
      <c r="AF7" s="23"/>
      <c r="AG7" s="23" t="s">
        <v>166</v>
      </c>
      <c r="AH7" s="5" t="s">
        <v>131</v>
      </c>
      <c r="AI7" s="23" t="s">
        <v>176</v>
      </c>
      <c r="AJ7" s="23" t="s">
        <v>177</v>
      </c>
      <c r="AK7" s="18" t="s">
        <v>169</v>
      </c>
      <c r="AL7" s="18" t="s">
        <v>170</v>
      </c>
      <c r="AM7" s="24"/>
      <c r="AN7" s="23"/>
      <c r="AO7" s="23"/>
      <c r="AP7"/>
      <c r="AQ7" s="3">
        <f t="shared" si="0"/>
        <v>1</v>
      </c>
      <c r="AR7" s="1">
        <v>7500</v>
      </c>
      <c r="AS7" s="4" t="str">
        <f t="shared" si="1"/>
        <v>2016</v>
      </c>
    </row>
    <row r="8" spans="1:45" s="10" customFormat="1" ht="33" x14ac:dyDescent="0.3">
      <c r="A8" s="18">
        <v>62855</v>
      </c>
      <c r="B8" s="23" t="s">
        <v>178</v>
      </c>
      <c r="C8" s="23" t="s">
        <v>179</v>
      </c>
      <c r="D8"/>
      <c r="E8" s="23"/>
      <c r="F8" s="23"/>
      <c r="G8" t="s">
        <v>180</v>
      </c>
      <c r="H8" s="23" t="s">
        <v>181</v>
      </c>
      <c r="I8"/>
      <c r="J8" s="20" t="s">
        <v>73</v>
      </c>
      <c r="K8" s="23"/>
      <c r="L8" s="23" t="s">
        <v>182</v>
      </c>
      <c r="M8" s="21" t="s">
        <v>128</v>
      </c>
      <c r="N8" s="23"/>
      <c r="O8" s="23"/>
      <c r="P8" s="23"/>
      <c r="Q8" s="23"/>
      <c r="R8" s="23"/>
      <c r="S8" s="23"/>
      <c r="T8" s="23"/>
      <c r="U8" s="23"/>
      <c r="V8" s="23"/>
      <c r="W8" s="23"/>
      <c r="X8" s="23"/>
      <c r="Y8" s="23"/>
      <c r="Z8" s="23"/>
      <c r="AA8" s="23"/>
      <c r="AB8" s="23"/>
      <c r="AC8" s="23"/>
      <c r="AD8" s="23"/>
      <c r="AE8" s="23"/>
      <c r="AF8" s="23"/>
      <c r="AG8" s="23" t="s">
        <v>166</v>
      </c>
      <c r="AH8" s="5" t="s">
        <v>131</v>
      </c>
      <c r="AI8" s="23" t="s">
        <v>183</v>
      </c>
      <c r="AJ8" s="23" t="s">
        <v>184</v>
      </c>
      <c r="AK8" s="18" t="s">
        <v>169</v>
      </c>
      <c r="AL8" s="18" t="s">
        <v>170</v>
      </c>
      <c r="AM8" s="24"/>
      <c r="AN8" s="23"/>
      <c r="AO8" s="23"/>
      <c r="AP8"/>
      <c r="AQ8" s="3">
        <f t="shared" si="0"/>
        <v>1</v>
      </c>
      <c r="AR8" s="1">
        <v>7500</v>
      </c>
      <c r="AS8" s="4" t="str">
        <f t="shared" si="1"/>
        <v>2016</v>
      </c>
    </row>
    <row r="9" spans="1:45" s="10" customFormat="1" ht="33" x14ac:dyDescent="0.3">
      <c r="A9" s="18">
        <v>62912</v>
      </c>
      <c r="B9" s="23" t="s">
        <v>185</v>
      </c>
      <c r="C9" s="23" t="s">
        <v>186</v>
      </c>
      <c r="D9"/>
      <c r="E9" s="23"/>
      <c r="F9" s="23"/>
      <c r="G9" t="s">
        <v>173</v>
      </c>
      <c r="H9" s="23" t="s">
        <v>187</v>
      </c>
      <c r="I9"/>
      <c r="J9" s="20" t="s">
        <v>73</v>
      </c>
      <c r="K9" s="23"/>
      <c r="L9" s="23" t="s">
        <v>127</v>
      </c>
      <c r="M9" s="21" t="s">
        <v>128</v>
      </c>
      <c r="N9" s="23"/>
      <c r="O9" s="23"/>
      <c r="P9" s="23"/>
      <c r="Q9" s="23"/>
      <c r="R9" s="23"/>
      <c r="S9" s="23"/>
      <c r="T9" s="23"/>
      <c r="U9" s="23"/>
      <c r="V9" s="23"/>
      <c r="W9" s="23"/>
      <c r="X9" s="23"/>
      <c r="Y9" s="23"/>
      <c r="Z9" s="23"/>
      <c r="AA9" s="23"/>
      <c r="AB9" s="23"/>
      <c r="AC9" s="23"/>
      <c r="AD9" s="23"/>
      <c r="AE9" s="23"/>
      <c r="AF9" s="23"/>
      <c r="AG9" s="23" t="s">
        <v>166</v>
      </c>
      <c r="AH9" s="5" t="s">
        <v>131</v>
      </c>
      <c r="AI9" s="23" t="s">
        <v>176</v>
      </c>
      <c r="AJ9" s="23" t="s">
        <v>188</v>
      </c>
      <c r="AK9" s="18" t="s">
        <v>169</v>
      </c>
      <c r="AL9" s="18" t="s">
        <v>170</v>
      </c>
      <c r="AM9" s="24"/>
      <c r="AN9" s="23"/>
      <c r="AO9" s="23"/>
      <c r="AP9"/>
      <c r="AQ9" s="3">
        <f t="shared" si="0"/>
        <v>1</v>
      </c>
      <c r="AR9" s="1">
        <v>7500</v>
      </c>
      <c r="AS9" s="4" t="str">
        <f t="shared" si="1"/>
        <v>2016</v>
      </c>
    </row>
    <row r="10" spans="1:45" s="10" customFormat="1" ht="49.5" x14ac:dyDescent="0.3">
      <c r="A10" s="18">
        <v>62947</v>
      </c>
      <c r="B10" s="23" t="s">
        <v>189</v>
      </c>
      <c r="C10" s="23" t="s">
        <v>190</v>
      </c>
      <c r="D10"/>
      <c r="E10" s="23"/>
      <c r="F10" s="23"/>
      <c r="G10" t="s">
        <v>191</v>
      </c>
      <c r="H10" s="23" t="s">
        <v>192</v>
      </c>
      <c r="I10"/>
      <c r="J10" s="20" t="s">
        <v>73</v>
      </c>
      <c r="K10" s="23"/>
      <c r="L10" s="23" t="s">
        <v>193</v>
      </c>
      <c r="M10" s="21" t="s">
        <v>128</v>
      </c>
      <c r="N10" s="23" t="s">
        <v>194</v>
      </c>
      <c r="O10" s="23"/>
      <c r="P10" s="23"/>
      <c r="Q10" s="23"/>
      <c r="R10" s="23"/>
      <c r="S10" s="23"/>
      <c r="T10" s="23"/>
      <c r="U10" s="23"/>
      <c r="V10" s="23"/>
      <c r="W10" s="23"/>
      <c r="X10" s="23"/>
      <c r="Y10" s="23"/>
      <c r="Z10" s="23"/>
      <c r="AA10" s="23"/>
      <c r="AB10" s="23"/>
      <c r="AC10" s="23"/>
      <c r="AD10" s="23"/>
      <c r="AE10" s="23"/>
      <c r="AF10" s="23"/>
      <c r="AG10" s="23" t="s">
        <v>152</v>
      </c>
      <c r="AH10" s="5" t="s">
        <v>131</v>
      </c>
      <c r="AI10" s="23" t="s">
        <v>195</v>
      </c>
      <c r="AJ10" s="23" t="s">
        <v>196</v>
      </c>
      <c r="AK10" s="18" t="s">
        <v>169</v>
      </c>
      <c r="AL10" s="18" t="s">
        <v>170</v>
      </c>
      <c r="AM10" s="24"/>
      <c r="AN10" s="23"/>
      <c r="AO10" s="23"/>
      <c r="AP10"/>
      <c r="AQ10" s="3">
        <f t="shared" si="0"/>
        <v>1</v>
      </c>
      <c r="AR10" s="1">
        <v>7500</v>
      </c>
      <c r="AS10" s="4" t="str">
        <f t="shared" si="1"/>
        <v>2016</v>
      </c>
    </row>
    <row r="11" spans="1:45" s="10" customFormat="1" ht="49.5" x14ac:dyDescent="0.3">
      <c r="A11" s="18">
        <v>62949</v>
      </c>
      <c r="B11" s="23" t="s">
        <v>197</v>
      </c>
      <c r="C11" s="23" t="s">
        <v>198</v>
      </c>
      <c r="D11"/>
      <c r="E11" s="23"/>
      <c r="F11" s="23"/>
      <c r="G11" t="s">
        <v>173</v>
      </c>
      <c r="H11" s="23" t="s">
        <v>199</v>
      </c>
      <c r="I11"/>
      <c r="J11" s="20" t="s">
        <v>73</v>
      </c>
      <c r="K11" s="23"/>
      <c r="L11" s="23" t="s">
        <v>200</v>
      </c>
      <c r="M11" s="21" t="s">
        <v>128</v>
      </c>
      <c r="N11" s="23" t="s">
        <v>201</v>
      </c>
      <c r="O11" s="23"/>
      <c r="P11" s="23"/>
      <c r="Q11" s="23"/>
      <c r="R11" s="23"/>
      <c r="S11" s="23"/>
      <c r="T11" s="23"/>
      <c r="U11" s="23"/>
      <c r="V11" s="23"/>
      <c r="W11" s="23"/>
      <c r="X11" s="23"/>
      <c r="Y11" s="23"/>
      <c r="Z11" s="23"/>
      <c r="AA11" s="23"/>
      <c r="AB11" s="23"/>
      <c r="AC11" s="23"/>
      <c r="AD11" s="23"/>
      <c r="AE11" s="23"/>
      <c r="AF11" s="23"/>
      <c r="AG11" s="23" t="s">
        <v>152</v>
      </c>
      <c r="AH11" s="5" t="s">
        <v>131</v>
      </c>
      <c r="AI11" s="23" t="s">
        <v>202</v>
      </c>
      <c r="AJ11" s="23" t="s">
        <v>203</v>
      </c>
      <c r="AK11" s="18" t="s">
        <v>169</v>
      </c>
      <c r="AL11" s="18" t="s">
        <v>170</v>
      </c>
      <c r="AM11" s="24"/>
      <c r="AN11" s="23"/>
      <c r="AO11" s="23"/>
      <c r="AP11"/>
      <c r="AQ11" s="3">
        <f t="shared" si="0"/>
        <v>1</v>
      </c>
      <c r="AR11" s="1">
        <v>7500</v>
      </c>
      <c r="AS11" s="4" t="str">
        <f t="shared" si="1"/>
        <v>2016</v>
      </c>
    </row>
    <row r="12" spans="1:45" s="10" customFormat="1" ht="82.5" x14ac:dyDescent="0.3">
      <c r="A12" s="18">
        <v>62967</v>
      </c>
      <c r="B12" s="23" t="s">
        <v>204</v>
      </c>
      <c r="C12" s="23" t="s">
        <v>205</v>
      </c>
      <c r="D12"/>
      <c r="E12" s="23"/>
      <c r="F12" s="23"/>
      <c r="G12" t="s">
        <v>206</v>
      </c>
      <c r="H12" s="23" t="s">
        <v>207</v>
      </c>
      <c r="I12"/>
      <c r="J12" s="20" t="s">
        <v>208</v>
      </c>
      <c r="K12" s="23"/>
      <c r="L12" s="23" t="s">
        <v>209</v>
      </c>
      <c r="M12" s="21" t="s">
        <v>128</v>
      </c>
      <c r="N12" s="23"/>
      <c r="O12" s="23"/>
      <c r="P12" s="23"/>
      <c r="Q12" s="23"/>
      <c r="R12" s="23"/>
      <c r="S12" s="23"/>
      <c r="T12" s="23"/>
      <c r="U12" s="23"/>
      <c r="V12" s="23" t="s">
        <v>210</v>
      </c>
      <c r="W12" s="23"/>
      <c r="X12" s="23"/>
      <c r="Y12" s="23"/>
      <c r="Z12" s="23"/>
      <c r="AA12" s="23"/>
      <c r="AB12" s="23"/>
      <c r="AC12" s="23"/>
      <c r="AD12" s="23"/>
      <c r="AE12" s="23"/>
      <c r="AF12" s="23"/>
      <c r="AG12" s="23" t="s">
        <v>142</v>
      </c>
      <c r="AH12" s="5" t="s">
        <v>131</v>
      </c>
      <c r="AI12" s="23" t="s">
        <v>211</v>
      </c>
      <c r="AJ12" s="23" t="s">
        <v>212</v>
      </c>
      <c r="AK12" s="18" t="s">
        <v>169</v>
      </c>
      <c r="AL12" s="18" t="s">
        <v>170</v>
      </c>
      <c r="AM12" s="24"/>
      <c r="AN12" s="23"/>
      <c r="AO12" s="23"/>
      <c r="AP12"/>
      <c r="AQ12" s="3">
        <f t="shared" si="0"/>
        <v>1</v>
      </c>
      <c r="AR12" s="1">
        <v>7500</v>
      </c>
      <c r="AS12" s="4" t="str">
        <f t="shared" si="1"/>
        <v>2016</v>
      </c>
    </row>
    <row r="13" spans="1:45" s="10" customFormat="1" ht="33" x14ac:dyDescent="0.3">
      <c r="A13" s="18">
        <v>63018</v>
      </c>
      <c r="B13" s="23" t="s">
        <v>213</v>
      </c>
      <c r="C13" s="23" t="s">
        <v>214</v>
      </c>
      <c r="D13"/>
      <c r="E13" s="23"/>
      <c r="F13" s="23"/>
      <c r="G13" t="s">
        <v>215</v>
      </c>
      <c r="H13" s="23" t="s">
        <v>216</v>
      </c>
      <c r="I13"/>
      <c r="J13" s="20" t="s">
        <v>73</v>
      </c>
      <c r="K13" s="23"/>
      <c r="L13" s="23" t="s">
        <v>217</v>
      </c>
      <c r="M13" s="21" t="s">
        <v>128</v>
      </c>
      <c r="N13" s="23"/>
      <c r="O13" s="23"/>
      <c r="P13" s="23"/>
      <c r="Q13" s="23"/>
      <c r="R13" s="23"/>
      <c r="S13" s="23"/>
      <c r="T13" s="23"/>
      <c r="U13" s="23"/>
      <c r="V13" s="23"/>
      <c r="W13" s="23"/>
      <c r="X13" s="23"/>
      <c r="Y13" s="23"/>
      <c r="Z13" s="23"/>
      <c r="AA13" s="23"/>
      <c r="AB13" s="23"/>
      <c r="AC13" s="23"/>
      <c r="AD13" s="23"/>
      <c r="AE13" s="23"/>
      <c r="AF13" s="23"/>
      <c r="AG13" s="23" t="s">
        <v>166</v>
      </c>
      <c r="AH13" s="5" t="s">
        <v>131</v>
      </c>
      <c r="AI13" s="23" t="s">
        <v>218</v>
      </c>
      <c r="AJ13" s="23" t="s">
        <v>219</v>
      </c>
      <c r="AK13" s="18" t="s">
        <v>169</v>
      </c>
      <c r="AL13" s="18" t="s">
        <v>170</v>
      </c>
      <c r="AM13" s="24"/>
      <c r="AN13" s="23"/>
      <c r="AO13" s="23"/>
      <c r="AP13"/>
      <c r="AQ13" s="3">
        <f t="shared" si="0"/>
        <v>1</v>
      </c>
      <c r="AR13" s="1">
        <v>7500</v>
      </c>
      <c r="AS13" s="4" t="str">
        <f t="shared" si="1"/>
        <v>2016</v>
      </c>
    </row>
    <row r="14" spans="1:45" s="10" customFormat="1" ht="148.5" x14ac:dyDescent="0.3">
      <c r="A14" s="18">
        <v>63050</v>
      </c>
      <c r="B14" s="23" t="s">
        <v>220</v>
      </c>
      <c r="C14" s="23" t="s">
        <v>221</v>
      </c>
      <c r="D14"/>
      <c r="E14" s="23"/>
      <c r="F14" s="23"/>
      <c r="G14" t="s">
        <v>222</v>
      </c>
      <c r="H14" s="23" t="s">
        <v>223</v>
      </c>
      <c r="I14"/>
      <c r="J14" s="20" t="s">
        <v>73</v>
      </c>
      <c r="K14" s="23"/>
      <c r="L14" s="23" t="s">
        <v>193</v>
      </c>
      <c r="M14" s="21" t="s">
        <v>128</v>
      </c>
      <c r="N14" s="23" t="s">
        <v>224</v>
      </c>
      <c r="O14" s="23"/>
      <c r="P14" s="23"/>
      <c r="Q14" s="23"/>
      <c r="R14" s="23"/>
      <c r="S14" s="23"/>
      <c r="T14" s="23"/>
      <c r="U14" s="23"/>
      <c r="V14" s="23"/>
      <c r="W14" s="23"/>
      <c r="X14" s="23"/>
      <c r="Y14" s="23"/>
      <c r="Z14" s="23"/>
      <c r="AA14" s="23"/>
      <c r="AB14" s="23"/>
      <c r="AC14" s="23"/>
      <c r="AD14" s="23"/>
      <c r="AE14" s="23"/>
      <c r="AF14" s="23"/>
      <c r="AG14" s="23" t="s">
        <v>152</v>
      </c>
      <c r="AH14" s="5" t="s">
        <v>131</v>
      </c>
      <c r="AI14" s="23"/>
      <c r="AJ14" s="23" t="s">
        <v>225</v>
      </c>
      <c r="AK14" s="18" t="s">
        <v>169</v>
      </c>
      <c r="AL14" s="18" t="s">
        <v>170</v>
      </c>
      <c r="AM14" s="24"/>
      <c r="AN14" s="23"/>
      <c r="AO14" s="23"/>
      <c r="AP14"/>
      <c r="AQ14" s="3">
        <f t="shared" si="0"/>
        <v>1</v>
      </c>
      <c r="AR14" s="1">
        <v>7500</v>
      </c>
      <c r="AS14" s="4" t="str">
        <f t="shared" si="1"/>
        <v>2016</v>
      </c>
    </row>
    <row r="15" spans="1:45" s="10" customFormat="1" ht="17.25" x14ac:dyDescent="0.3">
      <c r="A15" s="18">
        <v>63075</v>
      </c>
      <c r="B15" s="23" t="s">
        <v>226</v>
      </c>
      <c r="C15" s="23" t="s">
        <v>227</v>
      </c>
      <c r="D15"/>
      <c r="E15" s="23"/>
      <c r="F15" s="23"/>
      <c r="G15" t="s">
        <v>228</v>
      </c>
      <c r="H15" s="23" t="s">
        <v>229</v>
      </c>
      <c r="I15"/>
      <c r="J15" s="20" t="s">
        <v>73</v>
      </c>
      <c r="K15" s="23"/>
      <c r="L15" s="23" t="s">
        <v>175</v>
      </c>
      <c r="M15" s="21" t="s">
        <v>128</v>
      </c>
      <c r="N15" s="23"/>
      <c r="O15" s="23"/>
      <c r="P15" s="23"/>
      <c r="Q15" s="23"/>
      <c r="R15" s="23"/>
      <c r="S15" s="23"/>
      <c r="T15" s="23"/>
      <c r="U15" s="23"/>
      <c r="V15" s="23"/>
      <c r="W15" s="23"/>
      <c r="X15" s="23"/>
      <c r="Y15" s="23"/>
      <c r="Z15" s="23"/>
      <c r="AA15" s="23"/>
      <c r="AB15" s="23"/>
      <c r="AC15" s="23"/>
      <c r="AD15" s="23"/>
      <c r="AE15" s="23"/>
      <c r="AF15" s="23"/>
      <c r="AG15" s="23" t="s">
        <v>166</v>
      </c>
      <c r="AH15" s="5" t="s">
        <v>131</v>
      </c>
      <c r="AI15" s="23" t="s">
        <v>218</v>
      </c>
      <c r="AJ15" s="23" t="s">
        <v>230</v>
      </c>
      <c r="AK15" s="18" t="s">
        <v>169</v>
      </c>
      <c r="AL15" s="18" t="s">
        <v>170</v>
      </c>
      <c r="AM15" s="24"/>
      <c r="AN15" s="23"/>
      <c r="AO15" s="23"/>
      <c r="AP15"/>
      <c r="AQ15" s="3">
        <f t="shared" si="0"/>
        <v>1</v>
      </c>
      <c r="AR15" s="1">
        <v>7500</v>
      </c>
      <c r="AS15" s="4" t="str">
        <f t="shared" si="1"/>
        <v>2016</v>
      </c>
    </row>
    <row r="16" spans="1:45" s="10" customFormat="1" ht="49.5" x14ac:dyDescent="0.3">
      <c r="A16" s="18">
        <v>63092</v>
      </c>
      <c r="B16" s="23" t="s">
        <v>231</v>
      </c>
      <c r="C16" s="23" t="s">
        <v>232</v>
      </c>
      <c r="D16"/>
      <c r="E16" s="23"/>
      <c r="F16" s="23"/>
      <c r="G16" t="s">
        <v>233</v>
      </c>
      <c r="H16" s="23" t="s">
        <v>234</v>
      </c>
      <c r="I16"/>
      <c r="J16" s="20" t="s">
        <v>73</v>
      </c>
      <c r="K16" s="23"/>
      <c r="L16" s="23" t="s">
        <v>175</v>
      </c>
      <c r="M16" s="21" t="s">
        <v>128</v>
      </c>
      <c r="N16" s="23"/>
      <c r="O16" s="23"/>
      <c r="P16" s="23"/>
      <c r="Q16" s="23"/>
      <c r="R16" s="23"/>
      <c r="S16" s="23"/>
      <c r="T16" s="23"/>
      <c r="U16" s="23"/>
      <c r="V16" s="23"/>
      <c r="W16" s="23"/>
      <c r="X16" s="23"/>
      <c r="Y16" s="23"/>
      <c r="Z16" s="23"/>
      <c r="AA16" s="23"/>
      <c r="AB16" s="23"/>
      <c r="AC16" s="23"/>
      <c r="AD16" s="23" t="s">
        <v>235</v>
      </c>
      <c r="AE16" s="23"/>
      <c r="AF16" s="23"/>
      <c r="AG16" s="23" t="s">
        <v>130</v>
      </c>
      <c r="AH16" s="5" t="s">
        <v>131</v>
      </c>
      <c r="AI16" s="23" t="s">
        <v>236</v>
      </c>
      <c r="AJ16" s="23" t="s">
        <v>237</v>
      </c>
      <c r="AK16" s="18" t="s">
        <v>169</v>
      </c>
      <c r="AL16" s="18" t="s">
        <v>170</v>
      </c>
      <c r="AM16" s="24"/>
      <c r="AN16" s="23"/>
      <c r="AO16" s="23"/>
      <c r="AP16"/>
      <c r="AQ16" s="3">
        <f t="shared" si="0"/>
        <v>1</v>
      </c>
      <c r="AR16" s="1">
        <v>7500</v>
      </c>
      <c r="AS16" s="4" t="str">
        <f t="shared" si="1"/>
        <v>2016</v>
      </c>
    </row>
    <row r="17" spans="1:45" s="10" customFormat="1" ht="49.5" x14ac:dyDescent="0.3">
      <c r="A17" s="18">
        <v>63113</v>
      </c>
      <c r="B17" s="23" t="s">
        <v>238</v>
      </c>
      <c r="C17" s="23" t="s">
        <v>239</v>
      </c>
      <c r="D17"/>
      <c r="E17" s="23"/>
      <c r="F17" s="23"/>
      <c r="G17" t="s">
        <v>173</v>
      </c>
      <c r="H17" s="23" t="s">
        <v>240</v>
      </c>
      <c r="I17"/>
      <c r="J17" s="20" t="s">
        <v>73</v>
      </c>
      <c r="K17" s="23"/>
      <c r="L17" s="23" t="s">
        <v>193</v>
      </c>
      <c r="M17" s="21" t="s">
        <v>128</v>
      </c>
      <c r="N17" s="23" t="s">
        <v>241</v>
      </c>
      <c r="O17" s="23"/>
      <c r="P17" s="23"/>
      <c r="Q17" s="23"/>
      <c r="R17" s="23"/>
      <c r="S17" s="23"/>
      <c r="T17" s="23"/>
      <c r="U17" s="23"/>
      <c r="V17" s="23"/>
      <c r="W17" s="23"/>
      <c r="X17" s="23"/>
      <c r="Y17" s="23"/>
      <c r="Z17" s="23"/>
      <c r="AA17" s="23"/>
      <c r="AB17" s="23"/>
      <c r="AC17" s="23"/>
      <c r="AD17" s="23"/>
      <c r="AE17" s="23"/>
      <c r="AF17" s="23"/>
      <c r="AG17" s="23" t="s">
        <v>152</v>
      </c>
      <c r="AH17" s="5" t="s">
        <v>131</v>
      </c>
      <c r="AI17" s="23" t="s">
        <v>176</v>
      </c>
      <c r="AJ17" s="23" t="s">
        <v>242</v>
      </c>
      <c r="AK17" s="18" t="s">
        <v>169</v>
      </c>
      <c r="AL17" s="18" t="s">
        <v>170</v>
      </c>
      <c r="AM17" s="24"/>
      <c r="AN17" s="23"/>
      <c r="AO17" s="23"/>
      <c r="AP17"/>
      <c r="AQ17" s="3">
        <f t="shared" si="0"/>
        <v>1</v>
      </c>
      <c r="AR17" s="1">
        <v>7500</v>
      </c>
      <c r="AS17" s="4" t="str">
        <f t="shared" si="1"/>
        <v>2016</v>
      </c>
    </row>
    <row r="18" spans="1:45" s="10" customFormat="1" ht="33" x14ac:dyDescent="0.3">
      <c r="A18" s="18">
        <v>63125</v>
      </c>
      <c r="B18" s="23" t="s">
        <v>243</v>
      </c>
      <c r="C18" s="23" t="s">
        <v>244</v>
      </c>
      <c r="D18"/>
      <c r="E18" s="23"/>
      <c r="F18" s="23"/>
      <c r="G18" t="s">
        <v>191</v>
      </c>
      <c r="H18" s="23" t="s">
        <v>245</v>
      </c>
      <c r="I18"/>
      <c r="J18" s="20" t="s">
        <v>73</v>
      </c>
      <c r="K18" s="23"/>
      <c r="L18" s="23" t="s">
        <v>175</v>
      </c>
      <c r="M18" s="21" t="s">
        <v>128</v>
      </c>
      <c r="N18" s="23"/>
      <c r="O18" s="23"/>
      <c r="P18" s="23"/>
      <c r="Q18" s="23"/>
      <c r="R18" s="23"/>
      <c r="S18" s="23"/>
      <c r="T18" s="23"/>
      <c r="U18" s="23"/>
      <c r="V18" s="23"/>
      <c r="W18" s="23"/>
      <c r="X18" s="23"/>
      <c r="Y18" s="23"/>
      <c r="Z18" s="23"/>
      <c r="AA18" s="23"/>
      <c r="AB18" s="23"/>
      <c r="AC18" s="23"/>
      <c r="AD18" s="23"/>
      <c r="AE18" s="23"/>
      <c r="AF18" s="23"/>
      <c r="AG18" s="23" t="s">
        <v>166</v>
      </c>
      <c r="AH18" s="5" t="s">
        <v>131</v>
      </c>
      <c r="AI18" s="23" t="s">
        <v>246</v>
      </c>
      <c r="AJ18" s="23" t="s">
        <v>247</v>
      </c>
      <c r="AK18" s="18" t="s">
        <v>169</v>
      </c>
      <c r="AL18" s="18" t="s">
        <v>170</v>
      </c>
      <c r="AM18" s="24"/>
      <c r="AN18" s="23"/>
      <c r="AO18" s="23"/>
      <c r="AP18"/>
      <c r="AQ18" s="3">
        <f t="shared" si="0"/>
        <v>1</v>
      </c>
      <c r="AR18" s="1">
        <v>7500</v>
      </c>
      <c r="AS18" s="4" t="str">
        <f t="shared" si="1"/>
        <v>2016</v>
      </c>
    </row>
    <row r="19" spans="1:45" s="10" customFormat="1" ht="33" x14ac:dyDescent="0.3">
      <c r="A19" s="18">
        <v>63159</v>
      </c>
      <c r="B19" s="23" t="s">
        <v>248</v>
      </c>
      <c r="C19" s="23" t="s">
        <v>249</v>
      </c>
      <c r="D19"/>
      <c r="E19" s="23"/>
      <c r="F19" s="23"/>
      <c r="G19" t="s">
        <v>233</v>
      </c>
      <c r="H19" s="23" t="s">
        <v>250</v>
      </c>
      <c r="I19"/>
      <c r="J19" s="20" t="s">
        <v>73</v>
      </c>
      <c r="K19" s="23"/>
      <c r="L19" s="23" t="s">
        <v>217</v>
      </c>
      <c r="M19" s="21" t="s">
        <v>128</v>
      </c>
      <c r="N19" s="23"/>
      <c r="O19" s="23"/>
      <c r="P19" s="23"/>
      <c r="Q19" s="23"/>
      <c r="R19" s="23"/>
      <c r="S19" s="23"/>
      <c r="T19" s="23"/>
      <c r="U19" s="23"/>
      <c r="V19" s="23"/>
      <c r="W19" s="23"/>
      <c r="X19" s="23"/>
      <c r="Y19" s="23"/>
      <c r="Z19" s="23"/>
      <c r="AA19" s="23"/>
      <c r="AB19" s="23"/>
      <c r="AC19" s="23"/>
      <c r="AD19" s="23"/>
      <c r="AE19" s="23"/>
      <c r="AF19" s="23"/>
      <c r="AG19" s="23" t="s">
        <v>166</v>
      </c>
      <c r="AH19" s="5" t="s">
        <v>131</v>
      </c>
      <c r="AI19" s="23" t="s">
        <v>251</v>
      </c>
      <c r="AJ19" s="23" t="s">
        <v>252</v>
      </c>
      <c r="AK19" s="18" t="s">
        <v>169</v>
      </c>
      <c r="AL19" s="18" t="s">
        <v>170</v>
      </c>
      <c r="AM19" s="24"/>
      <c r="AN19" s="23"/>
      <c r="AO19" s="23"/>
      <c r="AP19"/>
      <c r="AQ19" s="3">
        <f t="shared" si="0"/>
        <v>1</v>
      </c>
      <c r="AR19" s="1">
        <v>7500</v>
      </c>
      <c r="AS19" s="4" t="str">
        <f t="shared" si="1"/>
        <v>2016</v>
      </c>
    </row>
    <row r="20" spans="1:45" s="10" customFormat="1" ht="49.5" x14ac:dyDescent="0.3">
      <c r="A20" s="18">
        <v>63181</v>
      </c>
      <c r="B20" s="23" t="s">
        <v>253</v>
      </c>
      <c r="C20" s="23" t="s">
        <v>254</v>
      </c>
      <c r="D20"/>
      <c r="E20" s="23"/>
      <c r="F20" s="23"/>
      <c r="G20" t="s">
        <v>255</v>
      </c>
      <c r="H20" s="23" t="s">
        <v>256</v>
      </c>
      <c r="I20"/>
      <c r="J20" s="20" t="s">
        <v>180</v>
      </c>
      <c r="K20" s="23"/>
      <c r="L20" s="23" t="s">
        <v>193</v>
      </c>
      <c r="M20" s="21" t="s">
        <v>128</v>
      </c>
      <c r="N20" s="23" t="s">
        <v>257</v>
      </c>
      <c r="O20" s="23"/>
      <c r="P20" s="23"/>
      <c r="Q20" s="23"/>
      <c r="R20" s="23"/>
      <c r="S20" s="23"/>
      <c r="T20" s="23"/>
      <c r="U20" s="23"/>
      <c r="V20" s="23"/>
      <c r="W20" s="23"/>
      <c r="X20" s="23"/>
      <c r="Y20" s="23"/>
      <c r="Z20" s="23"/>
      <c r="AA20" s="23"/>
      <c r="AB20" s="23"/>
      <c r="AC20" s="23"/>
      <c r="AD20" s="23"/>
      <c r="AE20" s="23"/>
      <c r="AF20" s="23"/>
      <c r="AG20" s="23" t="s">
        <v>152</v>
      </c>
      <c r="AH20" s="5" t="s">
        <v>131</v>
      </c>
      <c r="AI20" s="23" t="s">
        <v>258</v>
      </c>
      <c r="AJ20" s="23" t="s">
        <v>259</v>
      </c>
      <c r="AK20" s="18" t="s">
        <v>169</v>
      </c>
      <c r="AL20" s="18" t="s">
        <v>170</v>
      </c>
      <c r="AM20" s="24"/>
      <c r="AN20" s="23"/>
      <c r="AO20" s="23"/>
      <c r="AP20"/>
      <c r="AQ20" s="3">
        <f t="shared" si="0"/>
        <v>1</v>
      </c>
      <c r="AR20" s="1">
        <v>7500</v>
      </c>
      <c r="AS20" s="4" t="str">
        <f t="shared" si="1"/>
        <v>2016</v>
      </c>
    </row>
    <row r="21" spans="1:45" s="10" customFormat="1" ht="82.5" x14ac:dyDescent="0.3">
      <c r="A21" s="18">
        <v>63238</v>
      </c>
      <c r="B21" s="23" t="s">
        <v>260</v>
      </c>
      <c r="C21" s="23" t="s">
        <v>261</v>
      </c>
      <c r="D21"/>
      <c r="E21" s="23"/>
      <c r="F21" s="23"/>
      <c r="G21" t="s">
        <v>173</v>
      </c>
      <c r="H21" s="23" t="s">
        <v>262</v>
      </c>
      <c r="I21"/>
      <c r="J21" s="20" t="s">
        <v>73</v>
      </c>
      <c r="K21" s="23"/>
      <c r="L21" s="23" t="s">
        <v>193</v>
      </c>
      <c r="M21" s="21" t="s">
        <v>128</v>
      </c>
      <c r="N21" s="23"/>
      <c r="O21" s="23"/>
      <c r="P21" s="23"/>
      <c r="Q21" s="23"/>
      <c r="R21" s="23"/>
      <c r="S21" s="23"/>
      <c r="T21" s="23"/>
      <c r="U21" s="23"/>
      <c r="V21" s="23"/>
      <c r="W21" s="23"/>
      <c r="X21" s="23"/>
      <c r="Y21" s="23"/>
      <c r="Z21" s="23"/>
      <c r="AA21" s="23"/>
      <c r="AB21" s="23" t="s">
        <v>263</v>
      </c>
      <c r="AC21" s="23"/>
      <c r="AD21" s="23"/>
      <c r="AE21" s="23"/>
      <c r="AF21" s="23"/>
      <c r="AG21" s="23" t="s">
        <v>264</v>
      </c>
      <c r="AH21" s="5" t="s">
        <v>131</v>
      </c>
      <c r="AI21" s="23" t="s">
        <v>176</v>
      </c>
      <c r="AJ21" s="23" t="s">
        <v>265</v>
      </c>
      <c r="AK21" s="18" t="s">
        <v>169</v>
      </c>
      <c r="AL21" s="18" t="s">
        <v>170</v>
      </c>
      <c r="AM21" s="24"/>
      <c r="AN21" s="23"/>
      <c r="AO21" s="23"/>
      <c r="AP21"/>
      <c r="AQ21" s="3">
        <f t="shared" si="0"/>
        <v>1</v>
      </c>
      <c r="AR21" s="1">
        <v>7500</v>
      </c>
      <c r="AS21" s="4" t="str">
        <f t="shared" si="1"/>
        <v>2016</v>
      </c>
    </row>
    <row r="22" spans="1:45" s="10" customFormat="1" ht="33" x14ac:dyDescent="0.3">
      <c r="A22" s="18">
        <v>63247</v>
      </c>
      <c r="B22" s="23" t="s">
        <v>266</v>
      </c>
      <c r="C22" s="23" t="s">
        <v>267</v>
      </c>
      <c r="D22"/>
      <c r="E22" s="23"/>
      <c r="F22" s="23"/>
      <c r="G22" t="s">
        <v>206</v>
      </c>
      <c r="H22" s="23" t="s">
        <v>268</v>
      </c>
      <c r="I22"/>
      <c r="J22" s="20" t="s">
        <v>73</v>
      </c>
      <c r="K22" s="23"/>
      <c r="L22" s="23" t="s">
        <v>175</v>
      </c>
      <c r="M22" s="21" t="s">
        <v>128</v>
      </c>
      <c r="N22" s="23"/>
      <c r="O22" s="23"/>
      <c r="P22" s="23"/>
      <c r="Q22" s="23"/>
      <c r="R22" s="23"/>
      <c r="S22" s="23"/>
      <c r="T22" s="23"/>
      <c r="U22" s="23"/>
      <c r="V22" s="23"/>
      <c r="W22" s="23"/>
      <c r="X22" s="23"/>
      <c r="Y22" s="23"/>
      <c r="Z22" s="23"/>
      <c r="AA22" s="23"/>
      <c r="AB22" s="23"/>
      <c r="AC22" s="23"/>
      <c r="AD22" s="23"/>
      <c r="AE22" s="23"/>
      <c r="AF22" s="23"/>
      <c r="AG22" s="23" t="s">
        <v>166</v>
      </c>
      <c r="AH22" s="5" t="s">
        <v>131</v>
      </c>
      <c r="AI22" s="23" t="s">
        <v>269</v>
      </c>
      <c r="AJ22" s="23" t="s">
        <v>270</v>
      </c>
      <c r="AK22" s="18" t="s">
        <v>169</v>
      </c>
      <c r="AL22" s="18" t="s">
        <v>170</v>
      </c>
      <c r="AM22" s="24"/>
      <c r="AN22" s="23"/>
      <c r="AO22" s="23"/>
      <c r="AP22"/>
      <c r="AQ22" s="3">
        <f t="shared" si="0"/>
        <v>1</v>
      </c>
      <c r="AR22" s="1">
        <v>7500</v>
      </c>
      <c r="AS22" s="4" t="str">
        <f t="shared" si="1"/>
        <v>2016</v>
      </c>
    </row>
    <row r="23" spans="1:45" s="10" customFormat="1" ht="17.25" x14ac:dyDescent="0.3">
      <c r="A23" s="18">
        <v>63268</v>
      </c>
      <c r="B23" s="23" t="s">
        <v>271</v>
      </c>
      <c r="C23" s="23" t="s">
        <v>272</v>
      </c>
      <c r="D23"/>
      <c r="E23" s="23"/>
      <c r="F23" s="23"/>
      <c r="G23" t="s">
        <v>180</v>
      </c>
      <c r="H23" s="23" t="s">
        <v>273</v>
      </c>
      <c r="I23"/>
      <c r="J23" s="20" t="s">
        <v>73</v>
      </c>
      <c r="K23" s="23"/>
      <c r="L23" s="23" t="s">
        <v>175</v>
      </c>
      <c r="M23" s="21" t="s">
        <v>128</v>
      </c>
      <c r="N23" s="23"/>
      <c r="O23" s="23"/>
      <c r="P23" s="23"/>
      <c r="Q23" s="23"/>
      <c r="R23" s="23"/>
      <c r="S23" s="23"/>
      <c r="T23" s="23"/>
      <c r="U23" s="23"/>
      <c r="V23" s="23"/>
      <c r="W23" s="23"/>
      <c r="X23" s="23"/>
      <c r="Y23" s="23"/>
      <c r="Z23" s="23"/>
      <c r="AA23" s="23"/>
      <c r="AB23" s="23"/>
      <c r="AC23" s="23"/>
      <c r="AD23" s="23"/>
      <c r="AE23" s="23"/>
      <c r="AF23" s="23"/>
      <c r="AG23" s="23" t="s">
        <v>166</v>
      </c>
      <c r="AH23" s="5" t="s">
        <v>131</v>
      </c>
      <c r="AI23" s="23" t="s">
        <v>251</v>
      </c>
      <c r="AJ23" s="23" t="s">
        <v>274</v>
      </c>
      <c r="AK23" s="18" t="s">
        <v>169</v>
      </c>
      <c r="AL23" s="18" t="s">
        <v>170</v>
      </c>
      <c r="AM23" s="24"/>
      <c r="AN23" s="23"/>
      <c r="AO23" s="23"/>
      <c r="AP23"/>
      <c r="AQ23" s="3">
        <f t="shared" si="0"/>
        <v>1</v>
      </c>
      <c r="AR23" s="1">
        <v>7500</v>
      </c>
      <c r="AS23" s="4" t="str">
        <f t="shared" si="1"/>
        <v>2016</v>
      </c>
    </row>
    <row r="24" spans="1:45" s="10" customFormat="1" ht="33" x14ac:dyDescent="0.3">
      <c r="A24" s="18">
        <v>63325</v>
      </c>
      <c r="B24" s="23" t="s">
        <v>275</v>
      </c>
      <c r="C24" s="23" t="s">
        <v>276</v>
      </c>
      <c r="D24"/>
      <c r="E24" s="23"/>
      <c r="F24" s="23"/>
      <c r="G24" t="s">
        <v>222</v>
      </c>
      <c r="H24" s="23" t="s">
        <v>277</v>
      </c>
      <c r="I24"/>
      <c r="J24" s="20" t="s">
        <v>73</v>
      </c>
      <c r="K24" s="23"/>
      <c r="L24" s="23" t="s">
        <v>127</v>
      </c>
      <c r="M24" s="21" t="s">
        <v>128</v>
      </c>
      <c r="N24" s="23"/>
      <c r="O24" s="23"/>
      <c r="P24" s="23"/>
      <c r="Q24" s="23"/>
      <c r="R24" s="23"/>
      <c r="S24" s="23"/>
      <c r="T24" s="23"/>
      <c r="U24" s="23"/>
      <c r="V24" s="23"/>
      <c r="W24" s="23"/>
      <c r="X24" s="23"/>
      <c r="Y24" s="23"/>
      <c r="Z24" s="23"/>
      <c r="AA24" s="23"/>
      <c r="AB24" s="23"/>
      <c r="AC24" s="23"/>
      <c r="AD24" s="23"/>
      <c r="AE24" s="23"/>
      <c r="AF24" s="23"/>
      <c r="AG24" s="23" t="s">
        <v>166</v>
      </c>
      <c r="AH24" s="5" t="s">
        <v>131</v>
      </c>
      <c r="AI24" s="23" t="s">
        <v>278</v>
      </c>
      <c r="AJ24" s="23" t="s">
        <v>279</v>
      </c>
      <c r="AK24" s="18" t="s">
        <v>169</v>
      </c>
      <c r="AL24" s="18" t="s">
        <v>170</v>
      </c>
      <c r="AM24" s="24"/>
      <c r="AN24" s="23"/>
      <c r="AO24" s="23"/>
      <c r="AP24"/>
      <c r="AQ24" s="3">
        <f t="shared" si="0"/>
        <v>1</v>
      </c>
      <c r="AR24" s="1">
        <v>7500</v>
      </c>
      <c r="AS24" s="4" t="str">
        <f t="shared" si="1"/>
        <v>2017</v>
      </c>
    </row>
    <row r="25" spans="1:45" s="10" customFormat="1" ht="33" x14ac:dyDescent="0.3">
      <c r="A25" s="18">
        <v>63328</v>
      </c>
      <c r="B25" s="23" t="s">
        <v>280</v>
      </c>
      <c r="C25" s="23" t="s">
        <v>281</v>
      </c>
      <c r="D25"/>
      <c r="E25" s="23"/>
      <c r="F25" s="23"/>
      <c r="G25" t="s">
        <v>163</v>
      </c>
      <c r="H25" s="23" t="s">
        <v>282</v>
      </c>
      <c r="I25"/>
      <c r="J25" s="20" t="s">
        <v>73</v>
      </c>
      <c r="K25" s="23"/>
      <c r="L25" s="23" t="s">
        <v>175</v>
      </c>
      <c r="M25" s="21" t="s">
        <v>128</v>
      </c>
      <c r="N25" s="23"/>
      <c r="O25" s="23"/>
      <c r="P25" s="23"/>
      <c r="Q25" s="23"/>
      <c r="R25" s="23"/>
      <c r="S25" s="23"/>
      <c r="T25" s="23"/>
      <c r="U25" s="23"/>
      <c r="V25" s="23"/>
      <c r="W25" s="23"/>
      <c r="X25" s="23"/>
      <c r="Y25" s="23"/>
      <c r="Z25" s="23"/>
      <c r="AA25" s="23"/>
      <c r="AB25" s="23"/>
      <c r="AC25" s="23"/>
      <c r="AD25" s="23" t="s">
        <v>283</v>
      </c>
      <c r="AE25" s="23"/>
      <c r="AF25" s="23"/>
      <c r="AG25" s="23" t="s">
        <v>130</v>
      </c>
      <c r="AH25" s="5" t="s">
        <v>131</v>
      </c>
      <c r="AI25" s="23" t="s">
        <v>251</v>
      </c>
      <c r="AJ25" s="23" t="s">
        <v>284</v>
      </c>
      <c r="AK25" s="18" t="s">
        <v>169</v>
      </c>
      <c r="AL25" s="18" t="s">
        <v>170</v>
      </c>
      <c r="AM25" s="24"/>
      <c r="AN25" s="23"/>
      <c r="AO25" s="23"/>
      <c r="AP25"/>
      <c r="AQ25" s="3">
        <f t="shared" si="0"/>
        <v>1</v>
      </c>
      <c r="AR25" s="1">
        <v>7500</v>
      </c>
      <c r="AS25" s="4" t="str">
        <f t="shared" si="1"/>
        <v>2017</v>
      </c>
    </row>
    <row r="26" spans="1:45" s="10" customFormat="1" ht="33" x14ac:dyDescent="0.3">
      <c r="A26" s="18">
        <v>63419</v>
      </c>
      <c r="B26" s="23" t="s">
        <v>285</v>
      </c>
      <c r="C26" s="23" t="s">
        <v>286</v>
      </c>
      <c r="D26"/>
      <c r="E26" s="23"/>
      <c r="F26" s="23"/>
      <c r="G26" t="s">
        <v>233</v>
      </c>
      <c r="H26" s="23" t="s">
        <v>287</v>
      </c>
      <c r="I26"/>
      <c r="J26" s="20" t="s">
        <v>73</v>
      </c>
      <c r="K26" s="23"/>
      <c r="L26" s="23" t="s">
        <v>209</v>
      </c>
      <c r="M26" s="21" t="s">
        <v>128</v>
      </c>
      <c r="N26" s="23"/>
      <c r="O26" s="23"/>
      <c r="P26" s="23"/>
      <c r="Q26" s="23"/>
      <c r="R26" s="23"/>
      <c r="S26" s="23"/>
      <c r="T26" s="23"/>
      <c r="U26" s="23"/>
      <c r="V26" s="23"/>
      <c r="W26" s="23"/>
      <c r="X26" s="23"/>
      <c r="Y26" s="23"/>
      <c r="Z26" s="23"/>
      <c r="AA26" s="23"/>
      <c r="AB26" s="23"/>
      <c r="AC26" s="23"/>
      <c r="AD26" s="23"/>
      <c r="AE26" s="23"/>
      <c r="AF26" s="23"/>
      <c r="AG26" s="23" t="s">
        <v>166</v>
      </c>
      <c r="AH26" s="5" t="s">
        <v>131</v>
      </c>
      <c r="AI26" s="23" t="s">
        <v>251</v>
      </c>
      <c r="AJ26" s="23" t="s">
        <v>288</v>
      </c>
      <c r="AK26" s="18" t="s">
        <v>169</v>
      </c>
      <c r="AL26" s="18" t="s">
        <v>170</v>
      </c>
      <c r="AM26" s="24"/>
      <c r="AN26" s="23"/>
      <c r="AO26" s="23"/>
      <c r="AP26"/>
      <c r="AQ26" s="3">
        <f t="shared" si="0"/>
        <v>1</v>
      </c>
      <c r="AR26" s="1">
        <v>7500</v>
      </c>
      <c r="AS26" s="4" t="str">
        <f t="shared" si="1"/>
        <v>2017</v>
      </c>
    </row>
    <row r="27" spans="1:45" s="10" customFormat="1" ht="49.5" x14ac:dyDescent="0.3">
      <c r="A27" s="18">
        <v>63471</v>
      </c>
      <c r="B27" s="23" t="s">
        <v>289</v>
      </c>
      <c r="C27" s="23" t="s">
        <v>290</v>
      </c>
      <c r="D27"/>
      <c r="E27" s="23"/>
      <c r="F27" s="23"/>
      <c r="G27" t="s">
        <v>163</v>
      </c>
      <c r="H27" s="23" t="s">
        <v>291</v>
      </c>
      <c r="I27"/>
      <c r="J27" s="20" t="s">
        <v>73</v>
      </c>
      <c r="K27" s="23"/>
      <c r="L27" s="23" t="s">
        <v>292</v>
      </c>
      <c r="M27" s="21" t="s">
        <v>128</v>
      </c>
      <c r="N27" s="23"/>
      <c r="O27" s="23"/>
      <c r="P27" s="23"/>
      <c r="Q27" s="23"/>
      <c r="R27" s="23"/>
      <c r="S27" s="23"/>
      <c r="T27" s="23"/>
      <c r="U27" s="23"/>
      <c r="V27" s="23"/>
      <c r="W27" s="23"/>
      <c r="X27" s="23"/>
      <c r="Y27" s="23"/>
      <c r="Z27" s="23"/>
      <c r="AA27" s="23"/>
      <c r="AB27" s="23"/>
      <c r="AC27" s="23"/>
      <c r="AD27" s="23"/>
      <c r="AE27" s="23"/>
      <c r="AF27" s="23"/>
      <c r="AG27" s="23" t="s">
        <v>166</v>
      </c>
      <c r="AH27" s="5" t="s">
        <v>131</v>
      </c>
      <c r="AI27" s="23" t="s">
        <v>251</v>
      </c>
      <c r="AJ27" s="23" t="s">
        <v>293</v>
      </c>
      <c r="AK27" s="18" t="s">
        <v>169</v>
      </c>
      <c r="AL27" s="18" t="s">
        <v>170</v>
      </c>
      <c r="AM27" s="24"/>
      <c r="AN27" s="23"/>
      <c r="AO27" s="23"/>
      <c r="AP27"/>
      <c r="AQ27" s="3">
        <f t="shared" si="0"/>
        <v>1</v>
      </c>
      <c r="AR27" s="1">
        <v>7500</v>
      </c>
      <c r="AS27" s="4" t="str">
        <f t="shared" si="1"/>
        <v>2017</v>
      </c>
    </row>
    <row r="28" spans="1:45" s="10" customFormat="1" ht="33" x14ac:dyDescent="0.3">
      <c r="A28" s="18">
        <v>63518</v>
      </c>
      <c r="B28" s="23" t="s">
        <v>294</v>
      </c>
      <c r="C28" s="23" t="s">
        <v>295</v>
      </c>
      <c r="D28"/>
      <c r="E28" s="23"/>
      <c r="F28" s="23"/>
      <c r="G28" t="s">
        <v>163</v>
      </c>
      <c r="H28" s="23" t="s">
        <v>296</v>
      </c>
      <c r="I28"/>
      <c r="J28" s="20" t="s">
        <v>73</v>
      </c>
      <c r="K28" s="23"/>
      <c r="L28" s="23" t="s">
        <v>175</v>
      </c>
      <c r="M28" s="21" t="s">
        <v>128</v>
      </c>
      <c r="N28" s="23"/>
      <c r="O28" s="23"/>
      <c r="P28" s="23"/>
      <c r="Q28" s="23"/>
      <c r="R28" s="23"/>
      <c r="S28" s="23"/>
      <c r="T28" s="23"/>
      <c r="U28" s="23"/>
      <c r="V28" s="23"/>
      <c r="W28" s="23"/>
      <c r="X28" s="23"/>
      <c r="Y28" s="23"/>
      <c r="Z28" s="23"/>
      <c r="AA28" s="23"/>
      <c r="AB28" s="23"/>
      <c r="AC28" s="23"/>
      <c r="AD28" s="23"/>
      <c r="AE28" s="23"/>
      <c r="AF28" s="23"/>
      <c r="AG28" s="23" t="s">
        <v>166</v>
      </c>
      <c r="AH28" s="5" t="s">
        <v>131</v>
      </c>
      <c r="AI28" s="23" t="s">
        <v>251</v>
      </c>
      <c r="AJ28" s="23" t="s">
        <v>297</v>
      </c>
      <c r="AK28" s="18" t="s">
        <v>169</v>
      </c>
      <c r="AL28" s="18" t="s">
        <v>170</v>
      </c>
      <c r="AM28" s="24"/>
      <c r="AN28" s="23"/>
      <c r="AO28" s="23"/>
      <c r="AP28"/>
      <c r="AQ28" s="3">
        <f t="shared" si="0"/>
        <v>1</v>
      </c>
      <c r="AR28" s="1">
        <v>7500</v>
      </c>
      <c r="AS28" s="4" t="str">
        <f t="shared" si="1"/>
        <v>2017</v>
      </c>
    </row>
    <row r="29" spans="1:45" s="10" customFormat="1" ht="33" x14ac:dyDescent="0.3">
      <c r="A29" s="18">
        <v>63568</v>
      </c>
      <c r="B29" s="23" t="s">
        <v>298</v>
      </c>
      <c r="C29" s="23" t="s">
        <v>299</v>
      </c>
      <c r="D29"/>
      <c r="E29" s="23"/>
      <c r="F29" s="23"/>
      <c r="G29" t="s">
        <v>180</v>
      </c>
      <c r="H29" s="23" t="s">
        <v>300</v>
      </c>
      <c r="I29"/>
      <c r="J29" s="20" t="s">
        <v>180</v>
      </c>
      <c r="K29" s="23"/>
      <c r="L29" s="23" t="s">
        <v>209</v>
      </c>
      <c r="M29" s="21" t="s">
        <v>128</v>
      </c>
      <c r="N29" s="23"/>
      <c r="O29" s="23"/>
      <c r="P29" s="23"/>
      <c r="Q29" s="23"/>
      <c r="R29" s="23"/>
      <c r="S29" s="23"/>
      <c r="T29" s="23"/>
      <c r="U29" s="23"/>
      <c r="V29" s="23" t="s">
        <v>301</v>
      </c>
      <c r="W29" s="23"/>
      <c r="X29" s="23"/>
      <c r="Y29" s="23"/>
      <c r="Z29" s="23"/>
      <c r="AA29" s="23"/>
      <c r="AB29" s="23"/>
      <c r="AC29" s="23"/>
      <c r="AD29" s="23"/>
      <c r="AE29" s="23"/>
      <c r="AF29" s="23"/>
      <c r="AG29" s="23" t="s">
        <v>142</v>
      </c>
      <c r="AH29" s="5" t="s">
        <v>131</v>
      </c>
      <c r="AI29" s="23" t="s">
        <v>218</v>
      </c>
      <c r="AJ29" s="23" t="s">
        <v>302</v>
      </c>
      <c r="AK29" s="18" t="s">
        <v>169</v>
      </c>
      <c r="AL29" s="18" t="s">
        <v>170</v>
      </c>
      <c r="AM29" s="24"/>
      <c r="AN29" s="23"/>
      <c r="AO29" s="23"/>
      <c r="AP29"/>
      <c r="AQ29" s="3">
        <f t="shared" si="0"/>
        <v>1</v>
      </c>
      <c r="AR29" s="1">
        <v>7500</v>
      </c>
      <c r="AS29" s="4" t="str">
        <f t="shared" si="1"/>
        <v>2017</v>
      </c>
    </row>
    <row r="30" spans="1:45" s="10" customFormat="1" ht="82.5" x14ac:dyDescent="0.3">
      <c r="A30" s="18">
        <v>63589</v>
      </c>
      <c r="B30" s="23" t="s">
        <v>303</v>
      </c>
      <c r="C30" s="23" t="s">
        <v>304</v>
      </c>
      <c r="D30"/>
      <c r="E30" s="23"/>
      <c r="F30" s="23"/>
      <c r="G30" t="s">
        <v>163</v>
      </c>
      <c r="H30" s="23" t="s">
        <v>305</v>
      </c>
      <c r="I30"/>
      <c r="J30" s="20" t="s">
        <v>73</v>
      </c>
      <c r="K30" s="23"/>
      <c r="L30" s="23" t="s">
        <v>306</v>
      </c>
      <c r="M30" s="21" t="s">
        <v>128</v>
      </c>
      <c r="N30" s="23"/>
      <c r="O30" s="23"/>
      <c r="P30" s="23"/>
      <c r="Q30" s="23"/>
      <c r="R30" s="23"/>
      <c r="S30" s="23"/>
      <c r="T30" s="23"/>
      <c r="U30" s="23"/>
      <c r="V30" s="23"/>
      <c r="W30" s="23"/>
      <c r="X30" s="23"/>
      <c r="Y30" s="23"/>
      <c r="Z30" s="23"/>
      <c r="AA30" s="23"/>
      <c r="AB30" s="23"/>
      <c r="AC30" s="23"/>
      <c r="AD30" s="23"/>
      <c r="AE30" s="23"/>
      <c r="AF30" s="23"/>
      <c r="AG30" s="23" t="s">
        <v>166</v>
      </c>
      <c r="AH30" s="5" t="s">
        <v>131</v>
      </c>
      <c r="AI30" s="23" t="s">
        <v>251</v>
      </c>
      <c r="AJ30" s="23" t="s">
        <v>307</v>
      </c>
      <c r="AK30" s="18" t="s">
        <v>169</v>
      </c>
      <c r="AL30" s="18" t="s">
        <v>170</v>
      </c>
      <c r="AM30" s="24"/>
      <c r="AN30" s="23"/>
      <c r="AO30" s="23"/>
      <c r="AP30"/>
      <c r="AQ30" s="3">
        <f t="shared" si="0"/>
        <v>1</v>
      </c>
      <c r="AR30" s="1">
        <v>7500</v>
      </c>
      <c r="AS30" s="4" t="str">
        <f t="shared" si="1"/>
        <v>2017</v>
      </c>
    </row>
    <row r="31" spans="1:45" s="10" customFormat="1" ht="33" x14ac:dyDescent="0.3">
      <c r="A31" s="18">
        <v>63592</v>
      </c>
      <c r="B31" s="23" t="s">
        <v>308</v>
      </c>
      <c r="C31" s="23" t="s">
        <v>309</v>
      </c>
      <c r="D31"/>
      <c r="E31" s="23"/>
      <c r="F31" s="23"/>
      <c r="G31" t="s">
        <v>191</v>
      </c>
      <c r="H31" s="23" t="s">
        <v>310</v>
      </c>
      <c r="I31"/>
      <c r="J31" s="20" t="s">
        <v>73</v>
      </c>
      <c r="K31" s="23"/>
      <c r="L31" s="23" t="s">
        <v>311</v>
      </c>
      <c r="M31" s="21" t="s">
        <v>128</v>
      </c>
      <c r="N31" s="23"/>
      <c r="O31" s="23"/>
      <c r="P31" s="23"/>
      <c r="Q31" s="23"/>
      <c r="R31" s="23"/>
      <c r="S31" s="23"/>
      <c r="T31" s="23"/>
      <c r="U31" s="23"/>
      <c r="V31" s="23" t="s">
        <v>312</v>
      </c>
      <c r="W31" s="23"/>
      <c r="X31" s="23"/>
      <c r="Y31" s="23"/>
      <c r="Z31" s="23"/>
      <c r="AA31" s="23"/>
      <c r="AB31" s="23"/>
      <c r="AC31" s="23"/>
      <c r="AD31" s="23"/>
      <c r="AE31" s="23"/>
      <c r="AF31" s="23"/>
      <c r="AG31" s="23" t="s">
        <v>142</v>
      </c>
      <c r="AH31" s="5" t="s">
        <v>131</v>
      </c>
      <c r="AI31" s="23" t="s">
        <v>313</v>
      </c>
      <c r="AJ31" s="23" t="s">
        <v>314</v>
      </c>
      <c r="AK31" s="18" t="s">
        <v>169</v>
      </c>
      <c r="AL31" s="18" t="s">
        <v>170</v>
      </c>
      <c r="AM31" s="24"/>
      <c r="AN31" s="23"/>
      <c r="AO31" s="23"/>
      <c r="AP31"/>
      <c r="AQ31" s="3">
        <f t="shared" si="0"/>
        <v>1</v>
      </c>
      <c r="AR31" s="1">
        <v>7500</v>
      </c>
      <c r="AS31" s="4" t="str">
        <f t="shared" si="1"/>
        <v>2017</v>
      </c>
    </row>
    <row r="32" spans="1:45" s="10" customFormat="1" ht="33" x14ac:dyDescent="0.3">
      <c r="A32" s="18">
        <v>63602</v>
      </c>
      <c r="B32" s="23" t="s">
        <v>315</v>
      </c>
      <c r="C32" s="23" t="s">
        <v>316</v>
      </c>
      <c r="D32"/>
      <c r="E32"/>
      <c r="F32"/>
      <c r="G32" t="s">
        <v>173</v>
      </c>
      <c r="H32" s="23" t="s">
        <v>317</v>
      </c>
      <c r="I32"/>
      <c r="J32" s="20" t="s">
        <v>73</v>
      </c>
      <c r="K32"/>
      <c r="L32" t="s">
        <v>193</v>
      </c>
      <c r="M32" s="21" t="s">
        <v>128</v>
      </c>
      <c r="N32"/>
      <c r="O32"/>
      <c r="P32"/>
      <c r="Q32"/>
      <c r="R32"/>
      <c r="S32"/>
      <c r="T32"/>
      <c r="U32"/>
      <c r="V32"/>
      <c r="W32"/>
      <c r="X32"/>
      <c r="Y32"/>
      <c r="Z32"/>
      <c r="AA32"/>
      <c r="AB32"/>
      <c r="AC32"/>
      <c r="AD32"/>
      <c r="AE32"/>
      <c r="AF32"/>
      <c r="AG32" s="23" t="s">
        <v>166</v>
      </c>
      <c r="AH32" s="5" t="s">
        <v>131</v>
      </c>
      <c r="AI32" s="23" t="s">
        <v>176</v>
      </c>
      <c r="AJ32" s="23" t="s">
        <v>318</v>
      </c>
      <c r="AK32" s="18" t="s">
        <v>169</v>
      </c>
      <c r="AL32" s="18" t="s">
        <v>170</v>
      </c>
      <c r="AM32" s="24"/>
      <c r="AN32"/>
      <c r="AO32"/>
      <c r="AP32"/>
      <c r="AQ32" s="3">
        <f t="shared" si="0"/>
        <v>1</v>
      </c>
      <c r="AR32" s="1">
        <v>7500</v>
      </c>
      <c r="AS32" s="4" t="str">
        <f t="shared" si="1"/>
        <v>2017</v>
      </c>
    </row>
  </sheetData>
  <autoFilter ref="A1:AS1" xr:uid="{75F8ACB3-AFAC-4479-BE7D-BF2202AE1F28}"/>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F309C-B3A2-4CE9-9B48-F38497AD94D1}">
  <dimension ref="A1:AR8"/>
  <sheetViews>
    <sheetView zoomScale="40" zoomScaleNormal="40" workbookViewId="0">
      <selection activeCell="AC2" sqref="AC2"/>
    </sheetView>
  </sheetViews>
  <sheetFormatPr defaultRowHeight="16.5" x14ac:dyDescent="0.3"/>
  <cols>
    <col min="1" max="1" width="8.25" bestFit="1" customWidth="1"/>
    <col min="2" max="2" width="22.375" bestFit="1" customWidth="1"/>
    <col min="3" max="3" width="26.5" bestFit="1" customWidth="1"/>
    <col min="4" max="4" width="6" customWidth="1"/>
    <col min="5" max="5" width="17.875" bestFit="1" customWidth="1"/>
    <col min="6" max="6" width="17.875" customWidth="1"/>
    <col min="7" max="7" width="10.75" bestFit="1" customWidth="1"/>
    <col min="8" max="8" width="13.25" bestFit="1" customWidth="1"/>
    <col min="9" max="9" width="10.75" bestFit="1" customWidth="1"/>
    <col min="10" max="11" width="12.375" bestFit="1" customWidth="1"/>
    <col min="12" max="12" width="14.625" bestFit="1" customWidth="1"/>
    <col min="13" max="31" width="25.75" customWidth="1"/>
    <col min="32" max="33" width="25.625" customWidth="1"/>
    <col min="34" max="34" width="16" customWidth="1"/>
    <col min="35" max="35" width="201" customWidth="1"/>
    <col min="36" max="37" width="10.75" bestFit="1" customWidth="1"/>
    <col min="38" max="38" width="14.25" bestFit="1" customWidth="1"/>
    <col min="39" max="39" width="17.875" bestFit="1" customWidth="1"/>
    <col min="40" max="40" width="10.75" bestFit="1" customWidth="1"/>
    <col min="41" max="41" width="13.25" bestFit="1" customWidth="1"/>
    <col min="42" max="42" width="10.75" bestFit="1" customWidth="1"/>
    <col min="43" max="43" width="15.75" bestFit="1" customWidth="1"/>
  </cols>
  <sheetData>
    <row r="1" spans="1:44" s="11" customFormat="1" ht="17.25" x14ac:dyDescent="0.3">
      <c r="A1" s="25" t="s">
        <v>19</v>
      </c>
      <c r="B1" s="25"/>
      <c r="C1" s="25"/>
      <c r="D1" s="25"/>
      <c r="E1" s="25"/>
      <c r="F1" s="25"/>
      <c r="G1" s="26"/>
      <c r="H1" s="27" t="s">
        <v>20</v>
      </c>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9"/>
      <c r="AL1" s="27" t="s">
        <v>21</v>
      </c>
      <c r="AM1" s="28"/>
      <c r="AN1" s="28"/>
      <c r="AO1" s="29"/>
      <c r="AP1" s="28" t="s">
        <v>22</v>
      </c>
      <c r="AQ1" s="28"/>
    </row>
    <row r="2" spans="1:44" s="11" customFormat="1" ht="17.25" x14ac:dyDescent="0.3">
      <c r="A2" s="12" t="s">
        <v>23</v>
      </c>
      <c r="B2" s="12" t="s">
        <v>24</v>
      </c>
      <c r="C2" s="12" t="s">
        <v>25</v>
      </c>
      <c r="D2" s="12" t="s">
        <v>26</v>
      </c>
      <c r="E2" s="12" t="s">
        <v>27</v>
      </c>
      <c r="F2" s="13" t="s">
        <v>28</v>
      </c>
      <c r="G2" s="14" t="s">
        <v>29</v>
      </c>
      <c r="H2" s="15" t="s">
        <v>30</v>
      </c>
      <c r="I2" s="12" t="s">
        <v>31</v>
      </c>
      <c r="J2" s="12" t="s">
        <v>32</v>
      </c>
      <c r="K2" s="12" t="s">
        <v>33</v>
      </c>
      <c r="L2" s="12" t="s">
        <v>34</v>
      </c>
      <c r="M2" s="16" t="s">
        <v>35</v>
      </c>
      <c r="N2" s="16" t="s">
        <v>36</v>
      </c>
      <c r="O2" s="16" t="s">
        <v>37</v>
      </c>
      <c r="P2" s="16" t="s">
        <v>38</v>
      </c>
      <c r="Q2" s="16" t="s">
        <v>39</v>
      </c>
      <c r="R2" s="16" t="s">
        <v>40</v>
      </c>
      <c r="S2" s="16" t="s">
        <v>41</v>
      </c>
      <c r="T2" s="16" t="s">
        <v>42</v>
      </c>
      <c r="U2" s="16" t="s">
        <v>43</v>
      </c>
      <c r="V2" s="16" t="s">
        <v>44</v>
      </c>
      <c r="W2" s="16" t="s">
        <v>45</v>
      </c>
      <c r="X2" s="16" t="s">
        <v>46</v>
      </c>
      <c r="Y2" s="16" t="s">
        <v>47</v>
      </c>
      <c r="Z2" s="16" t="s">
        <v>48</v>
      </c>
      <c r="AA2" s="16" t="s">
        <v>49</v>
      </c>
      <c r="AB2" s="16" t="s">
        <v>50</v>
      </c>
      <c r="AC2" s="16" t="s">
        <v>51</v>
      </c>
      <c r="AD2" s="16" t="s">
        <v>52</v>
      </c>
      <c r="AE2" s="16" t="s">
        <v>53</v>
      </c>
      <c r="AF2" s="16" t="s">
        <v>54</v>
      </c>
      <c r="AG2" s="16" t="s">
        <v>55</v>
      </c>
      <c r="AH2" s="12" t="s">
        <v>56</v>
      </c>
      <c r="AI2" s="12" t="s">
        <v>57</v>
      </c>
      <c r="AJ2" s="12" t="s">
        <v>58</v>
      </c>
      <c r="AK2" s="14" t="s">
        <v>59</v>
      </c>
      <c r="AL2" s="15" t="s">
        <v>60</v>
      </c>
      <c r="AM2" s="12" t="s">
        <v>61</v>
      </c>
      <c r="AN2" s="12" t="s">
        <v>62</v>
      </c>
      <c r="AO2" s="14" t="s">
        <v>63</v>
      </c>
      <c r="AP2" s="12" t="s">
        <v>64</v>
      </c>
      <c r="AQ2" s="12" t="s">
        <v>65</v>
      </c>
      <c r="AR2" s="11" t="s">
        <v>66</v>
      </c>
    </row>
    <row r="3" spans="1:44" s="10" customFormat="1" ht="33" x14ac:dyDescent="0.3">
      <c r="A3" s="1">
        <v>20499</v>
      </c>
      <c r="B3" s="2" t="s">
        <v>0</v>
      </c>
      <c r="C3" s="2" t="s">
        <v>1</v>
      </c>
      <c r="D3" s="3" t="s">
        <v>2</v>
      </c>
      <c r="E3" s="2" t="s">
        <v>3</v>
      </c>
      <c r="F3" s="2" t="s">
        <v>4</v>
      </c>
      <c r="G3" s="4"/>
      <c r="H3" s="2" t="s">
        <v>5</v>
      </c>
      <c r="I3" s="2" t="s">
        <v>6</v>
      </c>
      <c r="J3" s="2" t="s">
        <v>7</v>
      </c>
      <c r="K3" s="2" t="s">
        <v>8</v>
      </c>
      <c r="L3" s="2" t="s">
        <v>9</v>
      </c>
      <c r="M3" s="3"/>
      <c r="N3" s="3" t="s">
        <v>10</v>
      </c>
      <c r="O3" s="3" t="s">
        <v>10</v>
      </c>
      <c r="P3" s="3" t="s">
        <v>10</v>
      </c>
      <c r="Q3" s="3" t="s">
        <v>10</v>
      </c>
      <c r="R3" s="3" t="s">
        <v>10</v>
      </c>
      <c r="S3" s="3" t="s">
        <v>10</v>
      </c>
      <c r="T3" s="3" t="s">
        <v>10</v>
      </c>
      <c r="U3" s="3" t="s">
        <v>10</v>
      </c>
      <c r="V3" s="3" t="s">
        <v>10</v>
      </c>
      <c r="W3" s="3" t="s">
        <v>10</v>
      </c>
      <c r="X3" s="3" t="s">
        <v>10</v>
      </c>
      <c r="Y3" s="3" t="s">
        <v>10</v>
      </c>
      <c r="Z3" s="3" t="s">
        <v>10</v>
      </c>
      <c r="AA3" s="3" t="s">
        <v>10</v>
      </c>
      <c r="AB3" s="3" t="s">
        <v>10</v>
      </c>
      <c r="AC3" s="3" t="s">
        <v>11</v>
      </c>
      <c r="AD3" s="3" t="s">
        <v>10</v>
      </c>
      <c r="AE3" s="3" t="s">
        <v>10</v>
      </c>
      <c r="AF3" s="2" t="s">
        <v>12</v>
      </c>
      <c r="AG3" s="5" t="s">
        <v>13</v>
      </c>
      <c r="AH3" s="2" t="s">
        <v>14</v>
      </c>
      <c r="AI3" s="6" t="s">
        <v>15</v>
      </c>
      <c r="AJ3" s="7">
        <v>0</v>
      </c>
      <c r="AK3" s="8">
        <v>1</v>
      </c>
      <c r="AL3" s="9">
        <v>53</v>
      </c>
      <c r="AM3" s="2" t="s">
        <v>16</v>
      </c>
      <c r="AN3" s="2" t="s">
        <v>17</v>
      </c>
      <c r="AO3" s="2" t="s">
        <v>18</v>
      </c>
      <c r="AP3" s="3">
        <f t="shared" ref="AP3:AP8" si="0">IF(AQ3&lt;50,14,IF(AQ3&lt;100,13,IF(AQ3&lt;200,12,IF(AQ3&lt;400,11,IF(AQ3&lt;600,10,IF(AQ3&lt;1000,9,IF(AQ3&lt;1500,8,IF(AQ3&lt;2200,7,IF(AQ3&lt;3000,6,IF(AQ3&lt;4000,5,IF(AQ3&lt;5500,4,IF(AQ3&lt;7500,3,1))))))))))))</f>
        <v>14</v>
      </c>
      <c r="AQ3" s="3">
        <v>42</v>
      </c>
      <c r="AR3" s="10" t="str">
        <f t="shared" ref="AR3:AR8" si="1">LEFT(H3,4)</f>
        <v>2014</v>
      </c>
    </row>
    <row r="4" spans="1:44" s="10" customFormat="1" ht="33" x14ac:dyDescent="0.3">
      <c r="A4" s="1">
        <v>20505</v>
      </c>
      <c r="B4" s="2" t="s">
        <v>67</v>
      </c>
      <c r="C4" s="2" t="s">
        <v>68</v>
      </c>
      <c r="D4" s="4" t="s">
        <v>69</v>
      </c>
      <c r="E4" s="2" t="s">
        <v>70</v>
      </c>
      <c r="F4" s="2" t="s">
        <v>4</v>
      </c>
      <c r="G4" s="4"/>
      <c r="H4" s="2" t="s">
        <v>71</v>
      </c>
      <c r="I4" s="2" t="s">
        <v>72</v>
      </c>
      <c r="J4" s="2" t="s">
        <v>73</v>
      </c>
      <c r="K4" s="2" t="s">
        <v>74</v>
      </c>
      <c r="L4" s="2" t="s">
        <v>75</v>
      </c>
      <c r="M4" s="3"/>
      <c r="N4" s="3" t="s">
        <v>10</v>
      </c>
      <c r="O4" s="3" t="s">
        <v>10</v>
      </c>
      <c r="P4" s="3" t="s">
        <v>10</v>
      </c>
      <c r="Q4" s="3" t="s">
        <v>10</v>
      </c>
      <c r="R4" s="3" t="s">
        <v>10</v>
      </c>
      <c r="S4" s="3" t="s">
        <v>10</v>
      </c>
      <c r="T4" s="3" t="s">
        <v>10</v>
      </c>
      <c r="U4" s="3" t="s">
        <v>10</v>
      </c>
      <c r="V4" s="3" t="s">
        <v>10</v>
      </c>
      <c r="W4" s="3" t="s">
        <v>10</v>
      </c>
      <c r="X4" s="3" t="s">
        <v>10</v>
      </c>
      <c r="Y4" s="3" t="s">
        <v>10</v>
      </c>
      <c r="Z4" s="3" t="s">
        <v>10</v>
      </c>
      <c r="AA4" s="3" t="s">
        <v>10</v>
      </c>
      <c r="AB4" s="3" t="s">
        <v>10</v>
      </c>
      <c r="AC4" s="3" t="s">
        <v>10</v>
      </c>
      <c r="AD4" s="3" t="s">
        <v>10</v>
      </c>
      <c r="AE4" s="3" t="s">
        <v>10</v>
      </c>
      <c r="AF4" s="2" t="s">
        <v>76</v>
      </c>
      <c r="AG4" s="5" t="s">
        <v>13</v>
      </c>
      <c r="AH4" s="2" t="s">
        <v>77</v>
      </c>
      <c r="AI4" s="6" t="s">
        <v>78</v>
      </c>
      <c r="AJ4" s="7">
        <v>0</v>
      </c>
      <c r="AK4" s="8">
        <v>1</v>
      </c>
      <c r="AL4" s="9">
        <v>56</v>
      </c>
      <c r="AM4" s="2" t="s">
        <v>16</v>
      </c>
      <c r="AN4" s="2" t="s">
        <v>17</v>
      </c>
      <c r="AO4" s="2" t="s">
        <v>18</v>
      </c>
      <c r="AP4" s="3">
        <f t="shared" si="0"/>
        <v>14</v>
      </c>
      <c r="AQ4" s="3">
        <v>36</v>
      </c>
      <c r="AR4" s="10" t="str">
        <f t="shared" si="1"/>
        <v>2014</v>
      </c>
    </row>
    <row r="5" spans="1:44" s="10" customFormat="1" ht="66" x14ac:dyDescent="0.3">
      <c r="A5" s="1">
        <v>20509</v>
      </c>
      <c r="B5" s="2" t="s">
        <v>79</v>
      </c>
      <c r="C5" s="2" t="s">
        <v>80</v>
      </c>
      <c r="D5" s="4" t="s">
        <v>81</v>
      </c>
      <c r="E5" s="2" t="s">
        <v>82</v>
      </c>
      <c r="F5" s="2" t="s">
        <v>4</v>
      </c>
      <c r="G5" s="4"/>
      <c r="H5" s="2" t="s">
        <v>71</v>
      </c>
      <c r="I5" s="2" t="s">
        <v>72</v>
      </c>
      <c r="J5" s="2" t="s">
        <v>83</v>
      </c>
      <c r="K5" s="2" t="s">
        <v>84</v>
      </c>
      <c r="L5" s="2" t="s">
        <v>85</v>
      </c>
      <c r="M5" s="3"/>
      <c r="N5" s="3" t="s">
        <v>10</v>
      </c>
      <c r="O5" s="3" t="s">
        <v>10</v>
      </c>
      <c r="P5" s="3" t="s">
        <v>10</v>
      </c>
      <c r="Q5" s="3" t="s">
        <v>10</v>
      </c>
      <c r="R5" s="3" t="s">
        <v>10</v>
      </c>
      <c r="S5" s="3" t="s">
        <v>10</v>
      </c>
      <c r="T5" s="3" t="s">
        <v>10</v>
      </c>
      <c r="U5" s="3" t="s">
        <v>86</v>
      </c>
      <c r="V5" s="3" t="s">
        <v>10</v>
      </c>
      <c r="W5" s="3" t="s">
        <v>10</v>
      </c>
      <c r="X5" s="3" t="s">
        <v>10</v>
      </c>
      <c r="Y5" s="3" t="s">
        <v>10</v>
      </c>
      <c r="Z5" s="3" t="s">
        <v>10</v>
      </c>
      <c r="AA5" s="3" t="s">
        <v>10</v>
      </c>
      <c r="AB5" s="3" t="s">
        <v>86</v>
      </c>
      <c r="AC5" s="3" t="s">
        <v>10</v>
      </c>
      <c r="AD5" s="3" t="s">
        <v>10</v>
      </c>
      <c r="AE5" s="3" t="s">
        <v>10</v>
      </c>
      <c r="AF5" s="2" t="s">
        <v>87</v>
      </c>
      <c r="AG5" s="5" t="s">
        <v>13</v>
      </c>
      <c r="AH5" s="2" t="s">
        <v>88</v>
      </c>
      <c r="AI5" s="6" t="s">
        <v>89</v>
      </c>
      <c r="AJ5" s="7">
        <v>0</v>
      </c>
      <c r="AK5" s="8">
        <v>1</v>
      </c>
      <c r="AL5" s="9">
        <v>61</v>
      </c>
      <c r="AM5" s="2" t="s">
        <v>16</v>
      </c>
      <c r="AN5" s="2" t="s">
        <v>17</v>
      </c>
      <c r="AO5" s="2" t="s">
        <v>18</v>
      </c>
      <c r="AP5" s="3">
        <f t="shared" si="0"/>
        <v>13</v>
      </c>
      <c r="AQ5" s="3">
        <v>92</v>
      </c>
      <c r="AR5" s="10" t="str">
        <f t="shared" si="1"/>
        <v>2014</v>
      </c>
    </row>
    <row r="6" spans="1:44" s="10" customFormat="1" ht="49.5" x14ac:dyDescent="0.3">
      <c r="A6" s="1">
        <v>20513</v>
      </c>
      <c r="B6" s="2" t="s">
        <v>90</v>
      </c>
      <c r="C6" s="2" t="s">
        <v>91</v>
      </c>
      <c r="D6" s="4" t="s">
        <v>69</v>
      </c>
      <c r="E6" s="2" t="s">
        <v>92</v>
      </c>
      <c r="F6" s="2" t="s">
        <v>93</v>
      </c>
      <c r="G6" s="4"/>
      <c r="H6" s="2" t="s">
        <v>71</v>
      </c>
      <c r="I6" s="2" t="s">
        <v>94</v>
      </c>
      <c r="J6" s="2" t="s">
        <v>73</v>
      </c>
      <c r="K6" s="2" t="s">
        <v>95</v>
      </c>
      <c r="L6" s="2" t="s">
        <v>96</v>
      </c>
      <c r="M6" s="3"/>
      <c r="N6" s="3" t="s">
        <v>10</v>
      </c>
      <c r="O6" s="3" t="s">
        <v>10</v>
      </c>
      <c r="P6" s="3" t="s">
        <v>10</v>
      </c>
      <c r="Q6" s="3" t="s">
        <v>10</v>
      </c>
      <c r="R6" s="3" t="s">
        <v>10</v>
      </c>
      <c r="S6" s="3" t="s">
        <v>10</v>
      </c>
      <c r="T6" s="3" t="s">
        <v>10</v>
      </c>
      <c r="U6" s="3" t="s">
        <v>10</v>
      </c>
      <c r="V6" s="3" t="s">
        <v>10</v>
      </c>
      <c r="W6" s="3" t="s">
        <v>10</v>
      </c>
      <c r="X6" s="3" t="s">
        <v>10</v>
      </c>
      <c r="Y6" s="3" t="s">
        <v>10</v>
      </c>
      <c r="Z6" s="3" t="s">
        <v>10</v>
      </c>
      <c r="AA6" s="3" t="s">
        <v>10</v>
      </c>
      <c r="AB6" s="3" t="s">
        <v>10</v>
      </c>
      <c r="AC6" s="3" t="s">
        <v>97</v>
      </c>
      <c r="AD6" s="3" t="s">
        <v>10</v>
      </c>
      <c r="AE6" s="3" t="s">
        <v>10</v>
      </c>
      <c r="AF6" s="2" t="s">
        <v>12</v>
      </c>
      <c r="AG6" s="5" t="s">
        <v>13</v>
      </c>
      <c r="AH6" s="2" t="s">
        <v>98</v>
      </c>
      <c r="AI6" s="6" t="s">
        <v>99</v>
      </c>
      <c r="AJ6" s="7">
        <v>0</v>
      </c>
      <c r="AK6" s="8">
        <v>1</v>
      </c>
      <c r="AL6" s="9">
        <v>44</v>
      </c>
      <c r="AM6" s="2" t="s">
        <v>100</v>
      </c>
      <c r="AN6" s="2" t="s">
        <v>101</v>
      </c>
      <c r="AO6" s="2" t="s">
        <v>102</v>
      </c>
      <c r="AP6" s="3">
        <f t="shared" si="0"/>
        <v>13</v>
      </c>
      <c r="AQ6" s="3">
        <v>58</v>
      </c>
      <c r="AR6" s="10" t="str">
        <f t="shared" si="1"/>
        <v>2014</v>
      </c>
    </row>
    <row r="7" spans="1:44" s="10" customFormat="1" ht="33" x14ac:dyDescent="0.3">
      <c r="A7" s="1">
        <v>20524</v>
      </c>
      <c r="B7" s="2" t="s">
        <v>103</v>
      </c>
      <c r="C7" s="2" t="s">
        <v>104</v>
      </c>
      <c r="D7" s="3" t="s">
        <v>105</v>
      </c>
      <c r="E7" s="2" t="s">
        <v>106</v>
      </c>
      <c r="F7" s="2" t="s">
        <v>4</v>
      </c>
      <c r="G7" s="4"/>
      <c r="H7" s="2" t="s">
        <v>71</v>
      </c>
      <c r="I7" s="2" t="s">
        <v>94</v>
      </c>
      <c r="J7" s="2" t="s">
        <v>73</v>
      </c>
      <c r="K7" s="2" t="s">
        <v>107</v>
      </c>
      <c r="L7" s="2" t="s">
        <v>108</v>
      </c>
      <c r="M7" s="3"/>
      <c r="N7" s="3" t="s">
        <v>10</v>
      </c>
      <c r="O7" s="3" t="s">
        <v>10</v>
      </c>
      <c r="P7" s="3" t="s">
        <v>10</v>
      </c>
      <c r="Q7" s="3" t="s">
        <v>10</v>
      </c>
      <c r="R7" s="3" t="s">
        <v>10</v>
      </c>
      <c r="S7" s="3" t="s">
        <v>10</v>
      </c>
      <c r="T7" s="3" t="s">
        <v>10</v>
      </c>
      <c r="U7" s="3" t="s">
        <v>10</v>
      </c>
      <c r="V7" s="3" t="s">
        <v>10</v>
      </c>
      <c r="W7" s="3" t="s">
        <v>10</v>
      </c>
      <c r="X7" s="3" t="s">
        <v>10</v>
      </c>
      <c r="Y7" s="3" t="s">
        <v>10</v>
      </c>
      <c r="Z7" s="3" t="s">
        <v>10</v>
      </c>
      <c r="AA7" s="3" t="s">
        <v>10</v>
      </c>
      <c r="AB7" s="3" t="s">
        <v>10</v>
      </c>
      <c r="AC7" s="3" t="s">
        <v>109</v>
      </c>
      <c r="AD7" s="3" t="s">
        <v>10</v>
      </c>
      <c r="AE7" s="3" t="s">
        <v>10</v>
      </c>
      <c r="AF7" s="2" t="s">
        <v>12</v>
      </c>
      <c r="AG7" s="5" t="s">
        <v>13</v>
      </c>
      <c r="AH7" s="2" t="s">
        <v>110</v>
      </c>
      <c r="AI7" s="6" t="s">
        <v>111</v>
      </c>
      <c r="AJ7" s="7">
        <v>0</v>
      </c>
      <c r="AK7" s="8">
        <v>1</v>
      </c>
      <c r="AL7" s="9">
        <v>59</v>
      </c>
      <c r="AM7" s="2" t="s">
        <v>112</v>
      </c>
      <c r="AN7" s="2" t="s">
        <v>101</v>
      </c>
      <c r="AO7" s="2" t="s">
        <v>102</v>
      </c>
      <c r="AP7" s="3">
        <f t="shared" si="0"/>
        <v>11</v>
      </c>
      <c r="AQ7" s="3">
        <v>335</v>
      </c>
      <c r="AR7" s="10" t="str">
        <f t="shared" si="1"/>
        <v>2014</v>
      </c>
    </row>
    <row r="8" spans="1:44" s="10" customFormat="1" ht="33" x14ac:dyDescent="0.3">
      <c r="A8" s="1">
        <v>20533</v>
      </c>
      <c r="B8" s="2" t="s">
        <v>113</v>
      </c>
      <c r="C8" s="2" t="s">
        <v>114</v>
      </c>
      <c r="D8" s="3" t="s">
        <v>115</v>
      </c>
      <c r="E8" s="2" t="s">
        <v>70</v>
      </c>
      <c r="F8" s="2" t="s">
        <v>4</v>
      </c>
      <c r="G8" s="3"/>
      <c r="H8" s="2" t="s">
        <v>71</v>
      </c>
      <c r="I8" s="2" t="s">
        <v>116</v>
      </c>
      <c r="J8" s="2" t="s">
        <v>117</v>
      </c>
      <c r="K8" s="2" t="s">
        <v>118</v>
      </c>
      <c r="L8" s="2" t="s">
        <v>119</v>
      </c>
      <c r="M8" s="3"/>
      <c r="N8" s="3" t="s">
        <v>10</v>
      </c>
      <c r="O8" s="3" t="s">
        <v>10</v>
      </c>
      <c r="P8" s="3" t="s">
        <v>10</v>
      </c>
      <c r="Q8" s="3" t="s">
        <v>10</v>
      </c>
      <c r="R8" s="3" t="s">
        <v>10</v>
      </c>
      <c r="S8" s="3" t="s">
        <v>10</v>
      </c>
      <c r="T8" s="3" t="s">
        <v>10</v>
      </c>
      <c r="U8" s="3" t="s">
        <v>10</v>
      </c>
      <c r="V8" s="3" t="s">
        <v>10</v>
      </c>
      <c r="W8" s="3" t="s">
        <v>10</v>
      </c>
      <c r="X8" s="3" t="s">
        <v>10</v>
      </c>
      <c r="Y8" s="3" t="s">
        <v>10</v>
      </c>
      <c r="Z8" s="3" t="s">
        <v>10</v>
      </c>
      <c r="AA8" s="3" t="s">
        <v>10</v>
      </c>
      <c r="AB8" s="3" t="s">
        <v>10</v>
      </c>
      <c r="AC8" s="3" t="s">
        <v>10</v>
      </c>
      <c r="AD8" s="3" t="s">
        <v>10</v>
      </c>
      <c r="AE8" s="3" t="s">
        <v>10</v>
      </c>
      <c r="AF8" s="2" t="s">
        <v>120</v>
      </c>
      <c r="AG8" s="5" t="s">
        <v>13</v>
      </c>
      <c r="AH8" s="2" t="s">
        <v>121</v>
      </c>
      <c r="AI8" s="6" t="s">
        <v>122</v>
      </c>
      <c r="AJ8" s="7">
        <v>0</v>
      </c>
      <c r="AK8" s="17">
        <v>1</v>
      </c>
      <c r="AL8" s="9">
        <v>43</v>
      </c>
      <c r="AM8" s="2" t="s">
        <v>16</v>
      </c>
      <c r="AN8" s="2" t="s">
        <v>17</v>
      </c>
      <c r="AO8" s="2" t="s">
        <v>18</v>
      </c>
      <c r="AP8" s="3">
        <f t="shared" si="0"/>
        <v>9</v>
      </c>
      <c r="AQ8" s="3">
        <v>611</v>
      </c>
      <c r="AR8" s="10" t="str">
        <f t="shared" si="1"/>
        <v>2014</v>
      </c>
    </row>
  </sheetData>
  <autoFilter ref="A2:AR2" xr:uid="{40A8CD95-6260-4FB4-9052-F4B964C054F9}"/>
  <mergeCells count="4">
    <mergeCell ref="A1:G1"/>
    <mergeCell ref="H1:AK1"/>
    <mergeCell ref="AL1:AO1"/>
    <mergeCell ref="AP1:AQ1"/>
  </mergeCells>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비계사고</vt:lpstr>
      <vt:lpstr>전체사고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조선영</dc:creator>
  <cp:lastModifiedBy>mangul mul</cp:lastModifiedBy>
  <dcterms:created xsi:type="dcterms:W3CDTF">2021-05-16T01:09:40Z</dcterms:created>
  <dcterms:modified xsi:type="dcterms:W3CDTF">2021-05-16T03:17:22Z</dcterms:modified>
</cp:coreProperties>
</file>