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1"/>
  </bookViews>
  <sheets>
    <sheet name="Visualization" sheetId="4" r:id="rId1"/>
    <sheet name="Oil Pivot" sheetId="5" r:id="rId2"/>
    <sheet name="Gas Pivot" sheetId="6" r:id="rId3"/>
    <sheet name="Timeline" sheetId="7" r:id="rId4"/>
    <sheet name="Extraction Activities" sheetId="2" r:id="rId5"/>
    <sheet name="Reserves" sheetId="1" r:id="rId6"/>
    <sheet name="Parameters" sheetId="3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E691" i="2" l="1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2" i="2"/>
  <c r="A1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" i="2"/>
  <c r="D2" i="2"/>
  <c r="H46" i="2" l="1"/>
  <c r="J46" i="2" s="1"/>
  <c r="H34" i="2"/>
  <c r="J34" i="2" s="1"/>
  <c r="H22" i="2"/>
  <c r="J22" i="2" s="1"/>
  <c r="H10" i="2"/>
  <c r="J10" i="2" s="1"/>
  <c r="H686" i="2"/>
  <c r="J686" i="2" s="1"/>
  <c r="H674" i="2"/>
  <c r="J674" i="2" s="1"/>
  <c r="H7" i="2"/>
  <c r="J7" i="2" s="1"/>
  <c r="H2018" i="2"/>
  <c r="J2018" i="2" s="1"/>
  <c r="H58" i="2"/>
  <c r="J58" i="2" s="1"/>
  <c r="H70" i="2"/>
  <c r="J70" i="2" s="1"/>
  <c r="H614" i="2"/>
  <c r="J614" i="2" s="1"/>
  <c r="H530" i="2"/>
  <c r="J530" i="2" s="1"/>
  <c r="H506" i="2"/>
  <c r="J506" i="2" s="1"/>
  <c r="H482" i="2"/>
  <c r="J482" i="2" s="1"/>
  <c r="H69" i="2"/>
  <c r="J69" i="2" s="1"/>
  <c r="H57" i="2"/>
  <c r="J57" i="2" s="1"/>
  <c r="H45" i="2"/>
  <c r="J45" i="2" s="1"/>
  <c r="H33" i="2"/>
  <c r="J33" i="2" s="1"/>
  <c r="H21" i="2"/>
  <c r="J21" i="2" s="1"/>
  <c r="H9" i="2"/>
  <c r="J9" i="2" s="1"/>
  <c r="H685" i="2"/>
  <c r="J685" i="2" s="1"/>
  <c r="H673" i="2"/>
  <c r="J673" i="2" s="1"/>
  <c r="H661" i="2"/>
  <c r="J661" i="2" s="1"/>
  <c r="H649" i="2"/>
  <c r="J649" i="2" s="1"/>
  <c r="H637" i="2"/>
  <c r="J637" i="2" s="1"/>
  <c r="H625" i="2"/>
  <c r="J625" i="2" s="1"/>
  <c r="H613" i="2"/>
  <c r="J613" i="2" s="1"/>
  <c r="H601" i="2"/>
  <c r="J601" i="2" s="1"/>
  <c r="H589" i="2"/>
  <c r="J589" i="2" s="1"/>
  <c r="H577" i="2"/>
  <c r="J577" i="2" s="1"/>
  <c r="H565" i="2"/>
  <c r="J565" i="2" s="1"/>
  <c r="H553" i="2"/>
  <c r="J553" i="2" s="1"/>
  <c r="H541" i="2"/>
  <c r="J541" i="2" s="1"/>
  <c r="H529" i="2"/>
  <c r="J529" i="2" s="1"/>
  <c r="H517" i="2"/>
  <c r="J517" i="2" s="1"/>
  <c r="H505" i="2"/>
  <c r="J505" i="2" s="1"/>
  <c r="H493" i="2"/>
  <c r="J493" i="2" s="1"/>
  <c r="H481" i="2"/>
  <c r="J481" i="2" s="1"/>
  <c r="H469" i="2"/>
  <c r="J469" i="2" s="1"/>
  <c r="H457" i="2"/>
  <c r="J457" i="2" s="1"/>
  <c r="H445" i="2"/>
  <c r="J445" i="2" s="1"/>
  <c r="H433" i="2"/>
  <c r="J433" i="2" s="1"/>
  <c r="H421" i="2"/>
  <c r="J421" i="2" s="1"/>
  <c r="H409" i="2"/>
  <c r="J409" i="2" s="1"/>
  <c r="H397" i="2"/>
  <c r="J397" i="2" s="1"/>
  <c r="H385" i="2"/>
  <c r="J385" i="2" s="1"/>
  <c r="H373" i="2"/>
  <c r="J373" i="2" s="1"/>
  <c r="H361" i="2"/>
  <c r="J361" i="2" s="1"/>
  <c r="H554" i="2"/>
  <c r="J554" i="2" s="1"/>
  <c r="H518" i="2"/>
  <c r="J518" i="2" s="1"/>
  <c r="H494" i="2"/>
  <c r="J494" i="2" s="1"/>
  <c r="H470" i="2"/>
  <c r="J470" i="2" s="1"/>
  <c r="H68" i="2"/>
  <c r="J68" i="2" s="1"/>
  <c r="H56" i="2"/>
  <c r="J56" i="2" s="1"/>
  <c r="H44" i="2"/>
  <c r="J44" i="2" s="1"/>
  <c r="H32" i="2"/>
  <c r="J32" i="2" s="1"/>
  <c r="H20" i="2"/>
  <c r="J20" i="2" s="1"/>
  <c r="H8" i="2"/>
  <c r="J8" i="2" s="1"/>
  <c r="H684" i="2"/>
  <c r="J684" i="2" s="1"/>
  <c r="H672" i="2"/>
  <c r="J672" i="2" s="1"/>
  <c r="H660" i="2"/>
  <c r="J660" i="2" s="1"/>
  <c r="H648" i="2"/>
  <c r="J648" i="2" s="1"/>
  <c r="H636" i="2"/>
  <c r="J636" i="2" s="1"/>
  <c r="H624" i="2"/>
  <c r="J624" i="2" s="1"/>
  <c r="H612" i="2"/>
  <c r="J612" i="2" s="1"/>
  <c r="H600" i="2"/>
  <c r="J600" i="2" s="1"/>
  <c r="H588" i="2"/>
  <c r="J588" i="2" s="1"/>
  <c r="H576" i="2"/>
  <c r="J576" i="2" s="1"/>
  <c r="H564" i="2"/>
  <c r="J564" i="2" s="1"/>
  <c r="H552" i="2"/>
  <c r="J552" i="2" s="1"/>
  <c r="H540" i="2"/>
  <c r="J540" i="2" s="1"/>
  <c r="H528" i="2"/>
  <c r="J528" i="2" s="1"/>
  <c r="H516" i="2"/>
  <c r="J516" i="2" s="1"/>
  <c r="H504" i="2"/>
  <c r="J504" i="2" s="1"/>
  <c r="H492" i="2"/>
  <c r="J492" i="2" s="1"/>
  <c r="H480" i="2"/>
  <c r="J480" i="2" s="1"/>
  <c r="H468" i="2"/>
  <c r="J468" i="2" s="1"/>
  <c r="H456" i="2"/>
  <c r="J456" i="2" s="1"/>
  <c r="H444" i="2"/>
  <c r="J444" i="2" s="1"/>
  <c r="H432" i="2"/>
  <c r="J432" i="2" s="1"/>
  <c r="H420" i="2"/>
  <c r="J420" i="2" s="1"/>
  <c r="H408" i="2"/>
  <c r="J408" i="2" s="1"/>
  <c r="H396" i="2"/>
  <c r="J396" i="2" s="1"/>
  <c r="H384" i="2"/>
  <c r="J384" i="2" s="1"/>
  <c r="H372" i="2"/>
  <c r="J372" i="2" s="1"/>
  <c r="H360" i="2"/>
  <c r="J360" i="2" s="1"/>
  <c r="H348" i="2"/>
  <c r="J348" i="2" s="1"/>
  <c r="H336" i="2"/>
  <c r="J336" i="2" s="1"/>
  <c r="H638" i="2"/>
  <c r="J638" i="2" s="1"/>
  <c r="H43" i="2"/>
  <c r="J43" i="2" s="1"/>
  <c r="H503" i="2"/>
  <c r="J503" i="2" s="1"/>
  <c r="H467" i="2"/>
  <c r="J467" i="2" s="1"/>
  <c r="H407" i="2"/>
  <c r="J407" i="2" s="1"/>
  <c r="H359" i="2"/>
  <c r="J359" i="2" s="1"/>
  <c r="H311" i="2"/>
  <c r="J311" i="2" s="1"/>
  <c r="H263" i="2"/>
  <c r="J263" i="2" s="1"/>
  <c r="H215" i="2"/>
  <c r="J215" i="2" s="1"/>
  <c r="H167" i="2"/>
  <c r="J167" i="2" s="1"/>
  <c r="H131" i="2"/>
  <c r="J131" i="2" s="1"/>
  <c r="H107" i="2"/>
  <c r="J107" i="2" s="1"/>
  <c r="H2102" i="2"/>
  <c r="J2102" i="2" s="1"/>
  <c r="H2030" i="2"/>
  <c r="J2030" i="2" s="1"/>
  <c r="H1994" i="2"/>
  <c r="J1994" i="2" s="1"/>
  <c r="H1946" i="2"/>
  <c r="J1946" i="2" s="1"/>
  <c r="H1898" i="2"/>
  <c r="J1898" i="2" s="1"/>
  <c r="H1862" i="2"/>
  <c r="J1862" i="2" s="1"/>
  <c r="H1826" i="2"/>
  <c r="J1826" i="2" s="1"/>
  <c r="H1790" i="2"/>
  <c r="J1790" i="2" s="1"/>
  <c r="H1766" i="2"/>
  <c r="J1766" i="2" s="1"/>
  <c r="H1754" i="2"/>
  <c r="J1754" i="2" s="1"/>
  <c r="H1730" i="2"/>
  <c r="J1730" i="2" s="1"/>
  <c r="H1718" i="2"/>
  <c r="J1718" i="2" s="1"/>
  <c r="H1706" i="2"/>
  <c r="J1706" i="2" s="1"/>
  <c r="H1694" i="2"/>
  <c r="J1694" i="2" s="1"/>
  <c r="H1682" i="2"/>
  <c r="J1682" i="2" s="1"/>
  <c r="H1646" i="2"/>
  <c r="J1646" i="2" s="1"/>
  <c r="H1634" i="2"/>
  <c r="J1634" i="2" s="1"/>
  <c r="H1622" i="2"/>
  <c r="J1622" i="2" s="1"/>
  <c r="H1610" i="2"/>
  <c r="J1610" i="2" s="1"/>
  <c r="H1598" i="2"/>
  <c r="J1598" i="2" s="1"/>
  <c r="H1586" i="2"/>
  <c r="J1586" i="2" s="1"/>
  <c r="H1574" i="2"/>
  <c r="J1574" i="2" s="1"/>
  <c r="H1562" i="2"/>
  <c r="J1562" i="2" s="1"/>
  <c r="H1550" i="2"/>
  <c r="J1550" i="2" s="1"/>
  <c r="H1538" i="2"/>
  <c r="J1538" i="2" s="1"/>
  <c r="H1526" i="2"/>
  <c r="J1526" i="2" s="1"/>
  <c r="H1514" i="2"/>
  <c r="J1514" i="2" s="1"/>
  <c r="H1502" i="2"/>
  <c r="J1502" i="2" s="1"/>
  <c r="H1490" i="2"/>
  <c r="J1490" i="2" s="1"/>
  <c r="H1478" i="2"/>
  <c r="J1478" i="2" s="1"/>
  <c r="H1466" i="2"/>
  <c r="J1466" i="2" s="1"/>
  <c r="H1454" i="2"/>
  <c r="J1454" i="2" s="1"/>
  <c r="H1442" i="2"/>
  <c r="J1442" i="2" s="1"/>
  <c r="H1430" i="2"/>
  <c r="J1430" i="2" s="1"/>
  <c r="H1418" i="2"/>
  <c r="J1418" i="2" s="1"/>
  <c r="H1406" i="2"/>
  <c r="J1406" i="2" s="1"/>
  <c r="H1394" i="2"/>
  <c r="J1394" i="2" s="1"/>
  <c r="H1382" i="2"/>
  <c r="J1382" i="2" s="1"/>
  <c r="H1370" i="2"/>
  <c r="J1370" i="2" s="1"/>
  <c r="H1358" i="2"/>
  <c r="J1358" i="2" s="1"/>
  <c r="H1346" i="2"/>
  <c r="J1346" i="2" s="1"/>
  <c r="H1334" i="2"/>
  <c r="J1334" i="2" s="1"/>
  <c r="H1322" i="2"/>
  <c r="J1322" i="2" s="1"/>
  <c r="H1310" i="2"/>
  <c r="J1310" i="2" s="1"/>
  <c r="H1298" i="2"/>
  <c r="J1298" i="2" s="1"/>
  <c r="H1286" i="2"/>
  <c r="J1286" i="2" s="1"/>
  <c r="H1274" i="2"/>
  <c r="J1274" i="2" s="1"/>
  <c r="H1262" i="2"/>
  <c r="J1262" i="2" s="1"/>
  <c r="H1250" i="2"/>
  <c r="J1250" i="2" s="1"/>
  <c r="H1238" i="2"/>
  <c r="J1238" i="2" s="1"/>
  <c r="H1226" i="2"/>
  <c r="J1226" i="2" s="1"/>
  <c r="H1214" i="2"/>
  <c r="J1214" i="2" s="1"/>
  <c r="H662" i="2"/>
  <c r="J662" i="2" s="1"/>
  <c r="H19" i="2"/>
  <c r="J19" i="2" s="1"/>
  <c r="H611" i="2"/>
  <c r="J611" i="2" s="1"/>
  <c r="H515" i="2"/>
  <c r="J515" i="2" s="1"/>
  <c r="H455" i="2"/>
  <c r="J455" i="2" s="1"/>
  <c r="H395" i="2"/>
  <c r="J395" i="2" s="1"/>
  <c r="H335" i="2"/>
  <c r="J335" i="2" s="1"/>
  <c r="H287" i="2"/>
  <c r="J287" i="2" s="1"/>
  <c r="H239" i="2"/>
  <c r="J239" i="2" s="1"/>
  <c r="H191" i="2"/>
  <c r="J191" i="2" s="1"/>
  <c r="H143" i="2"/>
  <c r="J143" i="2" s="1"/>
  <c r="H95" i="2"/>
  <c r="J95" i="2" s="1"/>
  <c r="H2090" i="2"/>
  <c r="J2090" i="2" s="1"/>
  <c r="H2054" i="2"/>
  <c r="J2054" i="2" s="1"/>
  <c r="H1982" i="2"/>
  <c r="J1982" i="2" s="1"/>
  <c r="H1934" i="2"/>
  <c r="J1934" i="2" s="1"/>
  <c r="H1886" i="2"/>
  <c r="J1886" i="2" s="1"/>
  <c r="H1850" i="2"/>
  <c r="J1850" i="2" s="1"/>
  <c r="H1814" i="2"/>
  <c r="J1814" i="2" s="1"/>
  <c r="H1658" i="2"/>
  <c r="J1658" i="2" s="1"/>
  <c r="H42" i="2"/>
  <c r="J42" i="2" s="1"/>
  <c r="H18" i="2"/>
  <c r="J18" i="2" s="1"/>
  <c r="H682" i="2"/>
  <c r="J682" i="2" s="1"/>
  <c r="H670" i="2"/>
  <c r="J670" i="2" s="1"/>
  <c r="H658" i="2"/>
  <c r="J658" i="2" s="1"/>
  <c r="H646" i="2"/>
  <c r="J646" i="2" s="1"/>
  <c r="H634" i="2"/>
  <c r="J634" i="2" s="1"/>
  <c r="H622" i="2"/>
  <c r="J622" i="2" s="1"/>
  <c r="H610" i="2"/>
  <c r="J610" i="2" s="1"/>
  <c r="H598" i="2"/>
  <c r="J598" i="2" s="1"/>
  <c r="H586" i="2"/>
  <c r="J586" i="2" s="1"/>
  <c r="H574" i="2"/>
  <c r="J574" i="2" s="1"/>
  <c r="H562" i="2"/>
  <c r="J562" i="2" s="1"/>
  <c r="H550" i="2"/>
  <c r="J550" i="2" s="1"/>
  <c r="H538" i="2"/>
  <c r="J538" i="2" s="1"/>
  <c r="H526" i="2"/>
  <c r="J526" i="2" s="1"/>
  <c r="H514" i="2"/>
  <c r="J514" i="2" s="1"/>
  <c r="H502" i="2"/>
  <c r="J502" i="2" s="1"/>
  <c r="H490" i="2"/>
  <c r="J490" i="2" s="1"/>
  <c r="H478" i="2"/>
  <c r="J478" i="2" s="1"/>
  <c r="H650" i="2"/>
  <c r="J650" i="2" s="1"/>
  <c r="H31" i="2"/>
  <c r="J31" i="2" s="1"/>
  <c r="H623" i="2"/>
  <c r="J623" i="2" s="1"/>
  <c r="H551" i="2"/>
  <c r="J551" i="2" s="1"/>
  <c r="H491" i="2"/>
  <c r="J491" i="2" s="1"/>
  <c r="H443" i="2"/>
  <c r="J443" i="2" s="1"/>
  <c r="H419" i="2"/>
  <c r="J419" i="2" s="1"/>
  <c r="H371" i="2"/>
  <c r="J371" i="2" s="1"/>
  <c r="H323" i="2"/>
  <c r="J323" i="2" s="1"/>
  <c r="H275" i="2"/>
  <c r="J275" i="2" s="1"/>
  <c r="H227" i="2"/>
  <c r="J227" i="2" s="1"/>
  <c r="H179" i="2"/>
  <c r="J179" i="2" s="1"/>
  <c r="H2114" i="2"/>
  <c r="J2114" i="2" s="1"/>
  <c r="H2066" i="2"/>
  <c r="J2066" i="2" s="1"/>
  <c r="H2006" i="2"/>
  <c r="J2006" i="2" s="1"/>
  <c r="H1958" i="2"/>
  <c r="J1958" i="2" s="1"/>
  <c r="H1910" i="2"/>
  <c r="J1910" i="2" s="1"/>
  <c r="H1874" i="2"/>
  <c r="J1874" i="2" s="1"/>
  <c r="H1838" i="2"/>
  <c r="J1838" i="2" s="1"/>
  <c r="H1802" i="2"/>
  <c r="J1802" i="2" s="1"/>
  <c r="H1778" i="2"/>
  <c r="J1778" i="2" s="1"/>
  <c r="H1670" i="2"/>
  <c r="J1670" i="2" s="1"/>
  <c r="H66" i="2"/>
  <c r="J66" i="2" s="1"/>
  <c r="H54" i="2"/>
  <c r="J54" i="2" s="1"/>
  <c r="H30" i="2"/>
  <c r="J30" i="2" s="1"/>
  <c r="H6" i="2"/>
  <c r="J6" i="2" s="1"/>
  <c r="H65" i="2"/>
  <c r="J65" i="2" s="1"/>
  <c r="H53" i="2"/>
  <c r="J53" i="2" s="1"/>
  <c r="H41" i="2"/>
  <c r="J41" i="2" s="1"/>
  <c r="H29" i="2"/>
  <c r="J29" i="2" s="1"/>
  <c r="H17" i="2"/>
  <c r="J17" i="2" s="1"/>
  <c r="H5" i="2"/>
  <c r="J5" i="2" s="1"/>
  <c r="H681" i="2"/>
  <c r="J681" i="2" s="1"/>
  <c r="H669" i="2"/>
  <c r="J669" i="2" s="1"/>
  <c r="H657" i="2"/>
  <c r="J657" i="2" s="1"/>
  <c r="H645" i="2"/>
  <c r="J645" i="2" s="1"/>
  <c r="H633" i="2"/>
  <c r="J633" i="2" s="1"/>
  <c r="H621" i="2"/>
  <c r="J621" i="2" s="1"/>
  <c r="H609" i="2"/>
  <c r="J609" i="2" s="1"/>
  <c r="H597" i="2"/>
  <c r="J597" i="2" s="1"/>
  <c r="H585" i="2"/>
  <c r="J585" i="2" s="1"/>
  <c r="H626" i="2"/>
  <c r="J626" i="2" s="1"/>
  <c r="H55" i="2"/>
  <c r="J55" i="2" s="1"/>
  <c r="H635" i="2"/>
  <c r="J635" i="2" s="1"/>
  <c r="H539" i="2"/>
  <c r="J539" i="2" s="1"/>
  <c r="H479" i="2"/>
  <c r="J479" i="2" s="1"/>
  <c r="H431" i="2"/>
  <c r="J431" i="2" s="1"/>
  <c r="H383" i="2"/>
  <c r="J383" i="2" s="1"/>
  <c r="H347" i="2"/>
  <c r="J347" i="2" s="1"/>
  <c r="H299" i="2"/>
  <c r="J299" i="2" s="1"/>
  <c r="H251" i="2"/>
  <c r="J251" i="2" s="1"/>
  <c r="H203" i="2"/>
  <c r="J203" i="2" s="1"/>
  <c r="H155" i="2"/>
  <c r="J155" i="2" s="1"/>
  <c r="H119" i="2"/>
  <c r="J119" i="2" s="1"/>
  <c r="H83" i="2"/>
  <c r="J83" i="2" s="1"/>
  <c r="H2078" i="2"/>
  <c r="J2078" i="2" s="1"/>
  <c r="H2042" i="2"/>
  <c r="J2042" i="2" s="1"/>
  <c r="H1970" i="2"/>
  <c r="J1970" i="2" s="1"/>
  <c r="H1922" i="2"/>
  <c r="J1922" i="2" s="1"/>
  <c r="H1742" i="2"/>
  <c r="J1742" i="2" s="1"/>
  <c r="H64" i="2"/>
  <c r="J64" i="2" s="1"/>
  <c r="H52" i="2"/>
  <c r="J52" i="2" s="1"/>
  <c r="H40" i="2"/>
  <c r="J40" i="2" s="1"/>
  <c r="H28" i="2"/>
  <c r="J28" i="2" s="1"/>
  <c r="H16" i="2"/>
  <c r="J16" i="2" s="1"/>
  <c r="H4" i="2"/>
  <c r="J4" i="2" s="1"/>
  <c r="H680" i="2"/>
  <c r="J680" i="2" s="1"/>
  <c r="H668" i="2"/>
  <c r="J668" i="2" s="1"/>
  <c r="H656" i="2"/>
  <c r="J656" i="2" s="1"/>
  <c r="H644" i="2"/>
  <c r="J644" i="2" s="1"/>
  <c r="H632" i="2"/>
  <c r="J632" i="2" s="1"/>
  <c r="H620" i="2"/>
  <c r="J620" i="2" s="1"/>
  <c r="H608" i="2"/>
  <c r="J608" i="2" s="1"/>
  <c r="H596" i="2"/>
  <c r="J596" i="2" s="1"/>
  <c r="H584" i="2"/>
  <c r="J584" i="2" s="1"/>
  <c r="H572" i="2"/>
  <c r="J572" i="2" s="1"/>
  <c r="H560" i="2"/>
  <c r="J560" i="2" s="1"/>
  <c r="H548" i="2"/>
  <c r="J548" i="2" s="1"/>
  <c r="H536" i="2"/>
  <c r="J536" i="2" s="1"/>
  <c r="H524" i="2"/>
  <c r="J524" i="2" s="1"/>
  <c r="H512" i="2"/>
  <c r="J512" i="2" s="1"/>
  <c r="H500" i="2"/>
  <c r="J500" i="2" s="1"/>
  <c r="H488" i="2"/>
  <c r="J488" i="2" s="1"/>
  <c r="H476" i="2"/>
  <c r="J476" i="2" s="1"/>
  <c r="H464" i="2"/>
  <c r="J464" i="2" s="1"/>
  <c r="H452" i="2"/>
  <c r="J452" i="2" s="1"/>
  <c r="H440" i="2"/>
  <c r="J440" i="2" s="1"/>
  <c r="H428" i="2"/>
  <c r="J428" i="2" s="1"/>
  <c r="H566" i="2"/>
  <c r="J566" i="2" s="1"/>
  <c r="H599" i="2"/>
  <c r="J599" i="2" s="1"/>
  <c r="H51" i="2"/>
  <c r="J51" i="2" s="1"/>
  <c r="H15" i="2"/>
  <c r="J15" i="2" s="1"/>
  <c r="H607" i="2"/>
  <c r="J607" i="2" s="1"/>
  <c r="H547" i="2"/>
  <c r="J547" i="2" s="1"/>
  <c r="H475" i="2"/>
  <c r="J475" i="2" s="1"/>
  <c r="H415" i="2"/>
  <c r="J415" i="2" s="1"/>
  <c r="H355" i="2"/>
  <c r="J355" i="2" s="1"/>
  <c r="H295" i="2"/>
  <c r="J295" i="2" s="1"/>
  <c r="H235" i="2"/>
  <c r="J235" i="2" s="1"/>
  <c r="H175" i="2"/>
  <c r="J175" i="2" s="1"/>
  <c r="H79" i="2"/>
  <c r="J79" i="2" s="1"/>
  <c r="H2110" i="2"/>
  <c r="J2110" i="2" s="1"/>
  <c r="H2062" i="2"/>
  <c r="J2062" i="2" s="1"/>
  <c r="H2038" i="2"/>
  <c r="J2038" i="2" s="1"/>
  <c r="H2014" i="2"/>
  <c r="J2014" i="2" s="1"/>
  <c r="H1990" i="2"/>
  <c r="J1990" i="2" s="1"/>
  <c r="H1966" i="2"/>
  <c r="J1966" i="2" s="1"/>
  <c r="H1942" i="2"/>
  <c r="J1942" i="2" s="1"/>
  <c r="H1930" i="2"/>
  <c r="J1930" i="2" s="1"/>
  <c r="H1918" i="2"/>
  <c r="J1918" i="2" s="1"/>
  <c r="H1906" i="2"/>
  <c r="J1906" i="2" s="1"/>
  <c r="H1894" i="2"/>
  <c r="J1894" i="2" s="1"/>
  <c r="H1882" i="2"/>
  <c r="J1882" i="2" s="1"/>
  <c r="H1858" i="2"/>
  <c r="J1858" i="2" s="1"/>
  <c r="H1846" i="2"/>
  <c r="J1846" i="2" s="1"/>
  <c r="H1834" i="2"/>
  <c r="J1834" i="2" s="1"/>
  <c r="H1822" i="2"/>
  <c r="J1822" i="2" s="1"/>
  <c r="H1810" i="2"/>
  <c r="J1810" i="2" s="1"/>
  <c r="H1798" i="2"/>
  <c r="J1798" i="2" s="1"/>
  <c r="H1786" i="2"/>
  <c r="J1786" i="2" s="1"/>
  <c r="H1774" i="2"/>
  <c r="J1774" i="2" s="1"/>
  <c r="H1762" i="2"/>
  <c r="J1762" i="2" s="1"/>
  <c r="H1750" i="2"/>
  <c r="J1750" i="2" s="1"/>
  <c r="H1738" i="2"/>
  <c r="J1738" i="2" s="1"/>
  <c r="H1726" i="2"/>
  <c r="J1726" i="2" s="1"/>
  <c r="H1714" i="2"/>
  <c r="J1714" i="2" s="1"/>
  <c r="H1702" i="2"/>
  <c r="J1702" i="2" s="1"/>
  <c r="H1690" i="2"/>
  <c r="J1690" i="2" s="1"/>
  <c r="H1678" i="2"/>
  <c r="J1678" i="2" s="1"/>
  <c r="H1666" i="2"/>
  <c r="J1666" i="2" s="1"/>
  <c r="H1654" i="2"/>
  <c r="J1654" i="2" s="1"/>
  <c r="H1642" i="2"/>
  <c r="J1642" i="2" s="1"/>
  <c r="H1630" i="2"/>
  <c r="J1630" i="2" s="1"/>
  <c r="H1618" i="2"/>
  <c r="J1618" i="2" s="1"/>
  <c r="H1606" i="2"/>
  <c r="J1606" i="2" s="1"/>
  <c r="H1594" i="2"/>
  <c r="J1594" i="2" s="1"/>
  <c r="H1582" i="2"/>
  <c r="J1582" i="2" s="1"/>
  <c r="H1570" i="2"/>
  <c r="J1570" i="2" s="1"/>
  <c r="H1558" i="2"/>
  <c r="J1558" i="2" s="1"/>
  <c r="H1546" i="2"/>
  <c r="J1546" i="2" s="1"/>
  <c r="H1534" i="2"/>
  <c r="J1534" i="2" s="1"/>
  <c r="H1522" i="2"/>
  <c r="J1522" i="2" s="1"/>
  <c r="H1510" i="2"/>
  <c r="J1510" i="2" s="1"/>
  <c r="H1498" i="2"/>
  <c r="J1498" i="2" s="1"/>
  <c r="H1486" i="2"/>
  <c r="J1486" i="2" s="1"/>
  <c r="H1474" i="2"/>
  <c r="J1474" i="2" s="1"/>
  <c r="H1462" i="2"/>
  <c r="J1462" i="2" s="1"/>
  <c r="H1450" i="2"/>
  <c r="J1450" i="2" s="1"/>
  <c r="H1438" i="2"/>
  <c r="J1438" i="2" s="1"/>
  <c r="H578" i="2"/>
  <c r="J578" i="2" s="1"/>
  <c r="H659" i="2"/>
  <c r="J659" i="2" s="1"/>
  <c r="H575" i="2"/>
  <c r="J575" i="2" s="1"/>
  <c r="H39" i="2"/>
  <c r="J39" i="2" s="1"/>
  <c r="H655" i="2"/>
  <c r="J655" i="2" s="1"/>
  <c r="H643" i="2"/>
  <c r="J643" i="2" s="1"/>
  <c r="H583" i="2"/>
  <c r="J583" i="2" s="1"/>
  <c r="H499" i="2"/>
  <c r="J499" i="2" s="1"/>
  <c r="H439" i="2"/>
  <c r="J439" i="2" s="1"/>
  <c r="H379" i="2"/>
  <c r="J379" i="2" s="1"/>
  <c r="H331" i="2"/>
  <c r="J331" i="2" s="1"/>
  <c r="H259" i="2"/>
  <c r="J259" i="2" s="1"/>
  <c r="H199" i="2"/>
  <c r="J199" i="2" s="1"/>
  <c r="H139" i="2"/>
  <c r="J139" i="2" s="1"/>
  <c r="H91" i="2"/>
  <c r="J91" i="2" s="1"/>
  <c r="H2074" i="2"/>
  <c r="J2074" i="2" s="1"/>
  <c r="H2050" i="2"/>
  <c r="J2050" i="2" s="1"/>
  <c r="H2026" i="2"/>
  <c r="J2026" i="2" s="1"/>
  <c r="H2002" i="2"/>
  <c r="J2002" i="2" s="1"/>
  <c r="H1978" i="2"/>
  <c r="J1978" i="2" s="1"/>
  <c r="H1870" i="2"/>
  <c r="J1870" i="2" s="1"/>
  <c r="H2" i="2"/>
  <c r="J2" i="2" s="1"/>
  <c r="H1080" i="2"/>
  <c r="J1080" i="2" s="1"/>
  <c r="H1224" i="2"/>
  <c r="J1224" i="2" s="1"/>
  <c r="H1368" i="2"/>
  <c r="J1368" i="2" s="1"/>
  <c r="H1512" i="2"/>
  <c r="J1512" i="2" s="1"/>
  <c r="H1656" i="2"/>
  <c r="J1656" i="2" s="1"/>
  <c r="H1800" i="2"/>
  <c r="J1800" i="2" s="1"/>
  <c r="H1944" i="2"/>
  <c r="J1944" i="2" s="1"/>
  <c r="H62" i="2"/>
  <c r="J62" i="2" s="1"/>
  <c r="H50" i="2"/>
  <c r="J50" i="2" s="1"/>
  <c r="H38" i="2"/>
  <c r="J38" i="2" s="1"/>
  <c r="H26" i="2"/>
  <c r="J26" i="2" s="1"/>
  <c r="H14" i="2"/>
  <c r="J14" i="2" s="1"/>
  <c r="H690" i="2"/>
  <c r="J690" i="2" s="1"/>
  <c r="H678" i="2"/>
  <c r="J678" i="2" s="1"/>
  <c r="H666" i="2"/>
  <c r="J666" i="2" s="1"/>
  <c r="H654" i="2"/>
  <c r="J654" i="2" s="1"/>
  <c r="H642" i="2"/>
  <c r="J642" i="2" s="1"/>
  <c r="H630" i="2"/>
  <c r="J630" i="2" s="1"/>
  <c r="H618" i="2"/>
  <c r="J618" i="2" s="1"/>
  <c r="H606" i="2"/>
  <c r="J606" i="2" s="1"/>
  <c r="H594" i="2"/>
  <c r="J594" i="2" s="1"/>
  <c r="H582" i="2"/>
  <c r="J582" i="2" s="1"/>
  <c r="H570" i="2"/>
  <c r="J570" i="2" s="1"/>
  <c r="H558" i="2"/>
  <c r="J558" i="2" s="1"/>
  <c r="H546" i="2"/>
  <c r="J546" i="2" s="1"/>
  <c r="H534" i="2"/>
  <c r="J534" i="2" s="1"/>
  <c r="H522" i="2"/>
  <c r="J522" i="2" s="1"/>
  <c r="H510" i="2"/>
  <c r="J510" i="2" s="1"/>
  <c r="H498" i="2"/>
  <c r="J498" i="2" s="1"/>
  <c r="H486" i="2"/>
  <c r="J486" i="2" s="1"/>
  <c r="H474" i="2"/>
  <c r="J474" i="2" s="1"/>
  <c r="H542" i="2"/>
  <c r="J542" i="2" s="1"/>
  <c r="H683" i="2"/>
  <c r="J683" i="2" s="1"/>
  <c r="H587" i="2"/>
  <c r="J587" i="2" s="1"/>
  <c r="H667" i="2"/>
  <c r="J667" i="2" s="1"/>
  <c r="H595" i="2"/>
  <c r="J595" i="2" s="1"/>
  <c r="H535" i="2"/>
  <c r="J535" i="2" s="1"/>
  <c r="H487" i="2"/>
  <c r="J487" i="2" s="1"/>
  <c r="H427" i="2"/>
  <c r="J427" i="2" s="1"/>
  <c r="H367" i="2"/>
  <c r="J367" i="2" s="1"/>
  <c r="H307" i="2"/>
  <c r="J307" i="2" s="1"/>
  <c r="H247" i="2"/>
  <c r="J247" i="2" s="1"/>
  <c r="H187" i="2"/>
  <c r="J187" i="2" s="1"/>
  <c r="H115" i="2"/>
  <c r="J115" i="2" s="1"/>
  <c r="H1954" i="2"/>
  <c r="J1954" i="2" s="1"/>
  <c r="H73" i="2"/>
  <c r="J73" i="2" s="1"/>
  <c r="H61" i="2"/>
  <c r="J61" i="2" s="1"/>
  <c r="H49" i="2"/>
  <c r="J49" i="2" s="1"/>
  <c r="H37" i="2"/>
  <c r="J37" i="2" s="1"/>
  <c r="H25" i="2"/>
  <c r="J25" i="2" s="1"/>
  <c r="H13" i="2"/>
  <c r="J13" i="2" s="1"/>
  <c r="H689" i="2"/>
  <c r="J689" i="2" s="1"/>
  <c r="H677" i="2"/>
  <c r="J677" i="2" s="1"/>
  <c r="H665" i="2"/>
  <c r="J665" i="2" s="1"/>
  <c r="H653" i="2"/>
  <c r="J653" i="2" s="1"/>
  <c r="H641" i="2"/>
  <c r="J641" i="2" s="1"/>
  <c r="H629" i="2"/>
  <c r="J629" i="2" s="1"/>
  <c r="H617" i="2"/>
  <c r="J617" i="2" s="1"/>
  <c r="H605" i="2"/>
  <c r="J605" i="2" s="1"/>
  <c r="H593" i="2"/>
  <c r="J593" i="2" s="1"/>
  <c r="H581" i="2"/>
  <c r="J581" i="2" s="1"/>
  <c r="H569" i="2"/>
  <c r="J569" i="2" s="1"/>
  <c r="H557" i="2"/>
  <c r="J557" i="2" s="1"/>
  <c r="H545" i="2"/>
  <c r="J545" i="2" s="1"/>
  <c r="H533" i="2"/>
  <c r="J533" i="2" s="1"/>
  <c r="H521" i="2"/>
  <c r="J521" i="2" s="1"/>
  <c r="H509" i="2"/>
  <c r="J509" i="2" s="1"/>
  <c r="H497" i="2"/>
  <c r="J497" i="2" s="1"/>
  <c r="H485" i="2"/>
  <c r="J485" i="2" s="1"/>
  <c r="H473" i="2"/>
  <c r="J473" i="2" s="1"/>
  <c r="H461" i="2"/>
  <c r="J461" i="2" s="1"/>
  <c r="H449" i="2"/>
  <c r="J449" i="2" s="1"/>
  <c r="H437" i="2"/>
  <c r="J437" i="2" s="1"/>
  <c r="H425" i="2"/>
  <c r="J425" i="2" s="1"/>
  <c r="H590" i="2"/>
  <c r="J590" i="2" s="1"/>
  <c r="H647" i="2"/>
  <c r="J647" i="2" s="1"/>
  <c r="H527" i="2"/>
  <c r="J527" i="2" s="1"/>
  <c r="H27" i="2"/>
  <c r="J27" i="2" s="1"/>
  <c r="H3" i="2"/>
  <c r="J3" i="2" s="1"/>
  <c r="H631" i="2"/>
  <c r="J631" i="2" s="1"/>
  <c r="H559" i="2"/>
  <c r="J559" i="2" s="1"/>
  <c r="H511" i="2"/>
  <c r="J511" i="2" s="1"/>
  <c r="H451" i="2"/>
  <c r="J451" i="2" s="1"/>
  <c r="H391" i="2"/>
  <c r="J391" i="2" s="1"/>
  <c r="H319" i="2"/>
  <c r="J319" i="2" s="1"/>
  <c r="H271" i="2"/>
  <c r="J271" i="2" s="1"/>
  <c r="H211" i="2"/>
  <c r="J211" i="2" s="1"/>
  <c r="H151" i="2"/>
  <c r="J151" i="2" s="1"/>
  <c r="H103" i="2"/>
  <c r="J103" i="2" s="1"/>
  <c r="H2098" i="2"/>
  <c r="J2098" i="2" s="1"/>
  <c r="H72" i="2"/>
  <c r="J72" i="2" s="1"/>
  <c r="H48" i="2"/>
  <c r="J48" i="2" s="1"/>
  <c r="H36" i="2"/>
  <c r="J36" i="2" s="1"/>
  <c r="H12" i="2"/>
  <c r="J12" i="2" s="1"/>
  <c r="H688" i="2"/>
  <c r="J688" i="2" s="1"/>
  <c r="H676" i="2"/>
  <c r="J676" i="2" s="1"/>
  <c r="H664" i="2"/>
  <c r="J664" i="2" s="1"/>
  <c r="H652" i="2"/>
  <c r="J652" i="2" s="1"/>
  <c r="H640" i="2"/>
  <c r="J640" i="2" s="1"/>
  <c r="H628" i="2"/>
  <c r="J628" i="2" s="1"/>
  <c r="H616" i="2"/>
  <c r="J616" i="2" s="1"/>
  <c r="H604" i="2"/>
  <c r="J604" i="2" s="1"/>
  <c r="H592" i="2"/>
  <c r="J592" i="2" s="1"/>
  <c r="H580" i="2"/>
  <c r="J580" i="2" s="1"/>
  <c r="H568" i="2"/>
  <c r="J568" i="2" s="1"/>
  <c r="H556" i="2"/>
  <c r="J556" i="2" s="1"/>
  <c r="H544" i="2"/>
  <c r="J544" i="2" s="1"/>
  <c r="H532" i="2"/>
  <c r="J532" i="2" s="1"/>
  <c r="H520" i="2"/>
  <c r="J520" i="2" s="1"/>
  <c r="H508" i="2"/>
  <c r="J508" i="2" s="1"/>
  <c r="H496" i="2"/>
  <c r="J496" i="2" s="1"/>
  <c r="H484" i="2"/>
  <c r="J484" i="2" s="1"/>
  <c r="H472" i="2"/>
  <c r="J472" i="2" s="1"/>
  <c r="H460" i="2"/>
  <c r="J460" i="2" s="1"/>
  <c r="H448" i="2"/>
  <c r="J448" i="2" s="1"/>
  <c r="H436" i="2"/>
  <c r="J436" i="2" s="1"/>
  <c r="H424" i="2"/>
  <c r="J424" i="2" s="1"/>
  <c r="H412" i="2"/>
  <c r="J412" i="2" s="1"/>
  <c r="H400" i="2"/>
  <c r="J400" i="2" s="1"/>
  <c r="H388" i="2"/>
  <c r="J388" i="2" s="1"/>
  <c r="H602" i="2"/>
  <c r="J602" i="2" s="1"/>
  <c r="H67" i="2"/>
  <c r="J67" i="2" s="1"/>
  <c r="H671" i="2"/>
  <c r="J671" i="2" s="1"/>
  <c r="H563" i="2"/>
  <c r="J563" i="2" s="1"/>
  <c r="H63" i="2"/>
  <c r="J63" i="2" s="1"/>
  <c r="H679" i="2"/>
  <c r="J679" i="2" s="1"/>
  <c r="H619" i="2"/>
  <c r="J619" i="2" s="1"/>
  <c r="H571" i="2"/>
  <c r="J571" i="2" s="1"/>
  <c r="H523" i="2"/>
  <c r="J523" i="2" s="1"/>
  <c r="H463" i="2"/>
  <c r="J463" i="2" s="1"/>
  <c r="H403" i="2"/>
  <c r="J403" i="2" s="1"/>
  <c r="H343" i="2"/>
  <c r="J343" i="2" s="1"/>
  <c r="H283" i="2"/>
  <c r="J283" i="2" s="1"/>
  <c r="H223" i="2"/>
  <c r="J223" i="2" s="1"/>
  <c r="H163" i="2"/>
  <c r="J163" i="2" s="1"/>
  <c r="H127" i="2"/>
  <c r="J127" i="2" s="1"/>
  <c r="H2086" i="2"/>
  <c r="J2086" i="2" s="1"/>
  <c r="H60" i="2"/>
  <c r="J60" i="2" s="1"/>
  <c r="H24" i="2"/>
  <c r="J24" i="2" s="1"/>
  <c r="H71" i="2"/>
  <c r="J71" i="2" s="1"/>
  <c r="H59" i="2"/>
  <c r="J59" i="2" s="1"/>
  <c r="H47" i="2"/>
  <c r="J47" i="2" s="1"/>
  <c r="H35" i="2"/>
  <c r="J35" i="2" s="1"/>
  <c r="H23" i="2"/>
  <c r="J23" i="2" s="1"/>
  <c r="H11" i="2"/>
  <c r="J11" i="2" s="1"/>
  <c r="H687" i="2"/>
  <c r="J687" i="2" s="1"/>
  <c r="H675" i="2"/>
  <c r="J675" i="2" s="1"/>
  <c r="H663" i="2"/>
  <c r="J663" i="2" s="1"/>
  <c r="H651" i="2"/>
  <c r="J651" i="2" s="1"/>
  <c r="H639" i="2"/>
  <c r="J639" i="2" s="1"/>
  <c r="H627" i="2"/>
  <c r="J627" i="2" s="1"/>
  <c r="H615" i="2"/>
  <c r="J615" i="2" s="1"/>
  <c r="H603" i="2"/>
  <c r="J603" i="2" s="1"/>
  <c r="H591" i="2"/>
  <c r="J591" i="2" s="1"/>
  <c r="H579" i="2"/>
  <c r="J579" i="2" s="1"/>
  <c r="H567" i="2"/>
  <c r="J567" i="2" s="1"/>
  <c r="H555" i="2"/>
  <c r="J555" i="2" s="1"/>
  <c r="H543" i="2"/>
  <c r="J543" i="2" s="1"/>
  <c r="H531" i="2"/>
  <c r="J531" i="2" s="1"/>
  <c r="H519" i="2"/>
  <c r="J519" i="2" s="1"/>
  <c r="H507" i="2"/>
  <c r="J507" i="2" s="1"/>
  <c r="H495" i="2"/>
  <c r="J495" i="2" s="1"/>
  <c r="H483" i="2"/>
  <c r="J483" i="2" s="1"/>
  <c r="H471" i="2"/>
  <c r="J471" i="2" s="1"/>
  <c r="H459" i="2"/>
  <c r="J459" i="2" s="1"/>
  <c r="H447" i="2"/>
  <c r="J447" i="2" s="1"/>
  <c r="H435" i="2"/>
  <c r="J435" i="2" s="1"/>
  <c r="H423" i="2"/>
  <c r="J423" i="2" s="1"/>
  <c r="H411" i="2"/>
  <c r="J411" i="2" s="1"/>
  <c r="H462" i="2"/>
  <c r="J462" i="2" s="1"/>
  <c r="H450" i="2"/>
  <c r="J450" i="2" s="1"/>
  <c r="H438" i="2"/>
  <c r="J438" i="2" s="1"/>
  <c r="H426" i="2"/>
  <c r="J426" i="2" s="1"/>
  <c r="H414" i="2"/>
  <c r="J414" i="2" s="1"/>
  <c r="H402" i="2"/>
  <c r="J402" i="2" s="1"/>
  <c r="H390" i="2"/>
  <c r="J390" i="2" s="1"/>
  <c r="H378" i="2"/>
  <c r="J378" i="2" s="1"/>
  <c r="H366" i="2"/>
  <c r="J366" i="2" s="1"/>
  <c r="H354" i="2"/>
  <c r="J354" i="2" s="1"/>
  <c r="H342" i="2"/>
  <c r="J342" i="2" s="1"/>
  <c r="H330" i="2"/>
  <c r="J330" i="2" s="1"/>
  <c r="H318" i="2"/>
  <c r="J318" i="2" s="1"/>
  <c r="H306" i="2"/>
  <c r="J306" i="2" s="1"/>
  <c r="H294" i="2"/>
  <c r="J294" i="2" s="1"/>
  <c r="H282" i="2"/>
  <c r="J282" i="2" s="1"/>
  <c r="H270" i="2"/>
  <c r="J270" i="2" s="1"/>
  <c r="H258" i="2"/>
  <c r="J258" i="2" s="1"/>
  <c r="H246" i="2"/>
  <c r="J246" i="2" s="1"/>
  <c r="H234" i="2"/>
  <c r="J234" i="2" s="1"/>
  <c r="H222" i="2"/>
  <c r="J222" i="2" s="1"/>
  <c r="H210" i="2"/>
  <c r="J210" i="2" s="1"/>
  <c r="H198" i="2"/>
  <c r="J198" i="2" s="1"/>
  <c r="H186" i="2"/>
  <c r="J186" i="2" s="1"/>
  <c r="H174" i="2"/>
  <c r="J174" i="2" s="1"/>
  <c r="H162" i="2"/>
  <c r="J162" i="2" s="1"/>
  <c r="H150" i="2"/>
  <c r="J150" i="2" s="1"/>
  <c r="H138" i="2"/>
  <c r="J138" i="2" s="1"/>
  <c r="H126" i="2"/>
  <c r="J126" i="2" s="1"/>
  <c r="H114" i="2"/>
  <c r="J114" i="2" s="1"/>
  <c r="H102" i="2"/>
  <c r="J102" i="2" s="1"/>
  <c r="H90" i="2"/>
  <c r="J90" i="2" s="1"/>
  <c r="H78" i="2"/>
  <c r="J78" i="2" s="1"/>
  <c r="H2109" i="2"/>
  <c r="J2109" i="2" s="1"/>
  <c r="H2097" i="2"/>
  <c r="J2097" i="2" s="1"/>
  <c r="H2085" i="2"/>
  <c r="J2085" i="2" s="1"/>
  <c r="H2073" i="2"/>
  <c r="J2073" i="2" s="1"/>
  <c r="H2061" i="2"/>
  <c r="J2061" i="2" s="1"/>
  <c r="H2049" i="2"/>
  <c r="J2049" i="2" s="1"/>
  <c r="H2037" i="2"/>
  <c r="J2037" i="2" s="1"/>
  <c r="H2025" i="2"/>
  <c r="J2025" i="2" s="1"/>
  <c r="H2013" i="2"/>
  <c r="J2013" i="2" s="1"/>
  <c r="H2001" i="2"/>
  <c r="J2001" i="2" s="1"/>
  <c r="H1989" i="2"/>
  <c r="J1989" i="2" s="1"/>
  <c r="H1977" i="2"/>
  <c r="J1977" i="2" s="1"/>
  <c r="H1965" i="2"/>
  <c r="J1965" i="2" s="1"/>
  <c r="H1953" i="2"/>
  <c r="J1953" i="2" s="1"/>
  <c r="H1941" i="2"/>
  <c r="J1941" i="2" s="1"/>
  <c r="H1929" i="2"/>
  <c r="J1929" i="2" s="1"/>
  <c r="H1917" i="2"/>
  <c r="J1917" i="2" s="1"/>
  <c r="H1905" i="2"/>
  <c r="J1905" i="2" s="1"/>
  <c r="H1893" i="2"/>
  <c r="J1893" i="2" s="1"/>
  <c r="H1881" i="2"/>
  <c r="J1881" i="2" s="1"/>
  <c r="H1869" i="2"/>
  <c r="J1869" i="2" s="1"/>
  <c r="H1857" i="2"/>
  <c r="J1857" i="2" s="1"/>
  <c r="H1845" i="2"/>
  <c r="J1845" i="2" s="1"/>
  <c r="H1833" i="2"/>
  <c r="J1833" i="2" s="1"/>
  <c r="H1821" i="2"/>
  <c r="J1821" i="2" s="1"/>
  <c r="H1809" i="2"/>
  <c r="J1809" i="2" s="1"/>
  <c r="H1797" i="2"/>
  <c r="J1797" i="2" s="1"/>
  <c r="H1785" i="2"/>
  <c r="J1785" i="2" s="1"/>
  <c r="H1773" i="2"/>
  <c r="J1773" i="2" s="1"/>
  <c r="H1761" i="2"/>
  <c r="J1761" i="2" s="1"/>
  <c r="H1749" i="2"/>
  <c r="J1749" i="2" s="1"/>
  <c r="H1737" i="2"/>
  <c r="J1737" i="2" s="1"/>
  <c r="H1725" i="2"/>
  <c r="J1725" i="2" s="1"/>
  <c r="H1713" i="2"/>
  <c r="J1713" i="2" s="1"/>
  <c r="H1701" i="2"/>
  <c r="J1701" i="2" s="1"/>
  <c r="H1689" i="2"/>
  <c r="J1689" i="2" s="1"/>
  <c r="H1677" i="2"/>
  <c r="J1677" i="2" s="1"/>
  <c r="H1665" i="2"/>
  <c r="J1665" i="2" s="1"/>
  <c r="H1653" i="2"/>
  <c r="J1653" i="2" s="1"/>
  <c r="H1641" i="2"/>
  <c r="J1641" i="2" s="1"/>
  <c r="H1629" i="2"/>
  <c r="J1629" i="2" s="1"/>
  <c r="H1617" i="2"/>
  <c r="J1617" i="2" s="1"/>
  <c r="H1605" i="2"/>
  <c r="J1605" i="2" s="1"/>
  <c r="H1593" i="2"/>
  <c r="J1593" i="2" s="1"/>
  <c r="H1581" i="2"/>
  <c r="J1581" i="2" s="1"/>
  <c r="H1569" i="2"/>
  <c r="J1569" i="2" s="1"/>
  <c r="H1557" i="2"/>
  <c r="J1557" i="2" s="1"/>
  <c r="H1545" i="2"/>
  <c r="J1545" i="2" s="1"/>
  <c r="H1533" i="2"/>
  <c r="J1533" i="2" s="1"/>
  <c r="H1521" i="2"/>
  <c r="J1521" i="2" s="1"/>
  <c r="H1509" i="2"/>
  <c r="J1509" i="2" s="1"/>
  <c r="H1497" i="2"/>
  <c r="J1497" i="2" s="1"/>
  <c r="H1485" i="2"/>
  <c r="J1485" i="2" s="1"/>
  <c r="H1473" i="2"/>
  <c r="J1473" i="2" s="1"/>
  <c r="H413" i="2"/>
  <c r="J413" i="2" s="1"/>
  <c r="H401" i="2"/>
  <c r="J401" i="2" s="1"/>
  <c r="H389" i="2"/>
  <c r="J389" i="2" s="1"/>
  <c r="H377" i="2"/>
  <c r="J377" i="2" s="1"/>
  <c r="H365" i="2"/>
  <c r="J365" i="2" s="1"/>
  <c r="H353" i="2"/>
  <c r="J353" i="2" s="1"/>
  <c r="H341" i="2"/>
  <c r="J341" i="2" s="1"/>
  <c r="H329" i="2"/>
  <c r="J329" i="2" s="1"/>
  <c r="H317" i="2"/>
  <c r="J317" i="2" s="1"/>
  <c r="H305" i="2"/>
  <c r="J305" i="2" s="1"/>
  <c r="H293" i="2"/>
  <c r="J293" i="2" s="1"/>
  <c r="H281" i="2"/>
  <c r="J281" i="2" s="1"/>
  <c r="H269" i="2"/>
  <c r="J269" i="2" s="1"/>
  <c r="H257" i="2"/>
  <c r="J257" i="2" s="1"/>
  <c r="H245" i="2"/>
  <c r="J245" i="2" s="1"/>
  <c r="H233" i="2"/>
  <c r="J233" i="2" s="1"/>
  <c r="H221" i="2"/>
  <c r="J221" i="2" s="1"/>
  <c r="H209" i="2"/>
  <c r="J209" i="2" s="1"/>
  <c r="H197" i="2"/>
  <c r="J197" i="2" s="1"/>
  <c r="H185" i="2"/>
  <c r="J185" i="2" s="1"/>
  <c r="H173" i="2"/>
  <c r="J173" i="2" s="1"/>
  <c r="H161" i="2"/>
  <c r="J161" i="2" s="1"/>
  <c r="H149" i="2"/>
  <c r="J149" i="2" s="1"/>
  <c r="H137" i="2"/>
  <c r="J137" i="2" s="1"/>
  <c r="H125" i="2"/>
  <c r="J125" i="2" s="1"/>
  <c r="H113" i="2"/>
  <c r="J113" i="2" s="1"/>
  <c r="H101" i="2"/>
  <c r="J101" i="2" s="1"/>
  <c r="H89" i="2"/>
  <c r="J89" i="2" s="1"/>
  <c r="H77" i="2"/>
  <c r="J77" i="2" s="1"/>
  <c r="H2108" i="2"/>
  <c r="J2108" i="2" s="1"/>
  <c r="H2096" i="2"/>
  <c r="J2096" i="2" s="1"/>
  <c r="H2084" i="2"/>
  <c r="J2084" i="2" s="1"/>
  <c r="H2072" i="2"/>
  <c r="J2072" i="2" s="1"/>
  <c r="H2060" i="2"/>
  <c r="J2060" i="2" s="1"/>
  <c r="H2048" i="2"/>
  <c r="J2048" i="2" s="1"/>
  <c r="H2036" i="2"/>
  <c r="J2036" i="2" s="1"/>
  <c r="H2024" i="2"/>
  <c r="J2024" i="2" s="1"/>
  <c r="H2012" i="2"/>
  <c r="J2012" i="2" s="1"/>
  <c r="H2000" i="2"/>
  <c r="J2000" i="2" s="1"/>
  <c r="H1988" i="2"/>
  <c r="J1988" i="2" s="1"/>
  <c r="H1976" i="2"/>
  <c r="J1976" i="2" s="1"/>
  <c r="H1964" i="2"/>
  <c r="J1964" i="2" s="1"/>
  <c r="H1952" i="2"/>
  <c r="J1952" i="2" s="1"/>
  <c r="H1940" i="2"/>
  <c r="J1940" i="2" s="1"/>
  <c r="H1928" i="2"/>
  <c r="J1928" i="2" s="1"/>
  <c r="H1916" i="2"/>
  <c r="J1916" i="2" s="1"/>
  <c r="H1904" i="2"/>
  <c r="J1904" i="2" s="1"/>
  <c r="H1892" i="2"/>
  <c r="J1892" i="2" s="1"/>
  <c r="H1880" i="2"/>
  <c r="J1880" i="2" s="1"/>
  <c r="H1868" i="2"/>
  <c r="J1868" i="2" s="1"/>
  <c r="H1856" i="2"/>
  <c r="J1856" i="2" s="1"/>
  <c r="H1844" i="2"/>
  <c r="J1844" i="2" s="1"/>
  <c r="H1832" i="2"/>
  <c r="J1832" i="2" s="1"/>
  <c r="H1820" i="2"/>
  <c r="J1820" i="2" s="1"/>
  <c r="H1808" i="2"/>
  <c r="J1808" i="2" s="1"/>
  <c r="H1796" i="2"/>
  <c r="J1796" i="2" s="1"/>
  <c r="H1784" i="2"/>
  <c r="J1784" i="2" s="1"/>
  <c r="H1772" i="2"/>
  <c r="J1772" i="2" s="1"/>
  <c r="H1760" i="2"/>
  <c r="J1760" i="2" s="1"/>
  <c r="H1748" i="2"/>
  <c r="J1748" i="2" s="1"/>
  <c r="H1736" i="2"/>
  <c r="J1736" i="2" s="1"/>
  <c r="H1724" i="2"/>
  <c r="J1724" i="2" s="1"/>
  <c r="H1712" i="2"/>
  <c r="J1712" i="2" s="1"/>
  <c r="H1700" i="2"/>
  <c r="J1700" i="2" s="1"/>
  <c r="H1688" i="2"/>
  <c r="J1688" i="2" s="1"/>
  <c r="H1676" i="2"/>
  <c r="J1676" i="2" s="1"/>
  <c r="H1664" i="2"/>
  <c r="J1664" i="2" s="1"/>
  <c r="H1652" i="2"/>
  <c r="J1652" i="2" s="1"/>
  <c r="H1640" i="2"/>
  <c r="J1640" i="2" s="1"/>
  <c r="H1628" i="2"/>
  <c r="J1628" i="2" s="1"/>
  <c r="H1616" i="2"/>
  <c r="J1616" i="2" s="1"/>
  <c r="H1604" i="2"/>
  <c r="J1604" i="2" s="1"/>
  <c r="H1592" i="2"/>
  <c r="J1592" i="2" s="1"/>
  <c r="H1580" i="2"/>
  <c r="J1580" i="2" s="1"/>
  <c r="H1568" i="2"/>
  <c r="J1568" i="2" s="1"/>
  <c r="H1556" i="2"/>
  <c r="J1556" i="2" s="1"/>
  <c r="H1544" i="2"/>
  <c r="J1544" i="2" s="1"/>
  <c r="H1532" i="2"/>
  <c r="J1532" i="2" s="1"/>
  <c r="H1520" i="2"/>
  <c r="J1520" i="2" s="1"/>
  <c r="H1508" i="2"/>
  <c r="J1508" i="2" s="1"/>
  <c r="H1496" i="2"/>
  <c r="J1496" i="2" s="1"/>
  <c r="H1484" i="2"/>
  <c r="J1484" i="2" s="1"/>
  <c r="H1472" i="2"/>
  <c r="J1472" i="2" s="1"/>
  <c r="H1460" i="2"/>
  <c r="J1460" i="2" s="1"/>
  <c r="H376" i="2"/>
  <c r="J376" i="2" s="1"/>
  <c r="H364" i="2"/>
  <c r="J364" i="2" s="1"/>
  <c r="H352" i="2"/>
  <c r="J352" i="2" s="1"/>
  <c r="H340" i="2"/>
  <c r="J340" i="2" s="1"/>
  <c r="H328" i="2"/>
  <c r="J328" i="2" s="1"/>
  <c r="H316" i="2"/>
  <c r="J316" i="2" s="1"/>
  <c r="H304" i="2"/>
  <c r="J304" i="2" s="1"/>
  <c r="H292" i="2"/>
  <c r="J292" i="2" s="1"/>
  <c r="H280" i="2"/>
  <c r="J280" i="2" s="1"/>
  <c r="H268" i="2"/>
  <c r="J268" i="2" s="1"/>
  <c r="H256" i="2"/>
  <c r="J256" i="2" s="1"/>
  <c r="H244" i="2"/>
  <c r="J244" i="2" s="1"/>
  <c r="H232" i="2"/>
  <c r="J232" i="2" s="1"/>
  <c r="H220" i="2"/>
  <c r="J220" i="2" s="1"/>
  <c r="H208" i="2"/>
  <c r="J208" i="2" s="1"/>
  <c r="H196" i="2"/>
  <c r="J196" i="2" s="1"/>
  <c r="H184" i="2"/>
  <c r="J184" i="2" s="1"/>
  <c r="H172" i="2"/>
  <c r="J172" i="2" s="1"/>
  <c r="H160" i="2"/>
  <c r="J160" i="2" s="1"/>
  <c r="H148" i="2"/>
  <c r="J148" i="2" s="1"/>
  <c r="H136" i="2"/>
  <c r="J136" i="2" s="1"/>
  <c r="H124" i="2"/>
  <c r="J124" i="2" s="1"/>
  <c r="H112" i="2"/>
  <c r="J112" i="2" s="1"/>
  <c r="H100" i="2"/>
  <c r="J100" i="2" s="1"/>
  <c r="H88" i="2"/>
  <c r="J88" i="2" s="1"/>
  <c r="H76" i="2"/>
  <c r="J76" i="2" s="1"/>
  <c r="H2107" i="2"/>
  <c r="J2107" i="2" s="1"/>
  <c r="H2095" i="2"/>
  <c r="J2095" i="2" s="1"/>
  <c r="H2083" i="2"/>
  <c r="J2083" i="2" s="1"/>
  <c r="H2071" i="2"/>
  <c r="J2071" i="2" s="1"/>
  <c r="H2059" i="2"/>
  <c r="J2059" i="2" s="1"/>
  <c r="H2047" i="2"/>
  <c r="J2047" i="2" s="1"/>
  <c r="H2035" i="2"/>
  <c r="J2035" i="2" s="1"/>
  <c r="H2023" i="2"/>
  <c r="J2023" i="2" s="1"/>
  <c r="H2011" i="2"/>
  <c r="J2011" i="2" s="1"/>
  <c r="H1999" i="2"/>
  <c r="J1999" i="2" s="1"/>
  <c r="H1987" i="2"/>
  <c r="J1987" i="2" s="1"/>
  <c r="H1975" i="2"/>
  <c r="J1975" i="2" s="1"/>
  <c r="H1963" i="2"/>
  <c r="J1963" i="2" s="1"/>
  <c r="H1951" i="2"/>
  <c r="J1951" i="2" s="1"/>
  <c r="H1939" i="2"/>
  <c r="J1939" i="2" s="1"/>
  <c r="H1927" i="2"/>
  <c r="J1927" i="2" s="1"/>
  <c r="H1915" i="2"/>
  <c r="J1915" i="2" s="1"/>
  <c r="H1903" i="2"/>
  <c r="J1903" i="2" s="1"/>
  <c r="H1891" i="2"/>
  <c r="J1891" i="2" s="1"/>
  <c r="H1879" i="2"/>
  <c r="J1879" i="2" s="1"/>
  <c r="H1867" i="2"/>
  <c r="J1867" i="2" s="1"/>
  <c r="H1855" i="2"/>
  <c r="J1855" i="2" s="1"/>
  <c r="H1843" i="2"/>
  <c r="J1843" i="2" s="1"/>
  <c r="H1831" i="2"/>
  <c r="J1831" i="2" s="1"/>
  <c r="H1819" i="2"/>
  <c r="J1819" i="2" s="1"/>
  <c r="H1807" i="2"/>
  <c r="J1807" i="2" s="1"/>
  <c r="H1795" i="2"/>
  <c r="J1795" i="2" s="1"/>
  <c r="H1783" i="2"/>
  <c r="J1783" i="2" s="1"/>
  <c r="H1771" i="2"/>
  <c r="J1771" i="2" s="1"/>
  <c r="H1759" i="2"/>
  <c r="J1759" i="2" s="1"/>
  <c r="H1747" i="2"/>
  <c r="J1747" i="2" s="1"/>
  <c r="H1735" i="2"/>
  <c r="J1735" i="2" s="1"/>
  <c r="H1723" i="2"/>
  <c r="J1723" i="2" s="1"/>
  <c r="H1711" i="2"/>
  <c r="J1711" i="2" s="1"/>
  <c r="H1699" i="2"/>
  <c r="J1699" i="2" s="1"/>
  <c r="H1687" i="2"/>
  <c r="J1687" i="2" s="1"/>
  <c r="H1675" i="2"/>
  <c r="J1675" i="2" s="1"/>
  <c r="H1663" i="2"/>
  <c r="J1663" i="2" s="1"/>
  <c r="H1651" i="2"/>
  <c r="J1651" i="2" s="1"/>
  <c r="H1639" i="2"/>
  <c r="J1639" i="2" s="1"/>
  <c r="H1627" i="2"/>
  <c r="J1627" i="2" s="1"/>
  <c r="H1615" i="2"/>
  <c r="J1615" i="2" s="1"/>
  <c r="H1603" i="2"/>
  <c r="J1603" i="2" s="1"/>
  <c r="H1591" i="2"/>
  <c r="J1591" i="2" s="1"/>
  <c r="H1579" i="2"/>
  <c r="J1579" i="2" s="1"/>
  <c r="H1567" i="2"/>
  <c r="J1567" i="2" s="1"/>
  <c r="H1555" i="2"/>
  <c r="J1555" i="2" s="1"/>
  <c r="H1543" i="2"/>
  <c r="J1543" i="2" s="1"/>
  <c r="H1531" i="2"/>
  <c r="J1531" i="2" s="1"/>
  <c r="H1519" i="2"/>
  <c r="J1519" i="2" s="1"/>
  <c r="H1507" i="2"/>
  <c r="J1507" i="2" s="1"/>
  <c r="H1495" i="2"/>
  <c r="J1495" i="2" s="1"/>
  <c r="H1483" i="2"/>
  <c r="J1483" i="2" s="1"/>
  <c r="H1471" i="2"/>
  <c r="J1471" i="2" s="1"/>
  <c r="H1459" i="2"/>
  <c r="J1459" i="2" s="1"/>
  <c r="H1447" i="2"/>
  <c r="J1447" i="2" s="1"/>
  <c r="H1435" i="2"/>
  <c r="J1435" i="2" s="1"/>
  <c r="H399" i="2"/>
  <c r="J399" i="2" s="1"/>
  <c r="H387" i="2"/>
  <c r="J387" i="2" s="1"/>
  <c r="H375" i="2"/>
  <c r="J375" i="2" s="1"/>
  <c r="H363" i="2"/>
  <c r="J363" i="2" s="1"/>
  <c r="H351" i="2"/>
  <c r="J351" i="2" s="1"/>
  <c r="H339" i="2"/>
  <c r="J339" i="2" s="1"/>
  <c r="H327" i="2"/>
  <c r="J327" i="2" s="1"/>
  <c r="H315" i="2"/>
  <c r="J315" i="2" s="1"/>
  <c r="H303" i="2"/>
  <c r="J303" i="2" s="1"/>
  <c r="H291" i="2"/>
  <c r="J291" i="2" s="1"/>
  <c r="H279" i="2"/>
  <c r="J279" i="2" s="1"/>
  <c r="H267" i="2"/>
  <c r="J267" i="2" s="1"/>
  <c r="H255" i="2"/>
  <c r="J255" i="2" s="1"/>
  <c r="H243" i="2"/>
  <c r="J243" i="2" s="1"/>
  <c r="H231" i="2"/>
  <c r="J231" i="2" s="1"/>
  <c r="H219" i="2"/>
  <c r="J219" i="2" s="1"/>
  <c r="H207" i="2"/>
  <c r="J207" i="2" s="1"/>
  <c r="H195" i="2"/>
  <c r="J195" i="2" s="1"/>
  <c r="H183" i="2"/>
  <c r="J183" i="2" s="1"/>
  <c r="H171" i="2"/>
  <c r="J171" i="2" s="1"/>
  <c r="H159" i="2"/>
  <c r="J159" i="2" s="1"/>
  <c r="H147" i="2"/>
  <c r="J147" i="2" s="1"/>
  <c r="H135" i="2"/>
  <c r="J135" i="2" s="1"/>
  <c r="H123" i="2"/>
  <c r="J123" i="2" s="1"/>
  <c r="H111" i="2"/>
  <c r="J111" i="2" s="1"/>
  <c r="H99" i="2"/>
  <c r="J99" i="2" s="1"/>
  <c r="H87" i="2"/>
  <c r="J87" i="2" s="1"/>
  <c r="H75" i="2"/>
  <c r="J75" i="2" s="1"/>
  <c r="H2118" i="2"/>
  <c r="J2118" i="2" s="1"/>
  <c r="H2106" i="2"/>
  <c r="J2106" i="2" s="1"/>
  <c r="H2094" i="2"/>
  <c r="J2094" i="2" s="1"/>
  <c r="H2082" i="2"/>
  <c r="J2082" i="2" s="1"/>
  <c r="H2070" i="2"/>
  <c r="J2070" i="2" s="1"/>
  <c r="H2058" i="2"/>
  <c r="J2058" i="2" s="1"/>
  <c r="H2046" i="2"/>
  <c r="J2046" i="2" s="1"/>
  <c r="H2034" i="2"/>
  <c r="J2034" i="2" s="1"/>
  <c r="H2022" i="2"/>
  <c r="J2022" i="2" s="1"/>
  <c r="H2010" i="2"/>
  <c r="J2010" i="2" s="1"/>
  <c r="H1998" i="2"/>
  <c r="J1998" i="2" s="1"/>
  <c r="H1986" i="2"/>
  <c r="J1986" i="2" s="1"/>
  <c r="H1974" i="2"/>
  <c r="J1974" i="2" s="1"/>
  <c r="H1962" i="2"/>
  <c r="J1962" i="2" s="1"/>
  <c r="H1950" i="2"/>
  <c r="J1950" i="2" s="1"/>
  <c r="H1938" i="2"/>
  <c r="J1938" i="2" s="1"/>
  <c r="H1926" i="2"/>
  <c r="J1926" i="2" s="1"/>
  <c r="H1914" i="2"/>
  <c r="J1914" i="2" s="1"/>
  <c r="H1902" i="2"/>
  <c r="J1902" i="2" s="1"/>
  <c r="H1890" i="2"/>
  <c r="J1890" i="2" s="1"/>
  <c r="H1878" i="2"/>
  <c r="J1878" i="2" s="1"/>
  <c r="H1866" i="2"/>
  <c r="J1866" i="2" s="1"/>
  <c r="H1854" i="2"/>
  <c r="J1854" i="2" s="1"/>
  <c r="H1842" i="2"/>
  <c r="J1842" i="2" s="1"/>
  <c r="H1830" i="2"/>
  <c r="J1830" i="2" s="1"/>
  <c r="H1818" i="2"/>
  <c r="J1818" i="2" s="1"/>
  <c r="H1806" i="2"/>
  <c r="J1806" i="2" s="1"/>
  <c r="H1794" i="2"/>
  <c r="J1794" i="2" s="1"/>
  <c r="H1782" i="2"/>
  <c r="J1782" i="2" s="1"/>
  <c r="H1770" i="2"/>
  <c r="J1770" i="2" s="1"/>
  <c r="H1758" i="2"/>
  <c r="J1758" i="2" s="1"/>
  <c r="H1746" i="2"/>
  <c r="J1746" i="2" s="1"/>
  <c r="H1734" i="2"/>
  <c r="J1734" i="2" s="1"/>
  <c r="H1722" i="2"/>
  <c r="J1722" i="2" s="1"/>
  <c r="H1710" i="2"/>
  <c r="J1710" i="2" s="1"/>
  <c r="H1698" i="2"/>
  <c r="J1698" i="2" s="1"/>
  <c r="H1686" i="2"/>
  <c r="J1686" i="2" s="1"/>
  <c r="H1674" i="2"/>
  <c r="J1674" i="2" s="1"/>
  <c r="H1662" i="2"/>
  <c r="J1662" i="2" s="1"/>
  <c r="H1650" i="2"/>
  <c r="J1650" i="2" s="1"/>
  <c r="H1638" i="2"/>
  <c r="J1638" i="2" s="1"/>
  <c r="H1626" i="2"/>
  <c r="J1626" i="2" s="1"/>
  <c r="H1614" i="2"/>
  <c r="J1614" i="2" s="1"/>
  <c r="H1602" i="2"/>
  <c r="J1602" i="2" s="1"/>
  <c r="H1590" i="2"/>
  <c r="J1590" i="2" s="1"/>
  <c r="H1578" i="2"/>
  <c r="J1578" i="2" s="1"/>
  <c r="H1566" i="2"/>
  <c r="J1566" i="2" s="1"/>
  <c r="H1554" i="2"/>
  <c r="J1554" i="2" s="1"/>
  <c r="H1542" i="2"/>
  <c r="J1542" i="2" s="1"/>
  <c r="H1530" i="2"/>
  <c r="J1530" i="2" s="1"/>
  <c r="H1518" i="2"/>
  <c r="J1518" i="2" s="1"/>
  <c r="H1506" i="2"/>
  <c r="J1506" i="2" s="1"/>
  <c r="H1494" i="2"/>
  <c r="J1494" i="2" s="1"/>
  <c r="H458" i="2"/>
  <c r="J458" i="2" s="1"/>
  <c r="H446" i="2"/>
  <c r="J446" i="2" s="1"/>
  <c r="H434" i="2"/>
  <c r="J434" i="2" s="1"/>
  <c r="H422" i="2"/>
  <c r="J422" i="2" s="1"/>
  <c r="H410" i="2"/>
  <c r="J410" i="2" s="1"/>
  <c r="H398" i="2"/>
  <c r="J398" i="2" s="1"/>
  <c r="H386" i="2"/>
  <c r="J386" i="2" s="1"/>
  <c r="H374" i="2"/>
  <c r="J374" i="2" s="1"/>
  <c r="H362" i="2"/>
  <c r="J362" i="2" s="1"/>
  <c r="H350" i="2"/>
  <c r="J350" i="2" s="1"/>
  <c r="H338" i="2"/>
  <c r="J338" i="2" s="1"/>
  <c r="H326" i="2"/>
  <c r="J326" i="2" s="1"/>
  <c r="H314" i="2"/>
  <c r="J314" i="2" s="1"/>
  <c r="H302" i="2"/>
  <c r="J302" i="2" s="1"/>
  <c r="H290" i="2"/>
  <c r="J290" i="2" s="1"/>
  <c r="H278" i="2"/>
  <c r="J278" i="2" s="1"/>
  <c r="H266" i="2"/>
  <c r="J266" i="2" s="1"/>
  <c r="H254" i="2"/>
  <c r="J254" i="2" s="1"/>
  <c r="H242" i="2"/>
  <c r="J242" i="2" s="1"/>
  <c r="H230" i="2"/>
  <c r="J230" i="2" s="1"/>
  <c r="H218" i="2"/>
  <c r="J218" i="2" s="1"/>
  <c r="H206" i="2"/>
  <c r="J206" i="2" s="1"/>
  <c r="H194" i="2"/>
  <c r="J194" i="2" s="1"/>
  <c r="H182" i="2"/>
  <c r="J182" i="2" s="1"/>
  <c r="H170" i="2"/>
  <c r="J170" i="2" s="1"/>
  <c r="H158" i="2"/>
  <c r="J158" i="2" s="1"/>
  <c r="H146" i="2"/>
  <c r="J146" i="2" s="1"/>
  <c r="H134" i="2"/>
  <c r="J134" i="2" s="1"/>
  <c r="H122" i="2"/>
  <c r="J122" i="2" s="1"/>
  <c r="H110" i="2"/>
  <c r="J110" i="2" s="1"/>
  <c r="H98" i="2"/>
  <c r="J98" i="2" s="1"/>
  <c r="H86" i="2"/>
  <c r="J86" i="2" s="1"/>
  <c r="H74" i="2"/>
  <c r="J74" i="2" s="1"/>
  <c r="H2117" i="2"/>
  <c r="J2117" i="2" s="1"/>
  <c r="H2105" i="2"/>
  <c r="J2105" i="2" s="1"/>
  <c r="H2093" i="2"/>
  <c r="J2093" i="2" s="1"/>
  <c r="H2081" i="2"/>
  <c r="J2081" i="2" s="1"/>
  <c r="H2069" i="2"/>
  <c r="J2069" i="2" s="1"/>
  <c r="H2057" i="2"/>
  <c r="J2057" i="2" s="1"/>
  <c r="H2045" i="2"/>
  <c r="J2045" i="2" s="1"/>
  <c r="H2033" i="2"/>
  <c r="J2033" i="2" s="1"/>
  <c r="H2021" i="2"/>
  <c r="J2021" i="2" s="1"/>
  <c r="H2009" i="2"/>
  <c r="J2009" i="2" s="1"/>
  <c r="H1997" i="2"/>
  <c r="J1997" i="2" s="1"/>
  <c r="H1985" i="2"/>
  <c r="J1985" i="2" s="1"/>
  <c r="H1973" i="2"/>
  <c r="J1973" i="2" s="1"/>
  <c r="H1961" i="2"/>
  <c r="J1961" i="2" s="1"/>
  <c r="H1949" i="2"/>
  <c r="J1949" i="2" s="1"/>
  <c r="H1937" i="2"/>
  <c r="J1937" i="2" s="1"/>
  <c r="H1925" i="2"/>
  <c r="J1925" i="2" s="1"/>
  <c r="H1913" i="2"/>
  <c r="J1913" i="2" s="1"/>
  <c r="H1901" i="2"/>
  <c r="J1901" i="2" s="1"/>
  <c r="H1889" i="2"/>
  <c r="J1889" i="2" s="1"/>
  <c r="H1877" i="2"/>
  <c r="J1877" i="2" s="1"/>
  <c r="H1865" i="2"/>
  <c r="J1865" i="2" s="1"/>
  <c r="H1853" i="2"/>
  <c r="J1853" i="2" s="1"/>
  <c r="H1841" i="2"/>
  <c r="J1841" i="2" s="1"/>
  <c r="H1829" i="2"/>
  <c r="J1829" i="2" s="1"/>
  <c r="H1817" i="2"/>
  <c r="J1817" i="2" s="1"/>
  <c r="H1805" i="2"/>
  <c r="J1805" i="2" s="1"/>
  <c r="H1793" i="2"/>
  <c r="J1793" i="2" s="1"/>
  <c r="H1781" i="2"/>
  <c r="J1781" i="2" s="1"/>
  <c r="H1769" i="2"/>
  <c r="J1769" i="2" s="1"/>
  <c r="H1757" i="2"/>
  <c r="J1757" i="2" s="1"/>
  <c r="H1745" i="2"/>
  <c r="J1745" i="2" s="1"/>
  <c r="H1733" i="2"/>
  <c r="J1733" i="2" s="1"/>
  <c r="H1721" i="2"/>
  <c r="J1721" i="2" s="1"/>
  <c r="H1709" i="2"/>
  <c r="J1709" i="2" s="1"/>
  <c r="H1697" i="2"/>
  <c r="J1697" i="2" s="1"/>
  <c r="H1685" i="2"/>
  <c r="J1685" i="2" s="1"/>
  <c r="H1673" i="2"/>
  <c r="J1673" i="2" s="1"/>
  <c r="H1661" i="2"/>
  <c r="J1661" i="2" s="1"/>
  <c r="H1649" i="2"/>
  <c r="J1649" i="2" s="1"/>
  <c r="H1637" i="2"/>
  <c r="J1637" i="2" s="1"/>
  <c r="H1625" i="2"/>
  <c r="J1625" i="2" s="1"/>
  <c r="H1613" i="2"/>
  <c r="J1613" i="2" s="1"/>
  <c r="H1601" i="2"/>
  <c r="J1601" i="2" s="1"/>
  <c r="H1589" i="2"/>
  <c r="J1589" i="2" s="1"/>
  <c r="H1577" i="2"/>
  <c r="J1577" i="2" s="1"/>
  <c r="H1565" i="2"/>
  <c r="J1565" i="2" s="1"/>
  <c r="H1553" i="2"/>
  <c r="J1553" i="2" s="1"/>
  <c r="H1541" i="2"/>
  <c r="J1541" i="2" s="1"/>
  <c r="H1529" i="2"/>
  <c r="J1529" i="2" s="1"/>
  <c r="H1517" i="2"/>
  <c r="J1517" i="2" s="1"/>
  <c r="H1505" i="2"/>
  <c r="J1505" i="2" s="1"/>
  <c r="H1493" i="2"/>
  <c r="J1493" i="2" s="1"/>
  <c r="H349" i="2"/>
  <c r="J349" i="2" s="1"/>
  <c r="H337" i="2"/>
  <c r="J337" i="2" s="1"/>
  <c r="H325" i="2"/>
  <c r="J325" i="2" s="1"/>
  <c r="H313" i="2"/>
  <c r="J313" i="2" s="1"/>
  <c r="H301" i="2"/>
  <c r="J301" i="2" s="1"/>
  <c r="H289" i="2"/>
  <c r="J289" i="2" s="1"/>
  <c r="H277" i="2"/>
  <c r="J277" i="2" s="1"/>
  <c r="H265" i="2"/>
  <c r="J265" i="2" s="1"/>
  <c r="H253" i="2"/>
  <c r="J253" i="2" s="1"/>
  <c r="H241" i="2"/>
  <c r="J241" i="2" s="1"/>
  <c r="H229" i="2"/>
  <c r="J229" i="2" s="1"/>
  <c r="H217" i="2"/>
  <c r="J217" i="2" s="1"/>
  <c r="H205" i="2"/>
  <c r="J205" i="2" s="1"/>
  <c r="H193" i="2"/>
  <c r="J193" i="2" s="1"/>
  <c r="H181" i="2"/>
  <c r="J181" i="2" s="1"/>
  <c r="H169" i="2"/>
  <c r="J169" i="2" s="1"/>
  <c r="H157" i="2"/>
  <c r="J157" i="2" s="1"/>
  <c r="H145" i="2"/>
  <c r="J145" i="2" s="1"/>
  <c r="H133" i="2"/>
  <c r="J133" i="2" s="1"/>
  <c r="H121" i="2"/>
  <c r="J121" i="2" s="1"/>
  <c r="H109" i="2"/>
  <c r="J109" i="2" s="1"/>
  <c r="H97" i="2"/>
  <c r="J97" i="2" s="1"/>
  <c r="H85" i="2"/>
  <c r="J85" i="2" s="1"/>
  <c r="H2116" i="2"/>
  <c r="J2116" i="2" s="1"/>
  <c r="H2104" i="2"/>
  <c r="J2104" i="2" s="1"/>
  <c r="H2092" i="2"/>
  <c r="J2092" i="2" s="1"/>
  <c r="H2080" i="2"/>
  <c r="J2080" i="2" s="1"/>
  <c r="H2068" i="2"/>
  <c r="J2068" i="2" s="1"/>
  <c r="H2056" i="2"/>
  <c r="J2056" i="2" s="1"/>
  <c r="H2044" i="2"/>
  <c r="J2044" i="2" s="1"/>
  <c r="H2032" i="2"/>
  <c r="J2032" i="2" s="1"/>
  <c r="H2020" i="2"/>
  <c r="J2020" i="2" s="1"/>
  <c r="H2008" i="2"/>
  <c r="J2008" i="2" s="1"/>
  <c r="H1996" i="2"/>
  <c r="J1996" i="2" s="1"/>
  <c r="H1984" i="2"/>
  <c r="J1984" i="2" s="1"/>
  <c r="H1972" i="2"/>
  <c r="J1972" i="2" s="1"/>
  <c r="H1960" i="2"/>
  <c r="J1960" i="2" s="1"/>
  <c r="H1948" i="2"/>
  <c r="J1948" i="2" s="1"/>
  <c r="H1936" i="2"/>
  <c r="J1936" i="2" s="1"/>
  <c r="H1924" i="2"/>
  <c r="J1924" i="2" s="1"/>
  <c r="H1912" i="2"/>
  <c r="J1912" i="2" s="1"/>
  <c r="H1900" i="2"/>
  <c r="J1900" i="2" s="1"/>
  <c r="H1888" i="2"/>
  <c r="J1888" i="2" s="1"/>
  <c r="H1876" i="2"/>
  <c r="J1876" i="2" s="1"/>
  <c r="H1864" i="2"/>
  <c r="J1864" i="2" s="1"/>
  <c r="H1852" i="2"/>
  <c r="J1852" i="2" s="1"/>
  <c r="H1840" i="2"/>
  <c r="J1840" i="2" s="1"/>
  <c r="H1828" i="2"/>
  <c r="J1828" i="2" s="1"/>
  <c r="H1816" i="2"/>
  <c r="J1816" i="2" s="1"/>
  <c r="H1804" i="2"/>
  <c r="J1804" i="2" s="1"/>
  <c r="H1792" i="2"/>
  <c r="J1792" i="2" s="1"/>
  <c r="H1780" i="2"/>
  <c r="J1780" i="2" s="1"/>
  <c r="H1768" i="2"/>
  <c r="J1768" i="2" s="1"/>
  <c r="H1756" i="2"/>
  <c r="J1756" i="2" s="1"/>
  <c r="H1744" i="2"/>
  <c r="J1744" i="2" s="1"/>
  <c r="H1732" i="2"/>
  <c r="J1732" i="2" s="1"/>
  <c r="H1720" i="2"/>
  <c r="J1720" i="2" s="1"/>
  <c r="H1708" i="2"/>
  <c r="J1708" i="2" s="1"/>
  <c r="H1696" i="2"/>
  <c r="J1696" i="2" s="1"/>
  <c r="H1684" i="2"/>
  <c r="J1684" i="2" s="1"/>
  <c r="H1672" i="2"/>
  <c r="J1672" i="2" s="1"/>
  <c r="H1660" i="2"/>
  <c r="J1660" i="2" s="1"/>
  <c r="H1648" i="2"/>
  <c r="J1648" i="2" s="1"/>
  <c r="H1636" i="2"/>
  <c r="J1636" i="2" s="1"/>
  <c r="H1624" i="2"/>
  <c r="J1624" i="2" s="1"/>
  <c r="H1612" i="2"/>
  <c r="J1612" i="2" s="1"/>
  <c r="H1600" i="2"/>
  <c r="J1600" i="2" s="1"/>
  <c r="H1588" i="2"/>
  <c r="J1588" i="2" s="1"/>
  <c r="H1576" i="2"/>
  <c r="J1576" i="2" s="1"/>
  <c r="H1564" i="2"/>
  <c r="J1564" i="2" s="1"/>
  <c r="H1552" i="2"/>
  <c r="J1552" i="2" s="1"/>
  <c r="H1540" i="2"/>
  <c r="J1540" i="2" s="1"/>
  <c r="H1528" i="2"/>
  <c r="J1528" i="2" s="1"/>
  <c r="H1516" i="2"/>
  <c r="J1516" i="2" s="1"/>
  <c r="H324" i="2"/>
  <c r="J324" i="2" s="1"/>
  <c r="H312" i="2"/>
  <c r="J312" i="2" s="1"/>
  <c r="H300" i="2"/>
  <c r="J300" i="2" s="1"/>
  <c r="H288" i="2"/>
  <c r="J288" i="2" s="1"/>
  <c r="H276" i="2"/>
  <c r="J276" i="2" s="1"/>
  <c r="H264" i="2"/>
  <c r="J264" i="2" s="1"/>
  <c r="H252" i="2"/>
  <c r="J252" i="2" s="1"/>
  <c r="H240" i="2"/>
  <c r="J240" i="2" s="1"/>
  <c r="H228" i="2"/>
  <c r="J228" i="2" s="1"/>
  <c r="H216" i="2"/>
  <c r="J216" i="2" s="1"/>
  <c r="H204" i="2"/>
  <c r="J204" i="2" s="1"/>
  <c r="H192" i="2"/>
  <c r="J192" i="2" s="1"/>
  <c r="H180" i="2"/>
  <c r="J180" i="2" s="1"/>
  <c r="H168" i="2"/>
  <c r="J168" i="2" s="1"/>
  <c r="H156" i="2"/>
  <c r="J156" i="2" s="1"/>
  <c r="H144" i="2"/>
  <c r="J144" i="2" s="1"/>
  <c r="H132" i="2"/>
  <c r="J132" i="2" s="1"/>
  <c r="H120" i="2"/>
  <c r="J120" i="2" s="1"/>
  <c r="H108" i="2"/>
  <c r="J108" i="2" s="1"/>
  <c r="H96" i="2"/>
  <c r="J96" i="2" s="1"/>
  <c r="H84" i="2"/>
  <c r="J84" i="2" s="1"/>
  <c r="H2115" i="2"/>
  <c r="J2115" i="2" s="1"/>
  <c r="H2103" i="2"/>
  <c r="J2103" i="2" s="1"/>
  <c r="H2091" i="2"/>
  <c r="J2091" i="2" s="1"/>
  <c r="H2079" i="2"/>
  <c r="J2079" i="2" s="1"/>
  <c r="H2067" i="2"/>
  <c r="J2067" i="2" s="1"/>
  <c r="H2055" i="2"/>
  <c r="J2055" i="2" s="1"/>
  <c r="H2043" i="2"/>
  <c r="J2043" i="2" s="1"/>
  <c r="H2031" i="2"/>
  <c r="J2031" i="2" s="1"/>
  <c r="H2019" i="2"/>
  <c r="J2019" i="2" s="1"/>
  <c r="H2007" i="2"/>
  <c r="J2007" i="2" s="1"/>
  <c r="H1995" i="2"/>
  <c r="J1995" i="2" s="1"/>
  <c r="H1983" i="2"/>
  <c r="J1983" i="2" s="1"/>
  <c r="H1971" i="2"/>
  <c r="J1971" i="2" s="1"/>
  <c r="H1959" i="2"/>
  <c r="J1959" i="2" s="1"/>
  <c r="H1947" i="2"/>
  <c r="J1947" i="2" s="1"/>
  <c r="H1935" i="2"/>
  <c r="J1935" i="2" s="1"/>
  <c r="H1923" i="2"/>
  <c r="J1923" i="2" s="1"/>
  <c r="H1911" i="2"/>
  <c r="J1911" i="2" s="1"/>
  <c r="H1899" i="2"/>
  <c r="J1899" i="2" s="1"/>
  <c r="H1887" i="2"/>
  <c r="J1887" i="2" s="1"/>
  <c r="H1875" i="2"/>
  <c r="J1875" i="2" s="1"/>
  <c r="H1863" i="2"/>
  <c r="J1863" i="2" s="1"/>
  <c r="H1851" i="2"/>
  <c r="J1851" i="2" s="1"/>
  <c r="H1839" i="2"/>
  <c r="J1839" i="2" s="1"/>
  <c r="H1827" i="2"/>
  <c r="J1827" i="2" s="1"/>
  <c r="H1815" i="2"/>
  <c r="J1815" i="2" s="1"/>
  <c r="H1803" i="2"/>
  <c r="J1803" i="2" s="1"/>
  <c r="H1791" i="2"/>
  <c r="J1791" i="2" s="1"/>
  <c r="H1779" i="2"/>
  <c r="J1779" i="2" s="1"/>
  <c r="H1767" i="2"/>
  <c r="J1767" i="2" s="1"/>
  <c r="H1755" i="2"/>
  <c r="J1755" i="2" s="1"/>
  <c r="H1743" i="2"/>
  <c r="J1743" i="2" s="1"/>
  <c r="H1731" i="2"/>
  <c r="J1731" i="2" s="1"/>
  <c r="H1719" i="2"/>
  <c r="J1719" i="2" s="1"/>
  <c r="H1707" i="2"/>
  <c r="J1707" i="2" s="1"/>
  <c r="H1695" i="2"/>
  <c r="J1695" i="2" s="1"/>
  <c r="H1683" i="2"/>
  <c r="J1683" i="2" s="1"/>
  <c r="H1671" i="2"/>
  <c r="J1671" i="2" s="1"/>
  <c r="H1659" i="2"/>
  <c r="J1659" i="2" s="1"/>
  <c r="H1647" i="2"/>
  <c r="J1647" i="2" s="1"/>
  <c r="H1635" i="2"/>
  <c r="J1635" i="2" s="1"/>
  <c r="H1623" i="2"/>
  <c r="J1623" i="2" s="1"/>
  <c r="H1611" i="2"/>
  <c r="J1611" i="2" s="1"/>
  <c r="H1599" i="2"/>
  <c r="J1599" i="2" s="1"/>
  <c r="H1587" i="2"/>
  <c r="J1587" i="2" s="1"/>
  <c r="H1575" i="2"/>
  <c r="J1575" i="2" s="1"/>
  <c r="H1563" i="2"/>
  <c r="J1563" i="2" s="1"/>
  <c r="H1551" i="2"/>
  <c r="J1551" i="2" s="1"/>
  <c r="H1539" i="2"/>
  <c r="J1539" i="2" s="1"/>
  <c r="H1527" i="2"/>
  <c r="J1527" i="2" s="1"/>
  <c r="H1515" i="2"/>
  <c r="J1515" i="2" s="1"/>
  <c r="H1503" i="2"/>
  <c r="J1503" i="2" s="1"/>
  <c r="H1202" i="2"/>
  <c r="J1202" i="2" s="1"/>
  <c r="H1190" i="2"/>
  <c r="J1190" i="2" s="1"/>
  <c r="H1178" i="2"/>
  <c r="J1178" i="2" s="1"/>
  <c r="H1166" i="2"/>
  <c r="J1166" i="2" s="1"/>
  <c r="H1154" i="2"/>
  <c r="J1154" i="2" s="1"/>
  <c r="H1142" i="2"/>
  <c r="J1142" i="2" s="1"/>
  <c r="H1130" i="2"/>
  <c r="J1130" i="2" s="1"/>
  <c r="H1118" i="2"/>
  <c r="J1118" i="2" s="1"/>
  <c r="H1106" i="2"/>
  <c r="J1106" i="2" s="1"/>
  <c r="H1094" i="2"/>
  <c r="J1094" i="2" s="1"/>
  <c r="H1082" i="2"/>
  <c r="J1082" i="2" s="1"/>
  <c r="H1070" i="2"/>
  <c r="J1070" i="2" s="1"/>
  <c r="H1058" i="2"/>
  <c r="J1058" i="2" s="1"/>
  <c r="H1046" i="2"/>
  <c r="J1046" i="2" s="1"/>
  <c r="H1034" i="2"/>
  <c r="J1034" i="2" s="1"/>
  <c r="H1022" i="2"/>
  <c r="J1022" i="2" s="1"/>
  <c r="H1010" i="2"/>
  <c r="J1010" i="2" s="1"/>
  <c r="H998" i="2"/>
  <c r="J998" i="2" s="1"/>
  <c r="H986" i="2"/>
  <c r="J986" i="2" s="1"/>
  <c r="H974" i="2"/>
  <c r="J974" i="2" s="1"/>
  <c r="H962" i="2"/>
  <c r="J962" i="2" s="1"/>
  <c r="H950" i="2"/>
  <c r="J950" i="2" s="1"/>
  <c r="H938" i="2"/>
  <c r="J938" i="2" s="1"/>
  <c r="H926" i="2"/>
  <c r="J926" i="2" s="1"/>
  <c r="H914" i="2"/>
  <c r="J914" i="2" s="1"/>
  <c r="H902" i="2"/>
  <c r="J902" i="2" s="1"/>
  <c r="H890" i="2"/>
  <c r="J890" i="2" s="1"/>
  <c r="H878" i="2"/>
  <c r="J878" i="2" s="1"/>
  <c r="H866" i="2"/>
  <c r="J866" i="2" s="1"/>
  <c r="H854" i="2"/>
  <c r="J854" i="2" s="1"/>
  <c r="H842" i="2"/>
  <c r="J842" i="2" s="1"/>
  <c r="H830" i="2"/>
  <c r="J830" i="2" s="1"/>
  <c r="H818" i="2"/>
  <c r="J818" i="2" s="1"/>
  <c r="H806" i="2"/>
  <c r="J806" i="2" s="1"/>
  <c r="H794" i="2"/>
  <c r="J794" i="2" s="1"/>
  <c r="H782" i="2"/>
  <c r="J782" i="2" s="1"/>
  <c r="H770" i="2"/>
  <c r="J770" i="2" s="1"/>
  <c r="H758" i="2"/>
  <c r="J758" i="2" s="1"/>
  <c r="H746" i="2"/>
  <c r="J746" i="2" s="1"/>
  <c r="H734" i="2"/>
  <c r="J734" i="2" s="1"/>
  <c r="H722" i="2"/>
  <c r="J722" i="2" s="1"/>
  <c r="H710" i="2"/>
  <c r="J710" i="2" s="1"/>
  <c r="H698" i="2"/>
  <c r="J698" i="2" s="1"/>
  <c r="H466" i="2"/>
  <c r="J466" i="2" s="1"/>
  <c r="H454" i="2"/>
  <c r="J454" i="2" s="1"/>
  <c r="H442" i="2"/>
  <c r="J442" i="2" s="1"/>
  <c r="H430" i="2"/>
  <c r="J430" i="2" s="1"/>
  <c r="H418" i="2"/>
  <c r="J418" i="2" s="1"/>
  <c r="H406" i="2"/>
  <c r="J406" i="2" s="1"/>
  <c r="H394" i="2"/>
  <c r="J394" i="2" s="1"/>
  <c r="H382" i="2"/>
  <c r="J382" i="2" s="1"/>
  <c r="H370" i="2"/>
  <c r="J370" i="2" s="1"/>
  <c r="H358" i="2"/>
  <c r="J358" i="2" s="1"/>
  <c r="H346" i="2"/>
  <c r="J346" i="2" s="1"/>
  <c r="H334" i="2"/>
  <c r="J334" i="2" s="1"/>
  <c r="H322" i="2"/>
  <c r="J322" i="2" s="1"/>
  <c r="H310" i="2"/>
  <c r="J310" i="2" s="1"/>
  <c r="H298" i="2"/>
  <c r="J298" i="2" s="1"/>
  <c r="H286" i="2"/>
  <c r="J286" i="2" s="1"/>
  <c r="H274" i="2"/>
  <c r="J274" i="2" s="1"/>
  <c r="H262" i="2"/>
  <c r="J262" i="2" s="1"/>
  <c r="H250" i="2"/>
  <c r="J250" i="2" s="1"/>
  <c r="H238" i="2"/>
  <c r="J238" i="2" s="1"/>
  <c r="H226" i="2"/>
  <c r="J226" i="2" s="1"/>
  <c r="H214" i="2"/>
  <c r="J214" i="2" s="1"/>
  <c r="H202" i="2"/>
  <c r="J202" i="2" s="1"/>
  <c r="H190" i="2"/>
  <c r="J190" i="2" s="1"/>
  <c r="H178" i="2"/>
  <c r="J178" i="2" s="1"/>
  <c r="H166" i="2"/>
  <c r="J166" i="2" s="1"/>
  <c r="H154" i="2"/>
  <c r="J154" i="2" s="1"/>
  <c r="H142" i="2"/>
  <c r="J142" i="2" s="1"/>
  <c r="H130" i="2"/>
  <c r="J130" i="2" s="1"/>
  <c r="H118" i="2"/>
  <c r="J118" i="2" s="1"/>
  <c r="H106" i="2"/>
  <c r="J106" i="2" s="1"/>
  <c r="H94" i="2"/>
  <c r="J94" i="2" s="1"/>
  <c r="H82" i="2"/>
  <c r="J82" i="2" s="1"/>
  <c r="H2113" i="2"/>
  <c r="J2113" i="2" s="1"/>
  <c r="H2101" i="2"/>
  <c r="J2101" i="2" s="1"/>
  <c r="H2089" i="2"/>
  <c r="J2089" i="2" s="1"/>
  <c r="H2077" i="2"/>
  <c r="J2077" i="2" s="1"/>
  <c r="H2065" i="2"/>
  <c r="J2065" i="2" s="1"/>
  <c r="H2053" i="2"/>
  <c r="J2053" i="2" s="1"/>
  <c r="H2041" i="2"/>
  <c r="J2041" i="2" s="1"/>
  <c r="H2029" i="2"/>
  <c r="J2029" i="2" s="1"/>
  <c r="H2017" i="2"/>
  <c r="J2017" i="2" s="1"/>
  <c r="H2005" i="2"/>
  <c r="J2005" i="2" s="1"/>
  <c r="H1993" i="2"/>
  <c r="J1993" i="2" s="1"/>
  <c r="H1981" i="2"/>
  <c r="J1981" i="2" s="1"/>
  <c r="H1969" i="2"/>
  <c r="J1969" i="2" s="1"/>
  <c r="H1957" i="2"/>
  <c r="J1957" i="2" s="1"/>
  <c r="H1945" i="2"/>
  <c r="J1945" i="2" s="1"/>
  <c r="H1933" i="2"/>
  <c r="J1933" i="2" s="1"/>
  <c r="H1921" i="2"/>
  <c r="J1921" i="2" s="1"/>
  <c r="H1909" i="2"/>
  <c r="J1909" i="2" s="1"/>
  <c r="H1897" i="2"/>
  <c r="J1897" i="2" s="1"/>
  <c r="H1885" i="2"/>
  <c r="J1885" i="2" s="1"/>
  <c r="H1873" i="2"/>
  <c r="J1873" i="2" s="1"/>
  <c r="H1861" i="2"/>
  <c r="J1861" i="2" s="1"/>
  <c r="H1849" i="2"/>
  <c r="J1849" i="2" s="1"/>
  <c r="H1837" i="2"/>
  <c r="J1837" i="2" s="1"/>
  <c r="H1825" i="2"/>
  <c r="J1825" i="2" s="1"/>
  <c r="H1813" i="2"/>
  <c r="J1813" i="2" s="1"/>
  <c r="H1801" i="2"/>
  <c r="J1801" i="2" s="1"/>
  <c r="H1789" i="2"/>
  <c r="J1789" i="2" s="1"/>
  <c r="H1777" i="2"/>
  <c r="J1777" i="2" s="1"/>
  <c r="H1765" i="2"/>
  <c r="J1765" i="2" s="1"/>
  <c r="H1753" i="2"/>
  <c r="J1753" i="2" s="1"/>
  <c r="H1741" i="2"/>
  <c r="J1741" i="2" s="1"/>
  <c r="H1729" i="2"/>
  <c r="J1729" i="2" s="1"/>
  <c r="H1717" i="2"/>
  <c r="J1717" i="2" s="1"/>
  <c r="H1705" i="2"/>
  <c r="J1705" i="2" s="1"/>
  <c r="H1693" i="2"/>
  <c r="J1693" i="2" s="1"/>
  <c r="H1681" i="2"/>
  <c r="J1681" i="2" s="1"/>
  <c r="H1669" i="2"/>
  <c r="J1669" i="2" s="1"/>
  <c r="H1657" i="2"/>
  <c r="J1657" i="2" s="1"/>
  <c r="H1645" i="2"/>
  <c r="J1645" i="2" s="1"/>
  <c r="H1633" i="2"/>
  <c r="J1633" i="2" s="1"/>
  <c r="H1621" i="2"/>
  <c r="J1621" i="2" s="1"/>
  <c r="H1609" i="2"/>
  <c r="J1609" i="2" s="1"/>
  <c r="H1597" i="2"/>
  <c r="J1597" i="2" s="1"/>
  <c r="H1585" i="2"/>
  <c r="J1585" i="2" s="1"/>
  <c r="H1573" i="2"/>
  <c r="J1573" i="2" s="1"/>
  <c r="H1561" i="2"/>
  <c r="J1561" i="2" s="1"/>
  <c r="H1549" i="2"/>
  <c r="J1549" i="2" s="1"/>
  <c r="H1537" i="2"/>
  <c r="J1537" i="2" s="1"/>
  <c r="H1525" i="2"/>
  <c r="J1525" i="2" s="1"/>
  <c r="H1513" i="2"/>
  <c r="J1513" i="2" s="1"/>
  <c r="H1009" i="2"/>
  <c r="J1009" i="2" s="1"/>
  <c r="H865" i="2"/>
  <c r="J865" i="2" s="1"/>
  <c r="H721" i="2"/>
  <c r="J721" i="2" s="1"/>
  <c r="H573" i="2"/>
  <c r="J573" i="2" s="1"/>
  <c r="H561" i="2"/>
  <c r="J561" i="2" s="1"/>
  <c r="H549" i="2"/>
  <c r="J549" i="2" s="1"/>
  <c r="H537" i="2"/>
  <c r="J537" i="2" s="1"/>
  <c r="H525" i="2"/>
  <c r="J525" i="2" s="1"/>
  <c r="H513" i="2"/>
  <c r="J513" i="2" s="1"/>
  <c r="H501" i="2"/>
  <c r="J501" i="2" s="1"/>
  <c r="H489" i="2"/>
  <c r="J489" i="2" s="1"/>
  <c r="H477" i="2"/>
  <c r="J477" i="2" s="1"/>
  <c r="H465" i="2"/>
  <c r="J465" i="2" s="1"/>
  <c r="H453" i="2"/>
  <c r="J453" i="2" s="1"/>
  <c r="H441" i="2"/>
  <c r="J441" i="2" s="1"/>
  <c r="H429" i="2"/>
  <c r="J429" i="2" s="1"/>
  <c r="H417" i="2"/>
  <c r="J417" i="2" s="1"/>
  <c r="H405" i="2"/>
  <c r="J405" i="2" s="1"/>
  <c r="H393" i="2"/>
  <c r="J393" i="2" s="1"/>
  <c r="H381" i="2"/>
  <c r="J381" i="2" s="1"/>
  <c r="H369" i="2"/>
  <c r="J369" i="2" s="1"/>
  <c r="H357" i="2"/>
  <c r="J357" i="2" s="1"/>
  <c r="H345" i="2"/>
  <c r="J345" i="2" s="1"/>
  <c r="H333" i="2"/>
  <c r="J333" i="2" s="1"/>
  <c r="H321" i="2"/>
  <c r="J321" i="2" s="1"/>
  <c r="H309" i="2"/>
  <c r="J309" i="2" s="1"/>
  <c r="H297" i="2"/>
  <c r="J297" i="2" s="1"/>
  <c r="H285" i="2"/>
  <c r="J285" i="2" s="1"/>
  <c r="H273" i="2"/>
  <c r="J273" i="2" s="1"/>
  <c r="H261" i="2"/>
  <c r="J261" i="2" s="1"/>
  <c r="H249" i="2"/>
  <c r="J249" i="2" s="1"/>
  <c r="H237" i="2"/>
  <c r="J237" i="2" s="1"/>
  <c r="H225" i="2"/>
  <c r="J225" i="2" s="1"/>
  <c r="H213" i="2"/>
  <c r="J213" i="2" s="1"/>
  <c r="H201" i="2"/>
  <c r="J201" i="2" s="1"/>
  <c r="H189" i="2"/>
  <c r="J189" i="2" s="1"/>
  <c r="H177" i="2"/>
  <c r="J177" i="2" s="1"/>
  <c r="H165" i="2"/>
  <c r="J165" i="2" s="1"/>
  <c r="H153" i="2"/>
  <c r="J153" i="2" s="1"/>
  <c r="H141" i="2"/>
  <c r="J141" i="2" s="1"/>
  <c r="H129" i="2"/>
  <c r="J129" i="2" s="1"/>
  <c r="H117" i="2"/>
  <c r="J117" i="2" s="1"/>
  <c r="H105" i="2"/>
  <c r="J105" i="2" s="1"/>
  <c r="H93" i="2"/>
  <c r="J93" i="2" s="1"/>
  <c r="H81" i="2"/>
  <c r="J81" i="2" s="1"/>
  <c r="H2112" i="2"/>
  <c r="J2112" i="2" s="1"/>
  <c r="H2100" i="2"/>
  <c r="J2100" i="2" s="1"/>
  <c r="H2088" i="2"/>
  <c r="J2088" i="2" s="1"/>
  <c r="H2076" i="2"/>
  <c r="J2076" i="2" s="1"/>
  <c r="H2064" i="2"/>
  <c r="J2064" i="2" s="1"/>
  <c r="H2052" i="2"/>
  <c r="J2052" i="2" s="1"/>
  <c r="H2040" i="2"/>
  <c r="J2040" i="2" s="1"/>
  <c r="H2028" i="2"/>
  <c r="J2028" i="2" s="1"/>
  <c r="H2016" i="2"/>
  <c r="J2016" i="2" s="1"/>
  <c r="H2004" i="2"/>
  <c r="J2004" i="2" s="1"/>
  <c r="H1992" i="2"/>
  <c r="J1992" i="2" s="1"/>
  <c r="H1980" i="2"/>
  <c r="J1980" i="2" s="1"/>
  <c r="H1968" i="2"/>
  <c r="J1968" i="2" s="1"/>
  <c r="H1956" i="2"/>
  <c r="J1956" i="2" s="1"/>
  <c r="H1932" i="2"/>
  <c r="J1932" i="2" s="1"/>
  <c r="H1920" i="2"/>
  <c r="J1920" i="2" s="1"/>
  <c r="H1908" i="2"/>
  <c r="J1908" i="2" s="1"/>
  <c r="H1896" i="2"/>
  <c r="J1896" i="2" s="1"/>
  <c r="H1884" i="2"/>
  <c r="J1884" i="2" s="1"/>
  <c r="H1872" i="2"/>
  <c r="J1872" i="2" s="1"/>
  <c r="H1860" i="2"/>
  <c r="J1860" i="2" s="1"/>
  <c r="H1848" i="2"/>
  <c r="J1848" i="2" s="1"/>
  <c r="H1836" i="2"/>
  <c r="J1836" i="2" s="1"/>
  <c r="H1824" i="2"/>
  <c r="J1824" i="2" s="1"/>
  <c r="H1812" i="2"/>
  <c r="J1812" i="2" s="1"/>
  <c r="H1788" i="2"/>
  <c r="J1788" i="2" s="1"/>
  <c r="H1776" i="2"/>
  <c r="J1776" i="2" s="1"/>
  <c r="H1764" i="2"/>
  <c r="J1764" i="2" s="1"/>
  <c r="H1752" i="2"/>
  <c r="J1752" i="2" s="1"/>
  <c r="H1740" i="2"/>
  <c r="J1740" i="2" s="1"/>
  <c r="H1728" i="2"/>
  <c r="J1728" i="2" s="1"/>
  <c r="H1716" i="2"/>
  <c r="J1716" i="2" s="1"/>
  <c r="H1704" i="2"/>
  <c r="J1704" i="2" s="1"/>
  <c r="H1692" i="2"/>
  <c r="J1692" i="2" s="1"/>
  <c r="H1680" i="2"/>
  <c r="J1680" i="2" s="1"/>
  <c r="H1668" i="2"/>
  <c r="J1668" i="2" s="1"/>
  <c r="H1644" i="2"/>
  <c r="J1644" i="2" s="1"/>
  <c r="H1632" i="2"/>
  <c r="J1632" i="2" s="1"/>
  <c r="H1620" i="2"/>
  <c r="J1620" i="2" s="1"/>
  <c r="H1608" i="2"/>
  <c r="J1608" i="2" s="1"/>
  <c r="H1596" i="2"/>
  <c r="J1596" i="2" s="1"/>
  <c r="H1584" i="2"/>
  <c r="J1584" i="2" s="1"/>
  <c r="H1572" i="2"/>
  <c r="J1572" i="2" s="1"/>
  <c r="H1560" i="2"/>
  <c r="J1560" i="2" s="1"/>
  <c r="H1548" i="2"/>
  <c r="J1548" i="2" s="1"/>
  <c r="H1536" i="2"/>
  <c r="J1536" i="2" s="1"/>
  <c r="H1524" i="2"/>
  <c r="J1524" i="2" s="1"/>
  <c r="H1500" i="2"/>
  <c r="J1500" i="2" s="1"/>
  <c r="H1488" i="2"/>
  <c r="J1488" i="2" s="1"/>
  <c r="H1476" i="2"/>
  <c r="J1476" i="2" s="1"/>
  <c r="H1464" i="2"/>
  <c r="J1464" i="2" s="1"/>
  <c r="H1452" i="2"/>
  <c r="J1452" i="2" s="1"/>
  <c r="H1440" i="2"/>
  <c r="J1440" i="2" s="1"/>
  <c r="H1428" i="2"/>
  <c r="J1428" i="2" s="1"/>
  <c r="H1416" i="2"/>
  <c r="J1416" i="2" s="1"/>
  <c r="H1404" i="2"/>
  <c r="J1404" i="2" s="1"/>
  <c r="H1392" i="2"/>
  <c r="J1392" i="2" s="1"/>
  <c r="H1380" i="2"/>
  <c r="J1380" i="2" s="1"/>
  <c r="H1356" i="2"/>
  <c r="J1356" i="2" s="1"/>
  <c r="H1344" i="2"/>
  <c r="J1344" i="2" s="1"/>
  <c r="H1332" i="2"/>
  <c r="J1332" i="2" s="1"/>
  <c r="H1320" i="2"/>
  <c r="J1320" i="2" s="1"/>
  <c r="H1308" i="2"/>
  <c r="J1308" i="2" s="1"/>
  <c r="H1296" i="2"/>
  <c r="J1296" i="2" s="1"/>
  <c r="H1284" i="2"/>
  <c r="J1284" i="2" s="1"/>
  <c r="H1272" i="2"/>
  <c r="J1272" i="2" s="1"/>
  <c r="H1260" i="2"/>
  <c r="J1260" i="2" s="1"/>
  <c r="H1248" i="2"/>
  <c r="J1248" i="2" s="1"/>
  <c r="H1236" i="2"/>
  <c r="J1236" i="2" s="1"/>
  <c r="H1212" i="2"/>
  <c r="J1212" i="2" s="1"/>
  <c r="H1200" i="2"/>
  <c r="J1200" i="2" s="1"/>
  <c r="H1188" i="2"/>
  <c r="J1188" i="2" s="1"/>
  <c r="H1176" i="2"/>
  <c r="J1176" i="2" s="1"/>
  <c r="H1164" i="2"/>
  <c r="J1164" i="2" s="1"/>
  <c r="H1152" i="2"/>
  <c r="J1152" i="2" s="1"/>
  <c r="H1140" i="2"/>
  <c r="J1140" i="2" s="1"/>
  <c r="H1128" i="2"/>
  <c r="J1128" i="2" s="1"/>
  <c r="H1116" i="2"/>
  <c r="J1116" i="2" s="1"/>
  <c r="H1104" i="2"/>
  <c r="J1104" i="2" s="1"/>
  <c r="H1092" i="2"/>
  <c r="J1092" i="2" s="1"/>
  <c r="H1068" i="2"/>
  <c r="J1068" i="2" s="1"/>
  <c r="H1056" i="2"/>
  <c r="J1056" i="2" s="1"/>
  <c r="H1044" i="2"/>
  <c r="J1044" i="2" s="1"/>
  <c r="H1032" i="2"/>
  <c r="J1032" i="2" s="1"/>
  <c r="H416" i="2"/>
  <c r="J416" i="2" s="1"/>
  <c r="H404" i="2"/>
  <c r="J404" i="2" s="1"/>
  <c r="H392" i="2"/>
  <c r="J392" i="2" s="1"/>
  <c r="H380" i="2"/>
  <c r="J380" i="2" s="1"/>
  <c r="H368" i="2"/>
  <c r="J368" i="2" s="1"/>
  <c r="H356" i="2"/>
  <c r="J356" i="2" s="1"/>
  <c r="H344" i="2"/>
  <c r="J344" i="2" s="1"/>
  <c r="H332" i="2"/>
  <c r="J332" i="2" s="1"/>
  <c r="H320" i="2"/>
  <c r="J320" i="2" s="1"/>
  <c r="H308" i="2"/>
  <c r="J308" i="2" s="1"/>
  <c r="H296" i="2"/>
  <c r="J296" i="2" s="1"/>
  <c r="H284" i="2"/>
  <c r="J284" i="2" s="1"/>
  <c r="H272" i="2"/>
  <c r="J272" i="2" s="1"/>
  <c r="H260" i="2"/>
  <c r="J260" i="2" s="1"/>
  <c r="H248" i="2"/>
  <c r="J248" i="2" s="1"/>
  <c r="H236" i="2"/>
  <c r="J236" i="2" s="1"/>
  <c r="H224" i="2"/>
  <c r="J224" i="2" s="1"/>
  <c r="H212" i="2"/>
  <c r="J212" i="2" s="1"/>
  <c r="H200" i="2"/>
  <c r="J200" i="2" s="1"/>
  <c r="H188" i="2"/>
  <c r="J188" i="2" s="1"/>
  <c r="H176" i="2"/>
  <c r="J176" i="2" s="1"/>
  <c r="H164" i="2"/>
  <c r="J164" i="2" s="1"/>
  <c r="H152" i="2"/>
  <c r="J152" i="2" s="1"/>
  <c r="H140" i="2"/>
  <c r="J140" i="2" s="1"/>
  <c r="H128" i="2"/>
  <c r="J128" i="2" s="1"/>
  <c r="H116" i="2"/>
  <c r="J116" i="2" s="1"/>
  <c r="H104" i="2"/>
  <c r="J104" i="2" s="1"/>
  <c r="H92" i="2"/>
  <c r="J92" i="2" s="1"/>
  <c r="H80" i="2"/>
  <c r="J80" i="2" s="1"/>
  <c r="H2111" i="2"/>
  <c r="J2111" i="2" s="1"/>
  <c r="H2099" i="2"/>
  <c r="J2099" i="2" s="1"/>
  <c r="H2087" i="2"/>
  <c r="J2087" i="2" s="1"/>
  <c r="H2075" i="2"/>
  <c r="J2075" i="2" s="1"/>
  <c r="H2063" i="2"/>
  <c r="J2063" i="2" s="1"/>
  <c r="H2051" i="2"/>
  <c r="J2051" i="2" s="1"/>
  <c r="H2039" i="2"/>
  <c r="J2039" i="2" s="1"/>
  <c r="H2027" i="2"/>
  <c r="J2027" i="2" s="1"/>
  <c r="H2015" i="2"/>
  <c r="J2015" i="2" s="1"/>
  <c r="H2003" i="2"/>
  <c r="J2003" i="2" s="1"/>
  <c r="H1991" i="2"/>
  <c r="J1991" i="2" s="1"/>
  <c r="H1979" i="2"/>
  <c r="J1979" i="2" s="1"/>
  <c r="H1967" i="2"/>
  <c r="J1967" i="2" s="1"/>
  <c r="H1955" i="2"/>
  <c r="J1955" i="2" s="1"/>
  <c r="H1943" i="2"/>
  <c r="J1943" i="2" s="1"/>
  <c r="H1931" i="2"/>
  <c r="J1931" i="2" s="1"/>
  <c r="H1919" i="2"/>
  <c r="J1919" i="2" s="1"/>
  <c r="H1907" i="2"/>
  <c r="J1907" i="2" s="1"/>
  <c r="H1895" i="2"/>
  <c r="J1895" i="2" s="1"/>
  <c r="H1883" i="2"/>
  <c r="J1883" i="2" s="1"/>
  <c r="H1871" i="2"/>
  <c r="J1871" i="2" s="1"/>
  <c r="H1859" i="2"/>
  <c r="J1859" i="2" s="1"/>
  <c r="H1847" i="2"/>
  <c r="J1847" i="2" s="1"/>
  <c r="H1835" i="2"/>
  <c r="J1835" i="2" s="1"/>
  <c r="H1823" i="2"/>
  <c r="J1823" i="2" s="1"/>
  <c r="H1811" i="2"/>
  <c r="J1811" i="2" s="1"/>
  <c r="H1799" i="2"/>
  <c r="J1799" i="2" s="1"/>
  <c r="H1787" i="2"/>
  <c r="J1787" i="2" s="1"/>
  <c r="H1775" i="2"/>
  <c r="J1775" i="2" s="1"/>
  <c r="H1763" i="2"/>
  <c r="J1763" i="2" s="1"/>
  <c r="H1751" i="2"/>
  <c r="J1751" i="2" s="1"/>
  <c r="H1739" i="2"/>
  <c r="J1739" i="2" s="1"/>
  <c r="H1727" i="2"/>
  <c r="J1727" i="2" s="1"/>
  <c r="H1715" i="2"/>
  <c r="J1715" i="2" s="1"/>
  <c r="H1703" i="2"/>
  <c r="J1703" i="2" s="1"/>
  <c r="H1691" i="2"/>
  <c r="J1691" i="2" s="1"/>
  <c r="H1679" i="2"/>
  <c r="J1679" i="2" s="1"/>
  <c r="H1667" i="2"/>
  <c r="J1667" i="2" s="1"/>
  <c r="H1655" i="2"/>
  <c r="J1655" i="2" s="1"/>
  <c r="H1643" i="2"/>
  <c r="J1643" i="2" s="1"/>
  <c r="H1631" i="2"/>
  <c r="J1631" i="2" s="1"/>
  <c r="H1619" i="2"/>
  <c r="J1619" i="2" s="1"/>
  <c r="H1607" i="2"/>
  <c r="J1607" i="2" s="1"/>
  <c r="H1595" i="2"/>
  <c r="J1595" i="2" s="1"/>
  <c r="H1583" i="2"/>
  <c r="J1583" i="2" s="1"/>
  <c r="H1571" i="2"/>
  <c r="J1571" i="2" s="1"/>
  <c r="H1559" i="2"/>
  <c r="J1559" i="2" s="1"/>
  <c r="H1547" i="2"/>
  <c r="J1547" i="2" s="1"/>
  <c r="H1535" i="2"/>
  <c r="J1535" i="2" s="1"/>
  <c r="H1523" i="2"/>
  <c r="J1523" i="2" s="1"/>
  <c r="H1511" i="2"/>
  <c r="J1511" i="2" s="1"/>
  <c r="H1499" i="2"/>
  <c r="J1499" i="2" s="1"/>
  <c r="H1487" i="2"/>
  <c r="J1487" i="2" s="1"/>
  <c r="H1475" i="2"/>
  <c r="J1475" i="2" s="1"/>
  <c r="H1463" i="2"/>
  <c r="J1463" i="2" s="1"/>
  <c r="H1451" i="2"/>
  <c r="J1451" i="2" s="1"/>
  <c r="H1501" i="2"/>
  <c r="J1501" i="2" s="1"/>
  <c r="H1489" i="2"/>
  <c r="J1489" i="2" s="1"/>
  <c r="H1477" i="2"/>
  <c r="J1477" i="2" s="1"/>
  <c r="H1465" i="2"/>
  <c r="J1465" i="2" s="1"/>
  <c r="H1453" i="2"/>
  <c r="J1453" i="2" s="1"/>
  <c r="H1441" i="2"/>
  <c r="J1441" i="2" s="1"/>
  <c r="H1429" i="2"/>
  <c r="J1429" i="2" s="1"/>
  <c r="H1417" i="2"/>
  <c r="J1417" i="2" s="1"/>
  <c r="H1405" i="2"/>
  <c r="J1405" i="2" s="1"/>
  <c r="H1393" i="2"/>
  <c r="J1393" i="2" s="1"/>
  <c r="H1381" i="2"/>
  <c r="J1381" i="2" s="1"/>
  <c r="H1369" i="2"/>
  <c r="J1369" i="2" s="1"/>
  <c r="H1357" i="2"/>
  <c r="J1357" i="2" s="1"/>
  <c r="H1345" i="2"/>
  <c r="J1345" i="2" s="1"/>
  <c r="H1333" i="2"/>
  <c r="J1333" i="2" s="1"/>
  <c r="H1321" i="2"/>
  <c r="J1321" i="2" s="1"/>
  <c r="H1309" i="2"/>
  <c r="J1309" i="2" s="1"/>
  <c r="H1297" i="2"/>
  <c r="J1297" i="2" s="1"/>
  <c r="H1285" i="2"/>
  <c r="J1285" i="2" s="1"/>
  <c r="H1273" i="2"/>
  <c r="J1273" i="2" s="1"/>
  <c r="H1261" i="2"/>
  <c r="J1261" i="2" s="1"/>
  <c r="H1249" i="2"/>
  <c r="J1249" i="2" s="1"/>
  <c r="H1237" i="2"/>
  <c r="J1237" i="2" s="1"/>
  <c r="H1225" i="2"/>
  <c r="J1225" i="2" s="1"/>
  <c r="H1213" i="2"/>
  <c r="J1213" i="2" s="1"/>
  <c r="H1201" i="2"/>
  <c r="J1201" i="2" s="1"/>
  <c r="H1189" i="2"/>
  <c r="J1189" i="2" s="1"/>
  <c r="H1177" i="2"/>
  <c r="J1177" i="2" s="1"/>
  <c r="H1165" i="2"/>
  <c r="J1165" i="2" s="1"/>
  <c r="H1153" i="2"/>
  <c r="J1153" i="2" s="1"/>
  <c r="H1141" i="2"/>
  <c r="J1141" i="2" s="1"/>
  <c r="H1129" i="2"/>
  <c r="J1129" i="2" s="1"/>
  <c r="H1117" i="2"/>
  <c r="J1117" i="2" s="1"/>
  <c r="H1105" i="2"/>
  <c r="J1105" i="2" s="1"/>
  <c r="H1093" i="2"/>
  <c r="J1093" i="2" s="1"/>
  <c r="H1081" i="2"/>
  <c r="J1081" i="2" s="1"/>
  <c r="H1069" i="2"/>
  <c r="J1069" i="2" s="1"/>
  <c r="H1057" i="2"/>
  <c r="J1057" i="2" s="1"/>
  <c r="H1045" i="2"/>
  <c r="J1045" i="2" s="1"/>
  <c r="H1033" i="2"/>
  <c r="J1033" i="2" s="1"/>
  <c r="H1021" i="2"/>
  <c r="J1021" i="2" s="1"/>
  <c r="H997" i="2"/>
  <c r="J997" i="2" s="1"/>
  <c r="H985" i="2"/>
  <c r="J985" i="2" s="1"/>
  <c r="H973" i="2"/>
  <c r="J973" i="2" s="1"/>
  <c r="H961" i="2"/>
  <c r="J961" i="2" s="1"/>
  <c r="H949" i="2"/>
  <c r="J949" i="2" s="1"/>
  <c r="H937" i="2"/>
  <c r="J937" i="2" s="1"/>
  <c r="H925" i="2"/>
  <c r="J925" i="2" s="1"/>
  <c r="H913" i="2"/>
  <c r="J913" i="2" s="1"/>
  <c r="H901" i="2"/>
  <c r="J901" i="2" s="1"/>
  <c r="H889" i="2"/>
  <c r="J889" i="2" s="1"/>
  <c r="H877" i="2"/>
  <c r="J877" i="2" s="1"/>
  <c r="H853" i="2"/>
  <c r="J853" i="2" s="1"/>
  <c r="H841" i="2"/>
  <c r="J841" i="2" s="1"/>
  <c r="H829" i="2"/>
  <c r="J829" i="2" s="1"/>
  <c r="H817" i="2"/>
  <c r="J817" i="2" s="1"/>
  <c r="H805" i="2"/>
  <c r="J805" i="2" s="1"/>
  <c r="H793" i="2"/>
  <c r="J793" i="2" s="1"/>
  <c r="H781" i="2"/>
  <c r="J781" i="2" s="1"/>
  <c r="H769" i="2"/>
  <c r="J769" i="2" s="1"/>
  <c r="H757" i="2"/>
  <c r="J757" i="2" s="1"/>
  <c r="H745" i="2"/>
  <c r="J745" i="2" s="1"/>
  <c r="H733" i="2"/>
  <c r="J733" i="2" s="1"/>
  <c r="H709" i="2"/>
  <c r="J709" i="2" s="1"/>
  <c r="H697" i="2"/>
  <c r="J697" i="2" s="1"/>
  <c r="H1020" i="2"/>
  <c r="J1020" i="2" s="1"/>
  <c r="H1008" i="2"/>
  <c r="J1008" i="2" s="1"/>
  <c r="H996" i="2"/>
  <c r="J996" i="2" s="1"/>
  <c r="H984" i="2"/>
  <c r="J984" i="2" s="1"/>
  <c r="H972" i="2"/>
  <c r="J972" i="2" s="1"/>
  <c r="H960" i="2"/>
  <c r="J960" i="2" s="1"/>
  <c r="H948" i="2"/>
  <c r="J948" i="2" s="1"/>
  <c r="H936" i="2"/>
  <c r="J936" i="2" s="1"/>
  <c r="H924" i="2"/>
  <c r="J924" i="2" s="1"/>
  <c r="H912" i="2"/>
  <c r="J912" i="2" s="1"/>
  <c r="H900" i="2"/>
  <c r="J900" i="2" s="1"/>
  <c r="H888" i="2"/>
  <c r="J888" i="2" s="1"/>
  <c r="H876" i="2"/>
  <c r="J876" i="2" s="1"/>
  <c r="H864" i="2"/>
  <c r="J864" i="2" s="1"/>
  <c r="H852" i="2"/>
  <c r="J852" i="2" s="1"/>
  <c r="H840" i="2"/>
  <c r="J840" i="2" s="1"/>
  <c r="H828" i="2"/>
  <c r="J828" i="2" s="1"/>
  <c r="H816" i="2"/>
  <c r="J816" i="2" s="1"/>
  <c r="H804" i="2"/>
  <c r="J804" i="2" s="1"/>
  <c r="H792" i="2"/>
  <c r="J792" i="2" s="1"/>
  <c r="H780" i="2"/>
  <c r="J780" i="2" s="1"/>
  <c r="H768" i="2"/>
  <c r="J768" i="2" s="1"/>
  <c r="H756" i="2"/>
  <c r="J756" i="2" s="1"/>
  <c r="H744" i="2"/>
  <c r="J744" i="2" s="1"/>
  <c r="H732" i="2"/>
  <c r="J732" i="2" s="1"/>
  <c r="H720" i="2"/>
  <c r="J720" i="2" s="1"/>
  <c r="H708" i="2"/>
  <c r="J708" i="2" s="1"/>
  <c r="H696" i="2"/>
  <c r="J696" i="2" s="1"/>
  <c r="H1439" i="2"/>
  <c r="J1439" i="2" s="1"/>
  <c r="H1427" i="2"/>
  <c r="J1427" i="2" s="1"/>
  <c r="H1415" i="2"/>
  <c r="J1415" i="2" s="1"/>
  <c r="H1403" i="2"/>
  <c r="J1403" i="2" s="1"/>
  <c r="H1391" i="2"/>
  <c r="J1391" i="2" s="1"/>
  <c r="H1379" i="2"/>
  <c r="J1379" i="2" s="1"/>
  <c r="H1367" i="2"/>
  <c r="J1367" i="2" s="1"/>
  <c r="H1355" i="2"/>
  <c r="J1355" i="2" s="1"/>
  <c r="H1343" i="2"/>
  <c r="J1343" i="2" s="1"/>
  <c r="H1331" i="2"/>
  <c r="J1331" i="2" s="1"/>
  <c r="H1319" i="2"/>
  <c r="J1319" i="2" s="1"/>
  <c r="H1307" i="2"/>
  <c r="J1307" i="2" s="1"/>
  <c r="H1295" i="2"/>
  <c r="J1295" i="2" s="1"/>
  <c r="H1283" i="2"/>
  <c r="J1283" i="2" s="1"/>
  <c r="H1271" i="2"/>
  <c r="J1271" i="2" s="1"/>
  <c r="H1259" i="2"/>
  <c r="J1259" i="2" s="1"/>
  <c r="H1247" i="2"/>
  <c r="J1247" i="2" s="1"/>
  <c r="H1235" i="2"/>
  <c r="J1235" i="2" s="1"/>
  <c r="H1223" i="2"/>
  <c r="J1223" i="2" s="1"/>
  <c r="H1211" i="2"/>
  <c r="J1211" i="2" s="1"/>
  <c r="H1199" i="2"/>
  <c r="J1199" i="2" s="1"/>
  <c r="H1187" i="2"/>
  <c r="J1187" i="2" s="1"/>
  <c r="H1175" i="2"/>
  <c r="J1175" i="2" s="1"/>
  <c r="H1163" i="2"/>
  <c r="J1163" i="2" s="1"/>
  <c r="H1151" i="2"/>
  <c r="J1151" i="2" s="1"/>
  <c r="H1139" i="2"/>
  <c r="J1139" i="2" s="1"/>
  <c r="H1127" i="2"/>
  <c r="J1127" i="2" s="1"/>
  <c r="H1115" i="2"/>
  <c r="J1115" i="2" s="1"/>
  <c r="H1103" i="2"/>
  <c r="J1103" i="2" s="1"/>
  <c r="H1091" i="2"/>
  <c r="J1091" i="2" s="1"/>
  <c r="H1079" i="2"/>
  <c r="J1079" i="2" s="1"/>
  <c r="H1067" i="2"/>
  <c r="J1067" i="2" s="1"/>
  <c r="H1055" i="2"/>
  <c r="J1055" i="2" s="1"/>
  <c r="H1043" i="2"/>
  <c r="J1043" i="2" s="1"/>
  <c r="H1031" i="2"/>
  <c r="J1031" i="2" s="1"/>
  <c r="H1019" i="2"/>
  <c r="J1019" i="2" s="1"/>
  <c r="H1007" i="2"/>
  <c r="J1007" i="2" s="1"/>
  <c r="H995" i="2"/>
  <c r="J995" i="2" s="1"/>
  <c r="H983" i="2"/>
  <c r="J983" i="2" s="1"/>
  <c r="H971" i="2"/>
  <c r="J971" i="2" s="1"/>
  <c r="H959" i="2"/>
  <c r="J959" i="2" s="1"/>
  <c r="H947" i="2"/>
  <c r="J947" i="2" s="1"/>
  <c r="H935" i="2"/>
  <c r="J935" i="2" s="1"/>
  <c r="H923" i="2"/>
  <c r="J923" i="2" s="1"/>
  <c r="H911" i="2"/>
  <c r="J911" i="2" s="1"/>
  <c r="H899" i="2"/>
  <c r="J899" i="2" s="1"/>
  <c r="H887" i="2"/>
  <c r="J887" i="2" s="1"/>
  <c r="H875" i="2"/>
  <c r="J875" i="2" s="1"/>
  <c r="H863" i="2"/>
  <c r="J863" i="2" s="1"/>
  <c r="H851" i="2"/>
  <c r="J851" i="2" s="1"/>
  <c r="H839" i="2"/>
  <c r="J839" i="2" s="1"/>
  <c r="H827" i="2"/>
  <c r="J827" i="2" s="1"/>
  <c r="H815" i="2"/>
  <c r="J815" i="2" s="1"/>
  <c r="H803" i="2"/>
  <c r="J803" i="2" s="1"/>
  <c r="H791" i="2"/>
  <c r="J791" i="2" s="1"/>
  <c r="H779" i="2"/>
  <c r="J779" i="2" s="1"/>
  <c r="H767" i="2"/>
  <c r="J767" i="2" s="1"/>
  <c r="H755" i="2"/>
  <c r="J755" i="2" s="1"/>
  <c r="H743" i="2"/>
  <c r="J743" i="2" s="1"/>
  <c r="H731" i="2"/>
  <c r="J731" i="2" s="1"/>
  <c r="H719" i="2"/>
  <c r="J719" i="2" s="1"/>
  <c r="H707" i="2"/>
  <c r="J707" i="2" s="1"/>
  <c r="H695" i="2"/>
  <c r="J695" i="2" s="1"/>
  <c r="H1426" i="2"/>
  <c r="J1426" i="2" s="1"/>
  <c r="H1414" i="2"/>
  <c r="J1414" i="2" s="1"/>
  <c r="H1402" i="2"/>
  <c r="J1402" i="2" s="1"/>
  <c r="H1390" i="2"/>
  <c r="J1390" i="2" s="1"/>
  <c r="H1378" i="2"/>
  <c r="J1378" i="2" s="1"/>
  <c r="H1366" i="2"/>
  <c r="J1366" i="2" s="1"/>
  <c r="H1354" i="2"/>
  <c r="J1354" i="2" s="1"/>
  <c r="H1342" i="2"/>
  <c r="J1342" i="2" s="1"/>
  <c r="H1330" i="2"/>
  <c r="J1330" i="2" s="1"/>
  <c r="H1318" i="2"/>
  <c r="J1318" i="2" s="1"/>
  <c r="H1306" i="2"/>
  <c r="J1306" i="2" s="1"/>
  <c r="H1294" i="2"/>
  <c r="J1294" i="2" s="1"/>
  <c r="H1282" i="2"/>
  <c r="J1282" i="2" s="1"/>
  <c r="H1270" i="2"/>
  <c r="J1270" i="2" s="1"/>
  <c r="H1258" i="2"/>
  <c r="J1258" i="2" s="1"/>
  <c r="H1246" i="2"/>
  <c r="J1246" i="2" s="1"/>
  <c r="H1234" i="2"/>
  <c r="J1234" i="2" s="1"/>
  <c r="H1222" i="2"/>
  <c r="J1222" i="2" s="1"/>
  <c r="H1210" i="2"/>
  <c r="J1210" i="2" s="1"/>
  <c r="H1198" i="2"/>
  <c r="J1198" i="2" s="1"/>
  <c r="H1186" i="2"/>
  <c r="J1186" i="2" s="1"/>
  <c r="H1174" i="2"/>
  <c r="J1174" i="2" s="1"/>
  <c r="H1162" i="2"/>
  <c r="J1162" i="2" s="1"/>
  <c r="H1150" i="2"/>
  <c r="J1150" i="2" s="1"/>
  <c r="H1138" i="2"/>
  <c r="J1138" i="2" s="1"/>
  <c r="H1126" i="2"/>
  <c r="J1126" i="2" s="1"/>
  <c r="H1114" i="2"/>
  <c r="J1114" i="2" s="1"/>
  <c r="H1102" i="2"/>
  <c r="J1102" i="2" s="1"/>
  <c r="H1090" i="2"/>
  <c r="J1090" i="2" s="1"/>
  <c r="H1078" i="2"/>
  <c r="J1078" i="2" s="1"/>
  <c r="H1066" i="2"/>
  <c r="J1066" i="2" s="1"/>
  <c r="H1054" i="2"/>
  <c r="J1054" i="2" s="1"/>
  <c r="H1042" i="2"/>
  <c r="J1042" i="2" s="1"/>
  <c r="H1030" i="2"/>
  <c r="J1030" i="2" s="1"/>
  <c r="H1018" i="2"/>
  <c r="J1018" i="2" s="1"/>
  <c r="H1006" i="2"/>
  <c r="J1006" i="2" s="1"/>
  <c r="H994" i="2"/>
  <c r="J994" i="2" s="1"/>
  <c r="H982" i="2"/>
  <c r="J982" i="2" s="1"/>
  <c r="H970" i="2"/>
  <c r="J970" i="2" s="1"/>
  <c r="H958" i="2"/>
  <c r="J958" i="2" s="1"/>
  <c r="H946" i="2"/>
  <c r="J946" i="2" s="1"/>
  <c r="H934" i="2"/>
  <c r="J934" i="2" s="1"/>
  <c r="H922" i="2"/>
  <c r="J922" i="2" s="1"/>
  <c r="H910" i="2"/>
  <c r="J910" i="2" s="1"/>
  <c r="H898" i="2"/>
  <c r="J898" i="2" s="1"/>
  <c r="H886" i="2"/>
  <c r="J886" i="2" s="1"/>
  <c r="H874" i="2"/>
  <c r="J874" i="2" s="1"/>
  <c r="H862" i="2"/>
  <c r="J862" i="2" s="1"/>
  <c r="H850" i="2"/>
  <c r="J850" i="2" s="1"/>
  <c r="H838" i="2"/>
  <c r="J838" i="2" s="1"/>
  <c r="H826" i="2"/>
  <c r="J826" i="2" s="1"/>
  <c r="H814" i="2"/>
  <c r="J814" i="2" s="1"/>
  <c r="H802" i="2"/>
  <c r="J802" i="2" s="1"/>
  <c r="H790" i="2"/>
  <c r="J790" i="2" s="1"/>
  <c r="H778" i="2"/>
  <c r="J778" i="2" s="1"/>
  <c r="H766" i="2"/>
  <c r="J766" i="2" s="1"/>
  <c r="H754" i="2"/>
  <c r="J754" i="2" s="1"/>
  <c r="H742" i="2"/>
  <c r="J742" i="2" s="1"/>
  <c r="H730" i="2"/>
  <c r="J730" i="2" s="1"/>
  <c r="H718" i="2"/>
  <c r="J718" i="2" s="1"/>
  <c r="H706" i="2"/>
  <c r="J706" i="2" s="1"/>
  <c r="H694" i="2"/>
  <c r="J694" i="2" s="1"/>
  <c r="H1461" i="2"/>
  <c r="J1461" i="2" s="1"/>
  <c r="H1449" i="2"/>
  <c r="J1449" i="2" s="1"/>
  <c r="H1437" i="2"/>
  <c r="J1437" i="2" s="1"/>
  <c r="H1425" i="2"/>
  <c r="J1425" i="2" s="1"/>
  <c r="H1413" i="2"/>
  <c r="J1413" i="2" s="1"/>
  <c r="H1401" i="2"/>
  <c r="J1401" i="2" s="1"/>
  <c r="H1389" i="2"/>
  <c r="J1389" i="2" s="1"/>
  <c r="H1377" i="2"/>
  <c r="J1377" i="2" s="1"/>
  <c r="H1365" i="2"/>
  <c r="J1365" i="2" s="1"/>
  <c r="H1353" i="2"/>
  <c r="J1353" i="2" s="1"/>
  <c r="H1341" i="2"/>
  <c r="J1341" i="2" s="1"/>
  <c r="H1329" i="2"/>
  <c r="J1329" i="2" s="1"/>
  <c r="H1317" i="2"/>
  <c r="J1317" i="2" s="1"/>
  <c r="H1305" i="2"/>
  <c r="J1305" i="2" s="1"/>
  <c r="H1293" i="2"/>
  <c r="J1293" i="2" s="1"/>
  <c r="H1281" i="2"/>
  <c r="J1281" i="2" s="1"/>
  <c r="H1269" i="2"/>
  <c r="J1269" i="2" s="1"/>
  <c r="H1257" i="2"/>
  <c r="J1257" i="2" s="1"/>
  <c r="H1245" i="2"/>
  <c r="J1245" i="2" s="1"/>
  <c r="H1233" i="2"/>
  <c r="J1233" i="2" s="1"/>
  <c r="H1221" i="2"/>
  <c r="J1221" i="2" s="1"/>
  <c r="H1209" i="2"/>
  <c r="J1209" i="2" s="1"/>
  <c r="H1197" i="2"/>
  <c r="J1197" i="2" s="1"/>
  <c r="H1185" i="2"/>
  <c r="J1185" i="2" s="1"/>
  <c r="H1173" i="2"/>
  <c r="J1173" i="2" s="1"/>
  <c r="H1161" i="2"/>
  <c r="J1161" i="2" s="1"/>
  <c r="H1149" i="2"/>
  <c r="J1149" i="2" s="1"/>
  <c r="H1137" i="2"/>
  <c r="J1137" i="2" s="1"/>
  <c r="H1125" i="2"/>
  <c r="J1125" i="2" s="1"/>
  <c r="H1113" i="2"/>
  <c r="J1113" i="2" s="1"/>
  <c r="H1101" i="2"/>
  <c r="J1101" i="2" s="1"/>
  <c r="H1089" i="2"/>
  <c r="J1089" i="2" s="1"/>
  <c r="H1077" i="2"/>
  <c r="J1077" i="2" s="1"/>
  <c r="H1065" i="2"/>
  <c r="J1065" i="2" s="1"/>
  <c r="H1053" i="2"/>
  <c r="J1053" i="2" s="1"/>
  <c r="H1041" i="2"/>
  <c r="J1041" i="2" s="1"/>
  <c r="H1029" i="2"/>
  <c r="J1029" i="2" s="1"/>
  <c r="H1017" i="2"/>
  <c r="J1017" i="2" s="1"/>
  <c r="H1005" i="2"/>
  <c r="J1005" i="2" s="1"/>
  <c r="H993" i="2"/>
  <c r="J993" i="2" s="1"/>
  <c r="H981" i="2"/>
  <c r="J981" i="2" s="1"/>
  <c r="H969" i="2"/>
  <c r="J969" i="2" s="1"/>
  <c r="H957" i="2"/>
  <c r="J957" i="2" s="1"/>
  <c r="H945" i="2"/>
  <c r="J945" i="2" s="1"/>
  <c r="H933" i="2"/>
  <c r="J933" i="2" s="1"/>
  <c r="H921" i="2"/>
  <c r="J921" i="2" s="1"/>
  <c r="H909" i="2"/>
  <c r="J909" i="2" s="1"/>
  <c r="H897" i="2"/>
  <c r="J897" i="2" s="1"/>
  <c r="H885" i="2"/>
  <c r="J885" i="2" s="1"/>
  <c r="H873" i="2"/>
  <c r="J873" i="2" s="1"/>
  <c r="H861" i="2"/>
  <c r="J861" i="2" s="1"/>
  <c r="H849" i="2"/>
  <c r="J849" i="2" s="1"/>
  <c r="H837" i="2"/>
  <c r="J837" i="2" s="1"/>
  <c r="H825" i="2"/>
  <c r="J825" i="2" s="1"/>
  <c r="H813" i="2"/>
  <c r="J813" i="2" s="1"/>
  <c r="H801" i="2"/>
  <c r="J801" i="2" s="1"/>
  <c r="H789" i="2"/>
  <c r="J789" i="2" s="1"/>
  <c r="H777" i="2"/>
  <c r="J777" i="2" s="1"/>
  <c r="H765" i="2"/>
  <c r="J765" i="2" s="1"/>
  <c r="H753" i="2"/>
  <c r="J753" i="2" s="1"/>
  <c r="H741" i="2"/>
  <c r="J741" i="2" s="1"/>
  <c r="H729" i="2"/>
  <c r="J729" i="2" s="1"/>
  <c r="H717" i="2"/>
  <c r="J717" i="2" s="1"/>
  <c r="H705" i="2"/>
  <c r="J705" i="2" s="1"/>
  <c r="H693" i="2"/>
  <c r="J693" i="2" s="1"/>
  <c r="H1448" i="2"/>
  <c r="J1448" i="2" s="1"/>
  <c r="H1436" i="2"/>
  <c r="J1436" i="2" s="1"/>
  <c r="H1424" i="2"/>
  <c r="J1424" i="2" s="1"/>
  <c r="H1412" i="2"/>
  <c r="J1412" i="2" s="1"/>
  <c r="H1400" i="2"/>
  <c r="J1400" i="2" s="1"/>
  <c r="H1388" i="2"/>
  <c r="J1388" i="2" s="1"/>
  <c r="H1376" i="2"/>
  <c r="J1376" i="2" s="1"/>
  <c r="H1364" i="2"/>
  <c r="J1364" i="2" s="1"/>
  <c r="H1352" i="2"/>
  <c r="J1352" i="2" s="1"/>
  <c r="H1340" i="2"/>
  <c r="J1340" i="2" s="1"/>
  <c r="H1328" i="2"/>
  <c r="J1328" i="2" s="1"/>
  <c r="H1316" i="2"/>
  <c r="J1316" i="2" s="1"/>
  <c r="H1304" i="2"/>
  <c r="J1304" i="2" s="1"/>
  <c r="H1292" i="2"/>
  <c r="J1292" i="2" s="1"/>
  <c r="H1280" i="2"/>
  <c r="J1280" i="2" s="1"/>
  <c r="H1268" i="2"/>
  <c r="J1268" i="2" s="1"/>
  <c r="H1256" i="2"/>
  <c r="J1256" i="2" s="1"/>
  <c r="H1244" i="2"/>
  <c r="J1244" i="2" s="1"/>
  <c r="H1232" i="2"/>
  <c r="J1232" i="2" s="1"/>
  <c r="H1220" i="2"/>
  <c r="J1220" i="2" s="1"/>
  <c r="H1208" i="2"/>
  <c r="J1208" i="2" s="1"/>
  <c r="H1196" i="2"/>
  <c r="J1196" i="2" s="1"/>
  <c r="H1184" i="2"/>
  <c r="J1184" i="2" s="1"/>
  <c r="H1172" i="2"/>
  <c r="J1172" i="2" s="1"/>
  <c r="H1160" i="2"/>
  <c r="J1160" i="2" s="1"/>
  <c r="H1148" i="2"/>
  <c r="J1148" i="2" s="1"/>
  <c r="H1136" i="2"/>
  <c r="J1136" i="2" s="1"/>
  <c r="H1124" i="2"/>
  <c r="J1124" i="2" s="1"/>
  <c r="H1112" i="2"/>
  <c r="J1112" i="2" s="1"/>
  <c r="H1100" i="2"/>
  <c r="J1100" i="2" s="1"/>
  <c r="H1088" i="2"/>
  <c r="J1088" i="2" s="1"/>
  <c r="H1076" i="2"/>
  <c r="J1076" i="2" s="1"/>
  <c r="H1064" i="2"/>
  <c r="J1064" i="2" s="1"/>
  <c r="H1052" i="2"/>
  <c r="J1052" i="2" s="1"/>
  <c r="H1040" i="2"/>
  <c r="J1040" i="2" s="1"/>
  <c r="H1028" i="2"/>
  <c r="J1028" i="2" s="1"/>
  <c r="H1016" i="2"/>
  <c r="J1016" i="2" s="1"/>
  <c r="H1004" i="2"/>
  <c r="J1004" i="2" s="1"/>
  <c r="H992" i="2"/>
  <c r="J992" i="2" s="1"/>
  <c r="H980" i="2"/>
  <c r="J980" i="2" s="1"/>
  <c r="H968" i="2"/>
  <c r="J968" i="2" s="1"/>
  <c r="H956" i="2"/>
  <c r="J956" i="2" s="1"/>
  <c r="H944" i="2"/>
  <c r="J944" i="2" s="1"/>
  <c r="H932" i="2"/>
  <c r="J932" i="2" s="1"/>
  <c r="H920" i="2"/>
  <c r="J920" i="2" s="1"/>
  <c r="H908" i="2"/>
  <c r="J908" i="2" s="1"/>
  <c r="H896" i="2"/>
  <c r="J896" i="2" s="1"/>
  <c r="H884" i="2"/>
  <c r="J884" i="2" s="1"/>
  <c r="H872" i="2"/>
  <c r="J872" i="2" s="1"/>
  <c r="H860" i="2"/>
  <c r="J860" i="2" s="1"/>
  <c r="H848" i="2"/>
  <c r="J848" i="2" s="1"/>
  <c r="H836" i="2"/>
  <c r="J836" i="2" s="1"/>
  <c r="H824" i="2"/>
  <c r="J824" i="2" s="1"/>
  <c r="H812" i="2"/>
  <c r="J812" i="2" s="1"/>
  <c r="H800" i="2"/>
  <c r="J800" i="2" s="1"/>
  <c r="H788" i="2"/>
  <c r="J788" i="2" s="1"/>
  <c r="H776" i="2"/>
  <c r="J776" i="2" s="1"/>
  <c r="H764" i="2"/>
  <c r="J764" i="2" s="1"/>
  <c r="H752" i="2"/>
  <c r="J752" i="2" s="1"/>
  <c r="H740" i="2"/>
  <c r="J740" i="2" s="1"/>
  <c r="H728" i="2"/>
  <c r="J728" i="2" s="1"/>
  <c r="H716" i="2"/>
  <c r="J716" i="2" s="1"/>
  <c r="H704" i="2"/>
  <c r="J704" i="2" s="1"/>
  <c r="H692" i="2"/>
  <c r="J692" i="2" s="1"/>
  <c r="H1423" i="2"/>
  <c r="J1423" i="2" s="1"/>
  <c r="H1411" i="2"/>
  <c r="J1411" i="2" s="1"/>
  <c r="H1399" i="2"/>
  <c r="J1399" i="2" s="1"/>
  <c r="H1387" i="2"/>
  <c r="J1387" i="2" s="1"/>
  <c r="H1375" i="2"/>
  <c r="J1375" i="2" s="1"/>
  <c r="H1363" i="2"/>
  <c r="J1363" i="2" s="1"/>
  <c r="H1351" i="2"/>
  <c r="J1351" i="2" s="1"/>
  <c r="H1339" i="2"/>
  <c r="J1339" i="2" s="1"/>
  <c r="H1327" i="2"/>
  <c r="J1327" i="2" s="1"/>
  <c r="H1315" i="2"/>
  <c r="J1315" i="2" s="1"/>
  <c r="H1303" i="2"/>
  <c r="J1303" i="2" s="1"/>
  <c r="H1291" i="2"/>
  <c r="J1291" i="2" s="1"/>
  <c r="H1279" i="2"/>
  <c r="J1279" i="2" s="1"/>
  <c r="H1267" i="2"/>
  <c r="J1267" i="2" s="1"/>
  <c r="H1255" i="2"/>
  <c r="J1255" i="2" s="1"/>
  <c r="H1243" i="2"/>
  <c r="J1243" i="2" s="1"/>
  <c r="H1231" i="2"/>
  <c r="J1231" i="2" s="1"/>
  <c r="H1219" i="2"/>
  <c r="J1219" i="2" s="1"/>
  <c r="H1207" i="2"/>
  <c r="J1207" i="2" s="1"/>
  <c r="H1195" i="2"/>
  <c r="J1195" i="2" s="1"/>
  <c r="H1183" i="2"/>
  <c r="J1183" i="2" s="1"/>
  <c r="H1171" i="2"/>
  <c r="J1171" i="2" s="1"/>
  <c r="H1159" i="2"/>
  <c r="J1159" i="2" s="1"/>
  <c r="H1147" i="2"/>
  <c r="J1147" i="2" s="1"/>
  <c r="H1135" i="2"/>
  <c r="J1135" i="2" s="1"/>
  <c r="H1123" i="2"/>
  <c r="J1123" i="2" s="1"/>
  <c r="H1111" i="2"/>
  <c r="J1111" i="2" s="1"/>
  <c r="H1099" i="2"/>
  <c r="J1099" i="2" s="1"/>
  <c r="H1087" i="2"/>
  <c r="J1087" i="2" s="1"/>
  <c r="H1075" i="2"/>
  <c r="J1075" i="2" s="1"/>
  <c r="H1063" i="2"/>
  <c r="J1063" i="2" s="1"/>
  <c r="H1051" i="2"/>
  <c r="J1051" i="2" s="1"/>
  <c r="H1039" i="2"/>
  <c r="J1039" i="2" s="1"/>
  <c r="H1027" i="2"/>
  <c r="J1027" i="2" s="1"/>
  <c r="H1015" i="2"/>
  <c r="J1015" i="2" s="1"/>
  <c r="H1003" i="2"/>
  <c r="J1003" i="2" s="1"/>
  <c r="H991" i="2"/>
  <c r="J991" i="2" s="1"/>
  <c r="H979" i="2"/>
  <c r="J979" i="2" s="1"/>
  <c r="H967" i="2"/>
  <c r="J967" i="2" s="1"/>
  <c r="H955" i="2"/>
  <c r="J955" i="2" s="1"/>
  <c r="H943" i="2"/>
  <c r="J943" i="2" s="1"/>
  <c r="H931" i="2"/>
  <c r="J931" i="2" s="1"/>
  <c r="H919" i="2"/>
  <c r="J919" i="2" s="1"/>
  <c r="H907" i="2"/>
  <c r="J907" i="2" s="1"/>
  <c r="H895" i="2"/>
  <c r="J895" i="2" s="1"/>
  <c r="H883" i="2"/>
  <c r="J883" i="2" s="1"/>
  <c r="H871" i="2"/>
  <c r="J871" i="2" s="1"/>
  <c r="H859" i="2"/>
  <c r="J859" i="2" s="1"/>
  <c r="H847" i="2"/>
  <c r="J847" i="2" s="1"/>
  <c r="H835" i="2"/>
  <c r="J835" i="2" s="1"/>
  <c r="H823" i="2"/>
  <c r="J823" i="2" s="1"/>
  <c r="H811" i="2"/>
  <c r="J811" i="2" s="1"/>
  <c r="H799" i="2"/>
  <c r="J799" i="2" s="1"/>
  <c r="H787" i="2"/>
  <c r="J787" i="2" s="1"/>
  <c r="H775" i="2"/>
  <c r="J775" i="2" s="1"/>
  <c r="H763" i="2"/>
  <c r="J763" i="2" s="1"/>
  <c r="H751" i="2"/>
  <c r="J751" i="2" s="1"/>
  <c r="H739" i="2"/>
  <c r="J739" i="2" s="1"/>
  <c r="H727" i="2"/>
  <c r="J727" i="2" s="1"/>
  <c r="H715" i="2"/>
  <c r="J715" i="2" s="1"/>
  <c r="H703" i="2"/>
  <c r="J703" i="2" s="1"/>
  <c r="H691" i="2"/>
  <c r="J691" i="2" s="1"/>
  <c r="H1482" i="2"/>
  <c r="J1482" i="2" s="1"/>
  <c r="H1470" i="2"/>
  <c r="J1470" i="2" s="1"/>
  <c r="H1458" i="2"/>
  <c r="J1458" i="2" s="1"/>
  <c r="H1446" i="2"/>
  <c r="J1446" i="2" s="1"/>
  <c r="H1434" i="2"/>
  <c r="J1434" i="2" s="1"/>
  <c r="H1422" i="2"/>
  <c r="J1422" i="2" s="1"/>
  <c r="H1410" i="2"/>
  <c r="J1410" i="2" s="1"/>
  <c r="H1398" i="2"/>
  <c r="J1398" i="2" s="1"/>
  <c r="H1386" i="2"/>
  <c r="J1386" i="2" s="1"/>
  <c r="H1374" i="2"/>
  <c r="J1374" i="2" s="1"/>
  <c r="H1362" i="2"/>
  <c r="J1362" i="2" s="1"/>
  <c r="H1350" i="2"/>
  <c r="J1350" i="2" s="1"/>
  <c r="H1338" i="2"/>
  <c r="J1338" i="2" s="1"/>
  <c r="H1326" i="2"/>
  <c r="J1326" i="2" s="1"/>
  <c r="H1314" i="2"/>
  <c r="J1314" i="2" s="1"/>
  <c r="H1302" i="2"/>
  <c r="J1302" i="2" s="1"/>
  <c r="H1290" i="2"/>
  <c r="J1290" i="2" s="1"/>
  <c r="H1278" i="2"/>
  <c r="J1278" i="2" s="1"/>
  <c r="H1266" i="2"/>
  <c r="J1266" i="2" s="1"/>
  <c r="H1254" i="2"/>
  <c r="J1254" i="2" s="1"/>
  <c r="H1242" i="2"/>
  <c r="J1242" i="2" s="1"/>
  <c r="H1230" i="2"/>
  <c r="J1230" i="2" s="1"/>
  <c r="H1218" i="2"/>
  <c r="J1218" i="2" s="1"/>
  <c r="H1206" i="2"/>
  <c r="J1206" i="2" s="1"/>
  <c r="H1194" i="2"/>
  <c r="J1194" i="2" s="1"/>
  <c r="H1182" i="2"/>
  <c r="J1182" i="2" s="1"/>
  <c r="H1170" i="2"/>
  <c r="J1170" i="2" s="1"/>
  <c r="H1158" i="2"/>
  <c r="J1158" i="2" s="1"/>
  <c r="H1146" i="2"/>
  <c r="J1146" i="2" s="1"/>
  <c r="H1134" i="2"/>
  <c r="J1134" i="2" s="1"/>
  <c r="H1122" i="2"/>
  <c r="J1122" i="2" s="1"/>
  <c r="H1110" i="2"/>
  <c r="J1110" i="2" s="1"/>
  <c r="H1098" i="2"/>
  <c r="J1098" i="2" s="1"/>
  <c r="H1086" i="2"/>
  <c r="J1086" i="2" s="1"/>
  <c r="H1074" i="2"/>
  <c r="J1074" i="2" s="1"/>
  <c r="H1062" i="2"/>
  <c r="J1062" i="2" s="1"/>
  <c r="H1050" i="2"/>
  <c r="J1050" i="2" s="1"/>
  <c r="H1038" i="2"/>
  <c r="J1038" i="2" s="1"/>
  <c r="H1026" i="2"/>
  <c r="J1026" i="2" s="1"/>
  <c r="H1014" i="2"/>
  <c r="J1014" i="2" s="1"/>
  <c r="H1002" i="2"/>
  <c r="J1002" i="2" s="1"/>
  <c r="H990" i="2"/>
  <c r="J990" i="2" s="1"/>
  <c r="H978" i="2"/>
  <c r="J978" i="2" s="1"/>
  <c r="H966" i="2"/>
  <c r="J966" i="2" s="1"/>
  <c r="H954" i="2"/>
  <c r="J954" i="2" s="1"/>
  <c r="H942" i="2"/>
  <c r="J942" i="2" s="1"/>
  <c r="H930" i="2"/>
  <c r="J930" i="2" s="1"/>
  <c r="H918" i="2"/>
  <c r="J918" i="2" s="1"/>
  <c r="H906" i="2"/>
  <c r="J906" i="2" s="1"/>
  <c r="H894" i="2"/>
  <c r="J894" i="2" s="1"/>
  <c r="H882" i="2"/>
  <c r="J882" i="2" s="1"/>
  <c r="H870" i="2"/>
  <c r="J870" i="2" s="1"/>
  <c r="H858" i="2"/>
  <c r="J858" i="2" s="1"/>
  <c r="H846" i="2"/>
  <c r="J846" i="2" s="1"/>
  <c r="H834" i="2"/>
  <c r="J834" i="2" s="1"/>
  <c r="H822" i="2"/>
  <c r="J822" i="2" s="1"/>
  <c r="H810" i="2"/>
  <c r="J810" i="2" s="1"/>
  <c r="H798" i="2"/>
  <c r="J798" i="2" s="1"/>
  <c r="H786" i="2"/>
  <c r="J786" i="2" s="1"/>
  <c r="H774" i="2"/>
  <c r="J774" i="2" s="1"/>
  <c r="H762" i="2"/>
  <c r="J762" i="2" s="1"/>
  <c r="H750" i="2"/>
  <c r="J750" i="2" s="1"/>
  <c r="H738" i="2"/>
  <c r="J738" i="2" s="1"/>
  <c r="H726" i="2"/>
  <c r="J726" i="2" s="1"/>
  <c r="H714" i="2"/>
  <c r="J714" i="2" s="1"/>
  <c r="H702" i="2"/>
  <c r="J702" i="2" s="1"/>
  <c r="H1481" i="2"/>
  <c r="J1481" i="2" s="1"/>
  <c r="H1469" i="2"/>
  <c r="J1469" i="2" s="1"/>
  <c r="H1457" i="2"/>
  <c r="J1457" i="2" s="1"/>
  <c r="H1445" i="2"/>
  <c r="J1445" i="2" s="1"/>
  <c r="H1433" i="2"/>
  <c r="J1433" i="2" s="1"/>
  <c r="H1421" i="2"/>
  <c r="J1421" i="2" s="1"/>
  <c r="H1409" i="2"/>
  <c r="J1409" i="2" s="1"/>
  <c r="H1397" i="2"/>
  <c r="J1397" i="2" s="1"/>
  <c r="H1385" i="2"/>
  <c r="J1385" i="2" s="1"/>
  <c r="H1373" i="2"/>
  <c r="J1373" i="2" s="1"/>
  <c r="H1361" i="2"/>
  <c r="J1361" i="2" s="1"/>
  <c r="H1349" i="2"/>
  <c r="J1349" i="2" s="1"/>
  <c r="H1337" i="2"/>
  <c r="J1337" i="2" s="1"/>
  <c r="H1325" i="2"/>
  <c r="J1325" i="2" s="1"/>
  <c r="H1313" i="2"/>
  <c r="J1313" i="2" s="1"/>
  <c r="H1301" i="2"/>
  <c r="J1301" i="2" s="1"/>
  <c r="H1289" i="2"/>
  <c r="J1289" i="2" s="1"/>
  <c r="H1277" i="2"/>
  <c r="J1277" i="2" s="1"/>
  <c r="H1265" i="2"/>
  <c r="J1265" i="2" s="1"/>
  <c r="H1253" i="2"/>
  <c r="J1253" i="2" s="1"/>
  <c r="H1241" i="2"/>
  <c r="J1241" i="2" s="1"/>
  <c r="H1229" i="2"/>
  <c r="J1229" i="2" s="1"/>
  <c r="H1217" i="2"/>
  <c r="J1217" i="2" s="1"/>
  <c r="H1205" i="2"/>
  <c r="J1205" i="2" s="1"/>
  <c r="H1193" i="2"/>
  <c r="J1193" i="2" s="1"/>
  <c r="H1181" i="2"/>
  <c r="J1181" i="2" s="1"/>
  <c r="H1169" i="2"/>
  <c r="J1169" i="2" s="1"/>
  <c r="H1157" i="2"/>
  <c r="J1157" i="2" s="1"/>
  <c r="H1145" i="2"/>
  <c r="J1145" i="2" s="1"/>
  <c r="H1133" i="2"/>
  <c r="J1133" i="2" s="1"/>
  <c r="H1121" i="2"/>
  <c r="J1121" i="2" s="1"/>
  <c r="H1109" i="2"/>
  <c r="J1109" i="2" s="1"/>
  <c r="H1097" i="2"/>
  <c r="J1097" i="2" s="1"/>
  <c r="H1085" i="2"/>
  <c r="J1085" i="2" s="1"/>
  <c r="H1073" i="2"/>
  <c r="J1073" i="2" s="1"/>
  <c r="H1061" i="2"/>
  <c r="J1061" i="2" s="1"/>
  <c r="H1049" i="2"/>
  <c r="J1049" i="2" s="1"/>
  <c r="H1037" i="2"/>
  <c r="J1037" i="2" s="1"/>
  <c r="H1025" i="2"/>
  <c r="J1025" i="2" s="1"/>
  <c r="H1013" i="2"/>
  <c r="J1013" i="2" s="1"/>
  <c r="H1001" i="2"/>
  <c r="J1001" i="2" s="1"/>
  <c r="H989" i="2"/>
  <c r="J989" i="2" s="1"/>
  <c r="H977" i="2"/>
  <c r="J977" i="2" s="1"/>
  <c r="H965" i="2"/>
  <c r="J965" i="2" s="1"/>
  <c r="H953" i="2"/>
  <c r="J953" i="2" s="1"/>
  <c r="H941" i="2"/>
  <c r="J941" i="2" s="1"/>
  <c r="H929" i="2"/>
  <c r="J929" i="2" s="1"/>
  <c r="H917" i="2"/>
  <c r="J917" i="2" s="1"/>
  <c r="H905" i="2"/>
  <c r="J905" i="2" s="1"/>
  <c r="H893" i="2"/>
  <c r="J893" i="2" s="1"/>
  <c r="H881" i="2"/>
  <c r="J881" i="2" s="1"/>
  <c r="H869" i="2"/>
  <c r="J869" i="2" s="1"/>
  <c r="H857" i="2"/>
  <c r="J857" i="2" s="1"/>
  <c r="H845" i="2"/>
  <c r="J845" i="2" s="1"/>
  <c r="H833" i="2"/>
  <c r="J833" i="2" s="1"/>
  <c r="H821" i="2"/>
  <c r="J821" i="2" s="1"/>
  <c r="H809" i="2"/>
  <c r="J809" i="2" s="1"/>
  <c r="H797" i="2"/>
  <c r="J797" i="2" s="1"/>
  <c r="H785" i="2"/>
  <c r="J785" i="2" s="1"/>
  <c r="H773" i="2"/>
  <c r="J773" i="2" s="1"/>
  <c r="H761" i="2"/>
  <c r="J761" i="2" s="1"/>
  <c r="H749" i="2"/>
  <c r="J749" i="2" s="1"/>
  <c r="H737" i="2"/>
  <c r="J737" i="2" s="1"/>
  <c r="H725" i="2"/>
  <c r="J725" i="2" s="1"/>
  <c r="H713" i="2"/>
  <c r="J713" i="2" s="1"/>
  <c r="H701" i="2"/>
  <c r="J701" i="2" s="1"/>
  <c r="H1504" i="2"/>
  <c r="J1504" i="2" s="1"/>
  <c r="H1492" i="2"/>
  <c r="J1492" i="2" s="1"/>
  <c r="H1480" i="2"/>
  <c r="J1480" i="2" s="1"/>
  <c r="H1468" i="2"/>
  <c r="J1468" i="2" s="1"/>
  <c r="H1456" i="2"/>
  <c r="J1456" i="2" s="1"/>
  <c r="H1444" i="2"/>
  <c r="J1444" i="2" s="1"/>
  <c r="H1432" i="2"/>
  <c r="J1432" i="2" s="1"/>
  <c r="H1420" i="2"/>
  <c r="J1420" i="2" s="1"/>
  <c r="H1408" i="2"/>
  <c r="J1408" i="2" s="1"/>
  <c r="H1396" i="2"/>
  <c r="J1396" i="2" s="1"/>
  <c r="H1384" i="2"/>
  <c r="J1384" i="2" s="1"/>
  <c r="H1372" i="2"/>
  <c r="J1372" i="2" s="1"/>
  <c r="H1360" i="2"/>
  <c r="J1360" i="2" s="1"/>
  <c r="H1348" i="2"/>
  <c r="J1348" i="2" s="1"/>
  <c r="H1336" i="2"/>
  <c r="J1336" i="2" s="1"/>
  <c r="H1324" i="2"/>
  <c r="J1324" i="2" s="1"/>
  <c r="H1312" i="2"/>
  <c r="J1312" i="2" s="1"/>
  <c r="H1300" i="2"/>
  <c r="J1300" i="2" s="1"/>
  <c r="H1288" i="2"/>
  <c r="J1288" i="2" s="1"/>
  <c r="H1276" i="2"/>
  <c r="J1276" i="2" s="1"/>
  <c r="H1264" i="2"/>
  <c r="J1264" i="2" s="1"/>
  <c r="H1252" i="2"/>
  <c r="J1252" i="2" s="1"/>
  <c r="H1240" i="2"/>
  <c r="J1240" i="2" s="1"/>
  <c r="H1228" i="2"/>
  <c r="J1228" i="2" s="1"/>
  <c r="H1216" i="2"/>
  <c r="J1216" i="2" s="1"/>
  <c r="H1204" i="2"/>
  <c r="J1204" i="2" s="1"/>
  <c r="H1192" i="2"/>
  <c r="J1192" i="2" s="1"/>
  <c r="H1180" i="2"/>
  <c r="J1180" i="2" s="1"/>
  <c r="H1168" i="2"/>
  <c r="J1168" i="2" s="1"/>
  <c r="H1156" i="2"/>
  <c r="J1156" i="2" s="1"/>
  <c r="H1144" i="2"/>
  <c r="J1144" i="2" s="1"/>
  <c r="H1132" i="2"/>
  <c r="J1132" i="2" s="1"/>
  <c r="H1120" i="2"/>
  <c r="J1120" i="2" s="1"/>
  <c r="H1108" i="2"/>
  <c r="J1108" i="2" s="1"/>
  <c r="H1096" i="2"/>
  <c r="J1096" i="2" s="1"/>
  <c r="H1084" i="2"/>
  <c r="J1084" i="2" s="1"/>
  <c r="H1072" i="2"/>
  <c r="J1072" i="2" s="1"/>
  <c r="H1060" i="2"/>
  <c r="J1060" i="2" s="1"/>
  <c r="H1048" i="2"/>
  <c r="J1048" i="2" s="1"/>
  <c r="H1036" i="2"/>
  <c r="J1036" i="2" s="1"/>
  <c r="H1024" i="2"/>
  <c r="J1024" i="2" s="1"/>
  <c r="H1012" i="2"/>
  <c r="J1012" i="2" s="1"/>
  <c r="H1000" i="2"/>
  <c r="J1000" i="2" s="1"/>
  <c r="H988" i="2"/>
  <c r="J988" i="2" s="1"/>
  <c r="H976" i="2"/>
  <c r="J976" i="2" s="1"/>
  <c r="H964" i="2"/>
  <c r="J964" i="2" s="1"/>
  <c r="H952" i="2"/>
  <c r="J952" i="2" s="1"/>
  <c r="H940" i="2"/>
  <c r="J940" i="2" s="1"/>
  <c r="H928" i="2"/>
  <c r="J928" i="2" s="1"/>
  <c r="H916" i="2"/>
  <c r="J916" i="2" s="1"/>
  <c r="H904" i="2"/>
  <c r="J904" i="2" s="1"/>
  <c r="H892" i="2"/>
  <c r="J892" i="2" s="1"/>
  <c r="H880" i="2"/>
  <c r="J880" i="2" s="1"/>
  <c r="H868" i="2"/>
  <c r="J868" i="2" s="1"/>
  <c r="H856" i="2"/>
  <c r="J856" i="2" s="1"/>
  <c r="H844" i="2"/>
  <c r="J844" i="2" s="1"/>
  <c r="H832" i="2"/>
  <c r="J832" i="2" s="1"/>
  <c r="H820" i="2"/>
  <c r="J820" i="2" s="1"/>
  <c r="H808" i="2"/>
  <c r="J808" i="2" s="1"/>
  <c r="H796" i="2"/>
  <c r="J796" i="2" s="1"/>
  <c r="H784" i="2"/>
  <c r="J784" i="2" s="1"/>
  <c r="H772" i="2"/>
  <c r="J772" i="2" s="1"/>
  <c r="H760" i="2"/>
  <c r="J760" i="2" s="1"/>
  <c r="H748" i="2"/>
  <c r="J748" i="2" s="1"/>
  <c r="H736" i="2"/>
  <c r="J736" i="2" s="1"/>
  <c r="H724" i="2"/>
  <c r="J724" i="2" s="1"/>
  <c r="H712" i="2"/>
  <c r="J712" i="2" s="1"/>
  <c r="H700" i="2"/>
  <c r="J700" i="2" s="1"/>
  <c r="H1491" i="2"/>
  <c r="J1491" i="2" s="1"/>
  <c r="H1479" i="2"/>
  <c r="J1479" i="2" s="1"/>
  <c r="H1467" i="2"/>
  <c r="J1467" i="2" s="1"/>
  <c r="H1455" i="2"/>
  <c r="J1455" i="2" s="1"/>
  <c r="H1443" i="2"/>
  <c r="J1443" i="2" s="1"/>
  <c r="H1431" i="2"/>
  <c r="J1431" i="2" s="1"/>
  <c r="H1419" i="2"/>
  <c r="J1419" i="2" s="1"/>
  <c r="H1407" i="2"/>
  <c r="J1407" i="2" s="1"/>
  <c r="H1395" i="2"/>
  <c r="J1395" i="2" s="1"/>
  <c r="H1383" i="2"/>
  <c r="J1383" i="2" s="1"/>
  <c r="H1371" i="2"/>
  <c r="J1371" i="2" s="1"/>
  <c r="H1359" i="2"/>
  <c r="J1359" i="2" s="1"/>
  <c r="H1347" i="2"/>
  <c r="J1347" i="2" s="1"/>
  <c r="H1335" i="2"/>
  <c r="J1335" i="2" s="1"/>
  <c r="H1323" i="2"/>
  <c r="J1323" i="2" s="1"/>
  <c r="H1311" i="2"/>
  <c r="J1311" i="2" s="1"/>
  <c r="H1299" i="2"/>
  <c r="J1299" i="2" s="1"/>
  <c r="H1287" i="2"/>
  <c r="J1287" i="2" s="1"/>
  <c r="H1275" i="2"/>
  <c r="J1275" i="2" s="1"/>
  <c r="H1263" i="2"/>
  <c r="J1263" i="2" s="1"/>
  <c r="H1251" i="2"/>
  <c r="J1251" i="2" s="1"/>
  <c r="H1239" i="2"/>
  <c r="J1239" i="2" s="1"/>
  <c r="H1227" i="2"/>
  <c r="J1227" i="2" s="1"/>
  <c r="H1215" i="2"/>
  <c r="J1215" i="2" s="1"/>
  <c r="H1203" i="2"/>
  <c r="J1203" i="2" s="1"/>
  <c r="H1191" i="2"/>
  <c r="J1191" i="2" s="1"/>
  <c r="H1179" i="2"/>
  <c r="J1179" i="2" s="1"/>
  <c r="H1167" i="2"/>
  <c r="J1167" i="2" s="1"/>
  <c r="H1155" i="2"/>
  <c r="J1155" i="2" s="1"/>
  <c r="H1143" i="2"/>
  <c r="J1143" i="2" s="1"/>
  <c r="H1131" i="2"/>
  <c r="J1131" i="2" s="1"/>
  <c r="H1119" i="2"/>
  <c r="J1119" i="2" s="1"/>
  <c r="H1107" i="2"/>
  <c r="J1107" i="2" s="1"/>
  <c r="H1095" i="2"/>
  <c r="J1095" i="2" s="1"/>
  <c r="H1083" i="2"/>
  <c r="J1083" i="2" s="1"/>
  <c r="H1071" i="2"/>
  <c r="J1071" i="2" s="1"/>
  <c r="H1059" i="2"/>
  <c r="J1059" i="2" s="1"/>
  <c r="H1047" i="2"/>
  <c r="J1047" i="2" s="1"/>
  <c r="H1035" i="2"/>
  <c r="J1035" i="2" s="1"/>
  <c r="H1023" i="2"/>
  <c r="J1023" i="2" s="1"/>
  <c r="H1011" i="2"/>
  <c r="J1011" i="2" s="1"/>
  <c r="H999" i="2"/>
  <c r="J999" i="2" s="1"/>
  <c r="H987" i="2"/>
  <c r="J987" i="2" s="1"/>
  <c r="H975" i="2"/>
  <c r="J975" i="2" s="1"/>
  <c r="H963" i="2"/>
  <c r="J963" i="2" s="1"/>
  <c r="H951" i="2"/>
  <c r="J951" i="2" s="1"/>
  <c r="H939" i="2"/>
  <c r="J939" i="2" s="1"/>
  <c r="H927" i="2"/>
  <c r="J927" i="2" s="1"/>
  <c r="H915" i="2"/>
  <c r="J915" i="2" s="1"/>
  <c r="H903" i="2"/>
  <c r="J903" i="2" s="1"/>
  <c r="H891" i="2"/>
  <c r="J891" i="2" s="1"/>
  <c r="H879" i="2"/>
  <c r="J879" i="2" s="1"/>
  <c r="H867" i="2"/>
  <c r="J867" i="2" s="1"/>
  <c r="H855" i="2"/>
  <c r="J855" i="2" s="1"/>
  <c r="H843" i="2"/>
  <c r="J843" i="2" s="1"/>
  <c r="H831" i="2"/>
  <c r="J831" i="2" s="1"/>
  <c r="H819" i="2"/>
  <c r="J819" i="2" s="1"/>
  <c r="H807" i="2"/>
  <c r="J807" i="2" s="1"/>
  <c r="H795" i="2"/>
  <c r="J795" i="2" s="1"/>
  <c r="H783" i="2"/>
  <c r="J783" i="2" s="1"/>
  <c r="H771" i="2"/>
  <c r="J771" i="2" s="1"/>
  <c r="H759" i="2"/>
  <c r="J759" i="2" s="1"/>
  <c r="H747" i="2"/>
  <c r="J747" i="2" s="1"/>
  <c r="H735" i="2"/>
  <c r="J735" i="2" s="1"/>
  <c r="H723" i="2"/>
  <c r="J723" i="2" s="1"/>
  <c r="H711" i="2"/>
  <c r="J711" i="2" s="1"/>
  <c r="H699" i="2"/>
  <c r="J699" i="2" s="1"/>
  <c r="G58" i="2"/>
  <c r="D3" i="2"/>
  <c r="G9" i="2"/>
  <c r="G647" i="2"/>
  <c r="G7" i="2"/>
  <c r="G683" i="2"/>
  <c r="G43" i="2"/>
  <c r="G19" i="2"/>
  <c r="G2" i="2"/>
  <c r="G55" i="2"/>
  <c r="G67" i="2"/>
  <c r="G34" i="2"/>
  <c r="G686" i="2"/>
  <c r="G650" i="2"/>
  <c r="G626" i="2"/>
  <c r="G590" i="2"/>
  <c r="G554" i="2"/>
  <c r="G518" i="2"/>
  <c r="I518" i="2" s="1"/>
  <c r="G482" i="2"/>
  <c r="G446" i="2"/>
  <c r="G410" i="2"/>
  <c r="G374" i="2"/>
  <c r="G338" i="2"/>
  <c r="G302" i="2"/>
  <c r="G266" i="2"/>
  <c r="G230" i="2"/>
  <c r="G194" i="2"/>
  <c r="G158" i="2"/>
  <c r="G122" i="2"/>
  <c r="G98" i="2"/>
  <c r="I98" i="2" s="1"/>
  <c r="G74" i="2"/>
  <c r="G2009" i="2"/>
  <c r="G22" i="2"/>
  <c r="G674" i="2"/>
  <c r="G638" i="2"/>
  <c r="G602" i="2"/>
  <c r="G566" i="2"/>
  <c r="G530" i="2"/>
  <c r="G494" i="2"/>
  <c r="G458" i="2"/>
  <c r="G422" i="2"/>
  <c r="G386" i="2"/>
  <c r="I386" i="2" s="1"/>
  <c r="G350" i="2"/>
  <c r="G326" i="2"/>
  <c r="G290" i="2"/>
  <c r="G254" i="2"/>
  <c r="G218" i="2"/>
  <c r="G182" i="2"/>
  <c r="G134" i="2"/>
  <c r="G86" i="2"/>
  <c r="G70" i="2"/>
  <c r="G46" i="2"/>
  <c r="G10" i="2"/>
  <c r="G662" i="2"/>
  <c r="I662" i="2" s="1"/>
  <c r="G614" i="2"/>
  <c r="G578" i="2"/>
  <c r="G542" i="2"/>
  <c r="G506" i="2"/>
  <c r="G470" i="2"/>
  <c r="G434" i="2"/>
  <c r="G398" i="2"/>
  <c r="G362" i="2"/>
  <c r="G314" i="2"/>
  <c r="G278" i="2"/>
  <c r="G242" i="2"/>
  <c r="I242" i="2" s="1"/>
  <c r="G206" i="2"/>
  <c r="G170" i="2"/>
  <c r="G146" i="2"/>
  <c r="G110" i="2"/>
  <c r="G611" i="2"/>
  <c r="G491" i="2"/>
  <c r="G359" i="2"/>
  <c r="G263" i="2"/>
  <c r="G83" i="2"/>
  <c r="G2090" i="2"/>
  <c r="I2090" i="2" s="1"/>
  <c r="G2066" i="2"/>
  <c r="G2054" i="2"/>
  <c r="G2018" i="2"/>
  <c r="G2006" i="2"/>
  <c r="G1994" i="2"/>
  <c r="G1982" i="2"/>
  <c r="G1946" i="2"/>
  <c r="I1946" i="2" s="1"/>
  <c r="G659" i="2"/>
  <c r="I659" i="2" s="1"/>
  <c r="G551" i="2"/>
  <c r="G479" i="2"/>
  <c r="G419" i="2"/>
  <c r="G323" i="2"/>
  <c r="G191" i="2"/>
  <c r="G95" i="2"/>
  <c r="G2114" i="2"/>
  <c r="G2078" i="2"/>
  <c r="G1970" i="2"/>
  <c r="G31" i="2"/>
  <c r="G587" i="2"/>
  <c r="G515" i="2"/>
  <c r="I515" i="2" s="1"/>
  <c r="G443" i="2"/>
  <c r="G347" i="2"/>
  <c r="G251" i="2"/>
  <c r="G155" i="2"/>
  <c r="G2102" i="2"/>
  <c r="G1958" i="2"/>
  <c r="G671" i="2"/>
  <c r="G563" i="2"/>
  <c r="G467" i="2"/>
  <c r="G371" i="2"/>
  <c r="I371" i="2" s="1"/>
  <c r="G299" i="2"/>
  <c r="G239" i="2"/>
  <c r="I239" i="2" s="1"/>
  <c r="G167" i="2"/>
  <c r="G2042" i="2"/>
  <c r="G623" i="2"/>
  <c r="G407" i="2"/>
  <c r="G275" i="2"/>
  <c r="G203" i="2"/>
  <c r="G131" i="2"/>
  <c r="G2030" i="2"/>
  <c r="G635" i="2"/>
  <c r="G539" i="2"/>
  <c r="G455" i="2"/>
  <c r="G395" i="2"/>
  <c r="G311" i="2"/>
  <c r="G215" i="2"/>
  <c r="G107" i="2"/>
  <c r="G62" i="2"/>
  <c r="G26" i="2"/>
  <c r="G690" i="2"/>
  <c r="G666" i="2"/>
  <c r="G630" i="2"/>
  <c r="G1833" i="2"/>
  <c r="G1641" i="2"/>
  <c r="G1449" i="2"/>
  <c r="I1449" i="2" s="1"/>
  <c r="G599" i="2"/>
  <c r="G527" i="2"/>
  <c r="G431" i="2"/>
  <c r="G335" i="2"/>
  <c r="G227" i="2"/>
  <c r="G119" i="2"/>
  <c r="G38" i="2"/>
  <c r="G678" i="2"/>
  <c r="G642" i="2"/>
  <c r="G575" i="2"/>
  <c r="G503" i="2"/>
  <c r="G383" i="2"/>
  <c r="G287" i="2"/>
  <c r="G179" i="2"/>
  <c r="G143" i="2"/>
  <c r="G50" i="2"/>
  <c r="G14" i="2"/>
  <c r="G654" i="2"/>
  <c r="G66" i="2"/>
  <c r="G54" i="2"/>
  <c r="I54" i="2" s="1"/>
  <c r="G42" i="2"/>
  <c r="G30" i="2"/>
  <c r="G18" i="2"/>
  <c r="G6" i="2"/>
  <c r="G682" i="2"/>
  <c r="G670" i="2"/>
  <c r="G658" i="2"/>
  <c r="G646" i="2"/>
  <c r="G634" i="2"/>
  <c r="G622" i="2"/>
  <c r="G610" i="2"/>
  <c r="G598" i="2"/>
  <c r="G586" i="2"/>
  <c r="G574" i="2"/>
  <c r="G562" i="2"/>
  <c r="G550" i="2"/>
  <c r="G538" i="2"/>
  <c r="I538" i="2" s="1"/>
  <c r="G526" i="2"/>
  <c r="G514" i="2"/>
  <c r="G502" i="2"/>
  <c r="G490" i="2"/>
  <c r="G478" i="2"/>
  <c r="G466" i="2"/>
  <c r="G454" i="2"/>
  <c r="I454" i="2" s="1"/>
  <c r="G442" i="2"/>
  <c r="G430" i="2"/>
  <c r="I430" i="2" s="1"/>
  <c r="G418" i="2"/>
  <c r="G406" i="2"/>
  <c r="G394" i="2"/>
  <c r="I394" i="2" s="1"/>
  <c r="G382" i="2"/>
  <c r="G370" i="2"/>
  <c r="G358" i="2"/>
  <c r="G346" i="2"/>
  <c r="G334" i="2"/>
  <c r="G322" i="2"/>
  <c r="G310" i="2"/>
  <c r="G298" i="2"/>
  <c r="G286" i="2"/>
  <c r="I286" i="2" s="1"/>
  <c r="G274" i="2"/>
  <c r="G262" i="2"/>
  <c r="G250" i="2"/>
  <c r="I250" i="2" s="1"/>
  <c r="G238" i="2"/>
  <c r="G226" i="2"/>
  <c r="G214" i="2"/>
  <c r="G202" i="2"/>
  <c r="G190" i="2"/>
  <c r="G178" i="2"/>
  <c r="G166" i="2"/>
  <c r="G154" i="2"/>
  <c r="G142" i="2"/>
  <c r="I142" i="2" s="1"/>
  <c r="G130" i="2"/>
  <c r="G118" i="2"/>
  <c r="G106" i="2"/>
  <c r="I106" i="2" s="1"/>
  <c r="G94" i="2"/>
  <c r="G82" i="2"/>
  <c r="G1945" i="2"/>
  <c r="G1897" i="2"/>
  <c r="G1849" i="2"/>
  <c r="G1801" i="2"/>
  <c r="G1753" i="2"/>
  <c r="G1705" i="2"/>
  <c r="G1657" i="2"/>
  <c r="G1609" i="2"/>
  <c r="I1609" i="2" s="1"/>
  <c r="G1561" i="2"/>
  <c r="G1513" i="2"/>
  <c r="G1465" i="2"/>
  <c r="I1465" i="2" s="1"/>
  <c r="G1417" i="2"/>
  <c r="I1417" i="2" s="1"/>
  <c r="G1369" i="2"/>
  <c r="I1369" i="2" s="1"/>
  <c r="G41" i="2"/>
  <c r="G29" i="2"/>
  <c r="G17" i="2"/>
  <c r="G5" i="2"/>
  <c r="G681" i="2"/>
  <c r="G669" i="2"/>
  <c r="G657" i="2"/>
  <c r="G645" i="2"/>
  <c r="G633" i="2"/>
  <c r="G621" i="2"/>
  <c r="I621" i="2" s="1"/>
  <c r="G609" i="2"/>
  <c r="G597" i="2"/>
  <c r="G585" i="2"/>
  <c r="G573" i="2"/>
  <c r="I573" i="2" s="1"/>
  <c r="G561" i="2"/>
  <c r="G549" i="2"/>
  <c r="G537" i="2"/>
  <c r="G525" i="2"/>
  <c r="G513" i="2"/>
  <c r="G501" i="2"/>
  <c r="G489" i="2"/>
  <c r="G477" i="2"/>
  <c r="G465" i="2"/>
  <c r="G453" i="2"/>
  <c r="G441" i="2"/>
  <c r="G429" i="2"/>
  <c r="I429" i="2" s="1"/>
  <c r="G417" i="2"/>
  <c r="G405" i="2"/>
  <c r="G393" i="2"/>
  <c r="G381" i="2"/>
  <c r="G369" i="2"/>
  <c r="G357" i="2"/>
  <c r="G345" i="2"/>
  <c r="G333" i="2"/>
  <c r="G321" i="2"/>
  <c r="G309" i="2"/>
  <c r="G297" i="2"/>
  <c r="G285" i="2"/>
  <c r="I285" i="2" s="1"/>
  <c r="G273" i="2"/>
  <c r="G261" i="2"/>
  <c r="G249" i="2"/>
  <c r="G237" i="2"/>
  <c r="G225" i="2"/>
  <c r="G213" i="2"/>
  <c r="G201" i="2"/>
  <c r="G189" i="2"/>
  <c r="G177" i="2"/>
  <c r="G165" i="2"/>
  <c r="G153" i="2"/>
  <c r="G141" i="2"/>
  <c r="I141" i="2" s="1"/>
  <c r="G129" i="2"/>
  <c r="G117" i="2"/>
  <c r="G105" i="2"/>
  <c r="G93" i="2"/>
  <c r="G81" i="2"/>
  <c r="G2112" i="2"/>
  <c r="G2100" i="2"/>
  <c r="G2088" i="2"/>
  <c r="G2076" i="2"/>
  <c r="G2064" i="2"/>
  <c r="G1320" i="2"/>
  <c r="G1224" i="2"/>
  <c r="G1080" i="2"/>
  <c r="G53" i="2"/>
  <c r="G64" i="2"/>
  <c r="G52" i="2"/>
  <c r="G40" i="2"/>
  <c r="G28" i="2"/>
  <c r="G16" i="2"/>
  <c r="G4" i="2"/>
  <c r="G680" i="2"/>
  <c r="G668" i="2"/>
  <c r="G656" i="2"/>
  <c r="G644" i="2"/>
  <c r="G632" i="2"/>
  <c r="G620" i="2"/>
  <c r="G608" i="2"/>
  <c r="G596" i="2"/>
  <c r="G584" i="2"/>
  <c r="G572" i="2"/>
  <c r="G560" i="2"/>
  <c r="G548" i="2"/>
  <c r="G536" i="2"/>
  <c r="G524" i="2"/>
  <c r="G512" i="2"/>
  <c r="G500" i="2"/>
  <c r="G488" i="2"/>
  <c r="I488" i="2" s="1"/>
  <c r="G476" i="2"/>
  <c r="G464" i="2"/>
  <c r="G452" i="2"/>
  <c r="G440" i="2"/>
  <c r="G428" i="2"/>
  <c r="G416" i="2"/>
  <c r="I416" i="2" s="1"/>
  <c r="G404" i="2"/>
  <c r="G392" i="2"/>
  <c r="G380" i="2"/>
  <c r="G368" i="2"/>
  <c r="G356" i="2"/>
  <c r="G344" i="2"/>
  <c r="G332" i="2"/>
  <c r="G320" i="2"/>
  <c r="G308" i="2"/>
  <c r="G296" i="2"/>
  <c r="G284" i="2"/>
  <c r="G272" i="2"/>
  <c r="I272" i="2" s="1"/>
  <c r="G260" i="2"/>
  <c r="G248" i="2"/>
  <c r="I248" i="2" s="1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2111" i="2"/>
  <c r="G2099" i="2"/>
  <c r="I2099" i="2" s="1"/>
  <c r="G2087" i="2"/>
  <c r="G2075" i="2"/>
  <c r="G2063" i="2"/>
  <c r="G2051" i="2"/>
  <c r="G2039" i="2"/>
  <c r="G2027" i="2"/>
  <c r="G2015" i="2"/>
  <c r="G65" i="2"/>
  <c r="G63" i="2"/>
  <c r="G51" i="2"/>
  <c r="I51" i="2" s="1"/>
  <c r="G39" i="2"/>
  <c r="G27" i="2"/>
  <c r="G15" i="2"/>
  <c r="G3" i="2"/>
  <c r="G679" i="2"/>
  <c r="G667" i="2"/>
  <c r="G655" i="2"/>
  <c r="G643" i="2"/>
  <c r="G631" i="2"/>
  <c r="G619" i="2"/>
  <c r="G607" i="2"/>
  <c r="I607" i="2" s="1"/>
  <c r="G595" i="2"/>
  <c r="G583" i="2"/>
  <c r="G571" i="2"/>
  <c r="G559" i="2"/>
  <c r="G547" i="2"/>
  <c r="G535" i="2"/>
  <c r="G523" i="2"/>
  <c r="G511" i="2"/>
  <c r="G499" i="2"/>
  <c r="G487" i="2"/>
  <c r="I487" i="2" s="1"/>
  <c r="G475" i="2"/>
  <c r="G463" i="2"/>
  <c r="G451" i="2"/>
  <c r="G439" i="2"/>
  <c r="I439" i="2" s="1"/>
  <c r="G427" i="2"/>
  <c r="G415" i="2"/>
  <c r="I415" i="2" s="1"/>
  <c r="G403" i="2"/>
  <c r="G391" i="2"/>
  <c r="G379" i="2"/>
  <c r="G367" i="2"/>
  <c r="G355" i="2"/>
  <c r="G343" i="2"/>
  <c r="G331" i="2"/>
  <c r="G319" i="2"/>
  <c r="G307" i="2"/>
  <c r="G295" i="2"/>
  <c r="G283" i="2"/>
  <c r="G271" i="2"/>
  <c r="G259" i="2"/>
  <c r="G247" i="2"/>
  <c r="G235" i="2"/>
  <c r="G223" i="2"/>
  <c r="G211" i="2"/>
  <c r="G199" i="2"/>
  <c r="G187" i="2"/>
  <c r="G175" i="2"/>
  <c r="G163" i="2"/>
  <c r="G151" i="2"/>
  <c r="I151" i="2" s="1"/>
  <c r="G139" i="2"/>
  <c r="G127" i="2"/>
  <c r="G115" i="2"/>
  <c r="G103" i="2"/>
  <c r="G91" i="2"/>
  <c r="G79" i="2"/>
  <c r="G2110" i="2"/>
  <c r="G2098" i="2"/>
  <c r="G2086" i="2"/>
  <c r="G2074" i="2"/>
  <c r="G2062" i="2"/>
  <c r="I2062" i="2" s="1"/>
  <c r="G2050" i="2"/>
  <c r="G2038" i="2"/>
  <c r="G2026" i="2"/>
  <c r="G2014" i="2"/>
  <c r="I2014" i="2" s="1"/>
  <c r="G2002" i="2"/>
  <c r="G594" i="2"/>
  <c r="G546" i="2"/>
  <c r="G498" i="2"/>
  <c r="G450" i="2"/>
  <c r="I450" i="2" s="1"/>
  <c r="G402" i="2"/>
  <c r="G354" i="2"/>
  <c r="G294" i="2"/>
  <c r="G246" i="2"/>
  <c r="G186" i="2"/>
  <c r="I186" i="2" s="1"/>
  <c r="G162" i="2"/>
  <c r="G114" i="2"/>
  <c r="G90" i="2"/>
  <c r="I90" i="2" s="1"/>
  <c r="G78" i="2"/>
  <c r="G2109" i="2"/>
  <c r="G2097" i="2"/>
  <c r="G2085" i="2"/>
  <c r="B2073" i="2"/>
  <c r="G2073" i="2"/>
  <c r="B2061" i="2"/>
  <c r="G2061" i="2"/>
  <c r="G2049" i="2"/>
  <c r="G2037" i="2"/>
  <c r="G2025" i="2"/>
  <c r="G2013" i="2"/>
  <c r="G2001" i="2"/>
  <c r="G1989" i="2"/>
  <c r="G1977" i="2"/>
  <c r="G1965" i="2"/>
  <c r="G1953" i="2"/>
  <c r="G1941" i="2"/>
  <c r="G1929" i="2"/>
  <c r="G1917" i="2"/>
  <c r="G1905" i="2"/>
  <c r="G1893" i="2"/>
  <c r="I1893" i="2" s="1"/>
  <c r="G1881" i="2"/>
  <c r="G1869" i="2"/>
  <c r="G1857" i="2"/>
  <c r="G1845" i="2"/>
  <c r="G1821" i="2"/>
  <c r="G1809" i="2"/>
  <c r="G1797" i="2"/>
  <c r="G1785" i="2"/>
  <c r="G1773" i="2"/>
  <c r="G1761" i="2"/>
  <c r="G1749" i="2"/>
  <c r="G1737" i="2"/>
  <c r="G1725" i="2"/>
  <c r="G1713" i="2"/>
  <c r="G1701" i="2"/>
  <c r="G1689" i="2"/>
  <c r="G1677" i="2"/>
  <c r="I1677" i="2" s="1"/>
  <c r="G1665" i="2"/>
  <c r="G1653" i="2"/>
  <c r="I1653" i="2" s="1"/>
  <c r="G1629" i="2"/>
  <c r="G1617" i="2"/>
  <c r="G1605" i="2"/>
  <c r="G1593" i="2"/>
  <c r="G1581" i="2"/>
  <c r="G1569" i="2"/>
  <c r="G1557" i="2"/>
  <c r="G1545" i="2"/>
  <c r="I1545" i="2" s="1"/>
  <c r="G1533" i="2"/>
  <c r="G1521" i="2"/>
  <c r="G1509" i="2"/>
  <c r="G1497" i="2"/>
  <c r="G1485" i="2"/>
  <c r="G1473" i="2"/>
  <c r="G1461" i="2"/>
  <c r="G1437" i="2"/>
  <c r="I1437" i="2" s="1"/>
  <c r="G1425" i="2"/>
  <c r="G1413" i="2"/>
  <c r="G1401" i="2"/>
  <c r="G1389" i="2"/>
  <c r="G1377" i="2"/>
  <c r="G1365" i="2"/>
  <c r="G1353" i="2"/>
  <c r="G1341" i="2"/>
  <c r="G1329" i="2"/>
  <c r="G1317" i="2"/>
  <c r="G1305" i="2"/>
  <c r="G1293" i="2"/>
  <c r="G1281" i="2"/>
  <c r="G1269" i="2"/>
  <c r="G1257" i="2"/>
  <c r="G1245" i="2"/>
  <c r="G1233" i="2"/>
  <c r="G1221" i="2"/>
  <c r="G1209" i="2"/>
  <c r="I1209" i="2" s="1"/>
  <c r="G1197" i="2"/>
  <c r="G1185" i="2"/>
  <c r="G1173" i="2"/>
  <c r="G1161" i="2"/>
  <c r="G1149" i="2"/>
  <c r="I1149" i="2" s="1"/>
  <c r="G1137" i="2"/>
  <c r="G1125" i="2"/>
  <c r="G1113" i="2"/>
  <c r="I1113" i="2" s="1"/>
  <c r="G1101" i="2"/>
  <c r="G1089" i="2"/>
  <c r="G1077" i="2"/>
  <c r="G1065" i="2"/>
  <c r="G1053" i="2"/>
  <c r="G1041" i="2"/>
  <c r="G1029" i="2"/>
  <c r="G1017" i="2"/>
  <c r="G1005" i="2"/>
  <c r="G606" i="2"/>
  <c r="G570" i="2"/>
  <c r="G522" i="2"/>
  <c r="G474" i="2"/>
  <c r="G414" i="2"/>
  <c r="G366" i="2"/>
  <c r="G318" i="2"/>
  <c r="G270" i="2"/>
  <c r="G234" i="2"/>
  <c r="G198" i="2"/>
  <c r="I198" i="2" s="1"/>
  <c r="G174" i="2"/>
  <c r="G126" i="2"/>
  <c r="G102" i="2"/>
  <c r="G73" i="2"/>
  <c r="G61" i="2"/>
  <c r="G49" i="2"/>
  <c r="G37" i="2"/>
  <c r="G25" i="2"/>
  <c r="G13" i="2"/>
  <c r="G689" i="2"/>
  <c r="G677" i="2"/>
  <c r="G665" i="2"/>
  <c r="G653" i="2"/>
  <c r="G641" i="2"/>
  <c r="I641" i="2" s="1"/>
  <c r="G629" i="2"/>
  <c r="G617" i="2"/>
  <c r="G605" i="2"/>
  <c r="G593" i="2"/>
  <c r="G581" i="2"/>
  <c r="G569" i="2"/>
  <c r="G557" i="2"/>
  <c r="I557" i="2" s="1"/>
  <c r="G545" i="2"/>
  <c r="G533" i="2"/>
  <c r="G521" i="2"/>
  <c r="G509" i="2"/>
  <c r="G497" i="2"/>
  <c r="G485" i="2"/>
  <c r="G473" i="2"/>
  <c r="G461" i="2"/>
  <c r="G449" i="2"/>
  <c r="G437" i="2"/>
  <c r="G425" i="2"/>
  <c r="G413" i="2"/>
  <c r="I413" i="2" s="1"/>
  <c r="G401" i="2"/>
  <c r="G389" i="2"/>
  <c r="G377" i="2"/>
  <c r="G365" i="2"/>
  <c r="G353" i="2"/>
  <c r="G341" i="2"/>
  <c r="G329" i="2"/>
  <c r="G317" i="2"/>
  <c r="G305" i="2"/>
  <c r="G293" i="2"/>
  <c r="G281" i="2"/>
  <c r="G269" i="2"/>
  <c r="I269" i="2" s="1"/>
  <c r="G257" i="2"/>
  <c r="G245" i="2"/>
  <c r="G233" i="2"/>
  <c r="G221" i="2"/>
  <c r="G209" i="2"/>
  <c r="G197" i="2"/>
  <c r="G185" i="2"/>
  <c r="G173" i="2"/>
  <c r="G161" i="2"/>
  <c r="G149" i="2"/>
  <c r="G137" i="2"/>
  <c r="G125" i="2"/>
  <c r="I125" i="2" s="1"/>
  <c r="G113" i="2"/>
  <c r="G101" i="2"/>
  <c r="G89" i="2"/>
  <c r="G77" i="2"/>
  <c r="G2108" i="2"/>
  <c r="G2096" i="2"/>
  <c r="G2084" i="2"/>
  <c r="G2072" i="2"/>
  <c r="G2060" i="2"/>
  <c r="G2048" i="2"/>
  <c r="G2036" i="2"/>
  <c r="G2024" i="2"/>
  <c r="G2012" i="2"/>
  <c r="G2000" i="2"/>
  <c r="G1988" i="2"/>
  <c r="G1976" i="2"/>
  <c r="I1976" i="2" s="1"/>
  <c r="G1964" i="2"/>
  <c r="G1952" i="2"/>
  <c r="G582" i="2"/>
  <c r="G534" i="2"/>
  <c r="G486" i="2"/>
  <c r="G438" i="2"/>
  <c r="G378" i="2"/>
  <c r="G330" i="2"/>
  <c r="G282" i="2"/>
  <c r="G222" i="2"/>
  <c r="G150" i="2"/>
  <c r="G72" i="2"/>
  <c r="G48" i="2"/>
  <c r="G36" i="2"/>
  <c r="G12" i="2"/>
  <c r="G688" i="2"/>
  <c r="G676" i="2"/>
  <c r="G664" i="2"/>
  <c r="G652" i="2"/>
  <c r="G640" i="2"/>
  <c r="G628" i="2"/>
  <c r="G616" i="2"/>
  <c r="G604" i="2"/>
  <c r="I604" i="2" s="1"/>
  <c r="G592" i="2"/>
  <c r="G580" i="2"/>
  <c r="G568" i="2"/>
  <c r="G556" i="2"/>
  <c r="G544" i="2"/>
  <c r="G532" i="2"/>
  <c r="G520" i="2"/>
  <c r="G508" i="2"/>
  <c r="G496" i="2"/>
  <c r="G484" i="2"/>
  <c r="G472" i="2"/>
  <c r="G460" i="2"/>
  <c r="I460" i="2" s="1"/>
  <c r="G448" i="2"/>
  <c r="G436" i="2"/>
  <c r="G424" i="2"/>
  <c r="G412" i="2"/>
  <c r="G400" i="2"/>
  <c r="G388" i="2"/>
  <c r="G376" i="2"/>
  <c r="I376" i="2" s="1"/>
  <c r="G364" i="2"/>
  <c r="G352" i="2"/>
  <c r="G340" i="2"/>
  <c r="G328" i="2"/>
  <c r="G316" i="2"/>
  <c r="G304" i="2"/>
  <c r="G292" i="2"/>
  <c r="G280" i="2"/>
  <c r="G268" i="2"/>
  <c r="G256" i="2"/>
  <c r="G244" i="2"/>
  <c r="G232" i="2"/>
  <c r="I232" i="2" s="1"/>
  <c r="G220" i="2"/>
  <c r="G208" i="2"/>
  <c r="G196" i="2"/>
  <c r="G184" i="2"/>
  <c r="G172" i="2"/>
  <c r="G160" i="2"/>
  <c r="G148" i="2"/>
  <c r="G136" i="2"/>
  <c r="G124" i="2"/>
  <c r="G112" i="2"/>
  <c r="G100" i="2"/>
  <c r="G88" i="2"/>
  <c r="I88" i="2" s="1"/>
  <c r="G76" i="2"/>
  <c r="G2107" i="2"/>
  <c r="G2095" i="2"/>
  <c r="G2083" i="2"/>
  <c r="G2071" i="2"/>
  <c r="G2059" i="2"/>
  <c r="G2047" i="2"/>
  <c r="G2035" i="2"/>
  <c r="G2023" i="2"/>
  <c r="G2011" i="2"/>
  <c r="G1999" i="2"/>
  <c r="G1987" i="2"/>
  <c r="I1987" i="2" s="1"/>
  <c r="G1975" i="2"/>
  <c r="G1963" i="2"/>
  <c r="G1951" i="2"/>
  <c r="G1939" i="2"/>
  <c r="G1927" i="2"/>
  <c r="G1915" i="2"/>
  <c r="G1903" i="2"/>
  <c r="G1891" i="2"/>
  <c r="G1291" i="2"/>
  <c r="G618" i="2"/>
  <c r="G558" i="2"/>
  <c r="G510" i="2"/>
  <c r="G462" i="2"/>
  <c r="G426" i="2"/>
  <c r="G390" i="2"/>
  <c r="G342" i="2"/>
  <c r="G306" i="2"/>
  <c r="G258" i="2"/>
  <c r="G210" i="2"/>
  <c r="G138" i="2"/>
  <c r="G60" i="2"/>
  <c r="I60" i="2" s="1"/>
  <c r="G24" i="2"/>
  <c r="G71" i="2"/>
  <c r="G59" i="2"/>
  <c r="G47" i="2"/>
  <c r="G35" i="2"/>
  <c r="I35" i="2" s="1"/>
  <c r="G23" i="2"/>
  <c r="G11" i="2"/>
  <c r="G687" i="2"/>
  <c r="G675" i="2"/>
  <c r="G663" i="2"/>
  <c r="G651" i="2"/>
  <c r="G639" i="2"/>
  <c r="G627" i="2"/>
  <c r="G615" i="2"/>
  <c r="G603" i="2"/>
  <c r="I603" i="2" s="1"/>
  <c r="G591" i="2"/>
  <c r="G579" i="2"/>
  <c r="G567" i="2"/>
  <c r="G555" i="2"/>
  <c r="G543" i="2"/>
  <c r="G531" i="2"/>
  <c r="G519" i="2"/>
  <c r="G507" i="2"/>
  <c r="G495" i="2"/>
  <c r="G483" i="2"/>
  <c r="G471" i="2"/>
  <c r="G459" i="2"/>
  <c r="I459" i="2" s="1"/>
  <c r="G447" i="2"/>
  <c r="G435" i="2"/>
  <c r="G423" i="2"/>
  <c r="G411" i="2"/>
  <c r="G399" i="2"/>
  <c r="G387" i="2"/>
  <c r="G375" i="2"/>
  <c r="G363" i="2"/>
  <c r="G351" i="2"/>
  <c r="G339" i="2"/>
  <c r="G327" i="2"/>
  <c r="G315" i="2"/>
  <c r="I315" i="2" s="1"/>
  <c r="G303" i="2"/>
  <c r="G291" i="2"/>
  <c r="G279" i="2"/>
  <c r="G267" i="2"/>
  <c r="G255" i="2"/>
  <c r="G243" i="2"/>
  <c r="G231" i="2"/>
  <c r="G219" i="2"/>
  <c r="I219" i="2" s="1"/>
  <c r="G207" i="2"/>
  <c r="G195" i="2"/>
  <c r="G183" i="2"/>
  <c r="G171" i="2"/>
  <c r="G159" i="2"/>
  <c r="G147" i="2"/>
  <c r="G135" i="2"/>
  <c r="G123" i="2"/>
  <c r="G111" i="2"/>
  <c r="G99" i="2"/>
  <c r="G87" i="2"/>
  <c r="G75" i="2"/>
  <c r="I75" i="2" s="1"/>
  <c r="G2118" i="2"/>
  <c r="G2106" i="2"/>
  <c r="G2094" i="2"/>
  <c r="G2082" i="2"/>
  <c r="G2070" i="2"/>
  <c r="G2058" i="2"/>
  <c r="I2058" i="2" s="1"/>
  <c r="G2046" i="2"/>
  <c r="G2034" i="2"/>
  <c r="G2022" i="2"/>
  <c r="G2117" i="2"/>
  <c r="G2105" i="2"/>
  <c r="G2093" i="2"/>
  <c r="G2081" i="2"/>
  <c r="G2069" i="2"/>
  <c r="G2057" i="2"/>
  <c r="I2057" i="2" s="1"/>
  <c r="G2045" i="2"/>
  <c r="G2033" i="2"/>
  <c r="G2021" i="2"/>
  <c r="G1997" i="2"/>
  <c r="G1985" i="2"/>
  <c r="G1973" i="2"/>
  <c r="G1961" i="2"/>
  <c r="G1949" i="2"/>
  <c r="G1937" i="2"/>
  <c r="G1925" i="2"/>
  <c r="G1913" i="2"/>
  <c r="I1913" i="2" s="1"/>
  <c r="G1901" i="2"/>
  <c r="G1889" i="2"/>
  <c r="G1877" i="2"/>
  <c r="G1865" i="2"/>
  <c r="G1853" i="2"/>
  <c r="G1841" i="2"/>
  <c r="G1829" i="2"/>
  <c r="G1817" i="2"/>
  <c r="G1805" i="2"/>
  <c r="G1793" i="2"/>
  <c r="G1781" i="2"/>
  <c r="G1769" i="2"/>
  <c r="G1757" i="2"/>
  <c r="G1745" i="2"/>
  <c r="G1733" i="2"/>
  <c r="G1721" i="2"/>
  <c r="G1709" i="2"/>
  <c r="G1697" i="2"/>
  <c r="G1685" i="2"/>
  <c r="G1673" i="2"/>
  <c r="G1661" i="2"/>
  <c r="I1661" i="2" s="1"/>
  <c r="G1649" i="2"/>
  <c r="G1637" i="2"/>
  <c r="G1625" i="2"/>
  <c r="G1613" i="2"/>
  <c r="G1601" i="2"/>
  <c r="G1589" i="2"/>
  <c r="G1577" i="2"/>
  <c r="G1565" i="2"/>
  <c r="G1553" i="2"/>
  <c r="G1541" i="2"/>
  <c r="G1529" i="2"/>
  <c r="G1517" i="2"/>
  <c r="I1517" i="2" s="1"/>
  <c r="G1505" i="2"/>
  <c r="G1493" i="2"/>
  <c r="G1481" i="2"/>
  <c r="G1469" i="2"/>
  <c r="G1457" i="2"/>
  <c r="G1445" i="2"/>
  <c r="G1433" i="2"/>
  <c r="G1421" i="2"/>
  <c r="G1409" i="2"/>
  <c r="G1397" i="2"/>
  <c r="G1385" i="2"/>
  <c r="G1373" i="2"/>
  <c r="I1373" i="2" s="1"/>
  <c r="G1361" i="2"/>
  <c r="G1349" i="2"/>
  <c r="G1337" i="2"/>
  <c r="G1325" i="2"/>
  <c r="G1313" i="2"/>
  <c r="G1301" i="2"/>
  <c r="G1289" i="2"/>
  <c r="G1277" i="2"/>
  <c r="G1265" i="2"/>
  <c r="G1253" i="2"/>
  <c r="G1241" i="2"/>
  <c r="G1229" i="2"/>
  <c r="I1229" i="2" s="1"/>
  <c r="G1217" i="2"/>
  <c r="G1205" i="2"/>
  <c r="G1193" i="2"/>
  <c r="G1181" i="2"/>
  <c r="G1169" i="2"/>
  <c r="G1157" i="2"/>
  <c r="G1145" i="2"/>
  <c r="G1133" i="2"/>
  <c r="G1121" i="2"/>
  <c r="G1109" i="2"/>
  <c r="G1097" i="2"/>
  <c r="G1085" i="2"/>
  <c r="I1085" i="2" s="1"/>
  <c r="G1073" i="2"/>
  <c r="G1061" i="2"/>
  <c r="G1049" i="2"/>
  <c r="G1037" i="2"/>
  <c r="G1025" i="2"/>
  <c r="G1013" i="2"/>
  <c r="G1001" i="2"/>
  <c r="G989" i="2"/>
  <c r="G977" i="2"/>
  <c r="G965" i="2"/>
  <c r="G953" i="2"/>
  <c r="G941" i="2"/>
  <c r="I941" i="2" s="1"/>
  <c r="G929" i="2"/>
  <c r="G917" i="2"/>
  <c r="G905" i="2"/>
  <c r="G893" i="2"/>
  <c r="G881" i="2"/>
  <c r="G869" i="2"/>
  <c r="G857" i="2"/>
  <c r="G845" i="2"/>
  <c r="G833" i="2"/>
  <c r="G821" i="2"/>
  <c r="G809" i="2"/>
  <c r="G797" i="2"/>
  <c r="I797" i="2" s="1"/>
  <c r="G785" i="2"/>
  <c r="G773" i="2"/>
  <c r="G761" i="2"/>
  <c r="G749" i="2"/>
  <c r="G737" i="2"/>
  <c r="G725" i="2"/>
  <c r="G713" i="2"/>
  <c r="G701" i="2"/>
  <c r="G69" i="2"/>
  <c r="G57" i="2"/>
  <c r="G45" i="2"/>
  <c r="I45" i="2" s="1"/>
  <c r="G33" i="2"/>
  <c r="I33" i="2" s="1"/>
  <c r="G21" i="2"/>
  <c r="G685" i="2"/>
  <c r="G673" i="2"/>
  <c r="G661" i="2"/>
  <c r="G649" i="2"/>
  <c r="G637" i="2"/>
  <c r="G625" i="2"/>
  <c r="G613" i="2"/>
  <c r="I613" i="2" s="1"/>
  <c r="G601" i="2"/>
  <c r="G589" i="2"/>
  <c r="G577" i="2"/>
  <c r="G565" i="2"/>
  <c r="G553" i="2"/>
  <c r="G541" i="2"/>
  <c r="G529" i="2"/>
  <c r="G517" i="2"/>
  <c r="G505" i="2"/>
  <c r="G493" i="2"/>
  <c r="G481" i="2"/>
  <c r="G469" i="2"/>
  <c r="G457" i="2"/>
  <c r="I457" i="2" s="1"/>
  <c r="G445" i="2"/>
  <c r="G433" i="2"/>
  <c r="G421" i="2"/>
  <c r="G409" i="2"/>
  <c r="G397" i="2"/>
  <c r="G385" i="2"/>
  <c r="G373" i="2"/>
  <c r="G361" i="2"/>
  <c r="G349" i="2"/>
  <c r="G337" i="2"/>
  <c r="G325" i="2"/>
  <c r="G313" i="2"/>
  <c r="G301" i="2"/>
  <c r="G289" i="2"/>
  <c r="G277" i="2"/>
  <c r="I277" i="2" s="1"/>
  <c r="G265" i="2"/>
  <c r="G253" i="2"/>
  <c r="G241" i="2"/>
  <c r="I241" i="2" s="1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2116" i="2"/>
  <c r="G2104" i="2"/>
  <c r="G2092" i="2"/>
  <c r="G2080" i="2"/>
  <c r="I2080" i="2" s="1"/>
  <c r="G2068" i="2"/>
  <c r="G2056" i="2"/>
  <c r="G2044" i="2"/>
  <c r="G2032" i="2"/>
  <c r="G2020" i="2"/>
  <c r="G2008" i="2"/>
  <c r="G1996" i="2"/>
  <c r="G1984" i="2"/>
  <c r="G1972" i="2"/>
  <c r="G1960" i="2"/>
  <c r="G1948" i="2"/>
  <c r="G1936" i="2"/>
  <c r="I1936" i="2" s="1"/>
  <c r="G1924" i="2"/>
  <c r="G1912" i="2"/>
  <c r="G1900" i="2"/>
  <c r="G1888" i="2"/>
  <c r="G1876" i="2"/>
  <c r="G1864" i="2"/>
  <c r="G1852" i="2"/>
  <c r="G1840" i="2"/>
  <c r="G1828" i="2"/>
  <c r="G1816" i="2"/>
  <c r="G1804" i="2"/>
  <c r="G1768" i="2"/>
  <c r="G1720" i="2"/>
  <c r="G1672" i="2"/>
  <c r="G1624" i="2"/>
  <c r="G1576" i="2"/>
  <c r="G1528" i="2"/>
  <c r="G1480" i="2"/>
  <c r="G1432" i="2"/>
  <c r="G1384" i="2"/>
  <c r="G1336" i="2"/>
  <c r="G68" i="2"/>
  <c r="G56" i="2"/>
  <c r="G44" i="2"/>
  <c r="G32" i="2"/>
  <c r="G20" i="2"/>
  <c r="G8" i="2"/>
  <c r="I8" i="2" s="1"/>
  <c r="G684" i="2"/>
  <c r="G672" i="2"/>
  <c r="G660" i="2"/>
  <c r="G648" i="2"/>
  <c r="G636" i="2"/>
  <c r="G624" i="2"/>
  <c r="G612" i="2"/>
  <c r="G600" i="2"/>
  <c r="G588" i="2"/>
  <c r="G576" i="2"/>
  <c r="G564" i="2"/>
  <c r="G552" i="2"/>
  <c r="I552" i="2" s="1"/>
  <c r="G540" i="2"/>
  <c r="G528" i="2"/>
  <c r="G516" i="2"/>
  <c r="G504" i="2"/>
  <c r="G492" i="2"/>
  <c r="G480" i="2"/>
  <c r="G468" i="2"/>
  <c r="G456" i="2"/>
  <c r="G444" i="2"/>
  <c r="G432" i="2"/>
  <c r="G420" i="2"/>
  <c r="G408" i="2"/>
  <c r="G396" i="2"/>
  <c r="I396" i="2" s="1"/>
  <c r="G384" i="2"/>
  <c r="G372" i="2"/>
  <c r="G360" i="2"/>
  <c r="G348" i="2"/>
  <c r="G336" i="2"/>
  <c r="G324" i="2"/>
  <c r="G312" i="2"/>
  <c r="G300" i="2"/>
  <c r="G288" i="2"/>
  <c r="G276" i="2"/>
  <c r="G264" i="2"/>
  <c r="G252" i="2"/>
  <c r="I252" i="2" s="1"/>
  <c r="G240" i="2"/>
  <c r="G228" i="2"/>
  <c r="G216" i="2"/>
  <c r="G204" i="2"/>
  <c r="G192" i="2"/>
  <c r="G180" i="2"/>
  <c r="G168" i="2"/>
  <c r="G156" i="2"/>
  <c r="G144" i="2"/>
  <c r="G132" i="2"/>
  <c r="G120" i="2"/>
  <c r="G108" i="2"/>
  <c r="G96" i="2"/>
  <c r="G84" i="2"/>
  <c r="I84" i="2" s="1"/>
  <c r="G2115" i="2"/>
  <c r="G2103" i="2"/>
  <c r="G2091" i="2"/>
  <c r="G2079" i="2"/>
  <c r="G2067" i="2"/>
  <c r="G2055" i="2"/>
  <c r="G2043" i="2"/>
  <c r="G2031" i="2"/>
  <c r="G2019" i="2"/>
  <c r="I2019" i="2" s="1"/>
  <c r="G2007" i="2"/>
  <c r="G1995" i="2"/>
  <c r="G1983" i="2"/>
  <c r="G1971" i="2"/>
  <c r="G1959" i="2"/>
  <c r="G1947" i="2"/>
  <c r="G1935" i="2"/>
  <c r="G1940" i="2"/>
  <c r="G1928" i="2"/>
  <c r="G1916" i="2"/>
  <c r="G1904" i="2"/>
  <c r="G1892" i="2"/>
  <c r="G1880" i="2"/>
  <c r="G1868" i="2"/>
  <c r="G1856" i="2"/>
  <c r="G1844" i="2"/>
  <c r="G1832" i="2"/>
  <c r="G1820" i="2"/>
  <c r="G1808" i="2"/>
  <c r="G1796" i="2"/>
  <c r="G1784" i="2"/>
  <c r="G1772" i="2"/>
  <c r="I1772" i="2" s="1"/>
  <c r="G1760" i="2"/>
  <c r="G1748" i="2"/>
  <c r="G1736" i="2"/>
  <c r="G1724" i="2"/>
  <c r="G1712" i="2"/>
  <c r="G1700" i="2"/>
  <c r="G1688" i="2"/>
  <c r="G1676" i="2"/>
  <c r="G1664" i="2"/>
  <c r="G1652" i="2"/>
  <c r="G1640" i="2"/>
  <c r="G1628" i="2"/>
  <c r="G1616" i="2"/>
  <c r="G1604" i="2"/>
  <c r="G1592" i="2"/>
  <c r="G1580" i="2"/>
  <c r="G1568" i="2"/>
  <c r="G1556" i="2"/>
  <c r="I1556" i="2" s="1"/>
  <c r="G1544" i="2"/>
  <c r="G1532" i="2"/>
  <c r="G1520" i="2"/>
  <c r="G1508" i="2"/>
  <c r="G1496" i="2"/>
  <c r="G1484" i="2"/>
  <c r="G1472" i="2"/>
  <c r="G1460" i="2"/>
  <c r="G1448" i="2"/>
  <c r="G1436" i="2"/>
  <c r="G1424" i="2"/>
  <c r="G1412" i="2"/>
  <c r="G1400" i="2"/>
  <c r="G1388" i="2"/>
  <c r="G1376" i="2"/>
  <c r="G1364" i="2"/>
  <c r="G1352" i="2"/>
  <c r="G1340" i="2"/>
  <c r="I1340" i="2" s="1"/>
  <c r="G1328" i="2"/>
  <c r="G1316" i="2"/>
  <c r="G1304" i="2"/>
  <c r="G1292" i="2"/>
  <c r="G1280" i="2"/>
  <c r="G1268" i="2"/>
  <c r="G1256" i="2"/>
  <c r="G1244" i="2"/>
  <c r="G1232" i="2"/>
  <c r="G1220" i="2"/>
  <c r="G1208" i="2"/>
  <c r="G1196" i="2"/>
  <c r="I1196" i="2" s="1"/>
  <c r="G1184" i="2"/>
  <c r="G1172" i="2"/>
  <c r="G1160" i="2"/>
  <c r="G1148" i="2"/>
  <c r="G1136" i="2"/>
  <c r="G1124" i="2"/>
  <c r="G1112" i="2"/>
  <c r="G1100" i="2"/>
  <c r="G1088" i="2"/>
  <c r="G1076" i="2"/>
  <c r="G1064" i="2"/>
  <c r="G1052" i="2"/>
  <c r="I1052" i="2" s="1"/>
  <c r="G1879" i="2"/>
  <c r="G1867" i="2"/>
  <c r="G1855" i="2"/>
  <c r="G1843" i="2"/>
  <c r="G1831" i="2"/>
  <c r="G1819" i="2"/>
  <c r="G1807" i="2"/>
  <c r="G1795" i="2"/>
  <c r="G1783" i="2"/>
  <c r="G1771" i="2"/>
  <c r="G1759" i="2"/>
  <c r="G1747" i="2"/>
  <c r="G1735" i="2"/>
  <c r="G1723" i="2"/>
  <c r="G1711" i="2"/>
  <c r="G1699" i="2"/>
  <c r="G1687" i="2"/>
  <c r="G1675" i="2"/>
  <c r="I1675" i="2" s="1"/>
  <c r="G1663" i="2"/>
  <c r="G1651" i="2"/>
  <c r="G1639" i="2"/>
  <c r="G1627" i="2"/>
  <c r="G1615" i="2"/>
  <c r="G1603" i="2"/>
  <c r="G1591" i="2"/>
  <c r="G1579" i="2"/>
  <c r="G1567" i="2"/>
  <c r="G1555" i="2"/>
  <c r="G1543" i="2"/>
  <c r="G1531" i="2"/>
  <c r="I1531" i="2" s="1"/>
  <c r="G1519" i="2"/>
  <c r="G1507" i="2"/>
  <c r="G1495" i="2"/>
  <c r="G1483" i="2"/>
  <c r="G1471" i="2"/>
  <c r="G1459" i="2"/>
  <c r="G1447" i="2"/>
  <c r="G1435" i="2"/>
  <c r="G1423" i="2"/>
  <c r="G1411" i="2"/>
  <c r="G1399" i="2"/>
  <c r="G1387" i="2"/>
  <c r="I1387" i="2" s="1"/>
  <c r="G1375" i="2"/>
  <c r="G1363" i="2"/>
  <c r="G1351" i="2"/>
  <c r="G1339" i="2"/>
  <c r="G1327" i="2"/>
  <c r="G1315" i="2"/>
  <c r="G1303" i="2"/>
  <c r="G1279" i="2"/>
  <c r="G1267" i="2"/>
  <c r="G1255" i="2"/>
  <c r="G1243" i="2"/>
  <c r="I1243" i="2" s="1"/>
  <c r="G1231" i="2"/>
  <c r="G1219" i="2"/>
  <c r="G1207" i="2"/>
  <c r="G1195" i="2"/>
  <c r="G1183" i="2"/>
  <c r="G1171" i="2"/>
  <c r="G1159" i="2"/>
  <c r="G1147" i="2"/>
  <c r="G1135" i="2"/>
  <c r="G1123" i="2"/>
  <c r="G1111" i="2"/>
  <c r="G1099" i="2"/>
  <c r="I1099" i="2" s="1"/>
  <c r="G1087" i="2"/>
  <c r="G1075" i="2"/>
  <c r="G1063" i="2"/>
  <c r="G1051" i="2"/>
  <c r="G1039" i="2"/>
  <c r="G2010" i="2"/>
  <c r="G1998" i="2"/>
  <c r="G1986" i="2"/>
  <c r="G1974" i="2"/>
  <c r="G1962" i="2"/>
  <c r="G1950" i="2"/>
  <c r="G1938" i="2"/>
  <c r="G1926" i="2"/>
  <c r="G1914" i="2"/>
  <c r="I1914" i="2" s="1"/>
  <c r="G1902" i="2"/>
  <c r="G1890" i="2"/>
  <c r="G1878" i="2"/>
  <c r="G1866" i="2"/>
  <c r="G1854" i="2"/>
  <c r="G1842" i="2"/>
  <c r="G1830" i="2"/>
  <c r="G1818" i="2"/>
  <c r="G1806" i="2"/>
  <c r="G1794" i="2"/>
  <c r="C1782" i="2"/>
  <c r="G1782" i="2"/>
  <c r="G1770" i="2"/>
  <c r="G1758" i="2"/>
  <c r="G1746" i="2"/>
  <c r="G1734" i="2"/>
  <c r="G1722" i="2"/>
  <c r="G1710" i="2"/>
  <c r="G1698" i="2"/>
  <c r="G1686" i="2"/>
  <c r="G1674" i="2"/>
  <c r="G1662" i="2"/>
  <c r="G1650" i="2"/>
  <c r="I1650" i="2" s="1"/>
  <c r="G1638" i="2"/>
  <c r="G1626" i="2"/>
  <c r="G1614" i="2"/>
  <c r="G1602" i="2"/>
  <c r="G1590" i="2"/>
  <c r="G1578" i="2"/>
  <c r="G1566" i="2"/>
  <c r="G1554" i="2"/>
  <c r="G1542" i="2"/>
  <c r="G1530" i="2"/>
  <c r="G1518" i="2"/>
  <c r="G1506" i="2"/>
  <c r="I1506" i="2" s="1"/>
  <c r="G1494" i="2"/>
  <c r="G1482" i="2"/>
  <c r="G1470" i="2"/>
  <c r="G1458" i="2"/>
  <c r="G1446" i="2"/>
  <c r="G1434" i="2"/>
  <c r="G1422" i="2"/>
  <c r="G1410" i="2"/>
  <c r="G1398" i="2"/>
  <c r="G1386" i="2"/>
  <c r="G1374" i="2"/>
  <c r="G1362" i="2"/>
  <c r="I1362" i="2" s="1"/>
  <c r="G1350" i="2"/>
  <c r="G1338" i="2"/>
  <c r="G1326" i="2"/>
  <c r="G1314" i="2"/>
  <c r="G1302" i="2"/>
  <c r="G1290" i="2"/>
  <c r="G1278" i="2"/>
  <c r="G1266" i="2"/>
  <c r="G1254" i="2"/>
  <c r="G1242" i="2"/>
  <c r="G1230" i="2"/>
  <c r="G1218" i="2"/>
  <c r="I1218" i="2" s="1"/>
  <c r="G1206" i="2"/>
  <c r="G1194" i="2"/>
  <c r="G1182" i="2"/>
  <c r="G1170" i="2"/>
  <c r="G1158" i="2"/>
  <c r="G1146" i="2"/>
  <c r="G1134" i="2"/>
  <c r="G1122" i="2"/>
  <c r="G1110" i="2"/>
  <c r="G1098" i="2"/>
  <c r="G1086" i="2"/>
  <c r="G1074" i="2"/>
  <c r="I1074" i="2" s="1"/>
  <c r="G1062" i="2"/>
  <c r="G1050" i="2"/>
  <c r="G1792" i="2"/>
  <c r="G1780" i="2"/>
  <c r="G1756" i="2"/>
  <c r="G1744" i="2"/>
  <c r="G1732" i="2"/>
  <c r="I1732" i="2" s="1"/>
  <c r="G1708" i="2"/>
  <c r="G1696" i="2"/>
  <c r="G1684" i="2"/>
  <c r="G1660" i="2"/>
  <c r="G1648" i="2"/>
  <c r="G1636" i="2"/>
  <c r="G1612" i="2"/>
  <c r="G1600" i="2"/>
  <c r="G1588" i="2"/>
  <c r="I1588" i="2" s="1"/>
  <c r="G1564" i="2"/>
  <c r="G1552" i="2"/>
  <c r="G1540" i="2"/>
  <c r="G1516" i="2"/>
  <c r="G1504" i="2"/>
  <c r="G1492" i="2"/>
  <c r="G1468" i="2"/>
  <c r="G1456" i="2"/>
  <c r="G1444" i="2"/>
  <c r="I1444" i="2" s="1"/>
  <c r="G1420" i="2"/>
  <c r="G1408" i="2"/>
  <c r="G1396" i="2"/>
  <c r="G1372" i="2"/>
  <c r="G1360" i="2"/>
  <c r="G1348" i="2"/>
  <c r="G1324" i="2"/>
  <c r="G1312" i="2"/>
  <c r="G1300" i="2"/>
  <c r="I1300" i="2" s="1"/>
  <c r="G1288" i="2"/>
  <c r="G1276" i="2"/>
  <c r="G1264" i="2"/>
  <c r="G1252" i="2"/>
  <c r="G1240" i="2"/>
  <c r="G1228" i="2"/>
  <c r="G1216" i="2"/>
  <c r="G1204" i="2"/>
  <c r="G1192" i="2"/>
  <c r="G1180" i="2"/>
  <c r="G1168" i="2"/>
  <c r="G1156" i="2"/>
  <c r="I1156" i="2" s="1"/>
  <c r="G1144" i="2"/>
  <c r="G1132" i="2"/>
  <c r="G1120" i="2"/>
  <c r="G1108" i="2"/>
  <c r="G1096" i="2"/>
  <c r="G1084" i="2"/>
  <c r="G1072" i="2"/>
  <c r="G1060" i="2"/>
  <c r="G1048" i="2"/>
  <c r="G1036" i="2"/>
  <c r="G1024" i="2"/>
  <c r="G1012" i="2"/>
  <c r="I1012" i="2" s="1"/>
  <c r="G1000" i="2"/>
  <c r="G988" i="2"/>
  <c r="G976" i="2"/>
  <c r="G964" i="2"/>
  <c r="G952" i="2"/>
  <c r="G940" i="2"/>
  <c r="G928" i="2"/>
  <c r="G916" i="2"/>
  <c r="G904" i="2"/>
  <c r="G892" i="2"/>
  <c r="G880" i="2"/>
  <c r="G868" i="2"/>
  <c r="I868" i="2" s="1"/>
  <c r="G856" i="2"/>
  <c r="G844" i="2"/>
  <c r="G832" i="2"/>
  <c r="G820" i="2"/>
  <c r="G808" i="2"/>
  <c r="G796" i="2"/>
  <c r="G784" i="2"/>
  <c r="G772" i="2"/>
  <c r="G760" i="2"/>
  <c r="G748" i="2"/>
  <c r="G736" i="2"/>
  <c r="G724" i="2"/>
  <c r="I724" i="2" s="1"/>
  <c r="G712" i="2"/>
  <c r="G700" i="2"/>
  <c r="G1923" i="2"/>
  <c r="G1911" i="2"/>
  <c r="G1899" i="2"/>
  <c r="G1887" i="2"/>
  <c r="G1875" i="2"/>
  <c r="G1863" i="2"/>
  <c r="G1851" i="2"/>
  <c r="G1839" i="2"/>
  <c r="G1827" i="2"/>
  <c r="G1815" i="2"/>
  <c r="G1803" i="2"/>
  <c r="I1803" i="2" s="1"/>
  <c r="G1791" i="2"/>
  <c r="G1779" i="2"/>
  <c r="G1767" i="2"/>
  <c r="G1755" i="2"/>
  <c r="G1743" i="2"/>
  <c r="G1731" i="2"/>
  <c r="G1719" i="2"/>
  <c r="G1707" i="2"/>
  <c r="G1695" i="2"/>
  <c r="G1683" i="2"/>
  <c r="G1671" i="2"/>
  <c r="G1659" i="2"/>
  <c r="I1659" i="2" s="1"/>
  <c r="G1647" i="2"/>
  <c r="G1635" i="2"/>
  <c r="G1623" i="2"/>
  <c r="G1611" i="2"/>
  <c r="G1599" i="2"/>
  <c r="G1587" i="2"/>
  <c r="G1575" i="2"/>
  <c r="G1563" i="2"/>
  <c r="G1551" i="2"/>
  <c r="G1539" i="2"/>
  <c r="G1527" i="2"/>
  <c r="G1515" i="2"/>
  <c r="I1515" i="2" s="1"/>
  <c r="G1503" i="2"/>
  <c r="G1491" i="2"/>
  <c r="G1479" i="2"/>
  <c r="G1467" i="2"/>
  <c r="G1455" i="2"/>
  <c r="G1443" i="2"/>
  <c r="G1431" i="2"/>
  <c r="G1419" i="2"/>
  <c r="G1407" i="2"/>
  <c r="G1395" i="2"/>
  <c r="G1383" i="2"/>
  <c r="G1371" i="2"/>
  <c r="I1371" i="2" s="1"/>
  <c r="G1359" i="2"/>
  <c r="G1347" i="2"/>
  <c r="G1335" i="2"/>
  <c r="G1323" i="2"/>
  <c r="G1311" i="2"/>
  <c r="G1299" i="2"/>
  <c r="G1287" i="2"/>
  <c r="G1275" i="2"/>
  <c r="G1263" i="2"/>
  <c r="G1251" i="2"/>
  <c r="G1239" i="2"/>
  <c r="G1227" i="2"/>
  <c r="I1227" i="2" s="1"/>
  <c r="G1215" i="2"/>
  <c r="G1203" i="2"/>
  <c r="G1191" i="2"/>
  <c r="G1179" i="2"/>
  <c r="G1167" i="2"/>
  <c r="G1155" i="2"/>
  <c r="G1143" i="2"/>
  <c r="G1131" i="2"/>
  <c r="G1119" i="2"/>
  <c r="G1107" i="2"/>
  <c r="G1095" i="2"/>
  <c r="G1083" i="2"/>
  <c r="I1083" i="2" s="1"/>
  <c r="G1071" i="2"/>
  <c r="G1059" i="2"/>
  <c r="G1047" i="2"/>
  <c r="G1035" i="2"/>
  <c r="G1934" i="2"/>
  <c r="G1922" i="2"/>
  <c r="G1910" i="2"/>
  <c r="G1898" i="2"/>
  <c r="G1886" i="2"/>
  <c r="G1874" i="2"/>
  <c r="G1862" i="2"/>
  <c r="G1850" i="2"/>
  <c r="G1838" i="2"/>
  <c r="G1826" i="2"/>
  <c r="G1814" i="2"/>
  <c r="G1802" i="2"/>
  <c r="I1802" i="2" s="1"/>
  <c r="G1790" i="2"/>
  <c r="I1790" i="2" s="1"/>
  <c r="G1778" i="2"/>
  <c r="G1766" i="2"/>
  <c r="G1754" i="2"/>
  <c r="G1742" i="2"/>
  <c r="G1730" i="2"/>
  <c r="G1718" i="2"/>
  <c r="G1706" i="2"/>
  <c r="G1694" i="2"/>
  <c r="G1682" i="2"/>
  <c r="G1670" i="2"/>
  <c r="G1658" i="2"/>
  <c r="G1646" i="2"/>
  <c r="I1646" i="2" s="1"/>
  <c r="G1634" i="2"/>
  <c r="G1622" i="2"/>
  <c r="G1610" i="2"/>
  <c r="G1598" i="2"/>
  <c r="G1586" i="2"/>
  <c r="G1574" i="2"/>
  <c r="G1562" i="2"/>
  <c r="G1550" i="2"/>
  <c r="G1538" i="2"/>
  <c r="G1526" i="2"/>
  <c r="G1514" i="2"/>
  <c r="G1502" i="2"/>
  <c r="I1502" i="2" s="1"/>
  <c r="G1490" i="2"/>
  <c r="G1478" i="2"/>
  <c r="G1466" i="2"/>
  <c r="G1454" i="2"/>
  <c r="G1442" i="2"/>
  <c r="G1430" i="2"/>
  <c r="G1418" i="2"/>
  <c r="G1406" i="2"/>
  <c r="G1394" i="2"/>
  <c r="G1382" i="2"/>
  <c r="G1370" i="2"/>
  <c r="G1358" i="2"/>
  <c r="I1358" i="2" s="1"/>
  <c r="G1346" i="2"/>
  <c r="G1334" i="2"/>
  <c r="G1322" i="2"/>
  <c r="G1310" i="2"/>
  <c r="G1298" i="2"/>
  <c r="G1286" i="2"/>
  <c r="G1274" i="2"/>
  <c r="G1262" i="2"/>
  <c r="G1250" i="2"/>
  <c r="G1238" i="2"/>
  <c r="G1226" i="2"/>
  <c r="G1214" i="2"/>
  <c r="I1214" i="2" s="1"/>
  <c r="G1202" i="2"/>
  <c r="G1190" i="2"/>
  <c r="G1178" i="2"/>
  <c r="G1166" i="2"/>
  <c r="G1154" i="2"/>
  <c r="G1142" i="2"/>
  <c r="G1130" i="2"/>
  <c r="G1118" i="2"/>
  <c r="G1106" i="2"/>
  <c r="G1094" i="2"/>
  <c r="G1082" i="2"/>
  <c r="G1070" i="2"/>
  <c r="I1070" i="2" s="1"/>
  <c r="G1058" i="2"/>
  <c r="G1046" i="2"/>
  <c r="G1034" i="2"/>
  <c r="G1022" i="2"/>
  <c r="G1010" i="2"/>
  <c r="G998" i="2"/>
  <c r="G986" i="2"/>
  <c r="G2113" i="2"/>
  <c r="G2101" i="2"/>
  <c r="G2089" i="2"/>
  <c r="G2077" i="2"/>
  <c r="G2065" i="2"/>
  <c r="G2053" i="2"/>
  <c r="G2041" i="2"/>
  <c r="G2029" i="2"/>
  <c r="G2017" i="2"/>
  <c r="G2005" i="2"/>
  <c r="G1993" i="2"/>
  <c r="G1981" i="2"/>
  <c r="G1969" i="2"/>
  <c r="G1957" i="2"/>
  <c r="G1933" i="2"/>
  <c r="I1933" i="2" s="1"/>
  <c r="G1921" i="2"/>
  <c r="G1909" i="2"/>
  <c r="G1885" i="2"/>
  <c r="G1873" i="2"/>
  <c r="G1861" i="2"/>
  <c r="G1837" i="2"/>
  <c r="G1825" i="2"/>
  <c r="G1813" i="2"/>
  <c r="G1789" i="2"/>
  <c r="G1777" i="2"/>
  <c r="G1765" i="2"/>
  <c r="G1741" i="2"/>
  <c r="G1729" i="2"/>
  <c r="G1717" i="2"/>
  <c r="I1717" i="2" s="1"/>
  <c r="G1693" i="2"/>
  <c r="G1681" i="2"/>
  <c r="I1681" i="2" s="1"/>
  <c r="G1669" i="2"/>
  <c r="I1669" i="2" s="1"/>
  <c r="G1645" i="2"/>
  <c r="G1633" i="2"/>
  <c r="G1621" i="2"/>
  <c r="G1597" i="2"/>
  <c r="G1585" i="2"/>
  <c r="I1585" i="2" s="1"/>
  <c r="G1573" i="2"/>
  <c r="I1573" i="2" s="1"/>
  <c r="G1549" i="2"/>
  <c r="I1549" i="2" s="1"/>
  <c r="G1537" i="2"/>
  <c r="I1537" i="2" s="1"/>
  <c r="G1525" i="2"/>
  <c r="I1525" i="2" s="1"/>
  <c r="G1501" i="2"/>
  <c r="G1489" i="2"/>
  <c r="I1489" i="2" s="1"/>
  <c r="G1477" i="2"/>
  <c r="G1453" i="2"/>
  <c r="I1453" i="2" s="1"/>
  <c r="G1441" i="2"/>
  <c r="I1441" i="2" s="1"/>
  <c r="G1429" i="2"/>
  <c r="I1429" i="2" s="1"/>
  <c r="G1405" i="2"/>
  <c r="I1405" i="2" s="1"/>
  <c r="G1393" i="2"/>
  <c r="I1393" i="2" s="1"/>
  <c r="G1381" i="2"/>
  <c r="I1381" i="2" s="1"/>
  <c r="G1357" i="2"/>
  <c r="G1345" i="2"/>
  <c r="I1345" i="2" s="1"/>
  <c r="G1333" i="2"/>
  <c r="G1321" i="2"/>
  <c r="I1321" i="2" s="1"/>
  <c r="G1309" i="2"/>
  <c r="I1309" i="2" s="1"/>
  <c r="G1297" i="2"/>
  <c r="I1297" i="2" s="1"/>
  <c r="G1285" i="2"/>
  <c r="I1285" i="2" s="1"/>
  <c r="G1273" i="2"/>
  <c r="I1273" i="2" s="1"/>
  <c r="G1261" i="2"/>
  <c r="I1261" i="2" s="1"/>
  <c r="G1249" i="2"/>
  <c r="I1249" i="2" s="1"/>
  <c r="G1237" i="2"/>
  <c r="I1237" i="2" s="1"/>
  <c r="G1225" i="2"/>
  <c r="I1225" i="2" s="1"/>
  <c r="G1213" i="2"/>
  <c r="G1201" i="2"/>
  <c r="I1201" i="2" s="1"/>
  <c r="G1189" i="2"/>
  <c r="G1177" i="2"/>
  <c r="I1177" i="2" s="1"/>
  <c r="G1165" i="2"/>
  <c r="I1165" i="2" s="1"/>
  <c r="G1153" i="2"/>
  <c r="I1153" i="2" s="1"/>
  <c r="G1141" i="2"/>
  <c r="I1141" i="2" s="1"/>
  <c r="G1129" i="2"/>
  <c r="I1129" i="2" s="1"/>
  <c r="G1117" i="2"/>
  <c r="I1117" i="2" s="1"/>
  <c r="G1105" i="2"/>
  <c r="I1105" i="2" s="1"/>
  <c r="G1093" i="2"/>
  <c r="I1093" i="2" s="1"/>
  <c r="G1081" i="2"/>
  <c r="I1081" i="2" s="1"/>
  <c r="G1069" i="2"/>
  <c r="I1069" i="2" s="1"/>
  <c r="G1057" i="2"/>
  <c r="I1057" i="2" s="1"/>
  <c r="G1045" i="2"/>
  <c r="I1045" i="2" s="1"/>
  <c r="G1009" i="2"/>
  <c r="I1009" i="2" s="1"/>
  <c r="G865" i="2"/>
  <c r="I865" i="2" s="1"/>
  <c r="G721" i="2"/>
  <c r="I721" i="2" s="1"/>
  <c r="G2052" i="2"/>
  <c r="G2040" i="2"/>
  <c r="G2028" i="2"/>
  <c r="G2016" i="2"/>
  <c r="G2004" i="2"/>
  <c r="G1992" i="2"/>
  <c r="G1980" i="2"/>
  <c r="I1980" i="2" s="1"/>
  <c r="G1968" i="2"/>
  <c r="G1956" i="2"/>
  <c r="G1944" i="2"/>
  <c r="G1932" i="2"/>
  <c r="G1920" i="2"/>
  <c r="G1908" i="2"/>
  <c r="G1896" i="2"/>
  <c r="G1884" i="2"/>
  <c r="G1872" i="2"/>
  <c r="G1860" i="2"/>
  <c r="G1848" i="2"/>
  <c r="G1836" i="2"/>
  <c r="G1824" i="2"/>
  <c r="I1824" i="2" s="1"/>
  <c r="G1812" i="2"/>
  <c r="G1800" i="2"/>
  <c r="G1788" i="2"/>
  <c r="G1776" i="2"/>
  <c r="G1764" i="2"/>
  <c r="G1752" i="2"/>
  <c r="G1740" i="2"/>
  <c r="G1728" i="2"/>
  <c r="G1716" i="2"/>
  <c r="G1704" i="2"/>
  <c r="G1692" i="2"/>
  <c r="G1680" i="2"/>
  <c r="G1668" i="2"/>
  <c r="G1656" i="2"/>
  <c r="G1644" i="2"/>
  <c r="G1632" i="2"/>
  <c r="G1620" i="2"/>
  <c r="I1620" i="2" s="1"/>
  <c r="G1608" i="2"/>
  <c r="G1596" i="2"/>
  <c r="G1584" i="2"/>
  <c r="G1572" i="2"/>
  <c r="G1560" i="2"/>
  <c r="G1548" i="2"/>
  <c r="G1536" i="2"/>
  <c r="G1524" i="2"/>
  <c r="G1512" i="2"/>
  <c r="G1500" i="2"/>
  <c r="G1488" i="2"/>
  <c r="G1476" i="2"/>
  <c r="G1464" i="2"/>
  <c r="G1452" i="2"/>
  <c r="G1440" i="2"/>
  <c r="G1428" i="2"/>
  <c r="G1416" i="2"/>
  <c r="G1404" i="2"/>
  <c r="G1392" i="2"/>
  <c r="I1392" i="2" s="1"/>
  <c r="G1380" i="2"/>
  <c r="G1368" i="2"/>
  <c r="G1356" i="2"/>
  <c r="G1344" i="2"/>
  <c r="G1332" i="2"/>
  <c r="G1308" i="2"/>
  <c r="G1296" i="2"/>
  <c r="G1284" i="2"/>
  <c r="G1272" i="2"/>
  <c r="G1260" i="2"/>
  <c r="G1248" i="2"/>
  <c r="I1248" i="2" s="1"/>
  <c r="G1236" i="2"/>
  <c r="G1212" i="2"/>
  <c r="G1200" i="2"/>
  <c r="G1188" i="2"/>
  <c r="G1176" i="2"/>
  <c r="G1164" i="2"/>
  <c r="G1152" i="2"/>
  <c r="G1140" i="2"/>
  <c r="G1128" i="2"/>
  <c r="G1116" i="2"/>
  <c r="G1104" i="2"/>
  <c r="I1104" i="2" s="1"/>
  <c r="G1092" i="2"/>
  <c r="G1068" i="2"/>
  <c r="G1056" i="2"/>
  <c r="G1044" i="2"/>
  <c r="G1032" i="2"/>
  <c r="G2003" i="2"/>
  <c r="G1991" i="2"/>
  <c r="G1979" i="2"/>
  <c r="G1967" i="2"/>
  <c r="G1955" i="2"/>
  <c r="G1943" i="2"/>
  <c r="G1931" i="2"/>
  <c r="G1919" i="2"/>
  <c r="I1919" i="2" s="1"/>
  <c r="G1907" i="2"/>
  <c r="G1895" i="2"/>
  <c r="G1883" i="2"/>
  <c r="G1871" i="2"/>
  <c r="G1859" i="2"/>
  <c r="G1847" i="2"/>
  <c r="G1835" i="2"/>
  <c r="G1823" i="2"/>
  <c r="G1811" i="2"/>
  <c r="G1799" i="2"/>
  <c r="G1787" i="2"/>
  <c r="G1775" i="2"/>
  <c r="G1763" i="2"/>
  <c r="G1751" i="2"/>
  <c r="G1739" i="2"/>
  <c r="G1727" i="2"/>
  <c r="G1715" i="2"/>
  <c r="G1703" i="2"/>
  <c r="G1691" i="2"/>
  <c r="G1679" i="2"/>
  <c r="G1667" i="2"/>
  <c r="G1655" i="2"/>
  <c r="G1643" i="2"/>
  <c r="G1631" i="2"/>
  <c r="I1631" i="2" s="1"/>
  <c r="G1619" i="2"/>
  <c r="G1607" i="2"/>
  <c r="G1595" i="2"/>
  <c r="G1583" i="2"/>
  <c r="G1571" i="2"/>
  <c r="G1559" i="2"/>
  <c r="G1547" i="2"/>
  <c r="G1535" i="2"/>
  <c r="G1523" i="2"/>
  <c r="G1511" i="2"/>
  <c r="G1499" i="2"/>
  <c r="G1487" i="2"/>
  <c r="I1487" i="2" s="1"/>
  <c r="G1475" i="2"/>
  <c r="G1463" i="2"/>
  <c r="G1451" i="2"/>
  <c r="G1439" i="2"/>
  <c r="G1427" i="2"/>
  <c r="G1415" i="2"/>
  <c r="G1403" i="2"/>
  <c r="G1391" i="2"/>
  <c r="G1379" i="2"/>
  <c r="G1367" i="2"/>
  <c r="G1355" i="2"/>
  <c r="G1343" i="2"/>
  <c r="I1343" i="2" s="1"/>
  <c r="G1331" i="2"/>
  <c r="G1319" i="2"/>
  <c r="G1307" i="2"/>
  <c r="G1295" i="2"/>
  <c r="G1283" i="2"/>
  <c r="G1271" i="2"/>
  <c r="G1259" i="2"/>
  <c r="G1247" i="2"/>
  <c r="G1235" i="2"/>
  <c r="G1223" i="2"/>
  <c r="G1211" i="2"/>
  <c r="G1199" i="2"/>
  <c r="I1199" i="2" s="1"/>
  <c r="G1187" i="2"/>
  <c r="G1175" i="2"/>
  <c r="G1163" i="2"/>
  <c r="G1151" i="2"/>
  <c r="G1139" i="2"/>
  <c r="G1127" i="2"/>
  <c r="G1115" i="2"/>
  <c r="G1103" i="2"/>
  <c r="G1091" i="2"/>
  <c r="G1079" i="2"/>
  <c r="G1067" i="2"/>
  <c r="G1055" i="2"/>
  <c r="I1055" i="2" s="1"/>
  <c r="G1043" i="2"/>
  <c r="G1031" i="2"/>
  <c r="G1990" i="2"/>
  <c r="G1978" i="2"/>
  <c r="G1966" i="2"/>
  <c r="G1954" i="2"/>
  <c r="G1942" i="2"/>
  <c r="G1930" i="2"/>
  <c r="G1918" i="2"/>
  <c r="G1906" i="2"/>
  <c r="G1894" i="2"/>
  <c r="G1882" i="2"/>
  <c r="G1870" i="2"/>
  <c r="G1858" i="2"/>
  <c r="G1846" i="2"/>
  <c r="G1834" i="2"/>
  <c r="G1822" i="2"/>
  <c r="G1810" i="2"/>
  <c r="I1810" i="2" s="1"/>
  <c r="G1798" i="2"/>
  <c r="G1786" i="2"/>
  <c r="G1774" i="2"/>
  <c r="G1762" i="2"/>
  <c r="G1750" i="2"/>
  <c r="G1738" i="2"/>
  <c r="G1726" i="2"/>
  <c r="G1714" i="2"/>
  <c r="G1702" i="2"/>
  <c r="G1690" i="2"/>
  <c r="G1678" i="2"/>
  <c r="G1666" i="2"/>
  <c r="I1666" i="2" s="1"/>
  <c r="G1654" i="2"/>
  <c r="G1642" i="2"/>
  <c r="G1630" i="2"/>
  <c r="G1618" i="2"/>
  <c r="G1606" i="2"/>
  <c r="G1594" i="2"/>
  <c r="G1582" i="2"/>
  <c r="G1570" i="2"/>
  <c r="G1558" i="2"/>
  <c r="G1546" i="2"/>
  <c r="G1534" i="2"/>
  <c r="G1522" i="2"/>
  <c r="I1522" i="2" s="1"/>
  <c r="G1510" i="2"/>
  <c r="G1498" i="2"/>
  <c r="G1486" i="2"/>
  <c r="G1474" i="2"/>
  <c r="G1462" i="2"/>
  <c r="G1450" i="2"/>
  <c r="G1438" i="2"/>
  <c r="G1426" i="2"/>
  <c r="G1414" i="2"/>
  <c r="G1402" i="2"/>
  <c r="G1390" i="2"/>
  <c r="G1378" i="2"/>
  <c r="I1378" i="2" s="1"/>
  <c r="G1366" i="2"/>
  <c r="G1354" i="2"/>
  <c r="I1354" i="2" s="1"/>
  <c r="G1342" i="2"/>
  <c r="G1330" i="2"/>
  <c r="G1318" i="2"/>
  <c r="G1306" i="2"/>
  <c r="G1294" i="2"/>
  <c r="G1282" i="2"/>
  <c r="G1270" i="2"/>
  <c r="G1258" i="2"/>
  <c r="G1246" i="2"/>
  <c r="G1234" i="2"/>
  <c r="G1222" i="2"/>
  <c r="G1210" i="2"/>
  <c r="I1210" i="2" s="1"/>
  <c r="G1198" i="2"/>
  <c r="G1186" i="2"/>
  <c r="G1174" i="2"/>
  <c r="G1162" i="2"/>
  <c r="G1150" i="2"/>
  <c r="G1138" i="2"/>
  <c r="G1126" i="2"/>
  <c r="G1114" i="2"/>
  <c r="G1102" i="2"/>
  <c r="G1090" i="2"/>
  <c r="G1078" i="2"/>
  <c r="G1066" i="2"/>
  <c r="I1066" i="2" s="1"/>
  <c r="G1054" i="2"/>
  <c r="G1042" i="2"/>
  <c r="G1030" i="2"/>
  <c r="G1018" i="2"/>
  <c r="G1006" i="2"/>
  <c r="G994" i="2"/>
  <c r="G1023" i="2"/>
  <c r="G1011" i="2"/>
  <c r="G999" i="2"/>
  <c r="G987" i="2"/>
  <c r="G975" i="2"/>
  <c r="G963" i="2"/>
  <c r="G951" i="2"/>
  <c r="G939" i="2"/>
  <c r="I939" i="2" s="1"/>
  <c r="G927" i="2"/>
  <c r="G915" i="2"/>
  <c r="G903" i="2"/>
  <c r="G891" i="2"/>
  <c r="G879" i="2"/>
  <c r="G867" i="2"/>
  <c r="G855" i="2"/>
  <c r="G843" i="2"/>
  <c r="G831" i="2"/>
  <c r="G819" i="2"/>
  <c r="G807" i="2"/>
  <c r="G795" i="2"/>
  <c r="I795" i="2" s="1"/>
  <c r="G783" i="2"/>
  <c r="G771" i="2"/>
  <c r="G759" i="2"/>
  <c r="G747" i="2"/>
  <c r="G735" i="2"/>
  <c r="G723" i="2"/>
  <c r="G711" i="2"/>
  <c r="G699" i="2"/>
  <c r="G974" i="2"/>
  <c r="G962" i="2"/>
  <c r="G950" i="2"/>
  <c r="G938" i="2"/>
  <c r="G926" i="2"/>
  <c r="I926" i="2" s="1"/>
  <c r="G914" i="2"/>
  <c r="G902" i="2"/>
  <c r="G890" i="2"/>
  <c r="G878" i="2"/>
  <c r="G866" i="2"/>
  <c r="G854" i="2"/>
  <c r="G842" i="2"/>
  <c r="G830" i="2"/>
  <c r="G818" i="2"/>
  <c r="G806" i="2"/>
  <c r="G794" i="2"/>
  <c r="G782" i="2"/>
  <c r="I782" i="2" s="1"/>
  <c r="G770" i="2"/>
  <c r="G758" i="2"/>
  <c r="G746" i="2"/>
  <c r="G734" i="2"/>
  <c r="G722" i="2"/>
  <c r="G710" i="2"/>
  <c r="G698" i="2"/>
  <c r="G1033" i="2"/>
  <c r="I1033" i="2" s="1"/>
  <c r="G1021" i="2"/>
  <c r="I1021" i="2" s="1"/>
  <c r="G997" i="2"/>
  <c r="I997" i="2" s="1"/>
  <c r="G985" i="2"/>
  <c r="I985" i="2" s="1"/>
  <c r="G973" i="2"/>
  <c r="I973" i="2" s="1"/>
  <c r="G961" i="2"/>
  <c r="I961" i="2" s="1"/>
  <c r="G949" i="2"/>
  <c r="I949" i="2" s="1"/>
  <c r="G937" i="2"/>
  <c r="I937" i="2" s="1"/>
  <c r="G925" i="2"/>
  <c r="I925" i="2" s="1"/>
  <c r="G913" i="2"/>
  <c r="I913" i="2" s="1"/>
  <c r="G901" i="2"/>
  <c r="I901" i="2" s="1"/>
  <c r="G889" i="2"/>
  <c r="I889" i="2" s="1"/>
  <c r="G877" i="2"/>
  <c r="I877" i="2" s="1"/>
  <c r="G853" i="2"/>
  <c r="I853" i="2" s="1"/>
  <c r="G841" i="2"/>
  <c r="I841" i="2" s="1"/>
  <c r="G829" i="2"/>
  <c r="I829" i="2" s="1"/>
  <c r="G817" i="2"/>
  <c r="I817" i="2" s="1"/>
  <c r="G805" i="2"/>
  <c r="I805" i="2" s="1"/>
  <c r="G793" i="2"/>
  <c r="I793" i="2" s="1"/>
  <c r="G781" i="2"/>
  <c r="I781" i="2" s="1"/>
  <c r="G769" i="2"/>
  <c r="I769" i="2" s="1"/>
  <c r="G757" i="2"/>
  <c r="I757" i="2" s="1"/>
  <c r="G745" i="2"/>
  <c r="I745" i="2" s="1"/>
  <c r="G733" i="2"/>
  <c r="I733" i="2" s="1"/>
  <c r="G709" i="2"/>
  <c r="I709" i="2" s="1"/>
  <c r="G697" i="2"/>
  <c r="I697" i="2" s="1"/>
  <c r="G1020" i="2"/>
  <c r="G1008" i="2"/>
  <c r="G996" i="2"/>
  <c r="G984" i="2"/>
  <c r="G972" i="2"/>
  <c r="G960" i="2"/>
  <c r="G948" i="2"/>
  <c r="I948" i="2" s="1"/>
  <c r="G936" i="2"/>
  <c r="G924" i="2"/>
  <c r="G912" i="2"/>
  <c r="G900" i="2"/>
  <c r="G888" i="2"/>
  <c r="G876" i="2"/>
  <c r="G864" i="2"/>
  <c r="G852" i="2"/>
  <c r="G840" i="2"/>
  <c r="G828" i="2"/>
  <c r="G816" i="2"/>
  <c r="G804" i="2"/>
  <c r="G792" i="2"/>
  <c r="G780" i="2"/>
  <c r="G768" i="2"/>
  <c r="I768" i="2" s="1"/>
  <c r="G756" i="2"/>
  <c r="G744" i="2"/>
  <c r="G732" i="2"/>
  <c r="G720" i="2"/>
  <c r="G708" i="2"/>
  <c r="G696" i="2"/>
  <c r="G1019" i="2"/>
  <c r="G1007" i="2"/>
  <c r="G995" i="2"/>
  <c r="G983" i="2"/>
  <c r="G971" i="2"/>
  <c r="G959" i="2"/>
  <c r="G947" i="2"/>
  <c r="G935" i="2"/>
  <c r="G923" i="2"/>
  <c r="G911" i="2"/>
  <c r="I911" i="2" s="1"/>
  <c r="G899" i="2"/>
  <c r="G887" i="2"/>
  <c r="G875" i="2"/>
  <c r="G863" i="2"/>
  <c r="G851" i="2"/>
  <c r="G839" i="2"/>
  <c r="G827" i="2"/>
  <c r="I827" i="2" s="1"/>
  <c r="G815" i="2"/>
  <c r="G803" i="2"/>
  <c r="G791" i="2"/>
  <c r="G779" i="2"/>
  <c r="G767" i="2"/>
  <c r="G755" i="2"/>
  <c r="G743" i="2"/>
  <c r="G731" i="2"/>
  <c r="G719" i="2"/>
  <c r="G707" i="2"/>
  <c r="G695" i="2"/>
  <c r="G982" i="2"/>
  <c r="G970" i="2"/>
  <c r="G958" i="2"/>
  <c r="G946" i="2"/>
  <c r="G934" i="2"/>
  <c r="G922" i="2"/>
  <c r="I922" i="2" s="1"/>
  <c r="G910" i="2"/>
  <c r="G898" i="2"/>
  <c r="G886" i="2"/>
  <c r="G874" i="2"/>
  <c r="G862" i="2"/>
  <c r="G850" i="2"/>
  <c r="G838" i="2"/>
  <c r="G826" i="2"/>
  <c r="G814" i="2"/>
  <c r="G802" i="2"/>
  <c r="G790" i="2"/>
  <c r="G778" i="2"/>
  <c r="I778" i="2" s="1"/>
  <c r="G766" i="2"/>
  <c r="G754" i="2"/>
  <c r="G742" i="2"/>
  <c r="G730" i="2"/>
  <c r="G718" i="2"/>
  <c r="G706" i="2"/>
  <c r="G694" i="2"/>
  <c r="G993" i="2"/>
  <c r="G981" i="2"/>
  <c r="G969" i="2"/>
  <c r="G957" i="2"/>
  <c r="G945" i="2"/>
  <c r="G933" i="2"/>
  <c r="G921" i="2"/>
  <c r="G909" i="2"/>
  <c r="G897" i="2"/>
  <c r="G885" i="2"/>
  <c r="G873" i="2"/>
  <c r="G861" i="2"/>
  <c r="G849" i="2"/>
  <c r="G837" i="2"/>
  <c r="G825" i="2"/>
  <c r="G813" i="2"/>
  <c r="G801" i="2"/>
  <c r="G789" i="2"/>
  <c r="G777" i="2"/>
  <c r="G765" i="2"/>
  <c r="G753" i="2"/>
  <c r="G741" i="2"/>
  <c r="G729" i="2"/>
  <c r="I729" i="2" s="1"/>
  <c r="G717" i="2"/>
  <c r="G705" i="2"/>
  <c r="G693" i="2"/>
  <c r="G1040" i="2"/>
  <c r="G1028" i="2"/>
  <c r="G1016" i="2"/>
  <c r="G1004" i="2"/>
  <c r="G992" i="2"/>
  <c r="G980" i="2"/>
  <c r="G968" i="2"/>
  <c r="G956" i="2"/>
  <c r="G944" i="2"/>
  <c r="G932" i="2"/>
  <c r="G920" i="2"/>
  <c r="G908" i="2"/>
  <c r="I908" i="2" s="1"/>
  <c r="G896" i="2"/>
  <c r="G884" i="2"/>
  <c r="G872" i="2"/>
  <c r="G860" i="2"/>
  <c r="G848" i="2"/>
  <c r="G836" i="2"/>
  <c r="G824" i="2"/>
  <c r="G812" i="2"/>
  <c r="G800" i="2"/>
  <c r="G788" i="2"/>
  <c r="G776" i="2"/>
  <c r="G764" i="2"/>
  <c r="I764" i="2" s="1"/>
  <c r="G752" i="2"/>
  <c r="G740" i="2"/>
  <c r="G728" i="2"/>
  <c r="G716" i="2"/>
  <c r="G704" i="2"/>
  <c r="G692" i="2"/>
  <c r="G1027" i="2"/>
  <c r="G1015" i="2"/>
  <c r="G1003" i="2"/>
  <c r="G991" i="2"/>
  <c r="G979" i="2"/>
  <c r="G967" i="2"/>
  <c r="G955" i="2"/>
  <c r="I955" i="2" s="1"/>
  <c r="G943" i="2"/>
  <c r="G931" i="2"/>
  <c r="G919" i="2"/>
  <c r="G907" i="2"/>
  <c r="G895" i="2"/>
  <c r="G883" i="2"/>
  <c r="G871" i="2"/>
  <c r="G859" i="2"/>
  <c r="G847" i="2"/>
  <c r="G835" i="2"/>
  <c r="G823" i="2"/>
  <c r="G811" i="2"/>
  <c r="I811" i="2" s="1"/>
  <c r="G799" i="2"/>
  <c r="G787" i="2"/>
  <c r="G775" i="2"/>
  <c r="G763" i="2"/>
  <c r="G751" i="2"/>
  <c r="G739" i="2"/>
  <c r="G727" i="2"/>
  <c r="G715" i="2"/>
  <c r="G703" i="2"/>
  <c r="G691" i="2"/>
  <c r="G1038" i="2"/>
  <c r="G1026" i="2"/>
  <c r="G1014" i="2"/>
  <c r="G1002" i="2"/>
  <c r="G990" i="2"/>
  <c r="G978" i="2"/>
  <c r="G966" i="2"/>
  <c r="G954" i="2"/>
  <c r="G942" i="2"/>
  <c r="G930" i="2"/>
  <c r="I930" i="2" s="1"/>
  <c r="G918" i="2"/>
  <c r="G906" i="2"/>
  <c r="G894" i="2"/>
  <c r="G882" i="2"/>
  <c r="G870" i="2"/>
  <c r="G858" i="2"/>
  <c r="G846" i="2"/>
  <c r="G834" i="2"/>
  <c r="G822" i="2"/>
  <c r="G810" i="2"/>
  <c r="G798" i="2"/>
  <c r="G786" i="2"/>
  <c r="I786" i="2" s="1"/>
  <c r="G774" i="2"/>
  <c r="G762" i="2"/>
  <c r="G750" i="2"/>
  <c r="G738" i="2"/>
  <c r="G726" i="2"/>
  <c r="G714" i="2"/>
  <c r="G702" i="2"/>
  <c r="C51" i="2"/>
  <c r="C678" i="2"/>
  <c r="B73" i="2"/>
  <c r="B2072" i="2"/>
  <c r="B1748" i="2"/>
  <c r="C62" i="2"/>
  <c r="B2085" i="2"/>
  <c r="B49" i="2"/>
  <c r="C12" i="2"/>
  <c r="C616" i="2"/>
  <c r="C544" i="2"/>
  <c r="C472" i="2"/>
  <c r="C412" i="2"/>
  <c r="B2107" i="2"/>
  <c r="B2083" i="2"/>
  <c r="B2059" i="2"/>
  <c r="C2047" i="2"/>
  <c r="C2" i="2"/>
  <c r="B2109" i="2"/>
  <c r="C13" i="2"/>
  <c r="C688" i="2"/>
  <c r="C592" i="2"/>
  <c r="C484" i="2"/>
  <c r="B2071" i="2"/>
  <c r="C71" i="2"/>
  <c r="C59" i="2"/>
  <c r="C47" i="2"/>
  <c r="C35" i="2"/>
  <c r="C23" i="2"/>
  <c r="C11" i="2"/>
  <c r="C15" i="2"/>
  <c r="C14" i="2"/>
  <c r="B2097" i="2"/>
  <c r="B61" i="2"/>
  <c r="B48" i="2"/>
  <c r="C652" i="2"/>
  <c r="C568" i="2"/>
  <c r="C496" i="2"/>
  <c r="C424" i="2"/>
  <c r="C292" i="2"/>
  <c r="C22" i="2"/>
  <c r="B2117" i="2"/>
  <c r="B2105" i="2"/>
  <c r="B2093" i="2"/>
  <c r="B2081" i="2"/>
  <c r="B2069" i="2"/>
  <c r="B2057" i="2"/>
  <c r="C2045" i="2"/>
  <c r="C27" i="2"/>
  <c r="C26" i="2"/>
  <c r="B2108" i="2"/>
  <c r="B2060" i="2"/>
  <c r="B72" i="2"/>
  <c r="C664" i="2"/>
  <c r="C580" i="2"/>
  <c r="C508" i="2"/>
  <c r="C46" i="2"/>
  <c r="C10" i="2"/>
  <c r="B2049" i="2"/>
  <c r="B2096" i="2"/>
  <c r="B24" i="2"/>
  <c r="C628" i="2"/>
  <c r="C532" i="2"/>
  <c r="C436" i="2"/>
  <c r="C100" i="2"/>
  <c r="B2095" i="2"/>
  <c r="C70" i="2"/>
  <c r="C68" i="2"/>
  <c r="C56" i="2"/>
  <c r="C44" i="2"/>
  <c r="C32" i="2"/>
  <c r="C20" i="2"/>
  <c r="C8" i="2"/>
  <c r="C3" i="2"/>
  <c r="B690" i="2"/>
  <c r="B25" i="2"/>
  <c r="B689" i="2"/>
  <c r="B377" i="2"/>
  <c r="B2084" i="2"/>
  <c r="B36" i="2"/>
  <c r="C640" i="2"/>
  <c r="C556" i="2"/>
  <c r="C460" i="2"/>
  <c r="C340" i="2"/>
  <c r="C148" i="2"/>
  <c r="C58" i="2"/>
  <c r="C43" i="2"/>
  <c r="C19" i="2"/>
  <c r="B683" i="2"/>
  <c r="B659" i="2"/>
  <c r="B635" i="2"/>
  <c r="B611" i="2"/>
  <c r="B587" i="2"/>
  <c r="B551" i="2"/>
  <c r="B527" i="2"/>
  <c r="B491" i="2"/>
  <c r="B455" i="2"/>
  <c r="B2114" i="2"/>
  <c r="B2102" i="2"/>
  <c r="B2090" i="2"/>
  <c r="B2078" i="2"/>
  <c r="C63" i="2"/>
  <c r="C39" i="2"/>
  <c r="B2048" i="2"/>
  <c r="B60" i="2"/>
  <c r="C676" i="2"/>
  <c r="C604" i="2"/>
  <c r="C520" i="2"/>
  <c r="C448" i="2"/>
  <c r="C244" i="2"/>
  <c r="C196" i="2"/>
  <c r="C34" i="2"/>
  <c r="C67" i="2"/>
  <c r="C55" i="2"/>
  <c r="C31" i="2"/>
  <c r="C7" i="2"/>
  <c r="B671" i="2"/>
  <c r="B647" i="2"/>
  <c r="B623" i="2"/>
  <c r="B599" i="2"/>
  <c r="B575" i="2"/>
  <c r="B563" i="2"/>
  <c r="B539" i="2"/>
  <c r="B515" i="2"/>
  <c r="B503" i="2"/>
  <c r="B479" i="2"/>
  <c r="B467" i="2"/>
  <c r="B443" i="2"/>
  <c r="B431" i="2"/>
  <c r="B419" i="2"/>
  <c r="B395" i="2"/>
  <c r="C38" i="2"/>
  <c r="B37" i="2"/>
  <c r="C65" i="2"/>
  <c r="C53" i="2"/>
  <c r="C41" i="2"/>
  <c r="C29" i="2"/>
  <c r="C17" i="2"/>
  <c r="C5" i="2"/>
  <c r="B2112" i="2"/>
  <c r="B2100" i="2"/>
  <c r="B2088" i="2"/>
  <c r="B2076" i="2"/>
  <c r="C50" i="2"/>
  <c r="C64" i="2"/>
  <c r="C52" i="2"/>
  <c r="C40" i="2"/>
  <c r="C28" i="2"/>
  <c r="C16" i="2"/>
  <c r="C4" i="2"/>
  <c r="B2111" i="2"/>
  <c r="B2099" i="2"/>
  <c r="B2087" i="2"/>
  <c r="B2075" i="2"/>
  <c r="B2063" i="2"/>
  <c r="C2051" i="2"/>
  <c r="C1679" i="2"/>
  <c r="C1631" i="2"/>
  <c r="C1583" i="2"/>
  <c r="C1535" i="2"/>
  <c r="C1487" i="2"/>
  <c r="C69" i="2"/>
  <c r="C57" i="2"/>
  <c r="C45" i="2"/>
  <c r="C33" i="2"/>
  <c r="C21" i="2"/>
  <c r="C9" i="2"/>
  <c r="B685" i="2"/>
  <c r="B673" i="2"/>
  <c r="B409" i="2"/>
  <c r="C2116" i="2"/>
  <c r="C2104" i="2"/>
  <c r="C2092" i="2"/>
  <c r="C2080" i="2"/>
  <c r="C2068" i="2"/>
  <c r="B2056" i="2"/>
  <c r="B2115" i="2"/>
  <c r="B2103" i="2"/>
  <c r="B2091" i="2"/>
  <c r="B2079" i="2"/>
  <c r="B2067" i="2"/>
  <c r="B2055" i="2"/>
  <c r="C2043" i="2"/>
  <c r="B1755" i="2"/>
  <c r="C66" i="2"/>
  <c r="C54" i="2"/>
  <c r="C42" i="2"/>
  <c r="C30" i="2"/>
  <c r="C18" i="2"/>
  <c r="C6" i="2"/>
  <c r="C682" i="2"/>
  <c r="B406" i="2"/>
  <c r="C382" i="2"/>
  <c r="B2064" i="2"/>
  <c r="B2052" i="2"/>
  <c r="B2110" i="2"/>
  <c r="B2098" i="2"/>
  <c r="B2086" i="2"/>
  <c r="B2074" i="2"/>
  <c r="B2062" i="2"/>
  <c r="B2050" i="2"/>
  <c r="B2038" i="2"/>
  <c r="B2118" i="2"/>
  <c r="B2106" i="2"/>
  <c r="B2094" i="2"/>
  <c r="B2082" i="2"/>
  <c r="B2070" i="2"/>
  <c r="B2058" i="2"/>
  <c r="B2046" i="2"/>
  <c r="C2034" i="2"/>
  <c r="C2022" i="2"/>
  <c r="C2010" i="2"/>
  <c r="C1998" i="2"/>
  <c r="C1986" i="2"/>
  <c r="C1974" i="2"/>
  <c r="C1962" i="2"/>
  <c r="C1950" i="2"/>
  <c r="C1938" i="2"/>
  <c r="C1926" i="2"/>
  <c r="C1914" i="2"/>
  <c r="C1902" i="2"/>
  <c r="C1890" i="2"/>
  <c r="C1878" i="2"/>
  <c r="C1866" i="2"/>
  <c r="C1854" i="2"/>
  <c r="C1842" i="2"/>
  <c r="C1830" i="2"/>
  <c r="C1818" i="2"/>
  <c r="C1806" i="2"/>
  <c r="C1794" i="2"/>
  <c r="C1770" i="2"/>
  <c r="C1758" i="2"/>
  <c r="C1482" i="2"/>
  <c r="C1745" i="2"/>
  <c r="B2066" i="2"/>
  <c r="B2054" i="2"/>
  <c r="B2042" i="2"/>
  <c r="B2113" i="2"/>
  <c r="B2101" i="2"/>
  <c r="B2089" i="2"/>
  <c r="B2077" i="2"/>
  <c r="B2065" i="2"/>
  <c r="B2053" i="2"/>
  <c r="B2041" i="2"/>
  <c r="B2029" i="2"/>
  <c r="B2017" i="2"/>
  <c r="B2005" i="2"/>
  <c r="B1993" i="2"/>
  <c r="B1981" i="2"/>
  <c r="B1969" i="2"/>
  <c r="B1957" i="2"/>
  <c r="B1945" i="2"/>
  <c r="B1933" i="2"/>
  <c r="B1921" i="2"/>
  <c r="B1909" i="2"/>
  <c r="B1897" i="2"/>
  <c r="B1885" i="2"/>
  <c r="B1873" i="2"/>
  <c r="B1861" i="2"/>
  <c r="B1849" i="2"/>
  <c r="B1837" i="2"/>
  <c r="B1825" i="2"/>
  <c r="B1813" i="2"/>
  <c r="B1801" i="2"/>
  <c r="B1789" i="2"/>
  <c r="B1777" i="2"/>
  <c r="B1765" i="2"/>
  <c r="C1729" i="2"/>
  <c r="C1477" i="2"/>
  <c r="C1752" i="2"/>
  <c r="B52" i="2"/>
  <c r="C2099" i="2"/>
  <c r="B1535" i="2"/>
  <c r="C2111" i="2"/>
  <c r="B1482" i="2"/>
  <c r="C2087" i="2"/>
  <c r="C2075" i="2"/>
  <c r="C2058" i="2"/>
  <c r="C2063" i="2"/>
  <c r="B1998" i="2"/>
  <c r="B1950" i="2"/>
  <c r="B1902" i="2"/>
  <c r="C2050" i="2"/>
  <c r="B1854" i="2"/>
  <c r="B1806" i="2"/>
  <c r="B1758" i="2"/>
  <c r="B2044" i="2"/>
  <c r="C2044" i="2"/>
  <c r="B2032" i="2"/>
  <c r="C2032" i="2"/>
  <c r="B2020" i="2"/>
  <c r="C2020" i="2"/>
  <c r="B2008" i="2"/>
  <c r="C2008" i="2"/>
  <c r="B1996" i="2"/>
  <c r="C1996" i="2"/>
  <c r="B1984" i="2"/>
  <c r="C1984" i="2"/>
  <c r="B1972" i="2"/>
  <c r="C1972" i="2"/>
  <c r="B1960" i="2"/>
  <c r="C1960" i="2"/>
  <c r="B1948" i="2"/>
  <c r="C1948" i="2"/>
  <c r="B1936" i="2"/>
  <c r="C1936" i="2"/>
  <c r="B1924" i="2"/>
  <c r="C1924" i="2"/>
  <c r="B1912" i="2"/>
  <c r="C1912" i="2"/>
  <c r="B1900" i="2"/>
  <c r="C1900" i="2"/>
  <c r="B1888" i="2"/>
  <c r="C1888" i="2"/>
  <c r="B1876" i="2"/>
  <c r="C1876" i="2"/>
  <c r="B1864" i="2"/>
  <c r="C1864" i="2"/>
  <c r="B1852" i="2"/>
  <c r="C1852" i="2"/>
  <c r="B1840" i="2"/>
  <c r="C1840" i="2"/>
  <c r="B1828" i="2"/>
  <c r="C1828" i="2"/>
  <c r="B1816" i="2"/>
  <c r="C1816" i="2"/>
  <c r="B1804" i="2"/>
  <c r="C1804" i="2"/>
  <c r="B1792" i="2"/>
  <c r="C1792" i="2"/>
  <c r="B1780" i="2"/>
  <c r="C1780" i="2"/>
  <c r="B1768" i="2"/>
  <c r="C1768" i="2"/>
  <c r="C1756" i="2"/>
  <c r="B1756" i="2"/>
  <c r="B1744" i="2"/>
  <c r="C1744" i="2"/>
  <c r="B1732" i="2"/>
  <c r="C1732" i="2"/>
  <c r="B1720" i="2"/>
  <c r="C1720" i="2"/>
  <c r="B1708" i="2"/>
  <c r="C1708" i="2"/>
  <c r="B1696" i="2"/>
  <c r="C1696" i="2"/>
  <c r="B1684" i="2"/>
  <c r="C1684" i="2"/>
  <c r="B1672" i="2"/>
  <c r="C1672" i="2"/>
  <c r="B1660" i="2"/>
  <c r="C1660" i="2"/>
  <c r="B1648" i="2"/>
  <c r="C1648" i="2"/>
  <c r="B1636" i="2"/>
  <c r="C1636" i="2"/>
  <c r="B1624" i="2"/>
  <c r="C1624" i="2"/>
  <c r="B1612" i="2"/>
  <c r="C1612" i="2"/>
  <c r="B1600" i="2"/>
  <c r="C1600" i="2"/>
  <c r="B1588" i="2"/>
  <c r="C1588" i="2"/>
  <c r="B1576" i="2"/>
  <c r="C1576" i="2"/>
  <c r="B1564" i="2"/>
  <c r="C1564" i="2"/>
  <c r="B1552" i="2"/>
  <c r="C1552" i="2"/>
  <c r="B1540" i="2"/>
  <c r="C1540" i="2"/>
  <c r="B1528" i="2"/>
  <c r="C1528" i="2"/>
  <c r="B1516" i="2"/>
  <c r="C1516" i="2"/>
  <c r="B1504" i="2"/>
  <c r="C1504" i="2"/>
  <c r="B1492" i="2"/>
  <c r="C1492" i="2"/>
  <c r="C1480" i="2"/>
  <c r="B1480" i="2"/>
  <c r="B1468" i="2"/>
  <c r="C1468" i="2"/>
  <c r="B1456" i="2"/>
  <c r="C1456" i="2"/>
  <c r="B1444" i="2"/>
  <c r="C1444" i="2"/>
  <c r="B1432" i="2"/>
  <c r="C1432" i="2"/>
  <c r="B1420" i="2"/>
  <c r="C1420" i="2"/>
  <c r="B1408" i="2"/>
  <c r="C1408" i="2"/>
  <c r="B1396" i="2"/>
  <c r="C1396" i="2"/>
  <c r="B1384" i="2"/>
  <c r="C1384" i="2"/>
  <c r="B1372" i="2"/>
  <c r="C1372" i="2"/>
  <c r="B1360" i="2"/>
  <c r="C1360" i="2"/>
  <c r="B1348" i="2"/>
  <c r="C1348" i="2"/>
  <c r="B1336" i="2"/>
  <c r="C1336" i="2"/>
  <c r="B1324" i="2"/>
  <c r="C1324" i="2"/>
  <c r="B1312" i="2"/>
  <c r="C1312" i="2"/>
  <c r="B1300" i="2"/>
  <c r="C1300" i="2"/>
  <c r="C1288" i="2"/>
  <c r="B1288" i="2"/>
  <c r="B1276" i="2"/>
  <c r="C1276" i="2"/>
  <c r="B1264" i="2"/>
  <c r="C1264" i="2"/>
  <c r="B1252" i="2"/>
  <c r="C1252" i="2"/>
  <c r="C1240" i="2"/>
  <c r="B1240" i="2"/>
  <c r="B1228" i="2"/>
  <c r="C1228" i="2"/>
  <c r="B1216" i="2"/>
  <c r="C1216" i="2"/>
  <c r="B1204" i="2"/>
  <c r="C1204" i="2"/>
  <c r="C1192" i="2"/>
  <c r="B1192" i="2"/>
  <c r="B1180" i="2"/>
  <c r="C1180" i="2"/>
  <c r="B1168" i="2"/>
  <c r="C1168" i="2"/>
  <c r="B1156" i="2"/>
  <c r="C1156" i="2"/>
  <c r="B1144" i="2"/>
  <c r="C1144" i="2"/>
  <c r="B1132" i="2"/>
  <c r="C1132" i="2"/>
  <c r="B1120" i="2"/>
  <c r="C1120" i="2"/>
  <c r="B1108" i="2"/>
  <c r="C1108" i="2"/>
  <c r="B1096" i="2"/>
  <c r="C1096" i="2"/>
  <c r="B1084" i="2"/>
  <c r="C1084" i="2"/>
  <c r="B1072" i="2"/>
  <c r="C1072" i="2"/>
  <c r="B1060" i="2"/>
  <c r="C1060" i="2"/>
  <c r="B1048" i="2"/>
  <c r="C1048" i="2"/>
  <c r="B1036" i="2"/>
  <c r="C1036" i="2"/>
  <c r="B1024" i="2"/>
  <c r="C1024" i="2"/>
  <c r="B1012" i="2"/>
  <c r="C1012" i="2"/>
  <c r="B1000" i="2"/>
  <c r="C1000" i="2"/>
  <c r="B988" i="2"/>
  <c r="C988" i="2"/>
  <c r="B976" i="2"/>
  <c r="C976" i="2"/>
  <c r="B964" i="2"/>
  <c r="C964" i="2"/>
  <c r="B952" i="2"/>
  <c r="C952" i="2"/>
  <c r="B940" i="2"/>
  <c r="C940" i="2"/>
  <c r="B928" i="2"/>
  <c r="C928" i="2"/>
  <c r="B916" i="2"/>
  <c r="C916" i="2"/>
  <c r="B904" i="2"/>
  <c r="C904" i="2"/>
  <c r="B892" i="2"/>
  <c r="C892" i="2"/>
  <c r="B880" i="2"/>
  <c r="C880" i="2"/>
  <c r="B868" i="2"/>
  <c r="C868" i="2"/>
  <c r="B856" i="2"/>
  <c r="C856" i="2"/>
  <c r="B844" i="2"/>
  <c r="C844" i="2"/>
  <c r="B832" i="2"/>
  <c r="C832" i="2"/>
  <c r="B820" i="2"/>
  <c r="C820" i="2"/>
  <c r="B808" i="2"/>
  <c r="C808" i="2"/>
  <c r="B796" i="2"/>
  <c r="C796" i="2"/>
  <c r="B784" i="2"/>
  <c r="C784" i="2"/>
  <c r="B772" i="2"/>
  <c r="C772" i="2"/>
  <c r="B760" i="2"/>
  <c r="C760" i="2"/>
  <c r="B748" i="2"/>
  <c r="C748" i="2"/>
  <c r="B736" i="2"/>
  <c r="C736" i="2"/>
  <c r="B724" i="2"/>
  <c r="C724" i="2"/>
  <c r="B712" i="2"/>
  <c r="C712" i="2"/>
  <c r="B700" i="2"/>
  <c r="C700" i="2"/>
  <c r="B2116" i="2"/>
  <c r="B2104" i="2"/>
  <c r="B2092" i="2"/>
  <c r="B2080" i="2"/>
  <c r="B2068" i="2"/>
  <c r="C2053" i="2"/>
  <c r="B1743" i="2"/>
  <c r="C1743" i="2"/>
  <c r="B1731" i="2"/>
  <c r="C1731" i="2"/>
  <c r="B1719" i="2"/>
  <c r="C1719" i="2"/>
  <c r="B1707" i="2"/>
  <c r="C1707" i="2"/>
  <c r="B1695" i="2"/>
  <c r="C1695" i="2"/>
  <c r="B1683" i="2"/>
  <c r="C1683" i="2"/>
  <c r="B1671" i="2"/>
  <c r="C1671" i="2"/>
  <c r="B1659" i="2"/>
  <c r="C1659" i="2"/>
  <c r="B1647" i="2"/>
  <c r="C1647" i="2"/>
  <c r="B1635" i="2"/>
  <c r="C1635" i="2"/>
  <c r="B1623" i="2"/>
  <c r="C1623" i="2"/>
  <c r="B1611" i="2"/>
  <c r="C1611" i="2"/>
  <c r="B1599" i="2"/>
  <c r="C1599" i="2"/>
  <c r="B1587" i="2"/>
  <c r="C1587" i="2"/>
  <c r="B1575" i="2"/>
  <c r="C1575" i="2"/>
  <c r="B1563" i="2"/>
  <c r="C1563" i="2"/>
  <c r="B1551" i="2"/>
  <c r="C1551" i="2"/>
  <c r="B1539" i="2"/>
  <c r="C1539" i="2"/>
  <c r="B1527" i="2"/>
  <c r="C1527" i="2"/>
  <c r="B1515" i="2"/>
  <c r="C1515" i="2"/>
  <c r="B1503" i="2"/>
  <c r="C1503" i="2"/>
  <c r="B1491" i="2"/>
  <c r="C1491" i="2"/>
  <c r="B1479" i="2"/>
  <c r="C1479" i="2"/>
  <c r="B1467" i="2"/>
  <c r="C1467" i="2"/>
  <c r="B1455" i="2"/>
  <c r="C1455" i="2"/>
  <c r="B1443" i="2"/>
  <c r="C1443" i="2"/>
  <c r="B1431" i="2"/>
  <c r="C1431" i="2"/>
  <c r="B1419" i="2"/>
  <c r="C1419" i="2"/>
  <c r="B1407" i="2"/>
  <c r="C1407" i="2"/>
  <c r="B1395" i="2"/>
  <c r="C1395" i="2"/>
  <c r="B1383" i="2"/>
  <c r="C1383" i="2"/>
  <c r="B1371" i="2"/>
  <c r="C1371" i="2"/>
  <c r="B1359" i="2"/>
  <c r="C1359" i="2"/>
  <c r="B1347" i="2"/>
  <c r="C1347" i="2"/>
  <c r="B1335" i="2"/>
  <c r="C1335" i="2"/>
  <c r="C1323" i="2"/>
  <c r="B1323" i="2"/>
  <c r="B1311" i="2"/>
  <c r="C1311" i="2"/>
  <c r="C1299" i="2"/>
  <c r="B1299" i="2"/>
  <c r="B1287" i="2"/>
  <c r="C1287" i="2"/>
  <c r="B1275" i="2"/>
  <c r="C1275" i="2"/>
  <c r="B1263" i="2"/>
  <c r="C1263" i="2"/>
  <c r="B1251" i="2"/>
  <c r="C1251" i="2"/>
  <c r="B1239" i="2"/>
  <c r="C1239" i="2"/>
  <c r="B1227" i="2"/>
  <c r="C1227" i="2"/>
  <c r="B1215" i="2"/>
  <c r="C1215" i="2"/>
  <c r="B1203" i="2"/>
  <c r="C1203" i="2"/>
  <c r="B1191" i="2"/>
  <c r="C1191" i="2"/>
  <c r="B1179" i="2"/>
  <c r="C1179" i="2"/>
  <c r="B1167" i="2"/>
  <c r="C1167" i="2"/>
  <c r="B1155" i="2"/>
  <c r="C1155" i="2"/>
  <c r="B1143" i="2"/>
  <c r="C1143" i="2"/>
  <c r="B1131" i="2"/>
  <c r="C1131" i="2"/>
  <c r="B1119" i="2"/>
  <c r="C1119" i="2"/>
  <c r="B1107" i="2"/>
  <c r="C1107" i="2"/>
  <c r="B1095" i="2"/>
  <c r="C1095" i="2"/>
  <c r="B1083" i="2"/>
  <c r="C1083" i="2"/>
  <c r="B1071" i="2"/>
  <c r="C1071" i="2"/>
  <c r="B1059" i="2"/>
  <c r="C1059" i="2"/>
  <c r="B1047" i="2"/>
  <c r="C1047" i="2"/>
  <c r="B1035" i="2"/>
  <c r="C1035" i="2"/>
  <c r="C1023" i="2"/>
  <c r="B1023" i="2"/>
  <c r="C1011" i="2"/>
  <c r="B1011" i="2"/>
  <c r="B999" i="2"/>
  <c r="C999" i="2"/>
  <c r="B987" i="2"/>
  <c r="C987" i="2"/>
  <c r="B975" i="2"/>
  <c r="C975" i="2"/>
  <c r="B963" i="2"/>
  <c r="C963" i="2"/>
  <c r="B951" i="2"/>
  <c r="C951" i="2"/>
  <c r="B939" i="2"/>
  <c r="C939" i="2"/>
  <c r="B927" i="2"/>
  <c r="C927" i="2"/>
  <c r="B915" i="2"/>
  <c r="C915" i="2"/>
  <c r="B903" i="2"/>
  <c r="C903" i="2"/>
  <c r="B891" i="2"/>
  <c r="C891" i="2"/>
  <c r="B879" i="2"/>
  <c r="C879" i="2"/>
  <c r="B867" i="2"/>
  <c r="C867" i="2"/>
  <c r="B855" i="2"/>
  <c r="C855" i="2"/>
  <c r="B843" i="2"/>
  <c r="C843" i="2"/>
  <c r="B831" i="2"/>
  <c r="C831" i="2"/>
  <c r="B819" i="2"/>
  <c r="C819" i="2"/>
  <c r="B807" i="2"/>
  <c r="C807" i="2"/>
  <c r="B795" i="2"/>
  <c r="C795" i="2"/>
  <c r="B783" i="2"/>
  <c r="C783" i="2"/>
  <c r="B771" i="2"/>
  <c r="C771" i="2"/>
  <c r="B759" i="2"/>
  <c r="C759" i="2"/>
  <c r="B747" i="2"/>
  <c r="C747" i="2"/>
  <c r="B735" i="2"/>
  <c r="C735" i="2"/>
  <c r="B723" i="2"/>
  <c r="C723" i="2"/>
  <c r="B711" i="2"/>
  <c r="C711" i="2"/>
  <c r="B699" i="2"/>
  <c r="C699" i="2"/>
  <c r="C2118" i="2"/>
  <c r="C2106" i="2"/>
  <c r="C2094" i="2"/>
  <c r="C2082" i="2"/>
  <c r="C2070" i="2"/>
  <c r="B2047" i="2"/>
  <c r="B1487" i="2"/>
  <c r="B2031" i="2"/>
  <c r="C2031" i="2"/>
  <c r="B2019" i="2"/>
  <c r="C2019" i="2"/>
  <c r="B2007" i="2"/>
  <c r="C2007" i="2"/>
  <c r="B1995" i="2"/>
  <c r="C1995" i="2"/>
  <c r="B1983" i="2"/>
  <c r="C1983" i="2"/>
  <c r="B1971" i="2"/>
  <c r="C1971" i="2"/>
  <c r="B1959" i="2"/>
  <c r="C1959" i="2"/>
  <c r="B1947" i="2"/>
  <c r="C1947" i="2"/>
  <c r="B1935" i="2"/>
  <c r="C1935" i="2"/>
  <c r="B1923" i="2"/>
  <c r="C1923" i="2"/>
  <c r="B1911" i="2"/>
  <c r="C1911" i="2"/>
  <c r="B1899" i="2"/>
  <c r="C1899" i="2"/>
  <c r="B1887" i="2"/>
  <c r="C1887" i="2"/>
  <c r="B1875" i="2"/>
  <c r="C1875" i="2"/>
  <c r="B1863" i="2"/>
  <c r="C1863" i="2"/>
  <c r="B1851" i="2"/>
  <c r="C1851" i="2"/>
  <c r="B1839" i="2"/>
  <c r="C1839" i="2"/>
  <c r="B1827" i="2"/>
  <c r="C1827" i="2"/>
  <c r="B1815" i="2"/>
  <c r="C1815" i="2"/>
  <c r="B1803" i="2"/>
  <c r="C1803" i="2"/>
  <c r="B1791" i="2"/>
  <c r="C1791" i="2"/>
  <c r="B1779" i="2"/>
  <c r="C1779" i="2"/>
  <c r="B1767" i="2"/>
  <c r="C1767" i="2"/>
  <c r="B2030" i="2"/>
  <c r="C2030" i="2"/>
  <c r="B2018" i="2"/>
  <c r="C2018" i="2"/>
  <c r="B2006" i="2"/>
  <c r="C2006" i="2"/>
  <c r="B1994" i="2"/>
  <c r="C1994" i="2"/>
  <c r="B1982" i="2"/>
  <c r="C1982" i="2"/>
  <c r="B1970" i="2"/>
  <c r="C1970" i="2"/>
  <c r="B1958" i="2"/>
  <c r="C1958" i="2"/>
  <c r="B1946" i="2"/>
  <c r="C1946" i="2"/>
  <c r="B1934" i="2"/>
  <c r="C1934" i="2"/>
  <c r="B1922" i="2"/>
  <c r="C1922" i="2"/>
  <c r="B1910" i="2"/>
  <c r="C1910" i="2"/>
  <c r="B1898" i="2"/>
  <c r="C1898" i="2"/>
  <c r="B1886" i="2"/>
  <c r="C1886" i="2"/>
  <c r="B1874" i="2"/>
  <c r="C1874" i="2"/>
  <c r="B1862" i="2"/>
  <c r="C1862" i="2"/>
  <c r="B1850" i="2"/>
  <c r="C1850" i="2"/>
  <c r="B1838" i="2"/>
  <c r="C1838" i="2"/>
  <c r="B1826" i="2"/>
  <c r="C1826" i="2"/>
  <c r="B1814" i="2"/>
  <c r="C1814" i="2"/>
  <c r="B1802" i="2"/>
  <c r="C1802" i="2"/>
  <c r="B1790" i="2"/>
  <c r="C1790" i="2"/>
  <c r="B1778" i="2"/>
  <c r="C1778" i="2"/>
  <c r="B1766" i="2"/>
  <c r="C1766" i="2"/>
  <c r="B1754" i="2"/>
  <c r="C1754" i="2"/>
  <c r="B1742" i="2"/>
  <c r="C1742" i="2"/>
  <c r="B1730" i="2"/>
  <c r="C1730" i="2"/>
  <c r="B1718" i="2"/>
  <c r="C1718" i="2"/>
  <c r="B1706" i="2"/>
  <c r="C1706" i="2"/>
  <c r="B1694" i="2"/>
  <c r="C1694" i="2"/>
  <c r="B1682" i="2"/>
  <c r="C1682" i="2"/>
  <c r="B1670" i="2"/>
  <c r="C1670" i="2"/>
  <c r="B1658" i="2"/>
  <c r="C1658" i="2"/>
  <c r="B1646" i="2"/>
  <c r="C1646" i="2"/>
  <c r="B1634" i="2"/>
  <c r="C1634" i="2"/>
  <c r="B1622" i="2"/>
  <c r="C1622" i="2"/>
  <c r="B1610" i="2"/>
  <c r="C1610" i="2"/>
  <c r="B1598" i="2"/>
  <c r="C1598" i="2"/>
  <c r="B1586" i="2"/>
  <c r="C1586" i="2"/>
  <c r="B1574" i="2"/>
  <c r="C1574" i="2"/>
  <c r="B1562" i="2"/>
  <c r="C1562" i="2"/>
  <c r="B1550" i="2"/>
  <c r="C1550" i="2"/>
  <c r="B1538" i="2"/>
  <c r="C1538" i="2"/>
  <c r="B1526" i="2"/>
  <c r="C1526" i="2"/>
  <c r="B1514" i="2"/>
  <c r="C1514" i="2"/>
  <c r="B1502" i="2"/>
  <c r="C1502" i="2"/>
  <c r="B1490" i="2"/>
  <c r="C1490" i="2"/>
  <c r="B1478" i="2"/>
  <c r="C1478" i="2"/>
  <c r="B1466" i="2"/>
  <c r="C1466" i="2"/>
  <c r="B1454" i="2"/>
  <c r="C1454" i="2"/>
  <c r="B1442" i="2"/>
  <c r="C1442" i="2"/>
  <c r="B1430" i="2"/>
  <c r="C1430" i="2"/>
  <c r="B1418" i="2"/>
  <c r="C1418" i="2"/>
  <c r="B1406" i="2"/>
  <c r="C1406" i="2"/>
  <c r="B1394" i="2"/>
  <c r="C1394" i="2"/>
  <c r="B1382" i="2"/>
  <c r="C1382" i="2"/>
  <c r="B1370" i="2"/>
  <c r="C1370" i="2"/>
  <c r="B1358" i="2"/>
  <c r="C1358" i="2"/>
  <c r="B1346" i="2"/>
  <c r="C1346" i="2"/>
  <c r="B1334" i="2"/>
  <c r="C1334" i="2"/>
  <c r="B1322" i="2"/>
  <c r="C1322" i="2"/>
  <c r="B1310" i="2"/>
  <c r="C1310" i="2"/>
  <c r="B1298" i="2"/>
  <c r="C1298" i="2"/>
  <c r="B1286" i="2"/>
  <c r="C1286" i="2"/>
  <c r="B1274" i="2"/>
  <c r="C1274" i="2"/>
  <c r="B1262" i="2"/>
  <c r="C1262" i="2"/>
  <c r="B1250" i="2"/>
  <c r="C1250" i="2"/>
  <c r="B1238" i="2"/>
  <c r="C1238" i="2"/>
  <c r="B1226" i="2"/>
  <c r="C1226" i="2"/>
  <c r="B1214" i="2"/>
  <c r="C1214" i="2"/>
  <c r="B1202" i="2"/>
  <c r="C1202" i="2"/>
  <c r="B1190" i="2"/>
  <c r="C1190" i="2"/>
  <c r="B1178" i="2"/>
  <c r="C1178" i="2"/>
  <c r="B1166" i="2"/>
  <c r="C1166" i="2"/>
  <c r="B1154" i="2"/>
  <c r="C1154" i="2"/>
  <c r="B1142" i="2"/>
  <c r="C1142" i="2"/>
  <c r="B1130" i="2"/>
  <c r="C1130" i="2"/>
  <c r="B1118" i="2"/>
  <c r="C1118" i="2"/>
  <c r="B1106" i="2"/>
  <c r="C1106" i="2"/>
  <c r="B1094" i="2"/>
  <c r="C1094" i="2"/>
  <c r="B1082" i="2"/>
  <c r="C1082" i="2"/>
  <c r="B1070" i="2"/>
  <c r="C1070" i="2"/>
  <c r="B1058" i="2"/>
  <c r="C1058" i="2"/>
  <c r="B1046" i="2"/>
  <c r="C1046" i="2"/>
  <c r="B1034" i="2"/>
  <c r="C1034" i="2"/>
  <c r="C1022" i="2"/>
  <c r="B1022" i="2"/>
  <c r="C1010" i="2"/>
  <c r="B1010" i="2"/>
  <c r="C998" i="2"/>
  <c r="B998" i="2"/>
  <c r="C986" i="2"/>
  <c r="B986" i="2"/>
  <c r="C974" i="2"/>
  <c r="B974" i="2"/>
  <c r="C962" i="2"/>
  <c r="B962" i="2"/>
  <c r="C950" i="2"/>
  <c r="B950" i="2"/>
  <c r="C938" i="2"/>
  <c r="B938" i="2"/>
  <c r="C926" i="2"/>
  <c r="B926" i="2"/>
  <c r="C914" i="2"/>
  <c r="B914" i="2"/>
  <c r="C902" i="2"/>
  <c r="B902" i="2"/>
  <c r="C890" i="2"/>
  <c r="B890" i="2"/>
  <c r="C878" i="2"/>
  <c r="B878" i="2"/>
  <c r="C866" i="2"/>
  <c r="B866" i="2"/>
  <c r="C854" i="2"/>
  <c r="B854" i="2"/>
  <c r="C842" i="2"/>
  <c r="B842" i="2"/>
  <c r="C830" i="2"/>
  <c r="B830" i="2"/>
  <c r="C818" i="2"/>
  <c r="B818" i="2"/>
  <c r="C806" i="2"/>
  <c r="B806" i="2"/>
  <c r="C794" i="2"/>
  <c r="B794" i="2"/>
  <c r="C782" i="2"/>
  <c r="B782" i="2"/>
  <c r="C770" i="2"/>
  <c r="B770" i="2"/>
  <c r="C758" i="2"/>
  <c r="B758" i="2"/>
  <c r="C746" i="2"/>
  <c r="B746" i="2"/>
  <c r="C734" i="2"/>
  <c r="B734" i="2"/>
  <c r="C722" i="2"/>
  <c r="B722" i="2"/>
  <c r="C710" i="2"/>
  <c r="B710" i="2"/>
  <c r="C698" i="2"/>
  <c r="B698" i="2"/>
  <c r="C2113" i="2"/>
  <c r="C2101" i="2"/>
  <c r="C2089" i="2"/>
  <c r="C2077" i="2"/>
  <c r="C2065" i="2"/>
  <c r="C2055" i="2"/>
  <c r="C2029" i="2"/>
  <c r="C1981" i="2"/>
  <c r="C1933" i="2"/>
  <c r="C1885" i="2"/>
  <c r="C1837" i="2"/>
  <c r="C1789" i="2"/>
  <c r="B1752" i="2"/>
  <c r="C1753" i="2"/>
  <c r="B1753" i="2"/>
  <c r="C1741" i="2"/>
  <c r="B1741" i="2"/>
  <c r="C1717" i="2"/>
  <c r="B1717" i="2"/>
  <c r="B1705" i="2"/>
  <c r="C1705" i="2"/>
  <c r="B1693" i="2"/>
  <c r="C1693" i="2"/>
  <c r="B1681" i="2"/>
  <c r="C1681" i="2"/>
  <c r="B1669" i="2"/>
  <c r="C1669" i="2"/>
  <c r="B1657" i="2"/>
  <c r="C1657" i="2"/>
  <c r="B1645" i="2"/>
  <c r="C1645" i="2"/>
  <c r="B1633" i="2"/>
  <c r="C1633" i="2"/>
  <c r="B1621" i="2"/>
  <c r="C1621" i="2"/>
  <c r="B1609" i="2"/>
  <c r="C1609" i="2"/>
  <c r="B1597" i="2"/>
  <c r="C1597" i="2"/>
  <c r="B1585" i="2"/>
  <c r="C1585" i="2"/>
  <c r="B1573" i="2"/>
  <c r="C1573" i="2"/>
  <c r="B1561" i="2"/>
  <c r="C1561" i="2"/>
  <c r="B1549" i="2"/>
  <c r="C1549" i="2"/>
  <c r="B1537" i="2"/>
  <c r="C1537" i="2"/>
  <c r="B1525" i="2"/>
  <c r="C1525" i="2"/>
  <c r="B1513" i="2"/>
  <c r="C1513" i="2"/>
  <c r="B1501" i="2"/>
  <c r="C1501" i="2"/>
  <c r="B1489" i="2"/>
  <c r="C1489" i="2"/>
  <c r="B1465" i="2"/>
  <c r="C1465" i="2"/>
  <c r="B1453" i="2"/>
  <c r="C1453" i="2"/>
  <c r="B1441" i="2"/>
  <c r="C1441" i="2"/>
  <c r="B1429" i="2"/>
  <c r="C1429" i="2"/>
  <c r="B1417" i="2"/>
  <c r="C1417" i="2"/>
  <c r="B1405" i="2"/>
  <c r="C1405" i="2"/>
  <c r="B1393" i="2"/>
  <c r="C1393" i="2"/>
  <c r="B1381" i="2"/>
  <c r="C1381" i="2"/>
  <c r="B1369" i="2"/>
  <c r="C1369" i="2"/>
  <c r="B1357" i="2"/>
  <c r="C1357" i="2"/>
  <c r="B1345" i="2"/>
  <c r="C1345" i="2"/>
  <c r="B1333" i="2"/>
  <c r="C1333" i="2"/>
  <c r="B1321" i="2"/>
  <c r="C1321" i="2"/>
  <c r="B1309" i="2"/>
  <c r="C1309" i="2"/>
  <c r="B1297" i="2"/>
  <c r="C1297" i="2"/>
  <c r="B1285" i="2"/>
  <c r="C1285" i="2"/>
  <c r="B1273" i="2"/>
  <c r="C1273" i="2"/>
  <c r="B1261" i="2"/>
  <c r="C1261" i="2"/>
  <c r="B1249" i="2"/>
  <c r="C1249" i="2"/>
  <c r="B1237" i="2"/>
  <c r="C1237" i="2"/>
  <c r="B1225" i="2"/>
  <c r="C1225" i="2"/>
  <c r="B1213" i="2"/>
  <c r="C1213" i="2"/>
  <c r="B1201" i="2"/>
  <c r="C1201" i="2"/>
  <c r="B1189" i="2"/>
  <c r="C1189" i="2"/>
  <c r="B1177" i="2"/>
  <c r="C1177" i="2"/>
  <c r="B1165" i="2"/>
  <c r="C1165" i="2"/>
  <c r="B1153" i="2"/>
  <c r="C1153" i="2"/>
  <c r="B1141" i="2"/>
  <c r="C1141" i="2"/>
  <c r="B1129" i="2"/>
  <c r="C1129" i="2"/>
  <c r="B1117" i="2"/>
  <c r="C1117" i="2"/>
  <c r="B1105" i="2"/>
  <c r="C1105" i="2"/>
  <c r="B1093" i="2"/>
  <c r="C1093" i="2"/>
  <c r="B1081" i="2"/>
  <c r="C1081" i="2"/>
  <c r="B1069" i="2"/>
  <c r="C1069" i="2"/>
  <c r="B1057" i="2"/>
  <c r="C1057" i="2"/>
  <c r="B1045" i="2"/>
  <c r="C1045" i="2"/>
  <c r="B1033" i="2"/>
  <c r="C1033" i="2"/>
  <c r="B1021" i="2"/>
  <c r="C1021" i="2"/>
  <c r="B1009" i="2"/>
  <c r="C1009" i="2"/>
  <c r="B997" i="2"/>
  <c r="C997" i="2"/>
  <c r="B985" i="2"/>
  <c r="C985" i="2"/>
  <c r="B973" i="2"/>
  <c r="C973" i="2"/>
  <c r="B961" i="2"/>
  <c r="C961" i="2"/>
  <c r="B949" i="2"/>
  <c r="C949" i="2"/>
  <c r="B937" i="2"/>
  <c r="C937" i="2"/>
  <c r="B925" i="2"/>
  <c r="C925" i="2"/>
  <c r="B913" i="2"/>
  <c r="C913" i="2"/>
  <c r="B901" i="2"/>
  <c r="C901" i="2"/>
  <c r="B889" i="2"/>
  <c r="C889" i="2"/>
  <c r="B877" i="2"/>
  <c r="C877" i="2"/>
  <c r="B865" i="2"/>
  <c r="C865" i="2"/>
  <c r="B853" i="2"/>
  <c r="C853" i="2"/>
  <c r="B841" i="2"/>
  <c r="C841" i="2"/>
  <c r="B829" i="2"/>
  <c r="C829" i="2"/>
  <c r="B817" i="2"/>
  <c r="C817" i="2"/>
  <c r="B805" i="2"/>
  <c r="C805" i="2"/>
  <c r="B793" i="2"/>
  <c r="C793" i="2"/>
  <c r="B781" i="2"/>
  <c r="C781" i="2"/>
  <c r="B769" i="2"/>
  <c r="C769" i="2"/>
  <c r="B757" i="2"/>
  <c r="C757" i="2"/>
  <c r="B745" i="2"/>
  <c r="C745" i="2"/>
  <c r="B733" i="2"/>
  <c r="C733" i="2"/>
  <c r="B721" i="2"/>
  <c r="C721" i="2"/>
  <c r="B709" i="2"/>
  <c r="C709" i="2"/>
  <c r="B697" i="2"/>
  <c r="C697" i="2"/>
  <c r="C2108" i="2"/>
  <c r="C2096" i="2"/>
  <c r="C2084" i="2"/>
  <c r="C2072" i="2"/>
  <c r="C2060" i="2"/>
  <c r="B2043" i="2"/>
  <c r="B2034" i="2"/>
  <c r="B1986" i="2"/>
  <c r="B1938" i="2"/>
  <c r="B1890" i="2"/>
  <c r="B1842" i="2"/>
  <c r="B1794" i="2"/>
  <c r="B32" i="2"/>
  <c r="B2040" i="2"/>
  <c r="C2040" i="2"/>
  <c r="B2028" i="2"/>
  <c r="C2028" i="2"/>
  <c r="B2016" i="2"/>
  <c r="C2016" i="2"/>
  <c r="B2004" i="2"/>
  <c r="C2004" i="2"/>
  <c r="B1992" i="2"/>
  <c r="C1992" i="2"/>
  <c r="B1980" i="2"/>
  <c r="C1980" i="2"/>
  <c r="B1968" i="2"/>
  <c r="C1968" i="2"/>
  <c r="B1956" i="2"/>
  <c r="C1956" i="2"/>
  <c r="B1944" i="2"/>
  <c r="C1944" i="2"/>
  <c r="B1932" i="2"/>
  <c r="C1932" i="2"/>
  <c r="B1920" i="2"/>
  <c r="C1920" i="2"/>
  <c r="B1908" i="2"/>
  <c r="C1908" i="2"/>
  <c r="B1896" i="2"/>
  <c r="C1896" i="2"/>
  <c r="B1884" i="2"/>
  <c r="C1884" i="2"/>
  <c r="B1872" i="2"/>
  <c r="C1872" i="2"/>
  <c r="B1860" i="2"/>
  <c r="C1860" i="2"/>
  <c r="B1848" i="2"/>
  <c r="C1848" i="2"/>
  <c r="B1836" i="2"/>
  <c r="C1836" i="2"/>
  <c r="B1824" i="2"/>
  <c r="C1824" i="2"/>
  <c r="B1812" i="2"/>
  <c r="C1812" i="2"/>
  <c r="B1800" i="2"/>
  <c r="C1800" i="2"/>
  <c r="B1788" i="2"/>
  <c r="C1788" i="2"/>
  <c r="B1776" i="2"/>
  <c r="C1776" i="2"/>
  <c r="B1764" i="2"/>
  <c r="C1764" i="2"/>
  <c r="B1740" i="2"/>
  <c r="C1740" i="2"/>
  <c r="B1728" i="2"/>
  <c r="C1728" i="2"/>
  <c r="B1716" i="2"/>
  <c r="C1716" i="2"/>
  <c r="B1704" i="2"/>
  <c r="C1704" i="2"/>
  <c r="B1692" i="2"/>
  <c r="C1692" i="2"/>
  <c r="B1680" i="2"/>
  <c r="C1680" i="2"/>
  <c r="B1668" i="2"/>
  <c r="C1668" i="2"/>
  <c r="B1656" i="2"/>
  <c r="C1656" i="2"/>
  <c r="B1644" i="2"/>
  <c r="C1644" i="2"/>
  <c r="B1632" i="2"/>
  <c r="C1632" i="2"/>
  <c r="B1620" i="2"/>
  <c r="C1620" i="2"/>
  <c r="B1608" i="2"/>
  <c r="C1608" i="2"/>
  <c r="B1596" i="2"/>
  <c r="C1596" i="2"/>
  <c r="B1584" i="2"/>
  <c r="C1584" i="2"/>
  <c r="B1572" i="2"/>
  <c r="C1572" i="2"/>
  <c r="B1560" i="2"/>
  <c r="C1560" i="2"/>
  <c r="B1548" i="2"/>
  <c r="C1548" i="2"/>
  <c r="B1536" i="2"/>
  <c r="C1536" i="2"/>
  <c r="B1524" i="2"/>
  <c r="C1524" i="2"/>
  <c r="B1512" i="2"/>
  <c r="C1512" i="2"/>
  <c r="B1500" i="2"/>
  <c r="C1500" i="2"/>
  <c r="B1488" i="2"/>
  <c r="C1488" i="2"/>
  <c r="B1476" i="2"/>
  <c r="C1476" i="2"/>
  <c r="B1464" i="2"/>
  <c r="C1464" i="2"/>
  <c r="B1452" i="2"/>
  <c r="C1452" i="2"/>
  <c r="B1440" i="2"/>
  <c r="C1440" i="2"/>
  <c r="B1428" i="2"/>
  <c r="C1428" i="2"/>
  <c r="B1416" i="2"/>
  <c r="C1416" i="2"/>
  <c r="B1404" i="2"/>
  <c r="C1404" i="2"/>
  <c r="B1392" i="2"/>
  <c r="C1392" i="2"/>
  <c r="B1380" i="2"/>
  <c r="C1380" i="2"/>
  <c r="B1368" i="2"/>
  <c r="C1368" i="2"/>
  <c r="B1356" i="2"/>
  <c r="C1356" i="2"/>
  <c r="B1344" i="2"/>
  <c r="C1344" i="2"/>
  <c r="C1332" i="2"/>
  <c r="B1332" i="2"/>
  <c r="C1320" i="2"/>
  <c r="B1320" i="2"/>
  <c r="C1308" i="2"/>
  <c r="B1308" i="2"/>
  <c r="C1296" i="2"/>
  <c r="B1296" i="2"/>
  <c r="C1284" i="2"/>
  <c r="B1284" i="2"/>
  <c r="C1272" i="2"/>
  <c r="B1272" i="2"/>
  <c r="C1260" i="2"/>
  <c r="B1260" i="2"/>
  <c r="C1248" i="2"/>
  <c r="B1248" i="2"/>
  <c r="C1236" i="2"/>
  <c r="B1236" i="2"/>
  <c r="C1224" i="2"/>
  <c r="B1224" i="2"/>
  <c r="C1212" i="2"/>
  <c r="B1212" i="2"/>
  <c r="C1200" i="2"/>
  <c r="B1200" i="2"/>
  <c r="C1188" i="2"/>
  <c r="B1188" i="2"/>
  <c r="C1176" i="2"/>
  <c r="B1176" i="2"/>
  <c r="C1164" i="2"/>
  <c r="B1164" i="2"/>
  <c r="C1152" i="2"/>
  <c r="B1152" i="2"/>
  <c r="C1140" i="2"/>
  <c r="B1140" i="2"/>
  <c r="B1128" i="2"/>
  <c r="C1128" i="2"/>
  <c r="B1116" i="2"/>
  <c r="C1116" i="2"/>
  <c r="B1104" i="2"/>
  <c r="C1104" i="2"/>
  <c r="B1092" i="2"/>
  <c r="C1092" i="2"/>
  <c r="B1080" i="2"/>
  <c r="C1080" i="2"/>
  <c r="B1068" i="2"/>
  <c r="C1068" i="2"/>
  <c r="B1056" i="2"/>
  <c r="C1056" i="2"/>
  <c r="B1044" i="2"/>
  <c r="C1044" i="2"/>
  <c r="B1032" i="2"/>
  <c r="C1032" i="2"/>
  <c r="B1020" i="2"/>
  <c r="C1020" i="2"/>
  <c r="B1008" i="2"/>
  <c r="C1008" i="2"/>
  <c r="B996" i="2"/>
  <c r="C996" i="2"/>
  <c r="B984" i="2"/>
  <c r="C984" i="2"/>
  <c r="B972" i="2"/>
  <c r="C972" i="2"/>
  <c r="B960" i="2"/>
  <c r="C960" i="2"/>
  <c r="B948" i="2"/>
  <c r="C948" i="2"/>
  <c r="B936" i="2"/>
  <c r="C936" i="2"/>
  <c r="B924" i="2"/>
  <c r="C924" i="2"/>
  <c r="B912" i="2"/>
  <c r="C912" i="2"/>
  <c r="B900" i="2"/>
  <c r="C900" i="2"/>
  <c r="B888" i="2"/>
  <c r="C888" i="2"/>
  <c r="B876" i="2"/>
  <c r="C876" i="2"/>
  <c r="B864" i="2"/>
  <c r="C864" i="2"/>
  <c r="B852" i="2"/>
  <c r="C852" i="2"/>
  <c r="B840" i="2"/>
  <c r="C840" i="2"/>
  <c r="B828" i="2"/>
  <c r="C828" i="2"/>
  <c r="B816" i="2"/>
  <c r="C816" i="2"/>
  <c r="B804" i="2"/>
  <c r="C804" i="2"/>
  <c r="B792" i="2"/>
  <c r="C792" i="2"/>
  <c r="B780" i="2"/>
  <c r="C780" i="2"/>
  <c r="B768" i="2"/>
  <c r="C768" i="2"/>
  <c r="B756" i="2"/>
  <c r="C756" i="2"/>
  <c r="B744" i="2"/>
  <c r="C744" i="2"/>
  <c r="B732" i="2"/>
  <c r="C732" i="2"/>
  <c r="B720" i="2"/>
  <c r="C720" i="2"/>
  <c r="B708" i="2"/>
  <c r="C708" i="2"/>
  <c r="B696" i="2"/>
  <c r="C696" i="2"/>
  <c r="C2115" i="2"/>
  <c r="C2103" i="2"/>
  <c r="C2091" i="2"/>
  <c r="C2079" i="2"/>
  <c r="C2067" i="2"/>
  <c r="C2052" i="2"/>
  <c r="C2049" i="2"/>
  <c r="C2046" i="2"/>
  <c r="B1729" i="2"/>
  <c r="B9" i="2"/>
  <c r="B2039" i="2"/>
  <c r="C2039" i="2"/>
  <c r="B2027" i="2"/>
  <c r="C2027" i="2"/>
  <c r="B2015" i="2"/>
  <c r="C2015" i="2"/>
  <c r="B2003" i="2"/>
  <c r="C2003" i="2"/>
  <c r="B1991" i="2"/>
  <c r="C1991" i="2"/>
  <c r="B1979" i="2"/>
  <c r="C1979" i="2"/>
  <c r="B1967" i="2"/>
  <c r="C1967" i="2"/>
  <c r="B1955" i="2"/>
  <c r="C1955" i="2"/>
  <c r="B1943" i="2"/>
  <c r="C1943" i="2"/>
  <c r="B1931" i="2"/>
  <c r="C1931" i="2"/>
  <c r="B1919" i="2"/>
  <c r="C1919" i="2"/>
  <c r="B1907" i="2"/>
  <c r="C1907" i="2"/>
  <c r="B1895" i="2"/>
  <c r="C1895" i="2"/>
  <c r="B1883" i="2"/>
  <c r="C1883" i="2"/>
  <c r="B1871" i="2"/>
  <c r="C1871" i="2"/>
  <c r="B1859" i="2"/>
  <c r="C1859" i="2"/>
  <c r="B1847" i="2"/>
  <c r="C1847" i="2"/>
  <c r="B1835" i="2"/>
  <c r="C1835" i="2"/>
  <c r="B1823" i="2"/>
  <c r="C1823" i="2"/>
  <c r="B1811" i="2"/>
  <c r="C1811" i="2"/>
  <c r="B1799" i="2"/>
  <c r="C1799" i="2"/>
  <c r="B1787" i="2"/>
  <c r="C1787" i="2"/>
  <c r="B1775" i="2"/>
  <c r="C1775" i="2"/>
  <c r="B1763" i="2"/>
  <c r="C1763" i="2"/>
  <c r="C1751" i="2"/>
  <c r="B1751" i="2"/>
  <c r="C1739" i="2"/>
  <c r="B1739" i="2"/>
  <c r="C1727" i="2"/>
  <c r="B1727" i="2"/>
  <c r="C1715" i="2"/>
  <c r="B1715" i="2"/>
  <c r="C1703" i="2"/>
  <c r="B1703" i="2"/>
  <c r="C1691" i="2"/>
  <c r="B1691" i="2"/>
  <c r="C1667" i="2"/>
  <c r="B1667" i="2"/>
  <c r="C1655" i="2"/>
  <c r="B1655" i="2"/>
  <c r="C1643" i="2"/>
  <c r="B1643" i="2"/>
  <c r="C1619" i="2"/>
  <c r="B1619" i="2"/>
  <c r="C1607" i="2"/>
  <c r="B1607" i="2"/>
  <c r="C1595" i="2"/>
  <c r="B1595" i="2"/>
  <c r="C1571" i="2"/>
  <c r="B1571" i="2"/>
  <c r="C1559" i="2"/>
  <c r="B1559" i="2"/>
  <c r="C1547" i="2"/>
  <c r="B1547" i="2"/>
  <c r="C1523" i="2"/>
  <c r="B1523" i="2"/>
  <c r="C1511" i="2"/>
  <c r="B1511" i="2"/>
  <c r="C1499" i="2"/>
  <c r="B1499" i="2"/>
  <c r="C1475" i="2"/>
  <c r="B1475" i="2"/>
  <c r="C1463" i="2"/>
  <c r="B1463" i="2"/>
  <c r="C1451" i="2"/>
  <c r="B1451" i="2"/>
  <c r="C1439" i="2"/>
  <c r="B1439" i="2"/>
  <c r="C1427" i="2"/>
  <c r="B1427" i="2"/>
  <c r="C1415" i="2"/>
  <c r="B1415" i="2"/>
  <c r="C1403" i="2"/>
  <c r="B1403" i="2"/>
  <c r="C1391" i="2"/>
  <c r="B1391" i="2"/>
  <c r="C1379" i="2"/>
  <c r="B1379" i="2"/>
  <c r="C1367" i="2"/>
  <c r="B1367" i="2"/>
  <c r="C1355" i="2"/>
  <c r="B1355" i="2"/>
  <c r="C1343" i="2"/>
  <c r="B1343" i="2"/>
  <c r="B1331" i="2"/>
  <c r="C1331" i="2"/>
  <c r="B1319" i="2"/>
  <c r="C1319" i="2"/>
  <c r="B1307" i="2"/>
  <c r="C1307" i="2"/>
  <c r="B1295" i="2"/>
  <c r="C1295" i="2"/>
  <c r="B1283" i="2"/>
  <c r="C1283" i="2"/>
  <c r="B1271" i="2"/>
  <c r="C1271" i="2"/>
  <c r="B1259" i="2"/>
  <c r="C1259" i="2"/>
  <c r="B1247" i="2"/>
  <c r="C1247" i="2"/>
  <c r="B1235" i="2"/>
  <c r="C1235" i="2"/>
  <c r="B1223" i="2"/>
  <c r="C1223" i="2"/>
  <c r="B1211" i="2"/>
  <c r="C1211" i="2"/>
  <c r="B1199" i="2"/>
  <c r="C1199" i="2"/>
  <c r="B1187" i="2"/>
  <c r="C1187" i="2"/>
  <c r="B1175" i="2"/>
  <c r="C1175" i="2"/>
  <c r="B1163" i="2"/>
  <c r="C1163" i="2"/>
  <c r="B1151" i="2"/>
  <c r="C1151" i="2"/>
  <c r="B1139" i="2"/>
  <c r="C1139" i="2"/>
  <c r="B1127" i="2"/>
  <c r="C1127" i="2"/>
  <c r="B1115" i="2"/>
  <c r="C1115" i="2"/>
  <c r="B1103" i="2"/>
  <c r="C1103" i="2"/>
  <c r="B1091" i="2"/>
  <c r="C1091" i="2"/>
  <c r="B1079" i="2"/>
  <c r="C1079" i="2"/>
  <c r="B1067" i="2"/>
  <c r="C1067" i="2"/>
  <c r="B1055" i="2"/>
  <c r="C1055" i="2"/>
  <c r="B1043" i="2"/>
  <c r="C1043" i="2"/>
  <c r="B1031" i="2"/>
  <c r="C1031" i="2"/>
  <c r="B1019" i="2"/>
  <c r="C1019" i="2"/>
  <c r="B1007" i="2"/>
  <c r="C1007" i="2"/>
  <c r="B995" i="2"/>
  <c r="C995" i="2"/>
  <c r="B983" i="2"/>
  <c r="C983" i="2"/>
  <c r="B971" i="2"/>
  <c r="C971" i="2"/>
  <c r="B959" i="2"/>
  <c r="C959" i="2"/>
  <c r="B947" i="2"/>
  <c r="C947" i="2"/>
  <c r="B935" i="2"/>
  <c r="C935" i="2"/>
  <c r="B923" i="2"/>
  <c r="C923" i="2"/>
  <c r="B911" i="2"/>
  <c r="C911" i="2"/>
  <c r="B899" i="2"/>
  <c r="C899" i="2"/>
  <c r="B887" i="2"/>
  <c r="C887" i="2"/>
  <c r="B875" i="2"/>
  <c r="C875" i="2"/>
  <c r="B863" i="2"/>
  <c r="C863" i="2"/>
  <c r="B851" i="2"/>
  <c r="C851" i="2"/>
  <c r="B839" i="2"/>
  <c r="C839" i="2"/>
  <c r="B827" i="2"/>
  <c r="C827" i="2"/>
  <c r="B815" i="2"/>
  <c r="C815" i="2"/>
  <c r="B803" i="2"/>
  <c r="C803" i="2"/>
  <c r="B791" i="2"/>
  <c r="C791" i="2"/>
  <c r="B779" i="2"/>
  <c r="C779" i="2"/>
  <c r="B767" i="2"/>
  <c r="C767" i="2"/>
  <c r="B755" i="2"/>
  <c r="C755" i="2"/>
  <c r="B743" i="2"/>
  <c r="C743" i="2"/>
  <c r="B731" i="2"/>
  <c r="C731" i="2"/>
  <c r="B719" i="2"/>
  <c r="C719" i="2"/>
  <c r="B707" i="2"/>
  <c r="C707" i="2"/>
  <c r="B695" i="2"/>
  <c r="C695" i="2"/>
  <c r="C2110" i="2"/>
  <c r="C2098" i="2"/>
  <c r="C2086" i="2"/>
  <c r="C2074" i="2"/>
  <c r="C2062" i="2"/>
  <c r="C2057" i="2"/>
  <c r="C2038" i="2"/>
  <c r="C2017" i="2"/>
  <c r="C1969" i="2"/>
  <c r="C1921" i="2"/>
  <c r="C1873" i="2"/>
  <c r="C1825" i="2"/>
  <c r="C1777" i="2"/>
  <c r="B2026" i="2"/>
  <c r="C2026" i="2"/>
  <c r="B2014" i="2"/>
  <c r="C2014" i="2"/>
  <c r="B2002" i="2"/>
  <c r="C2002" i="2"/>
  <c r="B1990" i="2"/>
  <c r="C1990" i="2"/>
  <c r="B1978" i="2"/>
  <c r="C1978" i="2"/>
  <c r="B1966" i="2"/>
  <c r="C1966" i="2"/>
  <c r="B1954" i="2"/>
  <c r="C1954" i="2"/>
  <c r="B1942" i="2"/>
  <c r="C1942" i="2"/>
  <c r="B1930" i="2"/>
  <c r="C1930" i="2"/>
  <c r="B1918" i="2"/>
  <c r="C1918" i="2"/>
  <c r="B1906" i="2"/>
  <c r="C1906" i="2"/>
  <c r="B1894" i="2"/>
  <c r="C1894" i="2"/>
  <c r="B1882" i="2"/>
  <c r="C1882" i="2"/>
  <c r="B1870" i="2"/>
  <c r="C1870" i="2"/>
  <c r="B1858" i="2"/>
  <c r="C1858" i="2"/>
  <c r="B1846" i="2"/>
  <c r="C1846" i="2"/>
  <c r="B1834" i="2"/>
  <c r="C1834" i="2"/>
  <c r="B1822" i="2"/>
  <c r="C1822" i="2"/>
  <c r="B1810" i="2"/>
  <c r="C1810" i="2"/>
  <c r="B1798" i="2"/>
  <c r="C1798" i="2"/>
  <c r="B1786" i="2"/>
  <c r="C1786" i="2"/>
  <c r="B1774" i="2"/>
  <c r="C1774" i="2"/>
  <c r="B1762" i="2"/>
  <c r="C1762" i="2"/>
  <c r="B1750" i="2"/>
  <c r="C1750" i="2"/>
  <c r="B1738" i="2"/>
  <c r="C1738" i="2"/>
  <c r="B1726" i="2"/>
  <c r="C1726" i="2"/>
  <c r="B1714" i="2"/>
  <c r="C1714" i="2"/>
  <c r="B1702" i="2"/>
  <c r="C1702" i="2"/>
  <c r="B1690" i="2"/>
  <c r="C1690" i="2"/>
  <c r="B1678" i="2"/>
  <c r="C1678" i="2"/>
  <c r="B1666" i="2"/>
  <c r="C1666" i="2"/>
  <c r="B1654" i="2"/>
  <c r="C1654" i="2"/>
  <c r="B1642" i="2"/>
  <c r="C1642" i="2"/>
  <c r="B1630" i="2"/>
  <c r="C1630" i="2"/>
  <c r="B1618" i="2"/>
  <c r="C1618" i="2"/>
  <c r="B1606" i="2"/>
  <c r="C1606" i="2"/>
  <c r="B1594" i="2"/>
  <c r="C1594" i="2"/>
  <c r="B1582" i="2"/>
  <c r="C1582" i="2"/>
  <c r="B1570" i="2"/>
  <c r="C1570" i="2"/>
  <c r="B1558" i="2"/>
  <c r="C1558" i="2"/>
  <c r="B1546" i="2"/>
  <c r="C1546" i="2"/>
  <c r="B1534" i="2"/>
  <c r="C1534" i="2"/>
  <c r="B1522" i="2"/>
  <c r="C1522" i="2"/>
  <c r="B1510" i="2"/>
  <c r="C1510" i="2"/>
  <c r="B1498" i="2"/>
  <c r="C1498" i="2"/>
  <c r="B1486" i="2"/>
  <c r="C1486" i="2"/>
  <c r="B1474" i="2"/>
  <c r="C1474" i="2"/>
  <c r="B1462" i="2"/>
  <c r="C1462" i="2"/>
  <c r="B1450" i="2"/>
  <c r="C1450" i="2"/>
  <c r="B1438" i="2"/>
  <c r="C1438" i="2"/>
  <c r="B1426" i="2"/>
  <c r="C1426" i="2"/>
  <c r="B1414" i="2"/>
  <c r="C1414" i="2"/>
  <c r="B1402" i="2"/>
  <c r="C1402" i="2"/>
  <c r="B1390" i="2"/>
  <c r="C1390" i="2"/>
  <c r="B1378" i="2"/>
  <c r="C1378" i="2"/>
  <c r="B1366" i="2"/>
  <c r="C1366" i="2"/>
  <c r="B1354" i="2"/>
  <c r="C1354" i="2"/>
  <c r="B1342" i="2"/>
  <c r="C1342" i="2"/>
  <c r="B1330" i="2"/>
  <c r="C1330" i="2"/>
  <c r="B1318" i="2"/>
  <c r="C1318" i="2"/>
  <c r="B1306" i="2"/>
  <c r="C1306" i="2"/>
  <c r="B1294" i="2"/>
  <c r="C1294" i="2"/>
  <c r="B1282" i="2"/>
  <c r="C1282" i="2"/>
  <c r="B1270" i="2"/>
  <c r="C1270" i="2"/>
  <c r="B1258" i="2"/>
  <c r="C1258" i="2"/>
  <c r="B1246" i="2"/>
  <c r="C1246" i="2"/>
  <c r="B1234" i="2"/>
  <c r="C1234" i="2"/>
  <c r="B1222" i="2"/>
  <c r="C1222" i="2"/>
  <c r="B1210" i="2"/>
  <c r="C1210" i="2"/>
  <c r="B1198" i="2"/>
  <c r="C1198" i="2"/>
  <c r="B1186" i="2"/>
  <c r="C1186" i="2"/>
  <c r="B1174" i="2"/>
  <c r="C1174" i="2"/>
  <c r="B1162" i="2"/>
  <c r="C1162" i="2"/>
  <c r="B1150" i="2"/>
  <c r="C1150" i="2"/>
  <c r="B1138" i="2"/>
  <c r="C1138" i="2"/>
  <c r="B1126" i="2"/>
  <c r="C1126" i="2"/>
  <c r="C1114" i="2"/>
  <c r="B1114" i="2"/>
  <c r="C1102" i="2"/>
  <c r="B1102" i="2"/>
  <c r="C1090" i="2"/>
  <c r="B1090" i="2"/>
  <c r="C1078" i="2"/>
  <c r="B1078" i="2"/>
  <c r="C1066" i="2"/>
  <c r="B1066" i="2"/>
  <c r="C1054" i="2"/>
  <c r="B1054" i="2"/>
  <c r="C1042" i="2"/>
  <c r="B1042" i="2"/>
  <c r="C1030" i="2"/>
  <c r="B1030" i="2"/>
  <c r="B1018" i="2"/>
  <c r="C1018" i="2"/>
  <c r="B1006" i="2"/>
  <c r="C1006" i="2"/>
  <c r="B994" i="2"/>
  <c r="C994" i="2"/>
  <c r="B982" i="2"/>
  <c r="C982" i="2"/>
  <c r="B970" i="2"/>
  <c r="C970" i="2"/>
  <c r="B958" i="2"/>
  <c r="C958" i="2"/>
  <c r="B946" i="2"/>
  <c r="C946" i="2"/>
  <c r="B934" i="2"/>
  <c r="C934" i="2"/>
  <c r="B922" i="2"/>
  <c r="C922" i="2"/>
  <c r="B910" i="2"/>
  <c r="C910" i="2"/>
  <c r="B898" i="2"/>
  <c r="C898" i="2"/>
  <c r="B886" i="2"/>
  <c r="C886" i="2"/>
  <c r="B874" i="2"/>
  <c r="C874" i="2"/>
  <c r="B862" i="2"/>
  <c r="C862" i="2"/>
  <c r="B850" i="2"/>
  <c r="C850" i="2"/>
  <c r="B838" i="2"/>
  <c r="C838" i="2"/>
  <c r="B826" i="2"/>
  <c r="C826" i="2"/>
  <c r="B814" i="2"/>
  <c r="C814" i="2"/>
  <c r="B802" i="2"/>
  <c r="C802" i="2"/>
  <c r="B790" i="2"/>
  <c r="C790" i="2"/>
  <c r="B778" i="2"/>
  <c r="C778" i="2"/>
  <c r="B766" i="2"/>
  <c r="C766" i="2"/>
  <c r="B754" i="2"/>
  <c r="C754" i="2"/>
  <c r="B742" i="2"/>
  <c r="C742" i="2"/>
  <c r="B730" i="2"/>
  <c r="C730" i="2"/>
  <c r="B718" i="2"/>
  <c r="C718" i="2"/>
  <c r="B706" i="2"/>
  <c r="C706" i="2"/>
  <c r="B694" i="2"/>
  <c r="C694" i="2"/>
  <c r="C2117" i="2"/>
  <c r="C2105" i="2"/>
  <c r="C2093" i="2"/>
  <c r="C2081" i="2"/>
  <c r="C2069" i="2"/>
  <c r="C2042" i="2"/>
  <c r="B2022" i="2"/>
  <c r="B1974" i="2"/>
  <c r="B1926" i="2"/>
  <c r="B1878" i="2"/>
  <c r="B1830" i="2"/>
  <c r="B1782" i="2"/>
  <c r="B1745" i="2"/>
  <c r="B2037" i="2"/>
  <c r="C2037" i="2"/>
  <c r="B2025" i="2"/>
  <c r="C2025" i="2"/>
  <c r="B2013" i="2"/>
  <c r="C2013" i="2"/>
  <c r="B2001" i="2"/>
  <c r="C2001" i="2"/>
  <c r="B1989" i="2"/>
  <c r="C1989" i="2"/>
  <c r="B1977" i="2"/>
  <c r="C1977" i="2"/>
  <c r="B1965" i="2"/>
  <c r="C1965" i="2"/>
  <c r="B1953" i="2"/>
  <c r="C1953" i="2"/>
  <c r="B1941" i="2"/>
  <c r="C1941" i="2"/>
  <c r="B1929" i="2"/>
  <c r="C1929" i="2"/>
  <c r="B1917" i="2"/>
  <c r="C1917" i="2"/>
  <c r="B1905" i="2"/>
  <c r="C1905" i="2"/>
  <c r="B1893" i="2"/>
  <c r="C1893" i="2"/>
  <c r="B1881" i="2"/>
  <c r="C1881" i="2"/>
  <c r="B1869" i="2"/>
  <c r="C1869" i="2"/>
  <c r="B1857" i="2"/>
  <c r="C1857" i="2"/>
  <c r="B1845" i="2"/>
  <c r="C1845" i="2"/>
  <c r="B1833" i="2"/>
  <c r="C1833" i="2"/>
  <c r="B1821" i="2"/>
  <c r="C1821" i="2"/>
  <c r="B1809" i="2"/>
  <c r="C1809" i="2"/>
  <c r="B1797" i="2"/>
  <c r="C1797" i="2"/>
  <c r="B1785" i="2"/>
  <c r="C1785" i="2"/>
  <c r="B1773" i="2"/>
  <c r="C1773" i="2"/>
  <c r="B1761" i="2"/>
  <c r="C1761" i="2"/>
  <c r="B1749" i="2"/>
  <c r="C1749" i="2"/>
  <c r="B1737" i="2"/>
  <c r="C1737" i="2"/>
  <c r="B1725" i="2"/>
  <c r="C1725" i="2"/>
  <c r="B1713" i="2"/>
  <c r="C1713" i="2"/>
  <c r="B1701" i="2"/>
  <c r="C1701" i="2"/>
  <c r="B1689" i="2"/>
  <c r="C1689" i="2"/>
  <c r="B1677" i="2"/>
  <c r="C1677" i="2"/>
  <c r="B1665" i="2"/>
  <c r="C1665" i="2"/>
  <c r="B1653" i="2"/>
  <c r="C1653" i="2"/>
  <c r="B1641" i="2"/>
  <c r="C1641" i="2"/>
  <c r="B1629" i="2"/>
  <c r="C1629" i="2"/>
  <c r="B1617" i="2"/>
  <c r="C1617" i="2"/>
  <c r="B1605" i="2"/>
  <c r="C1605" i="2"/>
  <c r="B1593" i="2"/>
  <c r="C1593" i="2"/>
  <c r="B1581" i="2"/>
  <c r="C1581" i="2"/>
  <c r="B1569" i="2"/>
  <c r="C1569" i="2"/>
  <c r="B1557" i="2"/>
  <c r="C1557" i="2"/>
  <c r="B1545" i="2"/>
  <c r="C1545" i="2"/>
  <c r="B1533" i="2"/>
  <c r="C1533" i="2"/>
  <c r="B1521" i="2"/>
  <c r="C1521" i="2"/>
  <c r="B1509" i="2"/>
  <c r="C1509" i="2"/>
  <c r="B1497" i="2"/>
  <c r="C1497" i="2"/>
  <c r="B1485" i="2"/>
  <c r="C1485" i="2"/>
  <c r="B1473" i="2"/>
  <c r="C1473" i="2"/>
  <c r="B1461" i="2"/>
  <c r="C1461" i="2"/>
  <c r="B1449" i="2"/>
  <c r="C1449" i="2"/>
  <c r="B1437" i="2"/>
  <c r="C1437" i="2"/>
  <c r="B1425" i="2"/>
  <c r="C1425" i="2"/>
  <c r="B1413" i="2"/>
  <c r="C1413" i="2"/>
  <c r="B1401" i="2"/>
  <c r="C1401" i="2"/>
  <c r="B1389" i="2"/>
  <c r="C1389" i="2"/>
  <c r="B1377" i="2"/>
  <c r="C1377" i="2"/>
  <c r="B1365" i="2"/>
  <c r="C1365" i="2"/>
  <c r="B1353" i="2"/>
  <c r="C1353" i="2"/>
  <c r="B1341" i="2"/>
  <c r="C1341" i="2"/>
  <c r="B1329" i="2"/>
  <c r="C1329" i="2"/>
  <c r="B1317" i="2"/>
  <c r="C1317" i="2"/>
  <c r="B1305" i="2"/>
  <c r="C1305" i="2"/>
  <c r="B1293" i="2"/>
  <c r="C1293" i="2"/>
  <c r="C1281" i="2"/>
  <c r="B1281" i="2"/>
  <c r="C1269" i="2"/>
  <c r="B1269" i="2"/>
  <c r="C1257" i="2"/>
  <c r="B1257" i="2"/>
  <c r="C1245" i="2"/>
  <c r="B1245" i="2"/>
  <c r="C1233" i="2"/>
  <c r="B1233" i="2"/>
  <c r="C1221" i="2"/>
  <c r="B1221" i="2"/>
  <c r="C1209" i="2"/>
  <c r="B1209" i="2"/>
  <c r="C1197" i="2"/>
  <c r="B1197" i="2"/>
  <c r="C1185" i="2"/>
  <c r="B1185" i="2"/>
  <c r="C1173" i="2"/>
  <c r="B1173" i="2"/>
  <c r="C1161" i="2"/>
  <c r="B1161" i="2"/>
  <c r="C1149" i="2"/>
  <c r="B1149" i="2"/>
  <c r="C1137" i="2"/>
  <c r="B1137" i="2"/>
  <c r="B1125" i="2"/>
  <c r="C1125" i="2"/>
  <c r="B1113" i="2"/>
  <c r="C1113" i="2"/>
  <c r="B1101" i="2"/>
  <c r="C1101" i="2"/>
  <c r="B1089" i="2"/>
  <c r="C1089" i="2"/>
  <c r="B1077" i="2"/>
  <c r="C1077" i="2"/>
  <c r="B1065" i="2"/>
  <c r="C1065" i="2"/>
  <c r="B1053" i="2"/>
  <c r="C1053" i="2"/>
  <c r="B1041" i="2"/>
  <c r="C1041" i="2"/>
  <c r="B1029" i="2"/>
  <c r="C1029" i="2"/>
  <c r="C1017" i="2"/>
  <c r="B1017" i="2"/>
  <c r="C1005" i="2"/>
  <c r="B1005" i="2"/>
  <c r="C993" i="2"/>
  <c r="B993" i="2"/>
  <c r="C981" i="2"/>
  <c r="B981" i="2"/>
  <c r="C969" i="2"/>
  <c r="B969" i="2"/>
  <c r="C957" i="2"/>
  <c r="B957" i="2"/>
  <c r="C945" i="2"/>
  <c r="B945" i="2"/>
  <c r="C933" i="2"/>
  <c r="B933" i="2"/>
  <c r="C921" i="2"/>
  <c r="B921" i="2"/>
  <c r="C909" i="2"/>
  <c r="B909" i="2"/>
  <c r="C897" i="2"/>
  <c r="B897" i="2"/>
  <c r="C885" i="2"/>
  <c r="B885" i="2"/>
  <c r="C873" i="2"/>
  <c r="B873" i="2"/>
  <c r="C861" i="2"/>
  <c r="B861" i="2"/>
  <c r="C849" i="2"/>
  <c r="B849" i="2"/>
  <c r="C837" i="2"/>
  <c r="B837" i="2"/>
  <c r="C825" i="2"/>
  <c r="B825" i="2"/>
  <c r="C813" i="2"/>
  <c r="B813" i="2"/>
  <c r="C801" i="2"/>
  <c r="B801" i="2"/>
  <c r="C789" i="2"/>
  <c r="B789" i="2"/>
  <c r="C777" i="2"/>
  <c r="B777" i="2"/>
  <c r="C765" i="2"/>
  <c r="B765" i="2"/>
  <c r="C753" i="2"/>
  <c r="B753" i="2"/>
  <c r="C741" i="2"/>
  <c r="B741" i="2"/>
  <c r="C729" i="2"/>
  <c r="B729" i="2"/>
  <c r="C717" i="2"/>
  <c r="B717" i="2"/>
  <c r="C705" i="2"/>
  <c r="B705" i="2"/>
  <c r="C693" i="2"/>
  <c r="B693" i="2"/>
  <c r="C2112" i="2"/>
  <c r="C2100" i="2"/>
  <c r="C2088" i="2"/>
  <c r="C2076" i="2"/>
  <c r="C2064" i="2"/>
  <c r="C2054" i="2"/>
  <c r="C1755" i="2"/>
  <c r="B2036" i="2"/>
  <c r="C2036" i="2"/>
  <c r="B2024" i="2"/>
  <c r="C2024" i="2"/>
  <c r="B2012" i="2"/>
  <c r="C2012" i="2"/>
  <c r="B2000" i="2"/>
  <c r="C2000" i="2"/>
  <c r="B1988" i="2"/>
  <c r="C1988" i="2"/>
  <c r="B1976" i="2"/>
  <c r="C1976" i="2"/>
  <c r="B1964" i="2"/>
  <c r="C1964" i="2"/>
  <c r="B1952" i="2"/>
  <c r="C1952" i="2"/>
  <c r="B1940" i="2"/>
  <c r="C1940" i="2"/>
  <c r="B1928" i="2"/>
  <c r="C1928" i="2"/>
  <c r="B1916" i="2"/>
  <c r="C1916" i="2"/>
  <c r="B1904" i="2"/>
  <c r="C1904" i="2"/>
  <c r="B1892" i="2"/>
  <c r="C1892" i="2"/>
  <c r="B1880" i="2"/>
  <c r="C1880" i="2"/>
  <c r="B1868" i="2"/>
  <c r="C1868" i="2"/>
  <c r="B1856" i="2"/>
  <c r="C1856" i="2"/>
  <c r="B1844" i="2"/>
  <c r="C1844" i="2"/>
  <c r="B1832" i="2"/>
  <c r="C1832" i="2"/>
  <c r="B1820" i="2"/>
  <c r="C1820" i="2"/>
  <c r="B1808" i="2"/>
  <c r="C1808" i="2"/>
  <c r="B1796" i="2"/>
  <c r="C1796" i="2"/>
  <c r="B1784" i="2"/>
  <c r="C1784" i="2"/>
  <c r="B1772" i="2"/>
  <c r="C1772" i="2"/>
  <c r="B1760" i="2"/>
  <c r="C1760" i="2"/>
  <c r="B1736" i="2"/>
  <c r="C1736" i="2"/>
  <c r="B1724" i="2"/>
  <c r="C1724" i="2"/>
  <c r="B1712" i="2"/>
  <c r="C1712" i="2"/>
  <c r="B1700" i="2"/>
  <c r="C1700" i="2"/>
  <c r="B1688" i="2"/>
  <c r="C1688" i="2"/>
  <c r="B1676" i="2"/>
  <c r="C1676" i="2"/>
  <c r="B1664" i="2"/>
  <c r="C1664" i="2"/>
  <c r="B1652" i="2"/>
  <c r="C1652" i="2"/>
  <c r="B1640" i="2"/>
  <c r="C1640" i="2"/>
  <c r="B1628" i="2"/>
  <c r="C1628" i="2"/>
  <c r="B1616" i="2"/>
  <c r="C1616" i="2"/>
  <c r="B1604" i="2"/>
  <c r="C1604" i="2"/>
  <c r="B1592" i="2"/>
  <c r="C1592" i="2"/>
  <c r="B1580" i="2"/>
  <c r="C1580" i="2"/>
  <c r="B1568" i="2"/>
  <c r="C1568" i="2"/>
  <c r="B1556" i="2"/>
  <c r="C1556" i="2"/>
  <c r="B1544" i="2"/>
  <c r="C1544" i="2"/>
  <c r="B1532" i="2"/>
  <c r="C1532" i="2"/>
  <c r="B1520" i="2"/>
  <c r="C1520" i="2"/>
  <c r="B1508" i="2"/>
  <c r="C1508" i="2"/>
  <c r="B1496" i="2"/>
  <c r="C1496" i="2"/>
  <c r="B1484" i="2"/>
  <c r="C1484" i="2"/>
  <c r="B1472" i="2"/>
  <c r="C1472" i="2"/>
  <c r="B1460" i="2"/>
  <c r="C1460" i="2"/>
  <c r="C1448" i="2"/>
  <c r="B1448" i="2"/>
  <c r="C1436" i="2"/>
  <c r="B1436" i="2"/>
  <c r="C1424" i="2"/>
  <c r="B1424" i="2"/>
  <c r="B1412" i="2"/>
  <c r="C1412" i="2"/>
  <c r="B1400" i="2"/>
  <c r="C1400" i="2"/>
  <c r="B1388" i="2"/>
  <c r="C1388" i="2"/>
  <c r="B1376" i="2"/>
  <c r="C1376" i="2"/>
  <c r="B1364" i="2"/>
  <c r="C1364" i="2"/>
  <c r="B1352" i="2"/>
  <c r="C1352" i="2"/>
  <c r="B1340" i="2"/>
  <c r="C1340" i="2"/>
  <c r="B1328" i="2"/>
  <c r="C1328" i="2"/>
  <c r="B1316" i="2"/>
  <c r="C1316" i="2"/>
  <c r="B1304" i="2"/>
  <c r="C1304" i="2"/>
  <c r="B1292" i="2"/>
  <c r="C1292" i="2"/>
  <c r="B1280" i="2"/>
  <c r="C1280" i="2"/>
  <c r="B1268" i="2"/>
  <c r="C1268" i="2"/>
  <c r="B1256" i="2"/>
  <c r="C1256" i="2"/>
  <c r="B1244" i="2"/>
  <c r="C1244" i="2"/>
  <c r="B1232" i="2"/>
  <c r="C1232" i="2"/>
  <c r="B1220" i="2"/>
  <c r="C1220" i="2"/>
  <c r="B1208" i="2"/>
  <c r="C1208" i="2"/>
  <c r="B1196" i="2"/>
  <c r="C1196" i="2"/>
  <c r="B1184" i="2"/>
  <c r="C1184" i="2"/>
  <c r="B1172" i="2"/>
  <c r="C1172" i="2"/>
  <c r="C1160" i="2"/>
  <c r="B1160" i="2"/>
  <c r="C1148" i="2"/>
  <c r="B1148" i="2"/>
  <c r="C1136" i="2"/>
  <c r="B1136" i="2"/>
  <c r="C1124" i="2"/>
  <c r="B1124" i="2"/>
  <c r="C1112" i="2"/>
  <c r="B1112" i="2"/>
  <c r="C1100" i="2"/>
  <c r="B1100" i="2"/>
  <c r="C1088" i="2"/>
  <c r="B1088" i="2"/>
  <c r="C1076" i="2"/>
  <c r="B1076" i="2"/>
  <c r="C1064" i="2"/>
  <c r="B1064" i="2"/>
  <c r="C1052" i="2"/>
  <c r="B1052" i="2"/>
  <c r="C1040" i="2"/>
  <c r="B1040" i="2"/>
  <c r="C1028" i="2"/>
  <c r="B1028" i="2"/>
  <c r="B1016" i="2"/>
  <c r="C1016" i="2"/>
  <c r="B1004" i="2"/>
  <c r="C1004" i="2"/>
  <c r="B992" i="2"/>
  <c r="C992" i="2"/>
  <c r="B980" i="2"/>
  <c r="C980" i="2"/>
  <c r="B968" i="2"/>
  <c r="C968" i="2"/>
  <c r="B956" i="2"/>
  <c r="C956" i="2"/>
  <c r="B944" i="2"/>
  <c r="C944" i="2"/>
  <c r="B932" i="2"/>
  <c r="C932" i="2"/>
  <c r="B920" i="2"/>
  <c r="C920" i="2"/>
  <c r="B908" i="2"/>
  <c r="C908" i="2"/>
  <c r="B896" i="2"/>
  <c r="C896" i="2"/>
  <c r="B884" i="2"/>
  <c r="C884" i="2"/>
  <c r="B872" i="2"/>
  <c r="C872" i="2"/>
  <c r="B860" i="2"/>
  <c r="C860" i="2"/>
  <c r="B848" i="2"/>
  <c r="C848" i="2"/>
  <c r="B836" i="2"/>
  <c r="C836" i="2"/>
  <c r="B824" i="2"/>
  <c r="C824" i="2"/>
  <c r="B812" i="2"/>
  <c r="C812" i="2"/>
  <c r="B800" i="2"/>
  <c r="C800" i="2"/>
  <c r="B788" i="2"/>
  <c r="C788" i="2"/>
  <c r="B776" i="2"/>
  <c r="C776" i="2"/>
  <c r="B764" i="2"/>
  <c r="C764" i="2"/>
  <c r="B752" i="2"/>
  <c r="C752" i="2"/>
  <c r="B740" i="2"/>
  <c r="C740" i="2"/>
  <c r="B728" i="2"/>
  <c r="C728" i="2"/>
  <c r="B716" i="2"/>
  <c r="C716" i="2"/>
  <c r="B704" i="2"/>
  <c r="C704" i="2"/>
  <c r="B692" i="2"/>
  <c r="C692" i="2"/>
  <c r="C2107" i="2"/>
  <c r="C2095" i="2"/>
  <c r="C2083" i="2"/>
  <c r="C2071" i="2"/>
  <c r="C2059" i="2"/>
  <c r="B2051" i="2"/>
  <c r="C2048" i="2"/>
  <c r="C2005" i="2"/>
  <c r="C1957" i="2"/>
  <c r="C1909" i="2"/>
  <c r="C1861" i="2"/>
  <c r="C1813" i="2"/>
  <c r="C1765" i="2"/>
  <c r="B2035" i="2"/>
  <c r="C2035" i="2"/>
  <c r="B2023" i="2"/>
  <c r="C2023" i="2"/>
  <c r="B2011" i="2"/>
  <c r="C2011" i="2"/>
  <c r="B1999" i="2"/>
  <c r="C1999" i="2"/>
  <c r="B1987" i="2"/>
  <c r="C1987" i="2"/>
  <c r="B1975" i="2"/>
  <c r="C1975" i="2"/>
  <c r="B1963" i="2"/>
  <c r="C1963" i="2"/>
  <c r="B1951" i="2"/>
  <c r="C1951" i="2"/>
  <c r="B1939" i="2"/>
  <c r="C1939" i="2"/>
  <c r="B1927" i="2"/>
  <c r="C1927" i="2"/>
  <c r="B1915" i="2"/>
  <c r="C1915" i="2"/>
  <c r="B1903" i="2"/>
  <c r="C1903" i="2"/>
  <c r="B1891" i="2"/>
  <c r="C1891" i="2"/>
  <c r="B1879" i="2"/>
  <c r="C1879" i="2"/>
  <c r="B1867" i="2"/>
  <c r="C1867" i="2"/>
  <c r="B1855" i="2"/>
  <c r="C1855" i="2"/>
  <c r="B1843" i="2"/>
  <c r="C1843" i="2"/>
  <c r="B1831" i="2"/>
  <c r="C1831" i="2"/>
  <c r="B1819" i="2"/>
  <c r="C1819" i="2"/>
  <c r="B1807" i="2"/>
  <c r="C1807" i="2"/>
  <c r="B1795" i="2"/>
  <c r="C1795" i="2"/>
  <c r="B1783" i="2"/>
  <c r="C1783" i="2"/>
  <c r="B1771" i="2"/>
  <c r="C1771" i="2"/>
  <c r="B1759" i="2"/>
  <c r="C1759" i="2"/>
  <c r="B1747" i="2"/>
  <c r="C1747" i="2"/>
  <c r="B1735" i="2"/>
  <c r="C1735" i="2"/>
  <c r="B1723" i="2"/>
  <c r="C1723" i="2"/>
  <c r="B1711" i="2"/>
  <c r="C1711" i="2"/>
  <c r="B1699" i="2"/>
  <c r="C1699" i="2"/>
  <c r="B1687" i="2"/>
  <c r="C1687" i="2"/>
  <c r="B1675" i="2"/>
  <c r="C1675" i="2"/>
  <c r="B1663" i="2"/>
  <c r="C1663" i="2"/>
  <c r="B1651" i="2"/>
  <c r="C1651" i="2"/>
  <c r="B1639" i="2"/>
  <c r="C1639" i="2"/>
  <c r="B1627" i="2"/>
  <c r="C1627" i="2"/>
  <c r="B1615" i="2"/>
  <c r="C1615" i="2"/>
  <c r="B1603" i="2"/>
  <c r="C1603" i="2"/>
  <c r="B1591" i="2"/>
  <c r="C1591" i="2"/>
  <c r="B1579" i="2"/>
  <c r="C1579" i="2"/>
  <c r="B1567" i="2"/>
  <c r="C1567" i="2"/>
  <c r="B1555" i="2"/>
  <c r="C1555" i="2"/>
  <c r="B1543" i="2"/>
  <c r="C1543" i="2"/>
  <c r="B1531" i="2"/>
  <c r="C1531" i="2"/>
  <c r="B1519" i="2"/>
  <c r="C1519" i="2"/>
  <c r="B1507" i="2"/>
  <c r="C1507" i="2"/>
  <c r="B1495" i="2"/>
  <c r="C1495" i="2"/>
  <c r="B1483" i="2"/>
  <c r="C1483" i="2"/>
  <c r="B1471" i="2"/>
  <c r="C1471" i="2"/>
  <c r="B1459" i="2"/>
  <c r="C1459" i="2"/>
  <c r="C1447" i="2"/>
  <c r="B1447" i="2"/>
  <c r="B1435" i="2"/>
  <c r="C1435" i="2"/>
  <c r="B1423" i="2"/>
  <c r="C1423" i="2"/>
  <c r="B1411" i="2"/>
  <c r="C1411" i="2"/>
  <c r="B1399" i="2"/>
  <c r="C1399" i="2"/>
  <c r="B1387" i="2"/>
  <c r="C1387" i="2"/>
  <c r="B1375" i="2"/>
  <c r="C1375" i="2"/>
  <c r="B1363" i="2"/>
  <c r="C1363" i="2"/>
  <c r="B1351" i="2"/>
  <c r="C1351" i="2"/>
  <c r="B1339" i="2"/>
  <c r="C1339" i="2"/>
  <c r="B1327" i="2"/>
  <c r="C1327" i="2"/>
  <c r="C1315" i="2"/>
  <c r="B1315" i="2"/>
  <c r="B1303" i="2"/>
  <c r="C1303" i="2"/>
  <c r="C1291" i="2"/>
  <c r="B1291" i="2"/>
  <c r="B1279" i="2"/>
  <c r="C1279" i="2"/>
  <c r="B1267" i="2"/>
  <c r="C1267" i="2"/>
  <c r="B1255" i="2"/>
  <c r="C1255" i="2"/>
  <c r="C1243" i="2"/>
  <c r="B1243" i="2"/>
  <c r="B1231" i="2"/>
  <c r="C1231" i="2"/>
  <c r="B1219" i="2"/>
  <c r="C1219" i="2"/>
  <c r="B1207" i="2"/>
  <c r="C1207" i="2"/>
  <c r="C1195" i="2"/>
  <c r="B1195" i="2"/>
  <c r="B1183" i="2"/>
  <c r="C1183" i="2"/>
  <c r="B1171" i="2"/>
  <c r="C1171" i="2"/>
  <c r="B1159" i="2"/>
  <c r="C1159" i="2"/>
  <c r="B1147" i="2"/>
  <c r="C1147" i="2"/>
  <c r="B1135" i="2"/>
  <c r="C1135" i="2"/>
  <c r="B1123" i="2"/>
  <c r="C1123" i="2"/>
  <c r="B1111" i="2"/>
  <c r="C1111" i="2"/>
  <c r="B1099" i="2"/>
  <c r="C1099" i="2"/>
  <c r="B1087" i="2"/>
  <c r="C1087" i="2"/>
  <c r="B1075" i="2"/>
  <c r="C1075" i="2"/>
  <c r="B1063" i="2"/>
  <c r="C1063" i="2"/>
  <c r="B1051" i="2"/>
  <c r="C1051" i="2"/>
  <c r="B1039" i="2"/>
  <c r="C1039" i="2"/>
  <c r="C1027" i="2"/>
  <c r="B1027" i="2"/>
  <c r="B1015" i="2"/>
  <c r="C1015" i="2"/>
  <c r="B1003" i="2"/>
  <c r="C1003" i="2"/>
  <c r="B991" i="2"/>
  <c r="C991" i="2"/>
  <c r="B979" i="2"/>
  <c r="C979" i="2"/>
  <c r="B967" i="2"/>
  <c r="C967" i="2"/>
  <c r="B955" i="2"/>
  <c r="C955" i="2"/>
  <c r="B943" i="2"/>
  <c r="C943" i="2"/>
  <c r="B931" i="2"/>
  <c r="C931" i="2"/>
  <c r="B919" i="2"/>
  <c r="C919" i="2"/>
  <c r="B907" i="2"/>
  <c r="C907" i="2"/>
  <c r="B895" i="2"/>
  <c r="C895" i="2"/>
  <c r="B883" i="2"/>
  <c r="C883" i="2"/>
  <c r="B871" i="2"/>
  <c r="C871" i="2"/>
  <c r="B859" i="2"/>
  <c r="C859" i="2"/>
  <c r="B847" i="2"/>
  <c r="C847" i="2"/>
  <c r="B835" i="2"/>
  <c r="C835" i="2"/>
  <c r="B823" i="2"/>
  <c r="C823" i="2"/>
  <c r="B811" i="2"/>
  <c r="C811" i="2"/>
  <c r="B799" i="2"/>
  <c r="C799" i="2"/>
  <c r="B787" i="2"/>
  <c r="C787" i="2"/>
  <c r="B775" i="2"/>
  <c r="C775" i="2"/>
  <c r="B763" i="2"/>
  <c r="C763" i="2"/>
  <c r="B751" i="2"/>
  <c r="C751" i="2"/>
  <c r="B739" i="2"/>
  <c r="C739" i="2"/>
  <c r="B727" i="2"/>
  <c r="C727" i="2"/>
  <c r="B715" i="2"/>
  <c r="C715" i="2"/>
  <c r="B703" i="2"/>
  <c r="C703" i="2"/>
  <c r="B691" i="2"/>
  <c r="C691" i="2"/>
  <c r="C2114" i="2"/>
  <c r="C2102" i="2"/>
  <c r="C2090" i="2"/>
  <c r="C2078" i="2"/>
  <c r="C2066" i="2"/>
  <c r="B2045" i="2"/>
  <c r="B2010" i="2"/>
  <c r="B1962" i="2"/>
  <c r="B1914" i="2"/>
  <c r="B1866" i="2"/>
  <c r="B1818" i="2"/>
  <c r="B1770" i="2"/>
  <c r="B1679" i="2"/>
  <c r="B1746" i="2"/>
  <c r="C1746" i="2"/>
  <c r="B1734" i="2"/>
  <c r="C1734" i="2"/>
  <c r="B1722" i="2"/>
  <c r="C1722" i="2"/>
  <c r="B1710" i="2"/>
  <c r="C1710" i="2"/>
  <c r="B1698" i="2"/>
  <c r="C1698" i="2"/>
  <c r="B1686" i="2"/>
  <c r="C1686" i="2"/>
  <c r="B1674" i="2"/>
  <c r="C1674" i="2"/>
  <c r="B1662" i="2"/>
  <c r="C1662" i="2"/>
  <c r="B1650" i="2"/>
  <c r="C1650" i="2"/>
  <c r="B1638" i="2"/>
  <c r="C1638" i="2"/>
  <c r="B1626" i="2"/>
  <c r="C1626" i="2"/>
  <c r="B1614" i="2"/>
  <c r="C1614" i="2"/>
  <c r="B1602" i="2"/>
  <c r="C1602" i="2"/>
  <c r="B1590" i="2"/>
  <c r="C1590" i="2"/>
  <c r="B1578" i="2"/>
  <c r="C1578" i="2"/>
  <c r="B1566" i="2"/>
  <c r="C1566" i="2"/>
  <c r="B1554" i="2"/>
  <c r="C1554" i="2"/>
  <c r="B1542" i="2"/>
  <c r="C1542" i="2"/>
  <c r="B1530" i="2"/>
  <c r="C1530" i="2"/>
  <c r="B1518" i="2"/>
  <c r="C1518" i="2"/>
  <c r="B1506" i="2"/>
  <c r="C1506" i="2"/>
  <c r="B1494" i="2"/>
  <c r="C1494" i="2"/>
  <c r="B1470" i="2"/>
  <c r="C1470" i="2"/>
  <c r="B1458" i="2"/>
  <c r="C1458" i="2"/>
  <c r="B1446" i="2"/>
  <c r="C1446" i="2"/>
  <c r="B1434" i="2"/>
  <c r="C1434" i="2"/>
  <c r="B1422" i="2"/>
  <c r="C1422" i="2"/>
  <c r="B1410" i="2"/>
  <c r="C1410" i="2"/>
  <c r="B1398" i="2"/>
  <c r="C1398" i="2"/>
  <c r="B1386" i="2"/>
  <c r="C1386" i="2"/>
  <c r="B1374" i="2"/>
  <c r="C1374" i="2"/>
  <c r="B1362" i="2"/>
  <c r="C1362" i="2"/>
  <c r="B1350" i="2"/>
  <c r="C1350" i="2"/>
  <c r="B1338" i="2"/>
  <c r="C1338" i="2"/>
  <c r="C1326" i="2"/>
  <c r="B1326" i="2"/>
  <c r="C1314" i="2"/>
  <c r="B1314" i="2"/>
  <c r="C1302" i="2"/>
  <c r="B1302" i="2"/>
  <c r="C1290" i="2"/>
  <c r="B1290" i="2"/>
  <c r="C1278" i="2"/>
  <c r="B1278" i="2"/>
  <c r="C1266" i="2"/>
  <c r="B1266" i="2"/>
  <c r="C1254" i="2"/>
  <c r="B1254" i="2"/>
  <c r="C1242" i="2"/>
  <c r="B1242" i="2"/>
  <c r="C1230" i="2"/>
  <c r="B1230" i="2"/>
  <c r="C1218" i="2"/>
  <c r="B1218" i="2"/>
  <c r="C1206" i="2"/>
  <c r="B1206" i="2"/>
  <c r="C1194" i="2"/>
  <c r="B1194" i="2"/>
  <c r="C1182" i="2"/>
  <c r="B1182" i="2"/>
  <c r="C1170" i="2"/>
  <c r="B1170" i="2"/>
  <c r="C1158" i="2"/>
  <c r="B1158" i="2"/>
  <c r="C1146" i="2"/>
  <c r="B1146" i="2"/>
  <c r="C1134" i="2"/>
  <c r="B1134" i="2"/>
  <c r="C1122" i="2"/>
  <c r="B1122" i="2"/>
  <c r="B1110" i="2"/>
  <c r="C1110" i="2"/>
  <c r="B1098" i="2"/>
  <c r="C1098" i="2"/>
  <c r="B1086" i="2"/>
  <c r="C1086" i="2"/>
  <c r="B1074" i="2"/>
  <c r="C1074" i="2"/>
  <c r="B1062" i="2"/>
  <c r="C1062" i="2"/>
  <c r="B1050" i="2"/>
  <c r="C1050" i="2"/>
  <c r="B1038" i="2"/>
  <c r="C1038" i="2"/>
  <c r="B1026" i="2"/>
  <c r="C1026" i="2"/>
  <c r="B1014" i="2"/>
  <c r="C1014" i="2"/>
  <c r="B1002" i="2"/>
  <c r="C1002" i="2"/>
  <c r="B990" i="2"/>
  <c r="C990" i="2"/>
  <c r="B978" i="2"/>
  <c r="C978" i="2"/>
  <c r="B966" i="2"/>
  <c r="C966" i="2"/>
  <c r="B954" i="2"/>
  <c r="C954" i="2"/>
  <c r="B942" i="2"/>
  <c r="C942" i="2"/>
  <c r="B930" i="2"/>
  <c r="C930" i="2"/>
  <c r="B918" i="2"/>
  <c r="C918" i="2"/>
  <c r="B906" i="2"/>
  <c r="C906" i="2"/>
  <c r="B894" i="2"/>
  <c r="C894" i="2"/>
  <c r="B882" i="2"/>
  <c r="C882" i="2"/>
  <c r="B870" i="2"/>
  <c r="C870" i="2"/>
  <c r="B858" i="2"/>
  <c r="C858" i="2"/>
  <c r="B846" i="2"/>
  <c r="C846" i="2"/>
  <c r="B834" i="2"/>
  <c r="C834" i="2"/>
  <c r="B822" i="2"/>
  <c r="C822" i="2"/>
  <c r="B810" i="2"/>
  <c r="C810" i="2"/>
  <c r="B798" i="2"/>
  <c r="C798" i="2"/>
  <c r="B786" i="2"/>
  <c r="C786" i="2"/>
  <c r="B774" i="2"/>
  <c r="C774" i="2"/>
  <c r="B762" i="2"/>
  <c r="C762" i="2"/>
  <c r="B750" i="2"/>
  <c r="C750" i="2"/>
  <c r="B738" i="2"/>
  <c r="C738" i="2"/>
  <c r="B726" i="2"/>
  <c r="C726" i="2"/>
  <c r="B714" i="2"/>
  <c r="C714" i="2"/>
  <c r="B702" i="2"/>
  <c r="C702" i="2"/>
  <c r="C2109" i="2"/>
  <c r="C2097" i="2"/>
  <c r="C2085" i="2"/>
  <c r="C2073" i="2"/>
  <c r="C2061" i="2"/>
  <c r="C2056" i="2"/>
  <c r="C2041" i="2"/>
  <c r="B1631" i="2"/>
  <c r="B2033" i="2"/>
  <c r="C2033" i="2"/>
  <c r="B2021" i="2"/>
  <c r="C2021" i="2"/>
  <c r="B2009" i="2"/>
  <c r="C2009" i="2"/>
  <c r="B1997" i="2"/>
  <c r="C1997" i="2"/>
  <c r="B1985" i="2"/>
  <c r="C1985" i="2"/>
  <c r="B1973" i="2"/>
  <c r="C1973" i="2"/>
  <c r="B1961" i="2"/>
  <c r="C1961" i="2"/>
  <c r="B1949" i="2"/>
  <c r="C1949" i="2"/>
  <c r="B1937" i="2"/>
  <c r="C1937" i="2"/>
  <c r="B1925" i="2"/>
  <c r="C1925" i="2"/>
  <c r="B1913" i="2"/>
  <c r="C1913" i="2"/>
  <c r="B1901" i="2"/>
  <c r="C1901" i="2"/>
  <c r="B1889" i="2"/>
  <c r="C1889" i="2"/>
  <c r="B1877" i="2"/>
  <c r="C1877" i="2"/>
  <c r="B1865" i="2"/>
  <c r="C1865" i="2"/>
  <c r="B1853" i="2"/>
  <c r="C1853" i="2"/>
  <c r="B1841" i="2"/>
  <c r="C1841" i="2"/>
  <c r="B1829" i="2"/>
  <c r="C1829" i="2"/>
  <c r="B1817" i="2"/>
  <c r="C1817" i="2"/>
  <c r="B1805" i="2"/>
  <c r="C1805" i="2"/>
  <c r="B1793" i="2"/>
  <c r="C1793" i="2"/>
  <c r="B1781" i="2"/>
  <c r="C1781" i="2"/>
  <c r="B1769" i="2"/>
  <c r="C1769" i="2"/>
  <c r="B1757" i="2"/>
  <c r="C1757" i="2"/>
  <c r="B1733" i="2"/>
  <c r="C1733" i="2"/>
  <c r="B1721" i="2"/>
  <c r="C1721" i="2"/>
  <c r="B1709" i="2"/>
  <c r="C1709" i="2"/>
  <c r="B1697" i="2"/>
  <c r="C1697" i="2"/>
  <c r="B1685" i="2"/>
  <c r="C1685" i="2"/>
  <c r="B1673" i="2"/>
  <c r="C1673" i="2"/>
  <c r="B1661" i="2"/>
  <c r="C1661" i="2"/>
  <c r="B1649" i="2"/>
  <c r="C1649" i="2"/>
  <c r="B1637" i="2"/>
  <c r="C1637" i="2"/>
  <c r="B1625" i="2"/>
  <c r="C1625" i="2"/>
  <c r="B1613" i="2"/>
  <c r="C1613" i="2"/>
  <c r="B1601" i="2"/>
  <c r="C1601" i="2"/>
  <c r="B1589" i="2"/>
  <c r="C1589" i="2"/>
  <c r="B1577" i="2"/>
  <c r="C1577" i="2"/>
  <c r="B1565" i="2"/>
  <c r="C1565" i="2"/>
  <c r="B1553" i="2"/>
  <c r="C1553" i="2"/>
  <c r="B1541" i="2"/>
  <c r="C1541" i="2"/>
  <c r="B1529" i="2"/>
  <c r="C1529" i="2"/>
  <c r="B1517" i="2"/>
  <c r="C1517" i="2"/>
  <c r="B1505" i="2"/>
  <c r="C1505" i="2"/>
  <c r="B1493" i="2"/>
  <c r="C1493" i="2"/>
  <c r="B1481" i="2"/>
  <c r="C1481" i="2"/>
  <c r="C1469" i="2"/>
  <c r="B1469" i="2"/>
  <c r="C1457" i="2"/>
  <c r="B1457" i="2"/>
  <c r="C1445" i="2"/>
  <c r="B1445" i="2"/>
  <c r="B1433" i="2"/>
  <c r="C1433" i="2"/>
  <c r="B1421" i="2"/>
  <c r="C1421" i="2"/>
  <c r="B1409" i="2"/>
  <c r="C1409" i="2"/>
  <c r="B1397" i="2"/>
  <c r="C1397" i="2"/>
  <c r="B1385" i="2"/>
  <c r="C1385" i="2"/>
  <c r="B1373" i="2"/>
  <c r="C1373" i="2"/>
  <c r="B1361" i="2"/>
  <c r="C1361" i="2"/>
  <c r="B1349" i="2"/>
  <c r="C1349" i="2"/>
  <c r="B1337" i="2"/>
  <c r="C1337" i="2"/>
  <c r="B1325" i="2"/>
  <c r="C1325" i="2"/>
  <c r="B1313" i="2"/>
  <c r="C1313" i="2"/>
  <c r="B1301" i="2"/>
  <c r="C1301" i="2"/>
  <c r="B1289" i="2"/>
  <c r="C1289" i="2"/>
  <c r="B1277" i="2"/>
  <c r="C1277" i="2"/>
  <c r="B1265" i="2"/>
  <c r="C1265" i="2"/>
  <c r="B1253" i="2"/>
  <c r="C1253" i="2"/>
  <c r="B1241" i="2"/>
  <c r="C1241" i="2"/>
  <c r="B1229" i="2"/>
  <c r="C1229" i="2"/>
  <c r="B1217" i="2"/>
  <c r="C1217" i="2"/>
  <c r="B1205" i="2"/>
  <c r="C1205" i="2"/>
  <c r="B1193" i="2"/>
  <c r="C1193" i="2"/>
  <c r="B1181" i="2"/>
  <c r="C1181" i="2"/>
  <c r="B1169" i="2"/>
  <c r="C1169" i="2"/>
  <c r="B1157" i="2"/>
  <c r="C1157" i="2"/>
  <c r="B1145" i="2"/>
  <c r="C1145" i="2"/>
  <c r="B1133" i="2"/>
  <c r="C1133" i="2"/>
  <c r="B1121" i="2"/>
  <c r="C1121" i="2"/>
  <c r="B1109" i="2"/>
  <c r="C1109" i="2"/>
  <c r="B1097" i="2"/>
  <c r="C1097" i="2"/>
  <c r="B1085" i="2"/>
  <c r="C1085" i="2"/>
  <c r="B1073" i="2"/>
  <c r="C1073" i="2"/>
  <c r="B1061" i="2"/>
  <c r="C1061" i="2"/>
  <c r="B1049" i="2"/>
  <c r="C1049" i="2"/>
  <c r="B1037" i="2"/>
  <c r="C1037" i="2"/>
  <c r="C1025" i="2"/>
  <c r="B1025" i="2"/>
  <c r="B1013" i="2"/>
  <c r="C1013" i="2"/>
  <c r="B1001" i="2"/>
  <c r="C1001" i="2"/>
  <c r="B989" i="2"/>
  <c r="C989" i="2"/>
  <c r="B977" i="2"/>
  <c r="C977" i="2"/>
  <c r="B965" i="2"/>
  <c r="C965" i="2"/>
  <c r="B953" i="2"/>
  <c r="C953" i="2"/>
  <c r="B941" i="2"/>
  <c r="C941" i="2"/>
  <c r="B929" i="2"/>
  <c r="C929" i="2"/>
  <c r="B917" i="2"/>
  <c r="C917" i="2"/>
  <c r="B905" i="2"/>
  <c r="C905" i="2"/>
  <c r="B893" i="2"/>
  <c r="C893" i="2"/>
  <c r="B881" i="2"/>
  <c r="C881" i="2"/>
  <c r="B869" i="2"/>
  <c r="C869" i="2"/>
  <c r="B857" i="2"/>
  <c r="C857" i="2"/>
  <c r="B845" i="2"/>
  <c r="C845" i="2"/>
  <c r="B833" i="2"/>
  <c r="C833" i="2"/>
  <c r="B821" i="2"/>
  <c r="C821" i="2"/>
  <c r="B809" i="2"/>
  <c r="C809" i="2"/>
  <c r="B797" i="2"/>
  <c r="C797" i="2"/>
  <c r="B785" i="2"/>
  <c r="C785" i="2"/>
  <c r="B773" i="2"/>
  <c r="C773" i="2"/>
  <c r="B761" i="2"/>
  <c r="C761" i="2"/>
  <c r="B749" i="2"/>
  <c r="C749" i="2"/>
  <c r="B737" i="2"/>
  <c r="C737" i="2"/>
  <c r="B725" i="2"/>
  <c r="C725" i="2"/>
  <c r="B713" i="2"/>
  <c r="C713" i="2"/>
  <c r="B701" i="2"/>
  <c r="C701" i="2"/>
  <c r="C1993" i="2"/>
  <c r="C1945" i="2"/>
  <c r="C1897" i="2"/>
  <c r="C1849" i="2"/>
  <c r="C1801" i="2"/>
  <c r="C1748" i="2"/>
  <c r="B1583" i="2"/>
  <c r="B1477" i="2"/>
  <c r="B6" i="2"/>
  <c r="B8" i="2"/>
  <c r="B5" i="2"/>
  <c r="B56" i="2"/>
  <c r="B13" i="2"/>
  <c r="B7" i="2"/>
  <c r="B41" i="2"/>
  <c r="B65" i="2"/>
  <c r="B53" i="2"/>
  <c r="B4" i="2"/>
  <c r="B40" i="2"/>
  <c r="B29" i="2"/>
  <c r="B28" i="2"/>
  <c r="B17" i="2"/>
  <c r="B10" i="2"/>
  <c r="B12" i="2"/>
  <c r="B35" i="2"/>
  <c r="B34" i="2"/>
  <c r="B70" i="2"/>
  <c r="B59" i="2"/>
  <c r="B58" i="2"/>
  <c r="B22" i="2"/>
  <c r="B57" i="2"/>
  <c r="B33" i="2"/>
  <c r="B11" i="2"/>
  <c r="B23" i="2"/>
  <c r="B47" i="2"/>
  <c r="B45" i="2"/>
  <c r="B21" i="2"/>
  <c r="B44" i="2"/>
  <c r="B20" i="2"/>
  <c r="B69" i="2"/>
  <c r="B676" i="2"/>
  <c r="C623" i="2"/>
  <c r="C575" i="2"/>
  <c r="C527" i="2"/>
  <c r="C479" i="2"/>
  <c r="B30" i="2"/>
  <c r="C431" i="2"/>
  <c r="B68" i="2"/>
  <c r="B42" i="2"/>
  <c r="C689" i="2"/>
  <c r="B66" i="2"/>
  <c r="B18" i="2"/>
  <c r="C671" i="2"/>
  <c r="B618" i="2"/>
  <c r="C618" i="2"/>
  <c r="B498" i="2"/>
  <c r="C498" i="2"/>
  <c r="B390" i="2"/>
  <c r="C390" i="2"/>
  <c r="B270" i="2"/>
  <c r="C270" i="2"/>
  <c r="B679" i="2"/>
  <c r="C679" i="2"/>
  <c r="B667" i="2"/>
  <c r="C667" i="2"/>
  <c r="B655" i="2"/>
  <c r="C655" i="2"/>
  <c r="B643" i="2"/>
  <c r="C643" i="2"/>
  <c r="B631" i="2"/>
  <c r="C631" i="2"/>
  <c r="B619" i="2"/>
  <c r="C619" i="2"/>
  <c r="B607" i="2"/>
  <c r="C607" i="2"/>
  <c r="B595" i="2"/>
  <c r="C595" i="2"/>
  <c r="B583" i="2"/>
  <c r="C583" i="2"/>
  <c r="B571" i="2"/>
  <c r="C571" i="2"/>
  <c r="B559" i="2"/>
  <c r="C559" i="2"/>
  <c r="B547" i="2"/>
  <c r="C547" i="2"/>
  <c r="B535" i="2"/>
  <c r="C535" i="2"/>
  <c r="B523" i="2"/>
  <c r="C523" i="2"/>
  <c r="B511" i="2"/>
  <c r="C511" i="2"/>
  <c r="B499" i="2"/>
  <c r="C499" i="2"/>
  <c r="B487" i="2"/>
  <c r="C487" i="2"/>
  <c r="B475" i="2"/>
  <c r="C475" i="2"/>
  <c r="B463" i="2"/>
  <c r="C463" i="2"/>
  <c r="B451" i="2"/>
  <c r="C451" i="2"/>
  <c r="B439" i="2"/>
  <c r="C439" i="2"/>
  <c r="B427" i="2"/>
  <c r="C427" i="2"/>
  <c r="B415" i="2"/>
  <c r="C415" i="2"/>
  <c r="B403" i="2"/>
  <c r="C403" i="2"/>
  <c r="B391" i="2"/>
  <c r="C391" i="2"/>
  <c r="B379" i="2"/>
  <c r="C379" i="2"/>
  <c r="B367" i="2"/>
  <c r="C367" i="2"/>
  <c r="B355" i="2"/>
  <c r="C355" i="2"/>
  <c r="B343" i="2"/>
  <c r="C343" i="2"/>
  <c r="B331" i="2"/>
  <c r="C331" i="2"/>
  <c r="B319" i="2"/>
  <c r="C319" i="2"/>
  <c r="B307" i="2"/>
  <c r="C307" i="2"/>
  <c r="B295" i="2"/>
  <c r="C295" i="2"/>
  <c r="B283" i="2"/>
  <c r="C283" i="2"/>
  <c r="B271" i="2"/>
  <c r="C271" i="2"/>
  <c r="B259" i="2"/>
  <c r="C259" i="2"/>
  <c r="B247" i="2"/>
  <c r="C247" i="2"/>
  <c r="B235" i="2"/>
  <c r="C235" i="2"/>
  <c r="B223" i="2"/>
  <c r="C223" i="2"/>
  <c r="B211" i="2"/>
  <c r="C211" i="2"/>
  <c r="B199" i="2"/>
  <c r="C199" i="2"/>
  <c r="B187" i="2"/>
  <c r="C187" i="2"/>
  <c r="B175" i="2"/>
  <c r="C175" i="2"/>
  <c r="B163" i="2"/>
  <c r="C163" i="2"/>
  <c r="B151" i="2"/>
  <c r="C151" i="2"/>
  <c r="B139" i="2"/>
  <c r="C139" i="2"/>
  <c r="B127" i="2"/>
  <c r="C127" i="2"/>
  <c r="B115" i="2"/>
  <c r="C115" i="2"/>
  <c r="B103" i="2"/>
  <c r="C103" i="2"/>
  <c r="B91" i="2"/>
  <c r="C91" i="2"/>
  <c r="C685" i="2"/>
  <c r="B382" i="2"/>
  <c r="B67" i="2"/>
  <c r="B50" i="2"/>
  <c r="B677" i="2"/>
  <c r="C677" i="2"/>
  <c r="B665" i="2"/>
  <c r="C665" i="2"/>
  <c r="B653" i="2"/>
  <c r="C653" i="2"/>
  <c r="B641" i="2"/>
  <c r="C641" i="2"/>
  <c r="B629" i="2"/>
  <c r="C629" i="2"/>
  <c r="B617" i="2"/>
  <c r="C617" i="2"/>
  <c r="B605" i="2"/>
  <c r="C605" i="2"/>
  <c r="B593" i="2"/>
  <c r="C593" i="2"/>
  <c r="B581" i="2"/>
  <c r="C581" i="2"/>
  <c r="B569" i="2"/>
  <c r="C569" i="2"/>
  <c r="B557" i="2"/>
  <c r="C557" i="2"/>
  <c r="B545" i="2"/>
  <c r="C545" i="2"/>
  <c r="B533" i="2"/>
  <c r="C533" i="2"/>
  <c r="B521" i="2"/>
  <c r="C521" i="2"/>
  <c r="B509" i="2"/>
  <c r="C509" i="2"/>
  <c r="B497" i="2"/>
  <c r="C497" i="2"/>
  <c r="B485" i="2"/>
  <c r="C485" i="2"/>
  <c r="B473" i="2"/>
  <c r="C473" i="2"/>
  <c r="B461" i="2"/>
  <c r="C461" i="2"/>
  <c r="B449" i="2"/>
  <c r="C449" i="2"/>
  <c r="B437" i="2"/>
  <c r="C437" i="2"/>
  <c r="B425" i="2"/>
  <c r="C425" i="2"/>
  <c r="B413" i="2"/>
  <c r="C413" i="2"/>
  <c r="B401" i="2"/>
  <c r="C401" i="2"/>
  <c r="B389" i="2"/>
  <c r="C389" i="2"/>
  <c r="B365" i="2"/>
  <c r="C365" i="2"/>
  <c r="B353" i="2"/>
  <c r="C353" i="2"/>
  <c r="B341" i="2"/>
  <c r="C341" i="2"/>
  <c r="B329" i="2"/>
  <c r="C329" i="2"/>
  <c r="B317" i="2"/>
  <c r="C317" i="2"/>
  <c r="B305" i="2"/>
  <c r="C305" i="2"/>
  <c r="B293" i="2"/>
  <c r="C293" i="2"/>
  <c r="B281" i="2"/>
  <c r="C281" i="2"/>
  <c r="B269" i="2"/>
  <c r="C269" i="2"/>
  <c r="B257" i="2"/>
  <c r="C257" i="2"/>
  <c r="B245" i="2"/>
  <c r="C245" i="2"/>
  <c r="B233" i="2"/>
  <c r="C233" i="2"/>
  <c r="B221" i="2"/>
  <c r="C221" i="2"/>
  <c r="B209" i="2"/>
  <c r="C209" i="2"/>
  <c r="B197" i="2"/>
  <c r="C197" i="2"/>
  <c r="B185" i="2"/>
  <c r="C185" i="2"/>
  <c r="B173" i="2"/>
  <c r="C173" i="2"/>
  <c r="B161" i="2"/>
  <c r="C161" i="2"/>
  <c r="B149" i="2"/>
  <c r="C149" i="2"/>
  <c r="B137" i="2"/>
  <c r="C137" i="2"/>
  <c r="B125" i="2"/>
  <c r="C125" i="2"/>
  <c r="B113" i="2"/>
  <c r="C113" i="2"/>
  <c r="B101" i="2"/>
  <c r="C101" i="2"/>
  <c r="B89" i="2"/>
  <c r="C89" i="2"/>
  <c r="B77" i="2"/>
  <c r="C77" i="2"/>
  <c r="B628" i="2"/>
  <c r="B580" i="2"/>
  <c r="B532" i="2"/>
  <c r="B484" i="2"/>
  <c r="B436" i="2"/>
  <c r="B340" i="2"/>
  <c r="B606" i="2"/>
  <c r="C606" i="2"/>
  <c r="B534" i="2"/>
  <c r="C534" i="2"/>
  <c r="B450" i="2"/>
  <c r="C450" i="2"/>
  <c r="B342" i="2"/>
  <c r="C342" i="2"/>
  <c r="B400" i="2"/>
  <c r="C400" i="2"/>
  <c r="C388" i="2"/>
  <c r="B388" i="2"/>
  <c r="C376" i="2"/>
  <c r="B376" i="2"/>
  <c r="C364" i="2"/>
  <c r="B364" i="2"/>
  <c r="C352" i="2"/>
  <c r="B352" i="2"/>
  <c r="C328" i="2"/>
  <c r="B328" i="2"/>
  <c r="C316" i="2"/>
  <c r="B316" i="2"/>
  <c r="C304" i="2"/>
  <c r="B304" i="2"/>
  <c r="C280" i="2"/>
  <c r="B280" i="2"/>
  <c r="C268" i="2"/>
  <c r="B268" i="2"/>
  <c r="C256" i="2"/>
  <c r="B256" i="2"/>
  <c r="C232" i="2"/>
  <c r="B232" i="2"/>
  <c r="C220" i="2"/>
  <c r="B220" i="2"/>
  <c r="C208" i="2"/>
  <c r="B208" i="2"/>
  <c r="C184" i="2"/>
  <c r="B184" i="2"/>
  <c r="C172" i="2"/>
  <c r="B172" i="2"/>
  <c r="C160" i="2"/>
  <c r="B160" i="2"/>
  <c r="C136" i="2"/>
  <c r="B136" i="2"/>
  <c r="C124" i="2"/>
  <c r="B124" i="2"/>
  <c r="C112" i="2"/>
  <c r="B112" i="2"/>
  <c r="C88" i="2"/>
  <c r="B88" i="2"/>
  <c r="C76" i="2"/>
  <c r="B76" i="2"/>
  <c r="C409" i="2"/>
  <c r="B292" i="2"/>
  <c r="B654" i="2"/>
  <c r="C654" i="2"/>
  <c r="B558" i="2"/>
  <c r="C558" i="2"/>
  <c r="B462" i="2"/>
  <c r="C462" i="2"/>
  <c r="B366" i="2"/>
  <c r="C366" i="2"/>
  <c r="B282" i="2"/>
  <c r="C282" i="2"/>
  <c r="B687" i="2"/>
  <c r="C687" i="2"/>
  <c r="B675" i="2"/>
  <c r="C675" i="2"/>
  <c r="B663" i="2"/>
  <c r="C663" i="2"/>
  <c r="B651" i="2"/>
  <c r="C651" i="2"/>
  <c r="B639" i="2"/>
  <c r="C639" i="2"/>
  <c r="B627" i="2"/>
  <c r="C627" i="2"/>
  <c r="B615" i="2"/>
  <c r="C615" i="2"/>
  <c r="B603" i="2"/>
  <c r="C603" i="2"/>
  <c r="B591" i="2"/>
  <c r="C591" i="2"/>
  <c r="B579" i="2"/>
  <c r="C579" i="2"/>
  <c r="B567" i="2"/>
  <c r="C567" i="2"/>
  <c r="B555" i="2"/>
  <c r="C555" i="2"/>
  <c r="B543" i="2"/>
  <c r="C543" i="2"/>
  <c r="B531" i="2"/>
  <c r="C531" i="2"/>
  <c r="B519" i="2"/>
  <c r="C519" i="2"/>
  <c r="B507" i="2"/>
  <c r="C507" i="2"/>
  <c r="B495" i="2"/>
  <c r="C495" i="2"/>
  <c r="B483" i="2"/>
  <c r="C483" i="2"/>
  <c r="B471" i="2"/>
  <c r="C471" i="2"/>
  <c r="B459" i="2"/>
  <c r="C459" i="2"/>
  <c r="B447" i="2"/>
  <c r="C447" i="2"/>
  <c r="B435" i="2"/>
  <c r="C435" i="2"/>
  <c r="B423" i="2"/>
  <c r="C423" i="2"/>
  <c r="B411" i="2"/>
  <c r="C411" i="2"/>
  <c r="B399" i="2"/>
  <c r="C399" i="2"/>
  <c r="B387" i="2"/>
  <c r="C387" i="2"/>
  <c r="B375" i="2"/>
  <c r="C375" i="2"/>
  <c r="B363" i="2"/>
  <c r="C363" i="2"/>
  <c r="B351" i="2"/>
  <c r="C351" i="2"/>
  <c r="B339" i="2"/>
  <c r="C339" i="2"/>
  <c r="B327" i="2"/>
  <c r="C327" i="2"/>
  <c r="B315" i="2"/>
  <c r="C315" i="2"/>
  <c r="B303" i="2"/>
  <c r="C303" i="2"/>
  <c r="B291" i="2"/>
  <c r="C291" i="2"/>
  <c r="B279" i="2"/>
  <c r="C279" i="2"/>
  <c r="B267" i="2"/>
  <c r="C267" i="2"/>
  <c r="B255" i="2"/>
  <c r="C255" i="2"/>
  <c r="B243" i="2"/>
  <c r="C243" i="2"/>
  <c r="B231" i="2"/>
  <c r="C231" i="2"/>
  <c r="B219" i="2"/>
  <c r="C219" i="2"/>
  <c r="B207" i="2"/>
  <c r="C207" i="2"/>
  <c r="B195" i="2"/>
  <c r="C195" i="2"/>
  <c r="B183" i="2"/>
  <c r="C183" i="2"/>
  <c r="B171" i="2"/>
  <c r="C171" i="2"/>
  <c r="B159" i="2"/>
  <c r="C159" i="2"/>
  <c r="B147" i="2"/>
  <c r="C147" i="2"/>
  <c r="B135" i="2"/>
  <c r="C135" i="2"/>
  <c r="B123" i="2"/>
  <c r="C123" i="2"/>
  <c r="C659" i="2"/>
  <c r="C611" i="2"/>
  <c r="C563" i="2"/>
  <c r="C515" i="2"/>
  <c r="C467" i="2"/>
  <c r="C419" i="2"/>
  <c r="B244" i="2"/>
  <c r="B582" i="2"/>
  <c r="C582" i="2"/>
  <c r="B486" i="2"/>
  <c r="C486" i="2"/>
  <c r="B414" i="2"/>
  <c r="C414" i="2"/>
  <c r="B306" i="2"/>
  <c r="C306" i="2"/>
  <c r="B62" i="2"/>
  <c r="B686" i="2"/>
  <c r="C686" i="2"/>
  <c r="B674" i="2"/>
  <c r="C674" i="2"/>
  <c r="B662" i="2"/>
  <c r="C662" i="2"/>
  <c r="B650" i="2"/>
  <c r="C650" i="2"/>
  <c r="B638" i="2"/>
  <c r="C638" i="2"/>
  <c r="B626" i="2"/>
  <c r="C626" i="2"/>
  <c r="B614" i="2"/>
  <c r="C614" i="2"/>
  <c r="B602" i="2"/>
  <c r="C602" i="2"/>
  <c r="B590" i="2"/>
  <c r="C590" i="2"/>
  <c r="B578" i="2"/>
  <c r="C578" i="2"/>
  <c r="B566" i="2"/>
  <c r="C566" i="2"/>
  <c r="B554" i="2"/>
  <c r="C554" i="2"/>
  <c r="B542" i="2"/>
  <c r="C542" i="2"/>
  <c r="B530" i="2"/>
  <c r="C530" i="2"/>
  <c r="B518" i="2"/>
  <c r="C518" i="2"/>
  <c r="B506" i="2"/>
  <c r="C506" i="2"/>
  <c r="B494" i="2"/>
  <c r="C494" i="2"/>
  <c r="B482" i="2"/>
  <c r="C482" i="2"/>
  <c r="B470" i="2"/>
  <c r="C470" i="2"/>
  <c r="B458" i="2"/>
  <c r="C458" i="2"/>
  <c r="B446" i="2"/>
  <c r="C446" i="2"/>
  <c r="B434" i="2"/>
  <c r="C434" i="2"/>
  <c r="B422" i="2"/>
  <c r="C422" i="2"/>
  <c r="B410" i="2"/>
  <c r="C410" i="2"/>
  <c r="B398" i="2"/>
  <c r="C398" i="2"/>
  <c r="B386" i="2"/>
  <c r="C386" i="2"/>
  <c r="B374" i="2"/>
  <c r="C374" i="2"/>
  <c r="B362" i="2"/>
  <c r="C362" i="2"/>
  <c r="B350" i="2"/>
  <c r="C350" i="2"/>
  <c r="B338" i="2"/>
  <c r="C338" i="2"/>
  <c r="B326" i="2"/>
  <c r="C326" i="2"/>
  <c r="B314" i="2"/>
  <c r="C314" i="2"/>
  <c r="B302" i="2"/>
  <c r="C302" i="2"/>
  <c r="B290" i="2"/>
  <c r="C290" i="2"/>
  <c r="B278" i="2"/>
  <c r="C278" i="2"/>
  <c r="B688" i="2"/>
  <c r="B664" i="2"/>
  <c r="B616" i="2"/>
  <c r="B568" i="2"/>
  <c r="B520" i="2"/>
  <c r="B472" i="2"/>
  <c r="B424" i="2"/>
  <c r="B196" i="2"/>
  <c r="B594" i="2"/>
  <c r="C594" i="2"/>
  <c r="B522" i="2"/>
  <c r="C522" i="2"/>
  <c r="B438" i="2"/>
  <c r="C438" i="2"/>
  <c r="B330" i="2"/>
  <c r="C330" i="2"/>
  <c r="B43" i="2"/>
  <c r="B26" i="2"/>
  <c r="B661" i="2"/>
  <c r="C661" i="2"/>
  <c r="B649" i="2"/>
  <c r="C649" i="2"/>
  <c r="B637" i="2"/>
  <c r="C637" i="2"/>
  <c r="B625" i="2"/>
  <c r="C625" i="2"/>
  <c r="B613" i="2"/>
  <c r="C613" i="2"/>
  <c r="B601" i="2"/>
  <c r="C601" i="2"/>
  <c r="B589" i="2"/>
  <c r="C589" i="2"/>
  <c r="B577" i="2"/>
  <c r="C577" i="2"/>
  <c r="B565" i="2"/>
  <c r="C565" i="2"/>
  <c r="B553" i="2"/>
  <c r="C553" i="2"/>
  <c r="B541" i="2"/>
  <c r="C541" i="2"/>
  <c r="B529" i="2"/>
  <c r="C529" i="2"/>
  <c r="B517" i="2"/>
  <c r="C517" i="2"/>
  <c r="B505" i="2"/>
  <c r="C505" i="2"/>
  <c r="B493" i="2"/>
  <c r="C493" i="2"/>
  <c r="B481" i="2"/>
  <c r="C481" i="2"/>
  <c r="B469" i="2"/>
  <c r="C469" i="2"/>
  <c r="B457" i="2"/>
  <c r="C457" i="2"/>
  <c r="B445" i="2"/>
  <c r="C445" i="2"/>
  <c r="B433" i="2"/>
  <c r="C433" i="2"/>
  <c r="B421" i="2"/>
  <c r="C421" i="2"/>
  <c r="B397" i="2"/>
  <c r="C397" i="2"/>
  <c r="B385" i="2"/>
  <c r="C385" i="2"/>
  <c r="B373" i="2"/>
  <c r="C373" i="2"/>
  <c r="B361" i="2"/>
  <c r="C361" i="2"/>
  <c r="B349" i="2"/>
  <c r="C349" i="2"/>
  <c r="B337" i="2"/>
  <c r="C337" i="2"/>
  <c r="B325" i="2"/>
  <c r="C325" i="2"/>
  <c r="B313" i="2"/>
  <c r="C313" i="2"/>
  <c r="B301" i="2"/>
  <c r="C301" i="2"/>
  <c r="B289" i="2"/>
  <c r="C289" i="2"/>
  <c r="B277" i="2"/>
  <c r="C277" i="2"/>
  <c r="B265" i="2"/>
  <c r="C265" i="2"/>
  <c r="B253" i="2"/>
  <c r="C253" i="2"/>
  <c r="B241" i="2"/>
  <c r="C241" i="2"/>
  <c r="B229" i="2"/>
  <c r="C229" i="2"/>
  <c r="B217" i="2"/>
  <c r="C217" i="2"/>
  <c r="B205" i="2"/>
  <c r="C205" i="2"/>
  <c r="B193" i="2"/>
  <c r="C193" i="2"/>
  <c r="B181" i="2"/>
  <c r="C181" i="2"/>
  <c r="B169" i="2"/>
  <c r="C169" i="2"/>
  <c r="B157" i="2"/>
  <c r="C157" i="2"/>
  <c r="B145" i="2"/>
  <c r="C145" i="2"/>
  <c r="C683" i="2"/>
  <c r="B148" i="2"/>
  <c r="B666" i="2"/>
  <c r="C666" i="2"/>
  <c r="B546" i="2"/>
  <c r="C546" i="2"/>
  <c r="B378" i="2"/>
  <c r="C378" i="2"/>
  <c r="B684" i="2"/>
  <c r="C684" i="2"/>
  <c r="B672" i="2"/>
  <c r="C672" i="2"/>
  <c r="B660" i="2"/>
  <c r="C660" i="2"/>
  <c r="B648" i="2"/>
  <c r="C648" i="2"/>
  <c r="B636" i="2"/>
  <c r="C636" i="2"/>
  <c r="B624" i="2"/>
  <c r="C624" i="2"/>
  <c r="B612" i="2"/>
  <c r="C612" i="2"/>
  <c r="B600" i="2"/>
  <c r="C600" i="2"/>
  <c r="B588" i="2"/>
  <c r="C588" i="2"/>
  <c r="B576" i="2"/>
  <c r="C576" i="2"/>
  <c r="B564" i="2"/>
  <c r="C564" i="2"/>
  <c r="B552" i="2"/>
  <c r="C552" i="2"/>
  <c r="B540" i="2"/>
  <c r="C540" i="2"/>
  <c r="B528" i="2"/>
  <c r="C528" i="2"/>
  <c r="B516" i="2"/>
  <c r="C516" i="2"/>
  <c r="B504" i="2"/>
  <c r="C504" i="2"/>
  <c r="B492" i="2"/>
  <c r="C492" i="2"/>
  <c r="B480" i="2"/>
  <c r="C480" i="2"/>
  <c r="B468" i="2"/>
  <c r="C468" i="2"/>
  <c r="B456" i="2"/>
  <c r="C456" i="2"/>
  <c r="B444" i="2"/>
  <c r="C444" i="2"/>
  <c r="B432" i="2"/>
  <c r="C432" i="2"/>
  <c r="B420" i="2"/>
  <c r="C420" i="2"/>
  <c r="B408" i="2"/>
  <c r="C408" i="2"/>
  <c r="B396" i="2"/>
  <c r="C396" i="2"/>
  <c r="B384" i="2"/>
  <c r="C384" i="2"/>
  <c r="B372" i="2"/>
  <c r="C372" i="2"/>
  <c r="B360" i="2"/>
  <c r="C360" i="2"/>
  <c r="B348" i="2"/>
  <c r="C348" i="2"/>
  <c r="B336" i="2"/>
  <c r="C336" i="2"/>
  <c r="B324" i="2"/>
  <c r="C324" i="2"/>
  <c r="B312" i="2"/>
  <c r="C312" i="2"/>
  <c r="B300" i="2"/>
  <c r="C300" i="2"/>
  <c r="B288" i="2"/>
  <c r="C288" i="2"/>
  <c r="B276" i="2"/>
  <c r="C276" i="2"/>
  <c r="B264" i="2"/>
  <c r="C264" i="2"/>
  <c r="B252" i="2"/>
  <c r="C252" i="2"/>
  <c r="B240" i="2"/>
  <c r="C240" i="2"/>
  <c r="B228" i="2"/>
  <c r="C228" i="2"/>
  <c r="B216" i="2"/>
  <c r="C216" i="2"/>
  <c r="B204" i="2"/>
  <c r="C204" i="2"/>
  <c r="B192" i="2"/>
  <c r="C192" i="2"/>
  <c r="B180" i="2"/>
  <c r="C180" i="2"/>
  <c r="B168" i="2"/>
  <c r="C168" i="2"/>
  <c r="B156" i="2"/>
  <c r="C156" i="2"/>
  <c r="B144" i="2"/>
  <c r="C144" i="2"/>
  <c r="B132" i="2"/>
  <c r="C132" i="2"/>
  <c r="B120" i="2"/>
  <c r="C120" i="2"/>
  <c r="B108" i="2"/>
  <c r="C108" i="2"/>
  <c r="B96" i="2"/>
  <c r="C96" i="2"/>
  <c r="B84" i="2"/>
  <c r="C84" i="2"/>
  <c r="C647" i="2"/>
  <c r="C599" i="2"/>
  <c r="C551" i="2"/>
  <c r="C503" i="2"/>
  <c r="C455" i="2"/>
  <c r="B100" i="2"/>
  <c r="B318" i="2"/>
  <c r="C318" i="2"/>
  <c r="B407" i="2"/>
  <c r="C407" i="2"/>
  <c r="B383" i="2"/>
  <c r="C383" i="2"/>
  <c r="B371" i="2"/>
  <c r="C371" i="2"/>
  <c r="B359" i="2"/>
  <c r="C359" i="2"/>
  <c r="B347" i="2"/>
  <c r="C347" i="2"/>
  <c r="B335" i="2"/>
  <c r="C335" i="2"/>
  <c r="B323" i="2"/>
  <c r="C323" i="2"/>
  <c r="B311" i="2"/>
  <c r="C311" i="2"/>
  <c r="B299" i="2"/>
  <c r="C299" i="2"/>
  <c r="B287" i="2"/>
  <c r="C287" i="2"/>
  <c r="B275" i="2"/>
  <c r="C275" i="2"/>
  <c r="B263" i="2"/>
  <c r="C263" i="2"/>
  <c r="B251" i="2"/>
  <c r="C251" i="2"/>
  <c r="B239" i="2"/>
  <c r="C239" i="2"/>
  <c r="B227" i="2"/>
  <c r="C227" i="2"/>
  <c r="B215" i="2"/>
  <c r="C215" i="2"/>
  <c r="B203" i="2"/>
  <c r="C203" i="2"/>
  <c r="B191" i="2"/>
  <c r="C191" i="2"/>
  <c r="B179" i="2"/>
  <c r="C179" i="2"/>
  <c r="B167" i="2"/>
  <c r="C167" i="2"/>
  <c r="B155" i="2"/>
  <c r="C155" i="2"/>
  <c r="B143" i="2"/>
  <c r="C143" i="2"/>
  <c r="B131" i="2"/>
  <c r="C131" i="2"/>
  <c r="B119" i="2"/>
  <c r="C119" i="2"/>
  <c r="B107" i="2"/>
  <c r="C107" i="2"/>
  <c r="B95" i="2"/>
  <c r="C95" i="2"/>
  <c r="B83" i="2"/>
  <c r="C83" i="2"/>
  <c r="B678" i="2"/>
  <c r="C673" i="2"/>
  <c r="B652" i="2"/>
  <c r="B604" i="2"/>
  <c r="B556" i="2"/>
  <c r="B508" i="2"/>
  <c r="B460" i="2"/>
  <c r="B412" i="2"/>
  <c r="B670" i="2"/>
  <c r="C670" i="2"/>
  <c r="B658" i="2"/>
  <c r="C658" i="2"/>
  <c r="B646" i="2"/>
  <c r="C646" i="2"/>
  <c r="B634" i="2"/>
  <c r="C634" i="2"/>
  <c r="B622" i="2"/>
  <c r="C622" i="2"/>
  <c r="B610" i="2"/>
  <c r="C610" i="2"/>
  <c r="B598" i="2"/>
  <c r="C598" i="2"/>
  <c r="B586" i="2"/>
  <c r="C586" i="2"/>
  <c r="B574" i="2"/>
  <c r="C574" i="2"/>
  <c r="B562" i="2"/>
  <c r="C562" i="2"/>
  <c r="B550" i="2"/>
  <c r="C550" i="2"/>
  <c r="B538" i="2"/>
  <c r="C538" i="2"/>
  <c r="B526" i="2"/>
  <c r="C526" i="2"/>
  <c r="B514" i="2"/>
  <c r="C514" i="2"/>
  <c r="B502" i="2"/>
  <c r="C502" i="2"/>
  <c r="B490" i="2"/>
  <c r="C490" i="2"/>
  <c r="B478" i="2"/>
  <c r="C478" i="2"/>
  <c r="B466" i="2"/>
  <c r="C466" i="2"/>
  <c r="B454" i="2"/>
  <c r="C454" i="2"/>
  <c r="B442" i="2"/>
  <c r="C442" i="2"/>
  <c r="B430" i="2"/>
  <c r="C430" i="2"/>
  <c r="B418" i="2"/>
  <c r="C418" i="2"/>
  <c r="C394" i="2"/>
  <c r="B394" i="2"/>
  <c r="B370" i="2"/>
  <c r="C370" i="2"/>
  <c r="B358" i="2"/>
  <c r="C358" i="2"/>
  <c r="B346" i="2"/>
  <c r="C346" i="2"/>
  <c r="B334" i="2"/>
  <c r="C334" i="2"/>
  <c r="B322" i="2"/>
  <c r="C322" i="2"/>
  <c r="B310" i="2"/>
  <c r="C310" i="2"/>
  <c r="B298" i="2"/>
  <c r="C298" i="2"/>
  <c r="B286" i="2"/>
  <c r="C286" i="2"/>
  <c r="B274" i="2"/>
  <c r="C274" i="2"/>
  <c r="B262" i="2"/>
  <c r="C262" i="2"/>
  <c r="B250" i="2"/>
  <c r="C250" i="2"/>
  <c r="B238" i="2"/>
  <c r="C238" i="2"/>
  <c r="B226" i="2"/>
  <c r="C226" i="2"/>
  <c r="B214" i="2"/>
  <c r="C214" i="2"/>
  <c r="B202" i="2"/>
  <c r="C202" i="2"/>
  <c r="B190" i="2"/>
  <c r="C190" i="2"/>
  <c r="B178" i="2"/>
  <c r="C178" i="2"/>
  <c r="B166" i="2"/>
  <c r="C166" i="2"/>
  <c r="B154" i="2"/>
  <c r="C154" i="2"/>
  <c r="B142" i="2"/>
  <c r="C142" i="2"/>
  <c r="B130" i="2"/>
  <c r="C130" i="2"/>
  <c r="B118" i="2"/>
  <c r="C118" i="2"/>
  <c r="B106" i="2"/>
  <c r="C106" i="2"/>
  <c r="B94" i="2"/>
  <c r="C94" i="2"/>
  <c r="B82" i="2"/>
  <c r="C82" i="2"/>
  <c r="C690" i="2"/>
  <c r="B682" i="2"/>
  <c r="C395" i="2"/>
  <c r="B642" i="2"/>
  <c r="C642" i="2"/>
  <c r="B570" i="2"/>
  <c r="C570" i="2"/>
  <c r="B474" i="2"/>
  <c r="C474" i="2"/>
  <c r="B426" i="2"/>
  <c r="C426" i="2"/>
  <c r="B354" i="2"/>
  <c r="C354" i="2"/>
  <c r="B71" i="2"/>
  <c r="B55" i="2"/>
  <c r="B38" i="2"/>
  <c r="C681" i="2"/>
  <c r="B681" i="2"/>
  <c r="C669" i="2"/>
  <c r="B669" i="2"/>
  <c r="C657" i="2"/>
  <c r="B657" i="2"/>
  <c r="C645" i="2"/>
  <c r="B645" i="2"/>
  <c r="C633" i="2"/>
  <c r="B633" i="2"/>
  <c r="C621" i="2"/>
  <c r="B621" i="2"/>
  <c r="C609" i="2"/>
  <c r="B609" i="2"/>
  <c r="C597" i="2"/>
  <c r="B597" i="2"/>
  <c r="C585" i="2"/>
  <c r="B585" i="2"/>
  <c r="C573" i="2"/>
  <c r="B573" i="2"/>
  <c r="C561" i="2"/>
  <c r="B561" i="2"/>
  <c r="C549" i="2"/>
  <c r="B549" i="2"/>
  <c r="C537" i="2"/>
  <c r="B537" i="2"/>
  <c r="C525" i="2"/>
  <c r="B525" i="2"/>
  <c r="C513" i="2"/>
  <c r="B513" i="2"/>
  <c r="C501" i="2"/>
  <c r="B501" i="2"/>
  <c r="C489" i="2"/>
  <c r="B489" i="2"/>
  <c r="C477" i="2"/>
  <c r="B477" i="2"/>
  <c r="C465" i="2"/>
  <c r="B465" i="2"/>
  <c r="C453" i="2"/>
  <c r="B453" i="2"/>
  <c r="C441" i="2"/>
  <c r="B441" i="2"/>
  <c r="C429" i="2"/>
  <c r="B429" i="2"/>
  <c r="C417" i="2"/>
  <c r="B417" i="2"/>
  <c r="C405" i="2"/>
  <c r="B405" i="2"/>
  <c r="C393" i="2"/>
  <c r="B393" i="2"/>
  <c r="C381" i="2"/>
  <c r="B381" i="2"/>
  <c r="C369" i="2"/>
  <c r="B369" i="2"/>
  <c r="C357" i="2"/>
  <c r="B357" i="2"/>
  <c r="C345" i="2"/>
  <c r="B345" i="2"/>
  <c r="C333" i="2"/>
  <c r="B333" i="2"/>
  <c r="C321" i="2"/>
  <c r="B321" i="2"/>
  <c r="C309" i="2"/>
  <c r="B309" i="2"/>
  <c r="C297" i="2"/>
  <c r="B297" i="2"/>
  <c r="C285" i="2"/>
  <c r="B285" i="2"/>
  <c r="C273" i="2"/>
  <c r="B273" i="2"/>
  <c r="C261" i="2"/>
  <c r="B261" i="2"/>
  <c r="C249" i="2"/>
  <c r="B249" i="2"/>
  <c r="C237" i="2"/>
  <c r="B237" i="2"/>
  <c r="C225" i="2"/>
  <c r="B225" i="2"/>
  <c r="C213" i="2"/>
  <c r="B213" i="2"/>
  <c r="C201" i="2"/>
  <c r="B201" i="2"/>
  <c r="C189" i="2"/>
  <c r="B189" i="2"/>
  <c r="C177" i="2"/>
  <c r="B177" i="2"/>
  <c r="C165" i="2"/>
  <c r="B165" i="2"/>
  <c r="C153" i="2"/>
  <c r="B153" i="2"/>
  <c r="C141" i="2"/>
  <c r="B141" i="2"/>
  <c r="C129" i="2"/>
  <c r="B129" i="2"/>
  <c r="C117" i="2"/>
  <c r="B117" i="2"/>
  <c r="C105" i="2"/>
  <c r="B105" i="2"/>
  <c r="C93" i="2"/>
  <c r="B93" i="2"/>
  <c r="C81" i="2"/>
  <c r="B81" i="2"/>
  <c r="C635" i="2"/>
  <c r="C587" i="2"/>
  <c r="C539" i="2"/>
  <c r="C491" i="2"/>
  <c r="C443" i="2"/>
  <c r="C406" i="2"/>
  <c r="B630" i="2"/>
  <c r="C630" i="2"/>
  <c r="B510" i="2"/>
  <c r="C510" i="2"/>
  <c r="B402" i="2"/>
  <c r="C402" i="2"/>
  <c r="B294" i="2"/>
  <c r="C294" i="2"/>
  <c r="B54" i="2"/>
  <c r="B19" i="2"/>
  <c r="B680" i="2"/>
  <c r="C680" i="2"/>
  <c r="B668" i="2"/>
  <c r="C668" i="2"/>
  <c r="B656" i="2"/>
  <c r="C656" i="2"/>
  <c r="B644" i="2"/>
  <c r="C644" i="2"/>
  <c r="B632" i="2"/>
  <c r="C632" i="2"/>
  <c r="B620" i="2"/>
  <c r="C620" i="2"/>
  <c r="B608" i="2"/>
  <c r="C608" i="2"/>
  <c r="B596" i="2"/>
  <c r="C596" i="2"/>
  <c r="B584" i="2"/>
  <c r="C584" i="2"/>
  <c r="B572" i="2"/>
  <c r="C572" i="2"/>
  <c r="B560" i="2"/>
  <c r="C560" i="2"/>
  <c r="B548" i="2"/>
  <c r="C548" i="2"/>
  <c r="B536" i="2"/>
  <c r="C536" i="2"/>
  <c r="B524" i="2"/>
  <c r="C524" i="2"/>
  <c r="B512" i="2"/>
  <c r="C512" i="2"/>
  <c r="B500" i="2"/>
  <c r="C500" i="2"/>
  <c r="B488" i="2"/>
  <c r="C488" i="2"/>
  <c r="B476" i="2"/>
  <c r="C476" i="2"/>
  <c r="B464" i="2"/>
  <c r="C464" i="2"/>
  <c r="B452" i="2"/>
  <c r="C452" i="2"/>
  <c r="B440" i="2"/>
  <c r="C440" i="2"/>
  <c r="B428" i="2"/>
  <c r="C428" i="2"/>
  <c r="B416" i="2"/>
  <c r="C416" i="2"/>
  <c r="C404" i="2"/>
  <c r="B404" i="2"/>
  <c r="B392" i="2"/>
  <c r="C392" i="2"/>
  <c r="B380" i="2"/>
  <c r="C380" i="2"/>
  <c r="B368" i="2"/>
  <c r="C368" i="2"/>
  <c r="B356" i="2"/>
  <c r="C356" i="2"/>
  <c r="B344" i="2"/>
  <c r="C344" i="2"/>
  <c r="B332" i="2"/>
  <c r="C332" i="2"/>
  <c r="B320" i="2"/>
  <c r="C320" i="2"/>
  <c r="B308" i="2"/>
  <c r="C308" i="2"/>
  <c r="B296" i="2"/>
  <c r="C296" i="2"/>
  <c r="B284" i="2"/>
  <c r="C284" i="2"/>
  <c r="B272" i="2"/>
  <c r="C272" i="2"/>
  <c r="B260" i="2"/>
  <c r="C260" i="2"/>
  <c r="B248" i="2"/>
  <c r="C248" i="2"/>
  <c r="B236" i="2"/>
  <c r="C236" i="2"/>
  <c r="B224" i="2"/>
  <c r="C224" i="2"/>
  <c r="B212" i="2"/>
  <c r="C212" i="2"/>
  <c r="B200" i="2"/>
  <c r="C200" i="2"/>
  <c r="B188" i="2"/>
  <c r="C188" i="2"/>
  <c r="B176" i="2"/>
  <c r="C176" i="2"/>
  <c r="B164" i="2"/>
  <c r="C164" i="2"/>
  <c r="B152" i="2"/>
  <c r="C152" i="2"/>
  <c r="B140" i="2"/>
  <c r="C140" i="2"/>
  <c r="B128" i="2"/>
  <c r="C128" i="2"/>
  <c r="B116" i="2"/>
  <c r="C116" i="2"/>
  <c r="B640" i="2"/>
  <c r="B592" i="2"/>
  <c r="B544" i="2"/>
  <c r="B496" i="2"/>
  <c r="B448" i="2"/>
  <c r="C377" i="2"/>
  <c r="B104" i="2"/>
  <c r="C104" i="2"/>
  <c r="B92" i="2"/>
  <c r="C92" i="2"/>
  <c r="B80" i="2"/>
  <c r="C80" i="2"/>
  <c r="B79" i="2"/>
  <c r="C79" i="2"/>
  <c r="B258" i="2"/>
  <c r="C258" i="2"/>
  <c r="B246" i="2"/>
  <c r="C246" i="2"/>
  <c r="B234" i="2"/>
  <c r="C234" i="2"/>
  <c r="B222" i="2"/>
  <c r="C222" i="2"/>
  <c r="B210" i="2"/>
  <c r="C210" i="2"/>
  <c r="B198" i="2"/>
  <c r="C198" i="2"/>
  <c r="B186" i="2"/>
  <c r="C186" i="2"/>
  <c r="B174" i="2"/>
  <c r="C174" i="2"/>
  <c r="B162" i="2"/>
  <c r="C162" i="2"/>
  <c r="B150" i="2"/>
  <c r="C150" i="2"/>
  <c r="B138" i="2"/>
  <c r="C138" i="2"/>
  <c r="B126" i="2"/>
  <c r="C126" i="2"/>
  <c r="B114" i="2"/>
  <c r="C114" i="2"/>
  <c r="B102" i="2"/>
  <c r="C102" i="2"/>
  <c r="B90" i="2"/>
  <c r="C90" i="2"/>
  <c r="B78" i="2"/>
  <c r="C78" i="2"/>
  <c r="B111" i="2"/>
  <c r="C111" i="2"/>
  <c r="B99" i="2"/>
  <c r="C99" i="2"/>
  <c r="B87" i="2"/>
  <c r="C87" i="2"/>
  <c r="B75" i="2"/>
  <c r="C75" i="2"/>
  <c r="B266" i="2"/>
  <c r="C266" i="2"/>
  <c r="B254" i="2"/>
  <c r="C254" i="2"/>
  <c r="B242" i="2"/>
  <c r="C242" i="2"/>
  <c r="B230" i="2"/>
  <c r="C230" i="2"/>
  <c r="B218" i="2"/>
  <c r="C218" i="2"/>
  <c r="B206" i="2"/>
  <c r="C206" i="2"/>
  <c r="B194" i="2"/>
  <c r="C194" i="2"/>
  <c r="B182" i="2"/>
  <c r="C182" i="2"/>
  <c r="B170" i="2"/>
  <c r="C170" i="2"/>
  <c r="B158" i="2"/>
  <c r="C158" i="2"/>
  <c r="B146" i="2"/>
  <c r="C146" i="2"/>
  <c r="B134" i="2"/>
  <c r="C134" i="2"/>
  <c r="B122" i="2"/>
  <c r="C122" i="2"/>
  <c r="B110" i="2"/>
  <c r="C110" i="2"/>
  <c r="B98" i="2"/>
  <c r="C98" i="2"/>
  <c r="B86" i="2"/>
  <c r="C86" i="2"/>
  <c r="B74" i="2"/>
  <c r="C74" i="2"/>
  <c r="B133" i="2"/>
  <c r="C133" i="2"/>
  <c r="B121" i="2"/>
  <c r="C121" i="2"/>
  <c r="B109" i="2"/>
  <c r="C109" i="2"/>
  <c r="B97" i="2"/>
  <c r="C97" i="2"/>
  <c r="B85" i="2"/>
  <c r="C85" i="2"/>
  <c r="B64" i="2"/>
  <c r="B46" i="2"/>
  <c r="B31" i="2"/>
  <c r="B16" i="2"/>
  <c r="B15" i="2"/>
  <c r="C73" i="2"/>
  <c r="C61" i="2"/>
  <c r="C49" i="2"/>
  <c r="C37" i="2"/>
  <c r="C25" i="2"/>
  <c r="C72" i="2"/>
  <c r="C60" i="2"/>
  <c r="C48" i="2"/>
  <c r="C36" i="2"/>
  <c r="C24" i="2"/>
  <c r="B27" i="2"/>
  <c r="B39" i="2"/>
  <c r="B51" i="2"/>
  <c r="B63" i="2"/>
  <c r="B2" i="2"/>
  <c r="B3" i="2"/>
  <c r="B14" i="2"/>
  <c r="I693" i="2" l="1"/>
  <c r="I1078" i="2"/>
  <c r="I1691" i="2"/>
  <c r="I1825" i="2"/>
  <c r="I1298" i="2"/>
  <c r="I979" i="2"/>
  <c r="I834" i="2"/>
  <c r="I907" i="2"/>
  <c r="I777" i="2"/>
  <c r="I743" i="2"/>
  <c r="I984" i="2"/>
  <c r="I914" i="2"/>
  <c r="I1162" i="2"/>
  <c r="I1450" i="2"/>
  <c r="I1404" i="2"/>
  <c r="I1692" i="2"/>
  <c r="I1213" i="2"/>
  <c r="I1357" i="2"/>
  <c r="I1094" i="2"/>
  <c r="I1382" i="2"/>
  <c r="I1670" i="2"/>
  <c r="I1047" i="2"/>
  <c r="I714" i="2"/>
  <c r="I858" i="2"/>
  <c r="I1002" i="2"/>
  <c r="I787" i="2"/>
  <c r="I931" i="2"/>
  <c r="I728" i="2"/>
  <c r="I872" i="2"/>
  <c r="I1016" i="2"/>
  <c r="I801" i="2"/>
  <c r="I945" i="2"/>
  <c r="I767" i="2"/>
  <c r="I720" i="2"/>
  <c r="I864" i="2"/>
  <c r="I1008" i="2"/>
  <c r="I794" i="2"/>
  <c r="I938" i="2"/>
  <c r="I1042" i="2"/>
  <c r="I1186" i="2"/>
  <c r="I1330" i="2"/>
  <c r="I1474" i="2"/>
  <c r="I1618" i="2"/>
  <c r="I1762" i="2"/>
  <c r="I1906" i="2"/>
  <c r="I1079" i="2"/>
  <c r="I1223" i="2"/>
  <c r="I1367" i="2"/>
  <c r="I1511" i="2"/>
  <c r="I1655" i="2"/>
  <c r="I1799" i="2"/>
  <c r="I1943" i="2"/>
  <c r="I1116" i="2"/>
  <c r="I1272" i="2"/>
  <c r="I1428" i="2"/>
  <c r="I1572" i="2"/>
  <c r="I1716" i="2"/>
  <c r="I1860" i="2"/>
  <c r="I2004" i="2"/>
  <c r="I1777" i="2"/>
  <c r="I1969" i="2"/>
  <c r="I2113" i="2"/>
  <c r="I1118" i="2"/>
  <c r="I1262" i="2"/>
  <c r="I1406" i="2"/>
  <c r="I1550" i="2"/>
  <c r="I1694" i="2"/>
  <c r="I1838" i="2"/>
  <c r="I1071" i="2"/>
  <c r="I1215" i="2"/>
  <c r="I1359" i="2"/>
  <c r="I1503" i="2"/>
  <c r="I1647" i="2"/>
  <c r="I1791" i="2"/>
  <c r="I700" i="2"/>
  <c r="I844" i="2"/>
  <c r="I988" i="2"/>
  <c r="I1132" i="2"/>
  <c r="I1276" i="2"/>
  <c r="I1456" i="2"/>
  <c r="I1648" i="2"/>
  <c r="I1926" i="2"/>
  <c r="I1087" i="2"/>
  <c r="I1231" i="2"/>
  <c r="I1819" i="2"/>
  <c r="I1124" i="2"/>
  <c r="I1268" i="2"/>
  <c r="I1412" i="2"/>
  <c r="I1700" i="2"/>
  <c r="I1844" i="2"/>
  <c r="I1971" i="2"/>
  <c r="I2115" i="2"/>
  <c r="I216" i="2"/>
  <c r="I360" i="2"/>
  <c r="I504" i="2"/>
  <c r="I648" i="2"/>
  <c r="I1432" i="2"/>
  <c r="I1852" i="2"/>
  <c r="I1996" i="2"/>
  <c r="I97" i="2"/>
  <c r="I385" i="2"/>
  <c r="I529" i="2"/>
  <c r="I673" i="2"/>
  <c r="I761" i="2"/>
  <c r="I905" i="2"/>
  <c r="I1049" i="2"/>
  <c r="I1193" i="2"/>
  <c r="I1337" i="2"/>
  <c r="I1481" i="2"/>
  <c r="I1625" i="2"/>
  <c r="I1769" i="2"/>
  <c r="I2069" i="2"/>
  <c r="I2106" i="2"/>
  <c r="I195" i="2"/>
  <c r="I339" i="2"/>
  <c r="I483" i="2"/>
  <c r="I627" i="2"/>
  <c r="I24" i="2"/>
  <c r="I618" i="2"/>
  <c r="I2011" i="2"/>
  <c r="I112" i="2"/>
  <c r="I256" i="2"/>
  <c r="I400" i="2"/>
  <c r="I544" i="2"/>
  <c r="I688" i="2"/>
  <c r="I534" i="2"/>
  <c r="I2072" i="2"/>
  <c r="I173" i="2"/>
  <c r="I317" i="2"/>
  <c r="I461" i="2"/>
  <c r="I605" i="2"/>
  <c r="I61" i="2"/>
  <c r="I522" i="2"/>
  <c r="I1257" i="2"/>
  <c r="I1401" i="2"/>
  <c r="I1557" i="2"/>
  <c r="I1713" i="2"/>
  <c r="I1869" i="2"/>
  <c r="I2013" i="2"/>
  <c r="I2002" i="2"/>
  <c r="I103" i="2"/>
  <c r="I247" i="2"/>
  <c r="I391" i="2"/>
  <c r="I535" i="2"/>
  <c r="I679" i="2"/>
  <c r="I2063" i="2"/>
  <c r="I164" i="2"/>
  <c r="I308" i="2"/>
  <c r="I452" i="2"/>
  <c r="I596" i="2"/>
  <c r="I52" i="2"/>
  <c r="I93" i="2"/>
  <c r="I237" i="2"/>
  <c r="I381" i="2"/>
  <c r="I525" i="2"/>
  <c r="I669" i="2"/>
  <c r="I1657" i="2"/>
  <c r="I574" i="2"/>
  <c r="I30" i="2"/>
  <c r="I575" i="2"/>
  <c r="I1833" i="2"/>
  <c r="I635" i="2"/>
  <c r="I467" i="2"/>
  <c r="I1970" i="2"/>
  <c r="I1994" i="2"/>
  <c r="I146" i="2"/>
  <c r="I578" i="2"/>
  <c r="I326" i="2"/>
  <c r="I2009" i="2"/>
  <c r="I446" i="2"/>
  <c r="I19" i="2"/>
  <c r="I947" i="2"/>
  <c r="I1942" i="2"/>
  <c r="I1608" i="2"/>
  <c r="I1683" i="2"/>
  <c r="I835" i="2"/>
  <c r="I704" i="2"/>
  <c r="I921" i="2"/>
  <c r="I887" i="2"/>
  <c r="I771" i="2"/>
  <c r="I1306" i="2"/>
  <c r="I1882" i="2"/>
  <c r="I1092" i="2"/>
  <c r="I870" i="2"/>
  <c r="I943" i="2"/>
  <c r="I740" i="2"/>
  <c r="I1028" i="2"/>
  <c r="I957" i="2"/>
  <c r="I934" i="2"/>
  <c r="I923" i="2"/>
  <c r="I876" i="2"/>
  <c r="I806" i="2"/>
  <c r="I807" i="2"/>
  <c r="I1054" i="2"/>
  <c r="I1342" i="2"/>
  <c r="I1630" i="2"/>
  <c r="I1918" i="2"/>
  <c r="I1379" i="2"/>
  <c r="I1667" i="2"/>
  <c r="I1811" i="2"/>
  <c r="I1128" i="2"/>
  <c r="I1440" i="2"/>
  <c r="I1728" i="2"/>
  <c r="I2016" i="2"/>
  <c r="I1597" i="2"/>
  <c r="I1789" i="2"/>
  <c r="I1981" i="2"/>
  <c r="I986" i="2"/>
  <c r="I1130" i="2"/>
  <c r="I1274" i="2"/>
  <c r="I1418" i="2"/>
  <c r="I1562" i="2"/>
  <c r="I1706" i="2"/>
  <c r="I1850" i="2"/>
  <c r="I712" i="2"/>
  <c r="I856" i="2"/>
  <c r="I1000" i="2"/>
  <c r="I1144" i="2"/>
  <c r="I1288" i="2"/>
  <c r="I1468" i="2"/>
  <c r="I1660" i="2"/>
  <c r="I1086" i="2"/>
  <c r="I1230" i="2"/>
  <c r="I1374" i="2"/>
  <c r="I1518" i="2"/>
  <c r="I1662" i="2"/>
  <c r="I1794" i="2"/>
  <c r="I1938" i="2"/>
  <c r="I1399" i="2"/>
  <c r="I1543" i="2"/>
  <c r="I1687" i="2"/>
  <c r="I1831" i="2"/>
  <c r="I1136" i="2"/>
  <c r="I1280" i="2"/>
  <c r="I1424" i="2"/>
  <c r="I1568" i="2"/>
  <c r="I1712" i="2"/>
  <c r="I1856" i="2"/>
  <c r="I1983" i="2"/>
  <c r="I228" i="2"/>
  <c r="I372" i="2"/>
  <c r="I516" i="2"/>
  <c r="I660" i="2"/>
  <c r="I1480" i="2"/>
  <c r="I1864" i="2"/>
  <c r="I2008" i="2"/>
  <c r="I109" i="2"/>
  <c r="I253" i="2"/>
  <c r="I397" i="2"/>
  <c r="I541" i="2"/>
  <c r="I685" i="2"/>
  <c r="I773" i="2"/>
  <c r="I917" i="2"/>
  <c r="I1061" i="2"/>
  <c r="I1205" i="2"/>
  <c r="I1349" i="2"/>
  <c r="I1493" i="2"/>
  <c r="I1637" i="2"/>
  <c r="I1781" i="2"/>
  <c r="I1925" i="2"/>
  <c r="I2081" i="2"/>
  <c r="I2118" i="2"/>
  <c r="I207" i="2"/>
  <c r="I351" i="2"/>
  <c r="I495" i="2"/>
  <c r="I639" i="2"/>
  <c r="I1291" i="2"/>
  <c r="I2023" i="2"/>
  <c r="I124" i="2"/>
  <c r="I268" i="2"/>
  <c r="I412" i="2"/>
  <c r="I556" i="2"/>
  <c r="I12" i="2"/>
  <c r="I582" i="2"/>
  <c r="I2084" i="2"/>
  <c r="I185" i="2"/>
  <c r="I329" i="2"/>
  <c r="I473" i="2"/>
  <c r="I617" i="2"/>
  <c r="I73" i="2"/>
  <c r="I570" i="2"/>
  <c r="I1125" i="2"/>
  <c r="I1269" i="2"/>
  <c r="I1413" i="2"/>
  <c r="I1569" i="2"/>
  <c r="I1725" i="2"/>
  <c r="I1881" i="2"/>
  <c r="I2025" i="2"/>
  <c r="I114" i="2"/>
  <c r="I115" i="2"/>
  <c r="I259" i="2"/>
  <c r="I403" i="2"/>
  <c r="I547" i="2"/>
  <c r="I3" i="2"/>
  <c r="I2075" i="2"/>
  <c r="I176" i="2"/>
  <c r="I320" i="2"/>
  <c r="I464" i="2"/>
  <c r="I608" i="2"/>
  <c r="I64" i="2"/>
  <c r="I105" i="2"/>
  <c r="I249" i="2"/>
  <c r="I393" i="2"/>
  <c r="I537" i="2"/>
  <c r="I681" i="2"/>
  <c r="I1705" i="2"/>
  <c r="I154" i="2"/>
  <c r="I298" i="2"/>
  <c r="I442" i="2"/>
  <c r="I586" i="2"/>
  <c r="I42" i="2"/>
  <c r="I642" i="2"/>
  <c r="I630" i="2"/>
  <c r="I2030" i="2"/>
  <c r="I563" i="2"/>
  <c r="I2078" i="2"/>
  <c r="I2006" i="2"/>
  <c r="I170" i="2"/>
  <c r="I614" i="2"/>
  <c r="I350" i="2"/>
  <c r="I74" i="2"/>
  <c r="I482" i="2"/>
  <c r="I43" i="2"/>
  <c r="I750" i="2"/>
  <c r="I803" i="2"/>
  <c r="I1510" i="2"/>
  <c r="I1403" i="2"/>
  <c r="I2005" i="2"/>
  <c r="I1539" i="2"/>
  <c r="I920" i="2"/>
  <c r="I978" i="2"/>
  <c r="I992" i="2"/>
  <c r="I754" i="2"/>
  <c r="I840" i="2"/>
  <c r="I915" i="2"/>
  <c r="I1738" i="2"/>
  <c r="I1775" i="2"/>
  <c r="I726" i="2"/>
  <c r="I1014" i="2"/>
  <c r="I799" i="2"/>
  <c r="I884" i="2"/>
  <c r="I813" i="2"/>
  <c r="I790" i="2"/>
  <c r="I779" i="2"/>
  <c r="I732" i="2"/>
  <c r="I1020" i="2"/>
  <c r="I950" i="2"/>
  <c r="I951" i="2"/>
  <c r="I1198" i="2"/>
  <c r="I1486" i="2"/>
  <c r="I1774" i="2"/>
  <c r="I1091" i="2"/>
  <c r="I1235" i="2"/>
  <c r="I1523" i="2"/>
  <c r="I1955" i="2"/>
  <c r="I1284" i="2"/>
  <c r="I1584" i="2"/>
  <c r="I1872" i="2"/>
  <c r="I738" i="2"/>
  <c r="I882" i="2"/>
  <c r="I1026" i="2"/>
  <c r="I752" i="2"/>
  <c r="I896" i="2"/>
  <c r="I1040" i="2"/>
  <c r="I825" i="2"/>
  <c r="I969" i="2"/>
  <c r="I802" i="2"/>
  <c r="I946" i="2"/>
  <c r="I791" i="2"/>
  <c r="I935" i="2"/>
  <c r="I744" i="2"/>
  <c r="I888" i="2"/>
  <c r="I818" i="2"/>
  <c r="I962" i="2"/>
  <c r="I819" i="2"/>
  <c r="I963" i="2"/>
  <c r="I1498" i="2"/>
  <c r="I1642" i="2"/>
  <c r="I1786" i="2"/>
  <c r="I1930" i="2"/>
  <c r="I1103" i="2"/>
  <c r="I1247" i="2"/>
  <c r="I1391" i="2"/>
  <c r="I1535" i="2"/>
  <c r="I1679" i="2"/>
  <c r="I1823" i="2"/>
  <c r="I1967" i="2"/>
  <c r="I1140" i="2"/>
  <c r="I1296" i="2"/>
  <c r="I1452" i="2"/>
  <c r="I1596" i="2"/>
  <c r="I1740" i="2"/>
  <c r="I1884" i="2"/>
  <c r="I2028" i="2"/>
  <c r="I1621" i="2"/>
  <c r="I1813" i="2"/>
  <c r="I1993" i="2"/>
  <c r="I998" i="2"/>
  <c r="I1142" i="2"/>
  <c r="I1286" i="2"/>
  <c r="I1430" i="2"/>
  <c r="I1574" i="2"/>
  <c r="I1718" i="2"/>
  <c r="I1862" i="2"/>
  <c r="I1095" i="2"/>
  <c r="I1239" i="2"/>
  <c r="I1383" i="2"/>
  <c r="I1527" i="2"/>
  <c r="I1671" i="2"/>
  <c r="I1815" i="2"/>
  <c r="I1492" i="2"/>
  <c r="I1684" i="2"/>
  <c r="I1098" i="2"/>
  <c r="I1242" i="2"/>
  <c r="I1386" i="2"/>
  <c r="I1530" i="2"/>
  <c r="I1674" i="2"/>
  <c r="I1806" i="2"/>
  <c r="I1950" i="2"/>
  <c r="I1111" i="2"/>
  <c r="I1255" i="2"/>
  <c r="I1411" i="2"/>
  <c r="I1555" i="2"/>
  <c r="I1699" i="2"/>
  <c r="I1843" i="2"/>
  <c r="I1148" i="2"/>
  <c r="I1292" i="2"/>
  <c r="I1436" i="2"/>
  <c r="I1580" i="2"/>
  <c r="I1724" i="2"/>
  <c r="I1868" i="2"/>
  <c r="I1995" i="2"/>
  <c r="I96" i="2"/>
  <c r="I240" i="2"/>
  <c r="I384" i="2"/>
  <c r="I528" i="2"/>
  <c r="I672" i="2"/>
  <c r="I1528" i="2"/>
  <c r="I1876" i="2"/>
  <c r="I2020" i="2"/>
  <c r="I121" i="2"/>
  <c r="I265" i="2"/>
  <c r="I409" i="2"/>
  <c r="I553" i="2"/>
  <c r="I21" i="2"/>
  <c r="I785" i="2"/>
  <c r="I929" i="2"/>
  <c r="I1073" i="2"/>
  <c r="I1217" i="2"/>
  <c r="I1361" i="2"/>
  <c r="I1505" i="2"/>
  <c r="I1649" i="2"/>
  <c r="I1793" i="2"/>
  <c r="I1937" i="2"/>
  <c r="I2093" i="2"/>
  <c r="I363" i="2"/>
  <c r="I507" i="2"/>
  <c r="I651" i="2"/>
  <c r="I138" i="2"/>
  <c r="I1891" i="2"/>
  <c r="I2035" i="2"/>
  <c r="I136" i="2"/>
  <c r="I280" i="2"/>
  <c r="I424" i="2"/>
  <c r="I568" i="2"/>
  <c r="I36" i="2"/>
  <c r="I1952" i="2"/>
  <c r="I2096" i="2"/>
  <c r="I197" i="2"/>
  <c r="I341" i="2"/>
  <c r="I485" i="2"/>
  <c r="I629" i="2"/>
  <c r="I102" i="2"/>
  <c r="I606" i="2"/>
  <c r="I1137" i="2"/>
  <c r="I1281" i="2"/>
  <c r="I1425" i="2"/>
  <c r="I1581" i="2"/>
  <c r="I1737" i="2"/>
  <c r="I2037" i="2"/>
  <c r="I162" i="2"/>
  <c r="I2026" i="2"/>
  <c r="I127" i="2"/>
  <c r="I271" i="2"/>
  <c r="I559" i="2"/>
  <c r="I15" i="2"/>
  <c r="I2087" i="2"/>
  <c r="I188" i="2"/>
  <c r="I332" i="2"/>
  <c r="I476" i="2"/>
  <c r="I620" i="2"/>
  <c r="I53" i="2"/>
  <c r="I117" i="2"/>
  <c r="I261" i="2"/>
  <c r="I405" i="2"/>
  <c r="I549" i="2"/>
  <c r="I5" i="2"/>
  <c r="I1753" i="2"/>
  <c r="I166" i="2"/>
  <c r="I310" i="2"/>
  <c r="I598" i="2"/>
  <c r="I678" i="2"/>
  <c r="I666" i="2"/>
  <c r="I131" i="2"/>
  <c r="I671" i="2"/>
  <c r="I2114" i="2"/>
  <c r="I2018" i="2"/>
  <c r="I206" i="2"/>
  <c r="I683" i="2"/>
  <c r="I1654" i="2"/>
  <c r="I1896" i="2"/>
  <c r="I1154" i="2"/>
  <c r="I1827" i="2"/>
  <c r="I736" i="2"/>
  <c r="I880" i="2"/>
  <c r="I1024" i="2"/>
  <c r="I1168" i="2"/>
  <c r="I1312" i="2"/>
  <c r="I1504" i="2"/>
  <c r="I1696" i="2"/>
  <c r="I1110" i="2"/>
  <c r="I1254" i="2"/>
  <c r="I1398" i="2"/>
  <c r="I1542" i="2"/>
  <c r="I1686" i="2"/>
  <c r="I1818" i="2"/>
  <c r="I1962" i="2"/>
  <c r="I1123" i="2"/>
  <c r="I1267" i="2"/>
  <c r="I1423" i="2"/>
  <c r="I1567" i="2"/>
  <c r="I1711" i="2"/>
  <c r="I1855" i="2"/>
  <c r="I1160" i="2"/>
  <c r="I1304" i="2"/>
  <c r="I1448" i="2"/>
  <c r="I1592" i="2"/>
  <c r="I1736" i="2"/>
  <c r="I1880" i="2"/>
  <c r="I2007" i="2"/>
  <c r="I108" i="2"/>
  <c r="I540" i="2"/>
  <c r="I684" i="2"/>
  <c r="I1576" i="2"/>
  <c r="I1888" i="2"/>
  <c r="I2032" i="2"/>
  <c r="I133" i="2"/>
  <c r="I421" i="2"/>
  <c r="I565" i="2"/>
  <c r="I1805" i="2"/>
  <c r="I1949" i="2"/>
  <c r="I2105" i="2"/>
  <c r="I87" i="2"/>
  <c r="I231" i="2"/>
  <c r="I375" i="2"/>
  <c r="I519" i="2"/>
  <c r="I663" i="2"/>
  <c r="I210" i="2"/>
  <c r="I1903" i="2"/>
  <c r="I2047" i="2"/>
  <c r="I148" i="2"/>
  <c r="I292" i="2"/>
  <c r="I436" i="2"/>
  <c r="I580" i="2"/>
  <c r="I48" i="2"/>
  <c r="I1964" i="2"/>
  <c r="I2108" i="2"/>
  <c r="I209" i="2"/>
  <c r="I353" i="2"/>
  <c r="I497" i="2"/>
  <c r="I126" i="2"/>
  <c r="I1005" i="2"/>
  <c r="I1293" i="2"/>
  <c r="I1593" i="2"/>
  <c r="I1749" i="2"/>
  <c r="I1905" i="2"/>
  <c r="I2049" i="2"/>
  <c r="I2038" i="2"/>
  <c r="I139" i="2"/>
  <c r="I283" i="2"/>
  <c r="I427" i="2"/>
  <c r="I571" i="2"/>
  <c r="I27" i="2"/>
  <c r="I200" i="2"/>
  <c r="I344" i="2"/>
  <c r="I632" i="2"/>
  <c r="I1080" i="2"/>
  <c r="I129" i="2"/>
  <c r="I273" i="2"/>
  <c r="I417" i="2"/>
  <c r="I561" i="2"/>
  <c r="I17" i="2"/>
  <c r="I1801" i="2"/>
  <c r="I178" i="2"/>
  <c r="I322" i="2"/>
  <c r="I466" i="2"/>
  <c r="I610" i="2"/>
  <c r="I66" i="2"/>
  <c r="I38" i="2"/>
  <c r="I690" i="2"/>
  <c r="I203" i="2"/>
  <c r="I1958" i="2"/>
  <c r="I95" i="2"/>
  <c r="I2054" i="2"/>
  <c r="I10" i="2"/>
  <c r="I422" i="2"/>
  <c r="I122" i="2"/>
  <c r="I554" i="2"/>
  <c r="I7" i="2"/>
  <c r="I837" i="2"/>
  <c r="I830" i="2"/>
  <c r="I1979" i="2"/>
  <c r="I1442" i="2"/>
  <c r="I705" i="2"/>
  <c r="I843" i="2"/>
  <c r="I1234" i="2"/>
  <c r="I1127" i="2"/>
  <c r="I1271" i="2"/>
  <c r="I1415" i="2"/>
  <c r="I1559" i="2"/>
  <c r="I1703" i="2"/>
  <c r="I1847" i="2"/>
  <c r="I1991" i="2"/>
  <c r="I1164" i="2"/>
  <c r="I1332" i="2"/>
  <c r="I1476" i="2"/>
  <c r="I1764" i="2"/>
  <c r="I1908" i="2"/>
  <c r="I2052" i="2"/>
  <c r="I1645" i="2"/>
  <c r="I1837" i="2"/>
  <c r="I2017" i="2"/>
  <c r="I1022" i="2"/>
  <c r="I1166" i="2"/>
  <c r="I1310" i="2"/>
  <c r="I1454" i="2"/>
  <c r="I1598" i="2"/>
  <c r="I1742" i="2"/>
  <c r="I1886" i="2"/>
  <c r="I1119" i="2"/>
  <c r="I1263" i="2"/>
  <c r="I1407" i="2"/>
  <c r="I1551" i="2"/>
  <c r="I1695" i="2"/>
  <c r="I1839" i="2"/>
  <c r="I748" i="2"/>
  <c r="I892" i="2"/>
  <c r="I1036" i="2"/>
  <c r="I1180" i="2"/>
  <c r="I1324" i="2"/>
  <c r="I1516" i="2"/>
  <c r="I1708" i="2"/>
  <c r="I1122" i="2"/>
  <c r="I1266" i="2"/>
  <c r="I1410" i="2"/>
  <c r="I1554" i="2"/>
  <c r="I1698" i="2"/>
  <c r="I1830" i="2"/>
  <c r="I1974" i="2"/>
  <c r="I1135" i="2"/>
  <c r="I1279" i="2"/>
  <c r="I1435" i="2"/>
  <c r="I1579" i="2"/>
  <c r="I1723" i="2"/>
  <c r="I1867" i="2"/>
  <c r="I1172" i="2"/>
  <c r="I1316" i="2"/>
  <c r="I1460" i="2"/>
  <c r="I1604" i="2"/>
  <c r="I1748" i="2"/>
  <c r="I1892" i="2"/>
  <c r="I120" i="2"/>
  <c r="I264" i="2"/>
  <c r="I408" i="2"/>
  <c r="I1624" i="2"/>
  <c r="I1900" i="2"/>
  <c r="I2044" i="2"/>
  <c r="I145" i="2"/>
  <c r="I289" i="2"/>
  <c r="I433" i="2"/>
  <c r="I577" i="2"/>
  <c r="I809" i="2"/>
  <c r="I953" i="2"/>
  <c r="I1097" i="2"/>
  <c r="I1241" i="2"/>
  <c r="I1385" i="2"/>
  <c r="I1529" i="2"/>
  <c r="I1673" i="2"/>
  <c r="I1817" i="2"/>
  <c r="I1961" i="2"/>
  <c r="I2117" i="2"/>
  <c r="I99" i="2"/>
  <c r="I243" i="2"/>
  <c r="I387" i="2"/>
  <c r="I531" i="2"/>
  <c r="I675" i="2"/>
  <c r="I258" i="2"/>
  <c r="I1915" i="2"/>
  <c r="I2059" i="2"/>
  <c r="I160" i="2"/>
  <c r="I304" i="2"/>
  <c r="I448" i="2"/>
  <c r="I592" i="2"/>
  <c r="I72" i="2"/>
  <c r="I77" i="2"/>
  <c r="I221" i="2"/>
  <c r="I365" i="2"/>
  <c r="I509" i="2"/>
  <c r="I653" i="2"/>
  <c r="I174" i="2"/>
  <c r="I1017" i="2"/>
  <c r="I1161" i="2"/>
  <c r="I1305" i="2"/>
  <c r="I1461" i="2"/>
  <c r="I1605" i="2"/>
  <c r="I1761" i="2"/>
  <c r="I1917" i="2"/>
  <c r="I2061" i="2"/>
  <c r="I246" i="2"/>
  <c r="I2050" i="2"/>
  <c r="I295" i="2"/>
  <c r="I583" i="2"/>
  <c r="I39" i="2"/>
  <c r="I2111" i="2"/>
  <c r="I212" i="2"/>
  <c r="I356" i="2"/>
  <c r="I500" i="2"/>
  <c r="I644" i="2"/>
  <c r="I1224" i="2"/>
  <c r="I29" i="2"/>
  <c r="I1849" i="2"/>
  <c r="I190" i="2"/>
  <c r="I334" i="2"/>
  <c r="I478" i="2"/>
  <c r="I622" i="2"/>
  <c r="I654" i="2"/>
  <c r="I119" i="2"/>
  <c r="I26" i="2"/>
  <c r="I275" i="2"/>
  <c r="I2102" i="2"/>
  <c r="I191" i="2"/>
  <c r="I2066" i="2"/>
  <c r="I278" i="2"/>
  <c r="I46" i="2"/>
  <c r="I458" i="2"/>
  <c r="I158" i="2"/>
  <c r="I590" i="2"/>
  <c r="I647" i="2"/>
  <c r="I1798" i="2"/>
  <c r="I1152" i="2"/>
  <c r="I1251" i="2"/>
  <c r="I691" i="2"/>
  <c r="I959" i="2"/>
  <c r="I842" i="2"/>
  <c r="I991" i="2"/>
  <c r="I694" i="2"/>
  <c r="I780" i="2"/>
  <c r="I854" i="2"/>
  <c r="I1246" i="2"/>
  <c r="I1822" i="2"/>
  <c r="I1715" i="2"/>
  <c r="I1776" i="2"/>
  <c r="I1861" i="2"/>
  <c r="I1322" i="2"/>
  <c r="I1275" i="2"/>
  <c r="I1851" i="2"/>
  <c r="I1348" i="2"/>
  <c r="I1540" i="2"/>
  <c r="I1134" i="2"/>
  <c r="I1278" i="2"/>
  <c r="I1422" i="2"/>
  <c r="I1566" i="2"/>
  <c r="I1710" i="2"/>
  <c r="I1842" i="2"/>
  <c r="I1986" i="2"/>
  <c r="I1147" i="2"/>
  <c r="I1303" i="2"/>
  <c r="I1447" i="2"/>
  <c r="I1591" i="2"/>
  <c r="I1735" i="2"/>
  <c r="I1879" i="2"/>
  <c r="I1184" i="2"/>
  <c r="I1328" i="2"/>
  <c r="I1472" i="2"/>
  <c r="I1616" i="2"/>
  <c r="I1760" i="2"/>
  <c r="I1904" i="2"/>
  <c r="I2031" i="2"/>
  <c r="I132" i="2"/>
  <c r="I276" i="2"/>
  <c r="I420" i="2"/>
  <c r="I564" i="2"/>
  <c r="I20" i="2"/>
  <c r="I1672" i="2"/>
  <c r="I1912" i="2"/>
  <c r="I2056" i="2"/>
  <c r="I157" i="2"/>
  <c r="I301" i="2"/>
  <c r="I445" i="2"/>
  <c r="I589" i="2"/>
  <c r="I57" i="2"/>
  <c r="I821" i="2"/>
  <c r="I965" i="2"/>
  <c r="I1109" i="2"/>
  <c r="I1253" i="2"/>
  <c r="I1397" i="2"/>
  <c r="I1541" i="2"/>
  <c r="I1685" i="2"/>
  <c r="I1829" i="2"/>
  <c r="I1973" i="2"/>
  <c r="I2022" i="2"/>
  <c r="I111" i="2"/>
  <c r="I255" i="2"/>
  <c r="I399" i="2"/>
  <c r="I543" i="2"/>
  <c r="I687" i="2"/>
  <c r="I306" i="2"/>
  <c r="I1927" i="2"/>
  <c r="I2071" i="2"/>
  <c r="I172" i="2"/>
  <c r="I316" i="2"/>
  <c r="I150" i="2"/>
  <c r="I1988" i="2"/>
  <c r="I89" i="2"/>
  <c r="I233" i="2"/>
  <c r="I377" i="2"/>
  <c r="I521" i="2"/>
  <c r="I665" i="2"/>
  <c r="I1029" i="2"/>
  <c r="I1173" i="2"/>
  <c r="I1317" i="2"/>
  <c r="I1473" i="2"/>
  <c r="I1617" i="2"/>
  <c r="I1773" i="2"/>
  <c r="I1929" i="2"/>
  <c r="I294" i="2"/>
  <c r="I163" i="2"/>
  <c r="I307" i="2"/>
  <c r="I451" i="2"/>
  <c r="I595" i="2"/>
  <c r="I80" i="2"/>
  <c r="I224" i="2"/>
  <c r="I368" i="2"/>
  <c r="I512" i="2"/>
  <c r="I656" i="2"/>
  <c r="I1320" i="2"/>
  <c r="I153" i="2"/>
  <c r="I297" i="2"/>
  <c r="I441" i="2"/>
  <c r="I585" i="2"/>
  <c r="I41" i="2"/>
  <c r="I1897" i="2"/>
  <c r="I202" i="2"/>
  <c r="I346" i="2"/>
  <c r="I490" i="2"/>
  <c r="I634" i="2"/>
  <c r="I14" i="2"/>
  <c r="I227" i="2"/>
  <c r="I62" i="2"/>
  <c r="I407" i="2"/>
  <c r="I155" i="2"/>
  <c r="I323" i="2"/>
  <c r="I314" i="2"/>
  <c r="I70" i="2"/>
  <c r="I494" i="2"/>
  <c r="I194" i="2"/>
  <c r="I626" i="2"/>
  <c r="I9" i="2"/>
  <c r="I967" i="2"/>
  <c r="I1835" i="2"/>
  <c r="I1395" i="2"/>
  <c r="I762" i="2"/>
  <c r="I970" i="2"/>
  <c r="I698" i="2"/>
  <c r="I987" i="2"/>
  <c r="I703" i="2"/>
  <c r="I861" i="2"/>
  <c r="I982" i="2"/>
  <c r="I710" i="2"/>
  <c r="I1102" i="2"/>
  <c r="I1966" i="2"/>
  <c r="I1571" i="2"/>
  <c r="I1344" i="2"/>
  <c r="I1898" i="2"/>
  <c r="I1563" i="2"/>
  <c r="I760" i="2"/>
  <c r="I1003" i="2"/>
  <c r="I706" i="2"/>
  <c r="I839" i="2"/>
  <c r="I792" i="2"/>
  <c r="I723" i="2"/>
  <c r="I1114" i="2"/>
  <c r="I1546" i="2"/>
  <c r="I1834" i="2"/>
  <c r="I1151" i="2"/>
  <c r="I1439" i="2"/>
  <c r="I1583" i="2"/>
  <c r="I1727" i="2"/>
  <c r="I1871" i="2"/>
  <c r="I1032" i="2"/>
  <c r="I1188" i="2"/>
  <c r="I1356" i="2"/>
  <c r="I1500" i="2"/>
  <c r="I1644" i="2"/>
  <c r="I1788" i="2"/>
  <c r="I1932" i="2"/>
  <c r="I1873" i="2"/>
  <c r="I2041" i="2"/>
  <c r="I1046" i="2"/>
  <c r="I1190" i="2"/>
  <c r="I1334" i="2"/>
  <c r="I1478" i="2"/>
  <c r="I1622" i="2"/>
  <c r="I1766" i="2"/>
  <c r="I1910" i="2"/>
  <c r="I1143" i="2"/>
  <c r="I1287" i="2"/>
  <c r="I1431" i="2"/>
  <c r="I1575" i="2"/>
  <c r="I1719" i="2"/>
  <c r="I1863" i="2"/>
  <c r="I772" i="2"/>
  <c r="I916" i="2"/>
  <c r="I1060" i="2"/>
  <c r="I1204" i="2"/>
  <c r="I1360" i="2"/>
  <c r="I1552" i="2"/>
  <c r="I1744" i="2"/>
  <c r="I1146" i="2"/>
  <c r="I1290" i="2"/>
  <c r="I1434" i="2"/>
  <c r="I1578" i="2"/>
  <c r="I1722" i="2"/>
  <c r="I1854" i="2"/>
  <c r="I1998" i="2"/>
  <c r="I1159" i="2"/>
  <c r="I1315" i="2"/>
  <c r="I1459" i="2"/>
  <c r="I1603" i="2"/>
  <c r="I1747" i="2"/>
  <c r="I1484" i="2"/>
  <c r="I1628" i="2"/>
  <c r="I1916" i="2"/>
  <c r="I2043" i="2"/>
  <c r="I144" i="2"/>
  <c r="I288" i="2"/>
  <c r="I432" i="2"/>
  <c r="I576" i="2"/>
  <c r="I32" i="2"/>
  <c r="I1720" i="2"/>
  <c r="I1924" i="2"/>
  <c r="I2068" i="2"/>
  <c r="I169" i="2"/>
  <c r="I313" i="2"/>
  <c r="I601" i="2"/>
  <c r="I69" i="2"/>
  <c r="I833" i="2"/>
  <c r="I977" i="2"/>
  <c r="I1121" i="2"/>
  <c r="I1265" i="2"/>
  <c r="I1409" i="2"/>
  <c r="I1553" i="2"/>
  <c r="I1697" i="2"/>
  <c r="I1841" i="2"/>
  <c r="I1985" i="2"/>
  <c r="I2034" i="2"/>
  <c r="I123" i="2"/>
  <c r="I267" i="2"/>
  <c r="I411" i="2"/>
  <c r="I555" i="2"/>
  <c r="I11" i="2"/>
  <c r="I342" i="2"/>
  <c r="I1939" i="2"/>
  <c r="I2083" i="2"/>
  <c r="I184" i="2"/>
  <c r="I328" i="2"/>
  <c r="I472" i="2"/>
  <c r="I616" i="2"/>
  <c r="I222" i="2"/>
  <c r="I2000" i="2"/>
  <c r="I101" i="2"/>
  <c r="I245" i="2"/>
  <c r="I389" i="2"/>
  <c r="I533" i="2"/>
  <c r="I677" i="2"/>
  <c r="I234" i="2"/>
  <c r="I1041" i="2"/>
  <c r="I1185" i="2"/>
  <c r="I1329" i="2"/>
  <c r="I1485" i="2"/>
  <c r="I1629" i="2"/>
  <c r="I1785" i="2"/>
  <c r="I1941" i="2"/>
  <c r="I2073" i="2"/>
  <c r="I354" i="2"/>
  <c r="I2074" i="2"/>
  <c r="I175" i="2"/>
  <c r="I319" i="2"/>
  <c r="I463" i="2"/>
  <c r="I63" i="2"/>
  <c r="I92" i="2"/>
  <c r="I236" i="2"/>
  <c r="I380" i="2"/>
  <c r="I524" i="2"/>
  <c r="I668" i="2"/>
  <c r="I2064" i="2"/>
  <c r="I165" i="2"/>
  <c r="I309" i="2"/>
  <c r="I453" i="2"/>
  <c r="I597" i="2"/>
  <c r="I1945" i="2"/>
  <c r="I214" i="2"/>
  <c r="I358" i="2"/>
  <c r="I502" i="2"/>
  <c r="I646" i="2"/>
  <c r="I50" i="2"/>
  <c r="I335" i="2"/>
  <c r="I107" i="2"/>
  <c r="I623" i="2"/>
  <c r="I251" i="2"/>
  <c r="I419" i="2"/>
  <c r="I83" i="2"/>
  <c r="I362" i="2"/>
  <c r="I86" i="2"/>
  <c r="I530" i="2"/>
  <c r="I230" i="2"/>
  <c r="I650" i="2"/>
  <c r="I1038" i="2"/>
  <c r="I958" i="2"/>
  <c r="I900" i="2"/>
  <c r="I1222" i="2"/>
  <c r="I1308" i="2"/>
  <c r="I1464" i="2"/>
  <c r="I1730" i="2"/>
  <c r="I849" i="2"/>
  <c r="I815" i="2"/>
  <c r="I912" i="2"/>
  <c r="I699" i="2"/>
  <c r="I774" i="2"/>
  <c r="I932" i="2"/>
  <c r="I838" i="2"/>
  <c r="I711" i="2"/>
  <c r="I1390" i="2"/>
  <c r="I1139" i="2"/>
  <c r="I1859" i="2"/>
  <c r="I1488" i="2"/>
  <c r="I1034" i="2"/>
  <c r="I1466" i="2"/>
  <c r="I1419" i="2"/>
  <c r="I1048" i="2"/>
  <c r="I859" i="2"/>
  <c r="I800" i="2"/>
  <c r="I873" i="2"/>
  <c r="I983" i="2"/>
  <c r="I866" i="2"/>
  <c r="I1011" i="2"/>
  <c r="I1402" i="2"/>
  <c r="I1690" i="2"/>
  <c r="I1978" i="2"/>
  <c r="I1295" i="2"/>
  <c r="I798" i="2"/>
  <c r="I942" i="2"/>
  <c r="I727" i="2"/>
  <c r="I871" i="2"/>
  <c r="I1015" i="2"/>
  <c r="I812" i="2"/>
  <c r="I956" i="2"/>
  <c r="I741" i="2"/>
  <c r="I885" i="2"/>
  <c r="I718" i="2"/>
  <c r="I862" i="2"/>
  <c r="I707" i="2"/>
  <c r="I851" i="2"/>
  <c r="I995" i="2"/>
  <c r="I804" i="2"/>
  <c r="I734" i="2"/>
  <c r="I878" i="2"/>
  <c r="I735" i="2"/>
  <c r="I879" i="2"/>
  <c r="I1023" i="2"/>
  <c r="I1126" i="2"/>
  <c r="I1270" i="2"/>
  <c r="I1414" i="2"/>
  <c r="I1558" i="2"/>
  <c r="I1702" i="2"/>
  <c r="I1846" i="2"/>
  <c r="I1990" i="2"/>
  <c r="I1163" i="2"/>
  <c r="I1307" i="2"/>
  <c r="I1451" i="2"/>
  <c r="I1595" i="2"/>
  <c r="I1739" i="2"/>
  <c r="I1883" i="2"/>
  <c r="I1044" i="2"/>
  <c r="I1200" i="2"/>
  <c r="I1368" i="2"/>
  <c r="I1512" i="2"/>
  <c r="I1656" i="2"/>
  <c r="I1800" i="2"/>
  <c r="I1944" i="2"/>
  <c r="I1501" i="2"/>
  <c r="I1693" i="2"/>
  <c r="I1885" i="2"/>
  <c r="I2053" i="2"/>
  <c r="I1058" i="2"/>
  <c r="I1202" i="2"/>
  <c r="I1346" i="2"/>
  <c r="I1490" i="2"/>
  <c r="I1634" i="2"/>
  <c r="I1778" i="2"/>
  <c r="I1922" i="2"/>
  <c r="I1155" i="2"/>
  <c r="I1299" i="2"/>
  <c r="I1443" i="2"/>
  <c r="I1587" i="2"/>
  <c r="I1731" i="2"/>
  <c r="I1875" i="2"/>
  <c r="I784" i="2"/>
  <c r="I928" i="2"/>
  <c r="I1072" i="2"/>
  <c r="I1216" i="2"/>
  <c r="I1372" i="2"/>
  <c r="I1564" i="2"/>
  <c r="I1756" i="2"/>
  <c r="I1158" i="2"/>
  <c r="I1302" i="2"/>
  <c r="I1446" i="2"/>
  <c r="I1590" i="2"/>
  <c r="I1734" i="2"/>
  <c r="I1866" i="2"/>
  <c r="I2010" i="2"/>
  <c r="I1171" i="2"/>
  <c r="I1327" i="2"/>
  <c r="I1471" i="2"/>
  <c r="I1615" i="2"/>
  <c r="I1759" i="2"/>
  <c r="I1064" i="2"/>
  <c r="I1208" i="2"/>
  <c r="I1352" i="2"/>
  <c r="I1496" i="2"/>
  <c r="I1640" i="2"/>
  <c r="I1784" i="2"/>
  <c r="I1928" i="2"/>
  <c r="I2055" i="2"/>
  <c r="I156" i="2"/>
  <c r="I300" i="2"/>
  <c r="I444" i="2"/>
  <c r="I588" i="2"/>
  <c r="I44" i="2"/>
  <c r="I1768" i="2"/>
  <c r="I181" i="2"/>
  <c r="I325" i="2"/>
  <c r="I469" i="2"/>
  <c r="I701" i="2"/>
  <c r="I845" i="2"/>
  <c r="I989" i="2"/>
  <c r="I1133" i="2"/>
  <c r="I1277" i="2"/>
  <c r="I1421" i="2"/>
  <c r="I1565" i="2"/>
  <c r="I1709" i="2"/>
  <c r="I1853" i="2"/>
  <c r="I1997" i="2"/>
  <c r="I2046" i="2"/>
  <c r="I135" i="2"/>
  <c r="I279" i="2"/>
  <c r="I423" i="2"/>
  <c r="I567" i="2"/>
  <c r="I23" i="2"/>
  <c r="I390" i="2"/>
  <c r="I1951" i="2"/>
  <c r="I2095" i="2"/>
  <c r="I196" i="2"/>
  <c r="I340" i="2"/>
  <c r="I484" i="2"/>
  <c r="I628" i="2"/>
  <c r="I282" i="2"/>
  <c r="I2012" i="2"/>
  <c r="I113" i="2"/>
  <c r="I257" i="2"/>
  <c r="I401" i="2"/>
  <c r="I545" i="2"/>
  <c r="I689" i="2"/>
  <c r="I270" i="2"/>
  <c r="I1053" i="2"/>
  <c r="I1197" i="2"/>
  <c r="I1341" i="2"/>
  <c r="I1497" i="2"/>
  <c r="I1797" i="2"/>
  <c r="I1953" i="2"/>
  <c r="I402" i="2"/>
  <c r="I2086" i="2"/>
  <c r="I187" i="2"/>
  <c r="I331" i="2"/>
  <c r="I475" i="2"/>
  <c r="I619" i="2"/>
  <c r="I65" i="2"/>
  <c r="I104" i="2"/>
  <c r="I392" i="2"/>
  <c r="I536" i="2"/>
  <c r="I680" i="2"/>
  <c r="I2076" i="2"/>
  <c r="I177" i="2"/>
  <c r="I321" i="2"/>
  <c r="I465" i="2"/>
  <c r="I609" i="2"/>
  <c r="I82" i="2"/>
  <c r="I226" i="2"/>
  <c r="I370" i="2"/>
  <c r="I514" i="2"/>
  <c r="I658" i="2"/>
  <c r="I143" i="2"/>
  <c r="I431" i="2"/>
  <c r="I215" i="2"/>
  <c r="I2042" i="2"/>
  <c r="I347" i="2"/>
  <c r="I479" i="2"/>
  <c r="I263" i="2"/>
  <c r="I398" i="2"/>
  <c r="I134" i="2"/>
  <c r="I566" i="2"/>
  <c r="I266" i="2"/>
  <c r="I686" i="2"/>
  <c r="I58" i="2"/>
  <c r="I823" i="2"/>
  <c r="I756" i="2"/>
  <c r="I831" i="2"/>
  <c r="I1115" i="2"/>
  <c r="I2040" i="2"/>
  <c r="I1874" i="2"/>
  <c r="I993" i="2"/>
  <c r="I1954" i="2"/>
  <c r="I847" i="2"/>
  <c r="I788" i="2"/>
  <c r="I971" i="2"/>
  <c r="I924" i="2"/>
  <c r="I855" i="2"/>
  <c r="I1534" i="2"/>
  <c r="I1283" i="2"/>
  <c r="I2003" i="2"/>
  <c r="I1632" i="2"/>
  <c r="I1477" i="2"/>
  <c r="I1178" i="2"/>
  <c r="I1754" i="2"/>
  <c r="I1707" i="2"/>
  <c r="I904" i="2"/>
  <c r="I715" i="2"/>
  <c r="I944" i="2"/>
  <c r="I850" i="2"/>
  <c r="I695" i="2"/>
  <c r="I936" i="2"/>
  <c r="I722" i="2"/>
  <c r="I867" i="2"/>
  <c r="I1258" i="2"/>
  <c r="I810" i="2"/>
  <c r="I954" i="2"/>
  <c r="I739" i="2"/>
  <c r="I883" i="2"/>
  <c r="I1027" i="2"/>
  <c r="I824" i="2"/>
  <c r="I968" i="2"/>
  <c r="I753" i="2"/>
  <c r="I897" i="2"/>
  <c r="I730" i="2"/>
  <c r="I874" i="2"/>
  <c r="I719" i="2"/>
  <c r="I863" i="2"/>
  <c r="I1007" i="2"/>
  <c r="I816" i="2"/>
  <c r="I960" i="2"/>
  <c r="I746" i="2"/>
  <c r="I890" i="2"/>
  <c r="I747" i="2"/>
  <c r="I891" i="2"/>
  <c r="I994" i="2"/>
  <c r="I1138" i="2"/>
  <c r="I1282" i="2"/>
  <c r="I1426" i="2"/>
  <c r="I1570" i="2"/>
  <c r="I1714" i="2"/>
  <c r="I1858" i="2"/>
  <c r="I1031" i="2"/>
  <c r="I1175" i="2"/>
  <c r="I1319" i="2"/>
  <c r="I1463" i="2"/>
  <c r="I1607" i="2"/>
  <c r="I1751" i="2"/>
  <c r="I1895" i="2"/>
  <c r="I1056" i="2"/>
  <c r="I1212" i="2"/>
  <c r="I1380" i="2"/>
  <c r="I1524" i="2"/>
  <c r="I1668" i="2"/>
  <c r="I1812" i="2"/>
  <c r="I1956" i="2"/>
  <c r="I1189" i="2"/>
  <c r="I1333" i="2"/>
  <c r="I1909" i="2"/>
  <c r="I2065" i="2"/>
  <c r="I1934" i="2"/>
  <c r="I1167" i="2"/>
  <c r="I1311" i="2"/>
  <c r="I1455" i="2"/>
  <c r="I1599" i="2"/>
  <c r="I1743" i="2"/>
  <c r="I1887" i="2"/>
  <c r="I796" i="2"/>
  <c r="I940" i="2"/>
  <c r="I1084" i="2"/>
  <c r="I1228" i="2"/>
  <c r="I1396" i="2"/>
  <c r="I1780" i="2"/>
  <c r="I1170" i="2"/>
  <c r="I1314" i="2"/>
  <c r="I1458" i="2"/>
  <c r="I1602" i="2"/>
  <c r="I1746" i="2"/>
  <c r="I1878" i="2"/>
  <c r="I1039" i="2"/>
  <c r="I1183" i="2"/>
  <c r="I1339" i="2"/>
  <c r="I1483" i="2"/>
  <c r="I1627" i="2"/>
  <c r="I1771" i="2"/>
  <c r="I1076" i="2"/>
  <c r="I1220" i="2"/>
  <c r="I1364" i="2"/>
  <c r="I1508" i="2"/>
  <c r="I1652" i="2"/>
  <c r="I1796" i="2"/>
  <c r="I1940" i="2"/>
  <c r="I2067" i="2"/>
  <c r="I168" i="2"/>
  <c r="I312" i="2"/>
  <c r="I456" i="2"/>
  <c r="I600" i="2"/>
  <c r="I56" i="2"/>
  <c r="I1804" i="2"/>
  <c r="I1948" i="2"/>
  <c r="I2092" i="2"/>
  <c r="I193" i="2"/>
  <c r="I337" i="2"/>
  <c r="I481" i="2"/>
  <c r="I625" i="2"/>
  <c r="I713" i="2"/>
  <c r="I857" i="2"/>
  <c r="I1001" i="2"/>
  <c r="I1145" i="2"/>
  <c r="I1289" i="2"/>
  <c r="I1433" i="2"/>
  <c r="I1577" i="2"/>
  <c r="I1721" i="2"/>
  <c r="I1865" i="2"/>
  <c r="I2021" i="2"/>
  <c r="I147" i="2"/>
  <c r="I291" i="2"/>
  <c r="I435" i="2"/>
  <c r="I579" i="2"/>
  <c r="I426" i="2"/>
  <c r="I1963" i="2"/>
  <c r="I2107" i="2"/>
  <c r="I208" i="2"/>
  <c r="I352" i="2"/>
  <c r="I496" i="2"/>
  <c r="I640" i="2"/>
  <c r="I330" i="2"/>
  <c r="I2024" i="2"/>
  <c r="I13" i="2"/>
  <c r="I318" i="2"/>
  <c r="I1065" i="2"/>
  <c r="I1353" i="2"/>
  <c r="I1509" i="2"/>
  <c r="I1665" i="2"/>
  <c r="I1809" i="2"/>
  <c r="I1965" i="2"/>
  <c r="I2085" i="2"/>
  <c r="I2098" i="2"/>
  <c r="I199" i="2"/>
  <c r="I343" i="2"/>
  <c r="I631" i="2"/>
  <c r="I2015" i="2"/>
  <c r="I116" i="2"/>
  <c r="I260" i="2"/>
  <c r="I404" i="2"/>
  <c r="I548" i="2"/>
  <c r="I4" i="2"/>
  <c r="I2088" i="2"/>
  <c r="I189" i="2"/>
  <c r="I333" i="2"/>
  <c r="I477" i="2"/>
  <c r="I94" i="2"/>
  <c r="I238" i="2"/>
  <c r="I382" i="2"/>
  <c r="I526" i="2"/>
  <c r="I670" i="2"/>
  <c r="I179" i="2"/>
  <c r="I527" i="2"/>
  <c r="I311" i="2"/>
  <c r="I167" i="2"/>
  <c r="I443" i="2"/>
  <c r="I551" i="2"/>
  <c r="I359" i="2"/>
  <c r="I434" i="2"/>
  <c r="I182" i="2"/>
  <c r="I602" i="2"/>
  <c r="I302" i="2"/>
  <c r="I34" i="2"/>
  <c r="I981" i="2"/>
  <c r="I975" i="2"/>
  <c r="I1366" i="2"/>
  <c r="I1259" i="2"/>
  <c r="I1752" i="2"/>
  <c r="I1586" i="2"/>
  <c r="I906" i="2"/>
  <c r="I826" i="2"/>
  <c r="I1090" i="2"/>
  <c r="I918" i="2"/>
  <c r="I717" i="2"/>
  <c r="I999" i="2"/>
  <c r="I1678" i="2"/>
  <c r="I1427" i="2"/>
  <c r="I1176" i="2"/>
  <c r="I1920" i="2"/>
  <c r="I2029" i="2"/>
  <c r="I1610" i="2"/>
  <c r="I1131" i="2"/>
  <c r="I1192" i="2"/>
  <c r="I822" i="2"/>
  <c r="I966" i="2"/>
  <c r="I751" i="2"/>
  <c r="I895" i="2"/>
  <c r="I692" i="2"/>
  <c r="I836" i="2"/>
  <c r="I980" i="2"/>
  <c r="I765" i="2"/>
  <c r="I909" i="2"/>
  <c r="I742" i="2"/>
  <c r="I886" i="2"/>
  <c r="I731" i="2"/>
  <c r="I875" i="2"/>
  <c r="I1019" i="2"/>
  <c r="I828" i="2"/>
  <c r="I972" i="2"/>
  <c r="I758" i="2"/>
  <c r="I902" i="2"/>
  <c r="I759" i="2"/>
  <c r="I903" i="2"/>
  <c r="I1006" i="2"/>
  <c r="I1150" i="2"/>
  <c r="I1294" i="2"/>
  <c r="I1438" i="2"/>
  <c r="I1582" i="2"/>
  <c r="I1726" i="2"/>
  <c r="I1870" i="2"/>
  <c r="I1043" i="2"/>
  <c r="I1187" i="2"/>
  <c r="I1331" i="2"/>
  <c r="I1475" i="2"/>
  <c r="I1619" i="2"/>
  <c r="I1763" i="2"/>
  <c r="I1907" i="2"/>
  <c r="I1068" i="2"/>
  <c r="I1236" i="2"/>
  <c r="I1536" i="2"/>
  <c r="I1680" i="2"/>
  <c r="I1968" i="2"/>
  <c r="I1729" i="2"/>
  <c r="I1921" i="2"/>
  <c r="I2077" i="2"/>
  <c r="I1082" i="2"/>
  <c r="I1226" i="2"/>
  <c r="I1370" i="2"/>
  <c r="I1514" i="2"/>
  <c r="I1658" i="2"/>
  <c r="I1035" i="2"/>
  <c r="I1179" i="2"/>
  <c r="I1323" i="2"/>
  <c r="I1467" i="2"/>
  <c r="I1611" i="2"/>
  <c r="I1755" i="2"/>
  <c r="I1899" i="2"/>
  <c r="I808" i="2"/>
  <c r="I952" i="2"/>
  <c r="I1096" i="2"/>
  <c r="I1240" i="2"/>
  <c r="I1408" i="2"/>
  <c r="I1600" i="2"/>
  <c r="I1792" i="2"/>
  <c r="I1182" i="2"/>
  <c r="I1326" i="2"/>
  <c r="I1470" i="2"/>
  <c r="I1614" i="2"/>
  <c r="I1758" i="2"/>
  <c r="I1890" i="2"/>
  <c r="I1051" i="2"/>
  <c r="I1195" i="2"/>
  <c r="I1351" i="2"/>
  <c r="I1495" i="2"/>
  <c r="I1639" i="2"/>
  <c r="I1783" i="2"/>
  <c r="I1088" i="2"/>
  <c r="I1232" i="2"/>
  <c r="I1376" i="2"/>
  <c r="I1520" i="2"/>
  <c r="I1664" i="2"/>
  <c r="I1808" i="2"/>
  <c r="I1935" i="2"/>
  <c r="I2079" i="2"/>
  <c r="I180" i="2"/>
  <c r="I324" i="2"/>
  <c r="I468" i="2"/>
  <c r="I612" i="2"/>
  <c r="I68" i="2"/>
  <c r="I1816" i="2"/>
  <c r="I1960" i="2"/>
  <c r="I2104" i="2"/>
  <c r="I205" i="2"/>
  <c r="I349" i="2"/>
  <c r="I493" i="2"/>
  <c r="I637" i="2"/>
  <c r="I725" i="2"/>
  <c r="I869" i="2"/>
  <c r="I1013" i="2"/>
  <c r="I1157" i="2"/>
  <c r="I1301" i="2"/>
  <c r="I1445" i="2"/>
  <c r="I1589" i="2"/>
  <c r="I1733" i="2"/>
  <c r="I1877" i="2"/>
  <c r="I2033" i="2"/>
  <c r="I2070" i="2"/>
  <c r="I159" i="2"/>
  <c r="I303" i="2"/>
  <c r="I447" i="2"/>
  <c r="I591" i="2"/>
  <c r="I47" i="2"/>
  <c r="I462" i="2"/>
  <c r="I1975" i="2"/>
  <c r="I76" i="2"/>
  <c r="I220" i="2"/>
  <c r="I364" i="2"/>
  <c r="I508" i="2"/>
  <c r="I652" i="2"/>
  <c r="I378" i="2"/>
  <c r="I2036" i="2"/>
  <c r="I137" i="2"/>
  <c r="I281" i="2"/>
  <c r="I425" i="2"/>
  <c r="I569" i="2"/>
  <c r="I25" i="2"/>
  <c r="I366" i="2"/>
  <c r="I1077" i="2"/>
  <c r="I1221" i="2"/>
  <c r="I1365" i="2"/>
  <c r="I1521" i="2"/>
  <c r="I1821" i="2"/>
  <c r="I1977" i="2"/>
  <c r="I2097" i="2"/>
  <c r="I498" i="2"/>
  <c r="I2110" i="2"/>
  <c r="I211" i="2"/>
  <c r="I355" i="2"/>
  <c r="I499" i="2"/>
  <c r="I643" i="2"/>
  <c r="I2027" i="2"/>
  <c r="I128" i="2"/>
  <c r="I560" i="2"/>
  <c r="I16" i="2"/>
  <c r="I2100" i="2"/>
  <c r="I201" i="2"/>
  <c r="I345" i="2"/>
  <c r="I489" i="2"/>
  <c r="I633" i="2"/>
  <c r="I1513" i="2"/>
  <c r="I682" i="2"/>
  <c r="I287" i="2"/>
  <c r="I599" i="2"/>
  <c r="I395" i="2"/>
  <c r="I491" i="2"/>
  <c r="I470" i="2"/>
  <c r="I218" i="2"/>
  <c r="I638" i="2"/>
  <c r="I338" i="2"/>
  <c r="I67" i="2"/>
  <c r="I1108" i="2"/>
  <c r="I1252" i="2"/>
  <c r="I1420" i="2"/>
  <c r="I1612" i="2"/>
  <c r="I1050" i="2"/>
  <c r="I1194" i="2"/>
  <c r="I1338" i="2"/>
  <c r="I1482" i="2"/>
  <c r="I1626" i="2"/>
  <c r="I1770" i="2"/>
  <c r="I1902" i="2"/>
  <c r="I1063" i="2"/>
  <c r="I1207" i="2"/>
  <c r="I1363" i="2"/>
  <c r="I1507" i="2"/>
  <c r="I1651" i="2"/>
  <c r="I1795" i="2"/>
  <c r="I1100" i="2"/>
  <c r="I1244" i="2"/>
  <c r="I1388" i="2"/>
  <c r="I1532" i="2"/>
  <c r="I1676" i="2"/>
  <c r="I1820" i="2"/>
  <c r="I1947" i="2"/>
  <c r="I2091" i="2"/>
  <c r="I192" i="2"/>
  <c r="I336" i="2"/>
  <c r="I480" i="2"/>
  <c r="I624" i="2"/>
  <c r="I1336" i="2"/>
  <c r="I1828" i="2"/>
  <c r="I1972" i="2"/>
  <c r="I2116" i="2"/>
  <c r="I217" i="2"/>
  <c r="I361" i="2"/>
  <c r="I505" i="2"/>
  <c r="I649" i="2"/>
  <c r="I737" i="2"/>
  <c r="I881" i="2"/>
  <c r="I1025" i="2"/>
  <c r="I1169" i="2"/>
  <c r="I1313" i="2"/>
  <c r="I1457" i="2"/>
  <c r="I1601" i="2"/>
  <c r="I1745" i="2"/>
  <c r="I1889" i="2"/>
  <c r="I2045" i="2"/>
  <c r="I2082" i="2"/>
  <c r="I171" i="2"/>
  <c r="I59" i="2"/>
  <c r="I510" i="2"/>
  <c r="I520" i="2"/>
  <c r="I664" i="2"/>
  <c r="I438" i="2"/>
  <c r="I2048" i="2"/>
  <c r="I149" i="2"/>
  <c r="I293" i="2"/>
  <c r="I437" i="2"/>
  <c r="I581" i="2"/>
  <c r="I37" i="2"/>
  <c r="I414" i="2"/>
  <c r="I1089" i="2"/>
  <c r="I1233" i="2"/>
  <c r="I1377" i="2"/>
  <c r="I1533" i="2"/>
  <c r="I1689" i="2"/>
  <c r="I1845" i="2"/>
  <c r="I1989" i="2"/>
  <c r="I2109" i="2"/>
  <c r="I546" i="2"/>
  <c r="I79" i="2"/>
  <c r="I223" i="2"/>
  <c r="I367" i="2"/>
  <c r="I511" i="2"/>
  <c r="I655" i="2"/>
  <c r="I2039" i="2"/>
  <c r="I140" i="2"/>
  <c r="I284" i="2"/>
  <c r="I428" i="2"/>
  <c r="I572" i="2"/>
  <c r="I28" i="2"/>
  <c r="I2112" i="2"/>
  <c r="I213" i="2"/>
  <c r="I357" i="2"/>
  <c r="I501" i="2"/>
  <c r="I645" i="2"/>
  <c r="I1561" i="2"/>
  <c r="I118" i="2"/>
  <c r="I262" i="2"/>
  <c r="I406" i="2"/>
  <c r="I550" i="2"/>
  <c r="I6" i="2"/>
  <c r="I383" i="2"/>
  <c r="I455" i="2"/>
  <c r="I299" i="2"/>
  <c r="I587" i="2"/>
  <c r="I611" i="2"/>
  <c r="I506" i="2"/>
  <c r="I254" i="2"/>
  <c r="I674" i="2"/>
  <c r="I374" i="2"/>
  <c r="I55" i="2"/>
  <c r="I894" i="2"/>
  <c r="I814" i="2"/>
  <c r="I974" i="2"/>
  <c r="I1547" i="2"/>
  <c r="I1633" i="2"/>
  <c r="I1010" i="2"/>
  <c r="I1107" i="2"/>
  <c r="I776" i="2"/>
  <c r="I763" i="2"/>
  <c r="I848" i="2"/>
  <c r="I898" i="2"/>
  <c r="I696" i="2"/>
  <c r="I770" i="2"/>
  <c r="I1018" i="2"/>
  <c r="I1594" i="2"/>
  <c r="I1548" i="2"/>
  <c r="I1836" i="2"/>
  <c r="I1741" i="2"/>
  <c r="I2089" i="2"/>
  <c r="I1238" i="2"/>
  <c r="I1526" i="2"/>
  <c r="I1814" i="2"/>
  <c r="I1191" i="2"/>
  <c r="I1335" i="2"/>
  <c r="I1479" i="2"/>
  <c r="I1623" i="2"/>
  <c r="I1767" i="2"/>
  <c r="I1911" i="2"/>
  <c r="I820" i="2"/>
  <c r="I964" i="2"/>
  <c r="I702" i="2"/>
  <c r="I846" i="2"/>
  <c r="I990" i="2"/>
  <c r="I775" i="2"/>
  <c r="I919" i="2"/>
  <c r="I716" i="2"/>
  <c r="I860" i="2"/>
  <c r="I1004" i="2"/>
  <c r="I789" i="2"/>
  <c r="I933" i="2"/>
  <c r="I766" i="2"/>
  <c r="I910" i="2"/>
  <c r="I755" i="2"/>
  <c r="I899" i="2"/>
  <c r="I708" i="2"/>
  <c r="I852" i="2"/>
  <c r="I996" i="2"/>
  <c r="I783" i="2"/>
  <c r="I927" i="2"/>
  <c r="I1030" i="2"/>
  <c r="I1174" i="2"/>
  <c r="I1318" i="2"/>
  <c r="I1462" i="2"/>
  <c r="I1606" i="2"/>
  <c r="I1750" i="2"/>
  <c r="I1894" i="2"/>
  <c r="I1067" i="2"/>
  <c r="I1211" i="2"/>
  <c r="I1355" i="2"/>
  <c r="I1499" i="2"/>
  <c r="I1643" i="2"/>
  <c r="I1787" i="2"/>
  <c r="I1931" i="2"/>
  <c r="I1260" i="2"/>
  <c r="I1416" i="2"/>
  <c r="I1560" i="2"/>
  <c r="I1704" i="2"/>
  <c r="I1848" i="2"/>
  <c r="I1992" i="2"/>
  <c r="I1765" i="2"/>
  <c r="I1957" i="2"/>
  <c r="I2101" i="2"/>
  <c r="I1106" i="2"/>
  <c r="I1250" i="2"/>
  <c r="I1394" i="2"/>
  <c r="I1538" i="2"/>
  <c r="I1682" i="2"/>
  <c r="I1826" i="2"/>
  <c r="I1059" i="2"/>
  <c r="I1203" i="2"/>
  <c r="I1347" i="2"/>
  <c r="I1491" i="2"/>
  <c r="I1635" i="2"/>
  <c r="I1779" i="2"/>
  <c r="I1923" i="2"/>
  <c r="I832" i="2"/>
  <c r="I976" i="2"/>
  <c r="I1120" i="2"/>
  <c r="I1264" i="2"/>
  <c r="I1636" i="2"/>
  <c r="I1062" i="2"/>
  <c r="I1206" i="2"/>
  <c r="I1350" i="2"/>
  <c r="I1494" i="2"/>
  <c r="I1638" i="2"/>
  <c r="I1782" i="2"/>
  <c r="I1075" i="2"/>
  <c r="I1219" i="2"/>
  <c r="I1375" i="2"/>
  <c r="I1519" i="2"/>
  <c r="I1663" i="2"/>
  <c r="I1807" i="2"/>
  <c r="I1112" i="2"/>
  <c r="I1256" i="2"/>
  <c r="I1400" i="2"/>
  <c r="I1544" i="2"/>
  <c r="I1688" i="2"/>
  <c r="I1832" i="2"/>
  <c r="I1959" i="2"/>
  <c r="I2103" i="2"/>
  <c r="I204" i="2"/>
  <c r="I348" i="2"/>
  <c r="I492" i="2"/>
  <c r="I636" i="2"/>
  <c r="I1384" i="2"/>
  <c r="I1840" i="2"/>
  <c r="I1984" i="2"/>
  <c r="I85" i="2"/>
  <c r="I229" i="2"/>
  <c r="I373" i="2"/>
  <c r="I517" i="2"/>
  <c r="I661" i="2"/>
  <c r="I749" i="2"/>
  <c r="I893" i="2"/>
  <c r="I1037" i="2"/>
  <c r="I1181" i="2"/>
  <c r="I1325" i="2"/>
  <c r="I1469" i="2"/>
  <c r="I1613" i="2"/>
  <c r="I1757" i="2"/>
  <c r="I1901" i="2"/>
  <c r="I2094" i="2"/>
  <c r="I183" i="2"/>
  <c r="I327" i="2"/>
  <c r="I471" i="2"/>
  <c r="I615" i="2"/>
  <c r="I71" i="2"/>
  <c r="I558" i="2"/>
  <c r="I1999" i="2"/>
  <c r="I100" i="2"/>
  <c r="I244" i="2"/>
  <c r="I388" i="2"/>
  <c r="I532" i="2"/>
  <c r="I676" i="2"/>
  <c r="I486" i="2"/>
  <c r="I2060" i="2"/>
  <c r="I161" i="2"/>
  <c r="I305" i="2"/>
  <c r="I449" i="2"/>
  <c r="I593" i="2"/>
  <c r="I49" i="2"/>
  <c r="I474" i="2"/>
  <c r="I1101" i="2"/>
  <c r="I1245" i="2"/>
  <c r="I1389" i="2"/>
  <c r="I1701" i="2"/>
  <c r="I1857" i="2"/>
  <c r="I2001" i="2"/>
  <c r="I78" i="2"/>
  <c r="I594" i="2"/>
  <c r="I91" i="2"/>
  <c r="I235" i="2"/>
  <c r="I379" i="2"/>
  <c r="I523" i="2"/>
  <c r="I667" i="2"/>
  <c r="I2051" i="2"/>
  <c r="I152" i="2"/>
  <c r="I296" i="2"/>
  <c r="I440" i="2"/>
  <c r="I584" i="2"/>
  <c r="I40" i="2"/>
  <c r="I81" i="2"/>
  <c r="I225" i="2"/>
  <c r="I369" i="2"/>
  <c r="I513" i="2"/>
  <c r="I657" i="2"/>
  <c r="I130" i="2"/>
  <c r="I274" i="2"/>
  <c r="I418" i="2"/>
  <c r="I562" i="2"/>
  <c r="I18" i="2"/>
  <c r="I503" i="2"/>
  <c r="I1641" i="2"/>
  <c r="I539" i="2"/>
  <c r="I31" i="2"/>
  <c r="I1982" i="2"/>
  <c r="I110" i="2"/>
  <c r="I542" i="2"/>
  <c r="I290" i="2"/>
  <c r="I22" i="2"/>
  <c r="I410" i="2"/>
  <c r="I2" i="2"/>
  <c r="D4" i="2"/>
  <c r="D5" i="2" l="1"/>
  <c r="D6" i="2" s="1"/>
  <c r="D7" i="2" l="1"/>
  <c r="D8" i="2" s="1"/>
  <c r="D9" i="2" l="1"/>
  <c r="D10" i="2" s="1"/>
  <c r="D11" i="2" s="1"/>
  <c r="D12" i="2" l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l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</calcChain>
</file>

<file path=xl/sharedStrings.xml><?xml version="1.0" encoding="utf-8"?>
<sst xmlns="http://schemas.openxmlformats.org/spreadsheetml/2006/main" count="97" uniqueCount="40">
  <si>
    <t>Site</t>
  </si>
  <si>
    <t>Well</t>
  </si>
  <si>
    <t>Oil</t>
  </si>
  <si>
    <t>Gas</t>
  </si>
  <si>
    <t>Route66</t>
  </si>
  <si>
    <t>BigPool</t>
  </si>
  <si>
    <t>Hanamura</t>
  </si>
  <si>
    <t>A3</t>
  </si>
  <si>
    <t>B1</t>
  </si>
  <si>
    <t>B2</t>
  </si>
  <si>
    <t>H1</t>
  </si>
  <si>
    <t>H2</t>
  </si>
  <si>
    <t>Alpha</t>
  </si>
  <si>
    <t>Delta</t>
  </si>
  <si>
    <t>EastTexas</t>
  </si>
  <si>
    <t>Kern River</t>
  </si>
  <si>
    <t>Lake1</t>
  </si>
  <si>
    <t>Lake2</t>
  </si>
  <si>
    <t>Lake3</t>
  </si>
  <si>
    <t>W13</t>
  </si>
  <si>
    <t>Extraction Date</t>
  </si>
  <si>
    <t>SeedDate</t>
  </si>
  <si>
    <t>MinDayGap</t>
  </si>
  <si>
    <t>MaxDayGap</t>
  </si>
  <si>
    <t>MinOilExt</t>
  </si>
  <si>
    <t>MaxOilExt</t>
  </si>
  <si>
    <t>MinGasExt</t>
  </si>
  <si>
    <t>MaxGasExt</t>
  </si>
  <si>
    <t>#OfReserver</t>
  </si>
  <si>
    <t>Row Labels</t>
  </si>
  <si>
    <t>Grand Total</t>
  </si>
  <si>
    <t>OilExtractionToDate</t>
  </si>
  <si>
    <t>GasExtractionToDate</t>
  </si>
  <si>
    <t>AreaID</t>
  </si>
  <si>
    <t>RemainingOilToDate</t>
  </si>
  <si>
    <t>RemainingGasToDate</t>
  </si>
  <si>
    <t>Remaining Oil</t>
  </si>
  <si>
    <t>Remaining Gas</t>
  </si>
  <si>
    <t>Extracted Oil</t>
  </si>
  <si>
    <t>Extracted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</si>
</sst>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3" borderId="1" xfId="2"/>
    <xf numFmtId="0" fontId="1" fillId="2" borderId="1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[Model1-Random.xlsx]Oil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Oil Reserves</a:t>
            </a:r>
            <a:r>
              <a:rPr 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By Area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'Oil Pivot'!$B$1</c:f>
              <c:strCache>
                <c:ptCount val="1"/>
                <c:pt idx="0">
                  <c:v>Extracted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'Oil Pivot'!$A$2:$A$21</c:f>
              <c:multiLvlStrCache>
                <c:ptCount val="14"/>
                <c:lvl>
                  <c:pt idx="0">
                    <c:v>B1</c:v>
                  </c:pt>
                  <c:pt idx="1">
                    <c:v>B2</c:v>
                  </c:pt>
                  <c:pt idx="2">
                    <c:v>Lake1</c:v>
                  </c:pt>
                  <c:pt idx="3">
                    <c:v>Lake2</c:v>
                  </c:pt>
                  <c:pt idx="4">
                    <c:v>Lake3</c:v>
                  </c:pt>
                  <c:pt idx="5">
                    <c:v>Alpha</c:v>
                  </c:pt>
                  <c:pt idx="6">
                    <c:v>Delta</c:v>
                  </c:pt>
                  <c:pt idx="7">
                    <c:v>H1</c:v>
                  </c:pt>
                  <c:pt idx="8">
                    <c:v>H2</c:v>
                  </c:pt>
                  <c:pt idx="9">
                    <c:v>Delta</c:v>
                  </c:pt>
                  <c:pt idx="10">
                    <c:v>W13</c:v>
                  </c:pt>
                  <c:pt idx="11">
                    <c:v>A3</c:v>
                  </c:pt>
                  <c:pt idx="12">
                    <c:v>Alpha</c:v>
                  </c:pt>
                  <c:pt idx="13">
                    <c:v>Delta</c:v>
                  </c:pt>
                </c:lvl>
                <c:lvl>
                  <c:pt idx="0">
                    <c:v>BigPool</c:v>
                  </c:pt>
                  <c:pt idx="2">
                    <c:v>EastTexas</c:v>
                  </c:pt>
                  <c:pt idx="5">
                    <c:v>Hanamura</c:v>
                  </c:pt>
                  <c:pt idx="9">
                    <c:v>Kern River</c:v>
                  </c:pt>
                  <c:pt idx="11">
                    <c:v>Route66</c:v>
                  </c:pt>
                </c:lvl>
              </c:multiLvlStrCache>
            </c:multiLvlStrRef>
          </c:cat>
          <c:val>
            <c:numRef>
              <c:f>'Oil Pivot'!$B$2:$B$21</c:f>
              <c:numCache>
                <c:formatCode>_(* #,##0.00_);_(* \(#,##0.00\);_(* "-"??_);_(@_)</c:formatCode>
                <c:ptCount val="14"/>
                <c:pt idx="0">
                  <c:v>27064</c:v>
                </c:pt>
                <c:pt idx="1">
                  <c:v>28958</c:v>
                </c:pt>
                <c:pt idx="2">
                  <c:v>23475</c:v>
                </c:pt>
                <c:pt idx="3">
                  <c:v>27359</c:v>
                </c:pt>
                <c:pt idx="4">
                  <c:v>28070</c:v>
                </c:pt>
                <c:pt idx="5">
                  <c:v>28179</c:v>
                </c:pt>
                <c:pt idx="6">
                  <c:v>29183</c:v>
                </c:pt>
                <c:pt idx="7">
                  <c:v>31147</c:v>
                </c:pt>
                <c:pt idx="8">
                  <c:v>28093</c:v>
                </c:pt>
                <c:pt idx="9">
                  <c:v>31224</c:v>
                </c:pt>
                <c:pt idx="10">
                  <c:v>28119</c:v>
                </c:pt>
                <c:pt idx="11">
                  <c:v>33339</c:v>
                </c:pt>
                <c:pt idx="12">
                  <c:v>28322</c:v>
                </c:pt>
                <c:pt idx="13">
                  <c:v>31925</c:v>
                </c:pt>
              </c:numCache>
            </c:numRef>
          </c:val>
        </c:ser>
        <c:ser>
          <c:idx val="1"/>
          <c:order val="1"/>
          <c:tx>
            <c:strRef>
              <c:f>'Oil Pivot'!$C$1</c:f>
              <c:strCache>
                <c:ptCount val="1"/>
                <c:pt idx="0">
                  <c:v>Remaining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'Oil Pivot'!$A$2:$A$21</c:f>
              <c:multiLvlStrCache>
                <c:ptCount val="14"/>
                <c:lvl>
                  <c:pt idx="0">
                    <c:v>B1</c:v>
                  </c:pt>
                  <c:pt idx="1">
                    <c:v>B2</c:v>
                  </c:pt>
                  <c:pt idx="2">
                    <c:v>Lake1</c:v>
                  </c:pt>
                  <c:pt idx="3">
                    <c:v>Lake2</c:v>
                  </c:pt>
                  <c:pt idx="4">
                    <c:v>Lake3</c:v>
                  </c:pt>
                  <c:pt idx="5">
                    <c:v>Alpha</c:v>
                  </c:pt>
                  <c:pt idx="6">
                    <c:v>Delta</c:v>
                  </c:pt>
                  <c:pt idx="7">
                    <c:v>H1</c:v>
                  </c:pt>
                  <c:pt idx="8">
                    <c:v>H2</c:v>
                  </c:pt>
                  <c:pt idx="9">
                    <c:v>Delta</c:v>
                  </c:pt>
                  <c:pt idx="10">
                    <c:v>W13</c:v>
                  </c:pt>
                  <c:pt idx="11">
                    <c:v>A3</c:v>
                  </c:pt>
                  <c:pt idx="12">
                    <c:v>Alpha</c:v>
                  </c:pt>
                  <c:pt idx="13">
                    <c:v>Delta</c:v>
                  </c:pt>
                </c:lvl>
                <c:lvl>
                  <c:pt idx="0">
                    <c:v>BigPool</c:v>
                  </c:pt>
                  <c:pt idx="2">
                    <c:v>EastTexas</c:v>
                  </c:pt>
                  <c:pt idx="5">
                    <c:v>Hanamura</c:v>
                  </c:pt>
                  <c:pt idx="9">
                    <c:v>Kern River</c:v>
                  </c:pt>
                  <c:pt idx="11">
                    <c:v>Route66</c:v>
                  </c:pt>
                </c:lvl>
              </c:multiLvlStrCache>
            </c:multiLvlStrRef>
          </c:cat>
          <c:val>
            <c:numRef>
              <c:f>'Oil Pivot'!$C$2:$C$21</c:f>
              <c:numCache>
                <c:formatCode>_(* #,##0.00_);_(* \(#,##0.00\);_(* "-"??_);_(@_)</c:formatCode>
                <c:ptCount val="14"/>
                <c:pt idx="0">
                  <c:v>378126</c:v>
                </c:pt>
                <c:pt idx="1">
                  <c:v>278465</c:v>
                </c:pt>
                <c:pt idx="2">
                  <c:v>143753</c:v>
                </c:pt>
                <c:pt idx="3">
                  <c:v>248621</c:v>
                </c:pt>
                <c:pt idx="4">
                  <c:v>305317</c:v>
                </c:pt>
                <c:pt idx="5">
                  <c:v>232201</c:v>
                </c:pt>
                <c:pt idx="6">
                  <c:v>144607</c:v>
                </c:pt>
                <c:pt idx="7">
                  <c:v>295219</c:v>
                </c:pt>
                <c:pt idx="8">
                  <c:v>313070</c:v>
                </c:pt>
                <c:pt idx="9">
                  <c:v>314187</c:v>
                </c:pt>
                <c:pt idx="10">
                  <c:v>354584</c:v>
                </c:pt>
                <c:pt idx="11">
                  <c:v>178819</c:v>
                </c:pt>
                <c:pt idx="12">
                  <c:v>289268</c:v>
                </c:pt>
                <c:pt idx="13">
                  <c:v>132516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54170744"/>
        <c:axId val="454176624"/>
      </c:barChart>
      <c:catAx>
        <c:axId val="45417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6624"/>
        <c:crosses val="autoZero"/>
        <c:auto val="1"/>
        <c:lblAlgn val="ctr"/>
        <c:lblOffset val="100"/>
        <c:noMultiLvlLbl val="0"/>
      </c:catAx>
      <c:valAx>
        <c:axId val="454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0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bg1">
                <a:lumMod val="50000"/>
                <a:alpha val="9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[Model1-Random.xlsx]Gas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Gas Reserves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'Gas Pivot'!$B$1</c:f>
              <c:strCache>
                <c:ptCount val="1"/>
                <c:pt idx="0">
                  <c:v>Extracted 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'Gas Pivot'!$A$2:$A$21</c:f>
              <c:multiLvlStrCache>
                <c:ptCount val="14"/>
                <c:lvl>
                  <c:pt idx="0">
                    <c:v>B1</c:v>
                  </c:pt>
                  <c:pt idx="1">
                    <c:v>B2</c:v>
                  </c:pt>
                  <c:pt idx="2">
                    <c:v>Lake1</c:v>
                  </c:pt>
                  <c:pt idx="3">
                    <c:v>Lake2</c:v>
                  </c:pt>
                  <c:pt idx="4">
                    <c:v>Lake3</c:v>
                  </c:pt>
                  <c:pt idx="5">
                    <c:v>Alpha</c:v>
                  </c:pt>
                  <c:pt idx="6">
                    <c:v>Delta</c:v>
                  </c:pt>
                  <c:pt idx="7">
                    <c:v>H1</c:v>
                  </c:pt>
                  <c:pt idx="8">
                    <c:v>H2</c:v>
                  </c:pt>
                  <c:pt idx="9">
                    <c:v>Delta</c:v>
                  </c:pt>
                  <c:pt idx="10">
                    <c:v>W13</c:v>
                  </c:pt>
                  <c:pt idx="11">
                    <c:v>A3</c:v>
                  </c:pt>
                  <c:pt idx="12">
                    <c:v>Alpha</c:v>
                  </c:pt>
                  <c:pt idx="13">
                    <c:v>Delta</c:v>
                  </c:pt>
                </c:lvl>
                <c:lvl>
                  <c:pt idx="0">
                    <c:v>BigPool</c:v>
                  </c:pt>
                  <c:pt idx="2">
                    <c:v>EastTexas</c:v>
                  </c:pt>
                  <c:pt idx="5">
                    <c:v>Hanamura</c:v>
                  </c:pt>
                  <c:pt idx="9">
                    <c:v>Kern River</c:v>
                  </c:pt>
                  <c:pt idx="11">
                    <c:v>Route66</c:v>
                  </c:pt>
                </c:lvl>
              </c:multiLvlStrCache>
            </c:multiLvlStrRef>
          </c:cat>
          <c:val>
            <c:numRef>
              <c:f>'Gas Pivot'!$B$2:$B$21</c:f>
              <c:numCache>
                <c:formatCode>_(* #,##0.00_);_(* \(#,##0.00\);_(* "-"??_);_(@_)</c:formatCode>
                <c:ptCount val="14"/>
                <c:pt idx="0">
                  <c:v>25934</c:v>
                </c:pt>
                <c:pt idx="1">
                  <c:v>27175</c:v>
                </c:pt>
                <c:pt idx="2">
                  <c:v>20790</c:v>
                </c:pt>
                <c:pt idx="3">
                  <c:v>25878</c:v>
                </c:pt>
                <c:pt idx="4">
                  <c:v>26379</c:v>
                </c:pt>
                <c:pt idx="5">
                  <c:v>23861</c:v>
                </c:pt>
                <c:pt idx="6">
                  <c:v>28782</c:v>
                </c:pt>
                <c:pt idx="7">
                  <c:v>27343</c:v>
                </c:pt>
                <c:pt idx="8">
                  <c:v>26855</c:v>
                </c:pt>
                <c:pt idx="9">
                  <c:v>27531</c:v>
                </c:pt>
                <c:pt idx="10">
                  <c:v>26607</c:v>
                </c:pt>
                <c:pt idx="11">
                  <c:v>30593</c:v>
                </c:pt>
                <c:pt idx="12">
                  <c:v>26252</c:v>
                </c:pt>
                <c:pt idx="13">
                  <c:v>27833</c:v>
                </c:pt>
              </c:numCache>
            </c:numRef>
          </c:val>
        </c:ser>
        <c:ser>
          <c:idx val="1"/>
          <c:order val="1"/>
          <c:tx>
            <c:strRef>
              <c:f>'Gas Pivot'!$C$1</c:f>
              <c:strCache>
                <c:ptCount val="1"/>
                <c:pt idx="0">
                  <c:v>Remaining 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'Gas Pivot'!$A$2:$A$21</c:f>
              <c:multiLvlStrCache>
                <c:ptCount val="14"/>
                <c:lvl>
                  <c:pt idx="0">
                    <c:v>B1</c:v>
                  </c:pt>
                  <c:pt idx="1">
                    <c:v>B2</c:v>
                  </c:pt>
                  <c:pt idx="2">
                    <c:v>Lake1</c:v>
                  </c:pt>
                  <c:pt idx="3">
                    <c:v>Lake2</c:v>
                  </c:pt>
                  <c:pt idx="4">
                    <c:v>Lake3</c:v>
                  </c:pt>
                  <c:pt idx="5">
                    <c:v>Alpha</c:v>
                  </c:pt>
                  <c:pt idx="6">
                    <c:v>Delta</c:v>
                  </c:pt>
                  <c:pt idx="7">
                    <c:v>H1</c:v>
                  </c:pt>
                  <c:pt idx="8">
                    <c:v>H2</c:v>
                  </c:pt>
                  <c:pt idx="9">
                    <c:v>Delta</c:v>
                  </c:pt>
                  <c:pt idx="10">
                    <c:v>W13</c:v>
                  </c:pt>
                  <c:pt idx="11">
                    <c:v>A3</c:v>
                  </c:pt>
                  <c:pt idx="12">
                    <c:v>Alpha</c:v>
                  </c:pt>
                  <c:pt idx="13">
                    <c:v>Delta</c:v>
                  </c:pt>
                </c:lvl>
                <c:lvl>
                  <c:pt idx="0">
                    <c:v>BigPool</c:v>
                  </c:pt>
                  <c:pt idx="2">
                    <c:v>EastTexas</c:v>
                  </c:pt>
                  <c:pt idx="5">
                    <c:v>Hanamura</c:v>
                  </c:pt>
                  <c:pt idx="9">
                    <c:v>Kern River</c:v>
                  </c:pt>
                  <c:pt idx="11">
                    <c:v>Route66</c:v>
                  </c:pt>
                </c:lvl>
              </c:multiLvlStrCache>
            </c:multiLvlStrRef>
          </c:cat>
          <c:val>
            <c:numRef>
              <c:f>'Gas Pivot'!$C$2:$C$21</c:f>
              <c:numCache>
                <c:formatCode>_(* #,##0.00_);_(* \(#,##0.00\);_(* "-"??_);_(@_)</c:formatCode>
                <c:ptCount val="14"/>
                <c:pt idx="0">
                  <c:v>174519</c:v>
                </c:pt>
                <c:pt idx="1">
                  <c:v>250533</c:v>
                </c:pt>
                <c:pt idx="2">
                  <c:v>354463</c:v>
                </c:pt>
                <c:pt idx="3">
                  <c:v>200919</c:v>
                </c:pt>
                <c:pt idx="4">
                  <c:v>260826</c:v>
                </c:pt>
                <c:pt idx="5">
                  <c:v>277741</c:v>
                </c:pt>
                <c:pt idx="6">
                  <c:v>214327</c:v>
                </c:pt>
                <c:pt idx="7">
                  <c:v>414034</c:v>
                </c:pt>
                <c:pt idx="8">
                  <c:v>389083</c:v>
                </c:pt>
                <c:pt idx="9">
                  <c:v>378607</c:v>
                </c:pt>
                <c:pt idx="10">
                  <c:v>422848</c:v>
                </c:pt>
                <c:pt idx="11">
                  <c:v>315845</c:v>
                </c:pt>
                <c:pt idx="12">
                  <c:v>346349</c:v>
                </c:pt>
                <c:pt idx="13">
                  <c:v>208376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54177016"/>
        <c:axId val="454172704"/>
      </c:barChart>
      <c:catAx>
        <c:axId val="4541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2704"/>
        <c:crosses val="autoZero"/>
        <c:auto val="1"/>
        <c:lblAlgn val="ctr"/>
        <c:lblOffset val="100"/>
        <c:noMultiLvlLbl val="0"/>
      </c:catAx>
      <c:valAx>
        <c:axId val="454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7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  <a:alpha val="8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739774</xdr:colOff>
      <xdr:row>1</xdr:row>
      <xdr:rowOff>12700</xdr:rowOff>
    </xdr:from>
    <xdr:to>
      <xdr:col>15</xdr:col>
      <xdr:colOff>482600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79375</xdr:rowOff>
    </xdr:from>
    <xdr:to>
      <xdr:col>18</xdr:col>
      <xdr:colOff>431800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del1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01.056326736114" createdVersion="5" refreshedVersion="5" minRefreshableVersion="3" recordCount="2117">
  <cacheSource type="worksheet">
    <worksheetSource name="Extraction" r:id="rId2"/>
  </cacheSource>
  <cacheFields count="10">
    <cacheField name="AreaID" numFmtId="0">
      <sharedItems containsSemiMixedTypes="0" containsString="0" containsNumber="1" containsInteger="1" minValue="1" maxValue="14"/>
    </cacheField>
    <cacheField name="Site" numFmtId="0">
      <sharedItems count="5">
        <s v="BigPool"/>
        <s v="Route66"/>
        <s v="Hanamura"/>
        <s v="EastTexas"/>
        <s v="Kern River"/>
      </sharedItems>
    </cacheField>
    <cacheField name="Well" numFmtId="0">
      <sharedItems count="11">
        <s v="B1"/>
        <s v="Delta"/>
        <s v="H2"/>
        <s v="B2"/>
        <s v="Lake2"/>
        <s v="Lake1"/>
        <s v="Alpha"/>
        <s v="W13"/>
        <s v="H1"/>
        <s v="Lake3"/>
        <s v="A3"/>
      </sharedItems>
    </cacheField>
    <cacheField name="Extraction Date" numFmtId="14">
      <sharedItems containsSemiMixedTypes="0" containsNonDate="0" containsDate="1" containsString="0" minDate="2016-08-08T00:00:00" maxDate="2019-02-16T00:00:00"/>
    </cacheField>
    <cacheField name="Oil" numFmtId="0">
      <sharedItems containsSemiMixedTypes="0" containsString="0" containsNumber="1" containsInteger="1" minValue="80" maxValue="300"/>
    </cacheField>
    <cacheField name="Gas" numFmtId="0">
      <sharedItems containsSemiMixedTypes="0" containsString="0" containsNumber="1" containsInteger="1" minValue="50" maxValue="300"/>
    </cacheField>
    <cacheField name="OilExtractionToDate" numFmtId="0">
      <sharedItems containsSemiMixedTypes="0" containsString="0" containsNumber="1" containsInteger="1" minValue="94" maxValue="33339"/>
    </cacheField>
    <cacheField name="GasExtractionToDate" numFmtId="0">
      <sharedItems containsSemiMixedTypes="0" containsString="0" containsNumber="1" containsInteger="1" minValue="50" maxValue="30593"/>
    </cacheField>
    <cacheField name="RemainingOilToDate" numFmtId="0">
      <sharedItems containsSemiMixedTypes="0" containsString="0" containsNumber="1" containsInteger="1" minValue="132516" maxValue="405055"/>
    </cacheField>
    <cacheField name="RemainingGasToDate" numFmtId="0">
      <sharedItems containsSemiMixedTypes="0" containsString="0" containsNumber="1" containsInteger="1" minValue="174519" maxValue="449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7">
  <r>
    <n v="4"/>
    <x v="0"/>
    <x v="0"/>
    <d v="2016-08-08T00:00:00"/>
    <n v="135"/>
    <n v="80"/>
    <n v="135"/>
    <n v="80"/>
    <n v="405055"/>
    <n v="200373"/>
  </r>
  <r>
    <n v="2"/>
    <x v="1"/>
    <x v="1"/>
    <d v="2016-08-09T00:00:00"/>
    <n v="216"/>
    <n v="170"/>
    <n v="216"/>
    <n v="170"/>
    <n v="164225"/>
    <n v="236039"/>
  </r>
  <r>
    <n v="4"/>
    <x v="0"/>
    <x v="0"/>
    <d v="2016-08-13T00:00:00"/>
    <n v="256"/>
    <n v="156"/>
    <n v="391"/>
    <n v="236"/>
    <n v="404799"/>
    <n v="200217"/>
  </r>
  <r>
    <n v="9"/>
    <x v="2"/>
    <x v="2"/>
    <d v="2016-08-16T00:00:00"/>
    <n v="163"/>
    <n v="51"/>
    <n v="163"/>
    <n v="51"/>
    <n v="341000"/>
    <n v="415887"/>
  </r>
  <r>
    <n v="5"/>
    <x v="0"/>
    <x v="3"/>
    <d v="2016-08-15T00:00:00"/>
    <n v="124"/>
    <n v="68"/>
    <n v="124"/>
    <n v="68"/>
    <n v="307299"/>
    <n v="277640"/>
  </r>
  <r>
    <n v="11"/>
    <x v="3"/>
    <x v="4"/>
    <d v="2016-08-13T00:00:00"/>
    <n v="211"/>
    <n v="127"/>
    <n v="211"/>
    <n v="127"/>
    <n v="275769"/>
    <n v="226670"/>
  </r>
  <r>
    <n v="4"/>
    <x v="0"/>
    <x v="0"/>
    <d v="2016-08-21T00:00:00"/>
    <n v="164"/>
    <n v="207"/>
    <n v="555"/>
    <n v="443"/>
    <n v="404635"/>
    <n v="200010"/>
  </r>
  <r>
    <n v="14"/>
    <x v="4"/>
    <x v="1"/>
    <d v="2016-08-10T00:00:00"/>
    <n v="297"/>
    <n v="195"/>
    <n v="297"/>
    <n v="195"/>
    <n v="345114"/>
    <n v="405943"/>
  </r>
  <r>
    <n v="9"/>
    <x v="2"/>
    <x v="2"/>
    <d v="2016-08-22T00:00:00"/>
    <n v="96"/>
    <n v="156"/>
    <n v="259"/>
    <n v="207"/>
    <n v="340904"/>
    <n v="415731"/>
  </r>
  <r>
    <n v="10"/>
    <x v="3"/>
    <x v="5"/>
    <d v="2016-08-14T00:00:00"/>
    <n v="94"/>
    <n v="143"/>
    <n v="94"/>
    <n v="143"/>
    <n v="167134"/>
    <n v="375110"/>
  </r>
  <r>
    <n v="11"/>
    <x v="3"/>
    <x v="4"/>
    <d v="2016-08-19T00:00:00"/>
    <n v="241"/>
    <n v="216"/>
    <n v="452"/>
    <n v="343"/>
    <n v="275528"/>
    <n v="226454"/>
  </r>
  <r>
    <n v="5"/>
    <x v="0"/>
    <x v="3"/>
    <d v="2016-08-22T00:00:00"/>
    <n v="202"/>
    <n v="212"/>
    <n v="326"/>
    <n v="280"/>
    <n v="307097"/>
    <n v="277428"/>
  </r>
  <r>
    <n v="6"/>
    <x v="2"/>
    <x v="6"/>
    <d v="2016-08-08T00:00:00"/>
    <n v="179"/>
    <n v="50"/>
    <n v="179"/>
    <n v="50"/>
    <n v="260201"/>
    <n v="301552"/>
  </r>
  <r>
    <n v="11"/>
    <x v="3"/>
    <x v="4"/>
    <d v="2016-08-25T00:00:00"/>
    <n v="159"/>
    <n v="223"/>
    <n v="611"/>
    <n v="566"/>
    <n v="275369"/>
    <n v="226231"/>
  </r>
  <r>
    <n v="8"/>
    <x v="2"/>
    <x v="1"/>
    <d v="2016-08-16T00:00:00"/>
    <n v="279"/>
    <n v="60"/>
    <n v="279"/>
    <n v="60"/>
    <n v="173511"/>
    <n v="243049"/>
  </r>
  <r>
    <n v="8"/>
    <x v="2"/>
    <x v="1"/>
    <d v="2016-08-19T00:00:00"/>
    <n v="130"/>
    <n v="106"/>
    <n v="409"/>
    <n v="166"/>
    <n v="173381"/>
    <n v="242943"/>
  </r>
  <r>
    <n v="13"/>
    <x v="4"/>
    <x v="7"/>
    <d v="2016-08-11T00:00:00"/>
    <n v="187"/>
    <n v="140"/>
    <n v="187"/>
    <n v="140"/>
    <n v="382516"/>
    <n v="449315"/>
  </r>
  <r>
    <n v="9"/>
    <x v="2"/>
    <x v="2"/>
    <d v="2016-08-27T00:00:00"/>
    <n v="100"/>
    <n v="99"/>
    <n v="359"/>
    <n v="306"/>
    <n v="340804"/>
    <n v="415632"/>
  </r>
  <r>
    <n v="8"/>
    <x v="2"/>
    <x v="1"/>
    <d v="2016-08-25T00:00:00"/>
    <n v="97"/>
    <n v="115"/>
    <n v="506"/>
    <n v="281"/>
    <n v="173284"/>
    <n v="242828"/>
  </r>
  <r>
    <n v="1"/>
    <x v="1"/>
    <x v="6"/>
    <d v="2016-08-16T00:00:00"/>
    <n v="200"/>
    <n v="216"/>
    <n v="200"/>
    <n v="216"/>
    <n v="317390"/>
    <n v="372385"/>
  </r>
  <r>
    <n v="7"/>
    <x v="2"/>
    <x v="8"/>
    <d v="2016-08-15T00:00:00"/>
    <n v="265"/>
    <n v="53"/>
    <n v="265"/>
    <n v="53"/>
    <n v="326101"/>
    <n v="441324"/>
  </r>
  <r>
    <n v="5"/>
    <x v="0"/>
    <x v="3"/>
    <d v="2016-08-29T00:00:00"/>
    <n v="286"/>
    <n v="114"/>
    <n v="612"/>
    <n v="394"/>
    <n v="306811"/>
    <n v="277314"/>
  </r>
  <r>
    <n v="14"/>
    <x v="4"/>
    <x v="1"/>
    <d v="2016-08-13T00:00:00"/>
    <n v="144"/>
    <n v="93"/>
    <n v="441"/>
    <n v="288"/>
    <n v="344970"/>
    <n v="405850"/>
  </r>
  <r>
    <n v="12"/>
    <x v="3"/>
    <x v="9"/>
    <d v="2016-08-12T00:00:00"/>
    <n v="213"/>
    <n v="283"/>
    <n v="213"/>
    <n v="283"/>
    <n v="333174"/>
    <n v="286922"/>
  </r>
  <r>
    <n v="10"/>
    <x v="3"/>
    <x v="5"/>
    <d v="2016-08-18T00:00:00"/>
    <n v="284"/>
    <n v="125"/>
    <n v="378"/>
    <n v="268"/>
    <n v="166850"/>
    <n v="374985"/>
  </r>
  <r>
    <n v="9"/>
    <x v="2"/>
    <x v="2"/>
    <d v="2016-08-30T00:00:00"/>
    <n v="297"/>
    <n v="235"/>
    <n v="656"/>
    <n v="541"/>
    <n v="340507"/>
    <n v="415397"/>
  </r>
  <r>
    <n v="5"/>
    <x v="0"/>
    <x v="3"/>
    <d v="2016-09-04T00:00:00"/>
    <n v="237"/>
    <n v="257"/>
    <n v="849"/>
    <n v="651"/>
    <n v="306574"/>
    <n v="277057"/>
  </r>
  <r>
    <n v="9"/>
    <x v="2"/>
    <x v="2"/>
    <d v="2016-09-07T00:00:00"/>
    <n v="81"/>
    <n v="210"/>
    <n v="737"/>
    <n v="751"/>
    <n v="340426"/>
    <n v="415187"/>
  </r>
  <r>
    <n v="6"/>
    <x v="2"/>
    <x v="6"/>
    <d v="2016-08-12T00:00:00"/>
    <n v="117"/>
    <n v="264"/>
    <n v="296"/>
    <n v="314"/>
    <n v="260084"/>
    <n v="301288"/>
  </r>
  <r>
    <n v="8"/>
    <x v="2"/>
    <x v="1"/>
    <d v="2016-08-31T00:00:00"/>
    <n v="232"/>
    <n v="293"/>
    <n v="738"/>
    <n v="574"/>
    <n v="173052"/>
    <n v="242535"/>
  </r>
  <r>
    <n v="2"/>
    <x v="1"/>
    <x v="1"/>
    <d v="2016-08-15T00:00:00"/>
    <n v="119"/>
    <n v="60"/>
    <n v="335"/>
    <n v="230"/>
    <n v="164106"/>
    <n v="235979"/>
  </r>
  <r>
    <n v="9"/>
    <x v="2"/>
    <x v="2"/>
    <d v="2016-09-15T00:00:00"/>
    <n v="101"/>
    <n v="101"/>
    <n v="838"/>
    <n v="852"/>
    <n v="340325"/>
    <n v="415086"/>
  </r>
  <r>
    <n v="7"/>
    <x v="2"/>
    <x v="8"/>
    <d v="2016-08-21T00:00:00"/>
    <n v="146"/>
    <n v="57"/>
    <n v="411"/>
    <n v="110"/>
    <n v="325955"/>
    <n v="441267"/>
  </r>
  <r>
    <n v="12"/>
    <x v="3"/>
    <x v="9"/>
    <d v="2016-08-17T00:00:00"/>
    <n v="178"/>
    <n v="132"/>
    <n v="391"/>
    <n v="415"/>
    <n v="332996"/>
    <n v="286790"/>
  </r>
  <r>
    <n v="5"/>
    <x v="0"/>
    <x v="3"/>
    <d v="2016-09-09T00:00:00"/>
    <n v="260"/>
    <n v="75"/>
    <n v="1109"/>
    <n v="726"/>
    <n v="306314"/>
    <n v="276982"/>
  </r>
  <r>
    <n v="11"/>
    <x v="3"/>
    <x v="4"/>
    <d v="2016-08-30T00:00:00"/>
    <n v="117"/>
    <n v="208"/>
    <n v="728"/>
    <n v="774"/>
    <n v="275252"/>
    <n v="226023"/>
  </r>
  <r>
    <n v="5"/>
    <x v="0"/>
    <x v="3"/>
    <d v="2016-09-15T00:00:00"/>
    <n v="82"/>
    <n v="51"/>
    <n v="1191"/>
    <n v="777"/>
    <n v="306232"/>
    <n v="276931"/>
  </r>
  <r>
    <n v="11"/>
    <x v="3"/>
    <x v="4"/>
    <d v="2016-09-06T00:00:00"/>
    <n v="214"/>
    <n v="235"/>
    <n v="942"/>
    <n v="1009"/>
    <n v="275038"/>
    <n v="225788"/>
  </r>
  <r>
    <n v="4"/>
    <x v="0"/>
    <x v="0"/>
    <d v="2016-08-25T00:00:00"/>
    <n v="140"/>
    <n v="71"/>
    <n v="695"/>
    <n v="514"/>
    <n v="404495"/>
    <n v="199939"/>
  </r>
  <r>
    <n v="5"/>
    <x v="0"/>
    <x v="3"/>
    <d v="2016-09-19T00:00:00"/>
    <n v="103"/>
    <n v="115"/>
    <n v="1294"/>
    <n v="892"/>
    <n v="306129"/>
    <n v="276816"/>
  </r>
  <r>
    <n v="3"/>
    <x v="1"/>
    <x v="10"/>
    <d v="2016-08-08T00:00:00"/>
    <n v="174"/>
    <n v="61"/>
    <n v="174"/>
    <n v="61"/>
    <n v="211984"/>
    <n v="346377"/>
  </r>
  <r>
    <n v="3"/>
    <x v="1"/>
    <x v="10"/>
    <d v="2016-08-16T00:00:00"/>
    <n v="253"/>
    <n v="300"/>
    <n v="427"/>
    <n v="361"/>
    <n v="211731"/>
    <n v="346077"/>
  </r>
  <r>
    <n v="8"/>
    <x v="2"/>
    <x v="1"/>
    <d v="2016-09-08T00:00:00"/>
    <n v="184"/>
    <n v="155"/>
    <n v="922"/>
    <n v="729"/>
    <n v="172868"/>
    <n v="242380"/>
  </r>
  <r>
    <n v="8"/>
    <x v="2"/>
    <x v="1"/>
    <d v="2016-09-13T00:00:00"/>
    <n v="205"/>
    <n v="150"/>
    <n v="1127"/>
    <n v="879"/>
    <n v="172663"/>
    <n v="242230"/>
  </r>
  <r>
    <n v="8"/>
    <x v="2"/>
    <x v="1"/>
    <d v="2016-09-21T00:00:00"/>
    <n v="216"/>
    <n v="64"/>
    <n v="1343"/>
    <n v="943"/>
    <n v="172447"/>
    <n v="242166"/>
  </r>
  <r>
    <n v="8"/>
    <x v="2"/>
    <x v="1"/>
    <d v="2016-09-24T00:00:00"/>
    <n v="202"/>
    <n v="220"/>
    <n v="1545"/>
    <n v="1163"/>
    <n v="172245"/>
    <n v="241946"/>
  </r>
  <r>
    <n v="7"/>
    <x v="2"/>
    <x v="8"/>
    <d v="2016-08-25T00:00:00"/>
    <n v="228"/>
    <n v="130"/>
    <n v="639"/>
    <n v="240"/>
    <n v="325727"/>
    <n v="441137"/>
  </r>
  <r>
    <n v="6"/>
    <x v="2"/>
    <x v="6"/>
    <d v="2016-08-20T00:00:00"/>
    <n v="111"/>
    <n v="174"/>
    <n v="407"/>
    <n v="488"/>
    <n v="259973"/>
    <n v="301114"/>
  </r>
  <r>
    <n v="10"/>
    <x v="3"/>
    <x v="5"/>
    <d v="2016-08-22T00:00:00"/>
    <n v="117"/>
    <n v="300"/>
    <n v="495"/>
    <n v="568"/>
    <n v="166733"/>
    <n v="374685"/>
  </r>
  <r>
    <n v="7"/>
    <x v="2"/>
    <x v="8"/>
    <d v="2016-09-01T00:00:00"/>
    <n v="243"/>
    <n v="51"/>
    <n v="882"/>
    <n v="291"/>
    <n v="325484"/>
    <n v="441086"/>
  </r>
  <r>
    <n v="5"/>
    <x v="0"/>
    <x v="3"/>
    <d v="2016-09-26T00:00:00"/>
    <n v="248"/>
    <n v="298"/>
    <n v="1542"/>
    <n v="1190"/>
    <n v="305881"/>
    <n v="276518"/>
  </r>
  <r>
    <n v="7"/>
    <x v="2"/>
    <x v="8"/>
    <d v="2016-09-08T00:00:00"/>
    <n v="137"/>
    <n v="82"/>
    <n v="1019"/>
    <n v="373"/>
    <n v="325347"/>
    <n v="441004"/>
  </r>
  <r>
    <n v="13"/>
    <x v="4"/>
    <x v="7"/>
    <d v="2016-08-18T00:00:00"/>
    <n v="158"/>
    <n v="218"/>
    <n v="345"/>
    <n v="358"/>
    <n v="382358"/>
    <n v="449097"/>
  </r>
  <r>
    <n v="11"/>
    <x v="3"/>
    <x v="4"/>
    <d v="2016-09-09T00:00:00"/>
    <n v="158"/>
    <n v="148"/>
    <n v="1100"/>
    <n v="1157"/>
    <n v="274880"/>
    <n v="225640"/>
  </r>
  <r>
    <n v="4"/>
    <x v="0"/>
    <x v="0"/>
    <d v="2016-08-30T00:00:00"/>
    <n v="202"/>
    <n v="289"/>
    <n v="897"/>
    <n v="803"/>
    <n v="404293"/>
    <n v="199650"/>
  </r>
  <r>
    <n v="13"/>
    <x v="4"/>
    <x v="7"/>
    <d v="2016-08-23T00:00:00"/>
    <n v="247"/>
    <n v="142"/>
    <n v="592"/>
    <n v="500"/>
    <n v="382111"/>
    <n v="448955"/>
  </r>
  <r>
    <n v="3"/>
    <x v="1"/>
    <x v="10"/>
    <d v="2016-08-20T00:00:00"/>
    <n v="245"/>
    <n v="169"/>
    <n v="672"/>
    <n v="530"/>
    <n v="211486"/>
    <n v="345908"/>
  </r>
  <r>
    <n v="12"/>
    <x v="3"/>
    <x v="9"/>
    <d v="2016-08-20T00:00:00"/>
    <n v="199"/>
    <n v="158"/>
    <n v="590"/>
    <n v="573"/>
    <n v="332797"/>
    <n v="286632"/>
  </r>
  <r>
    <n v="9"/>
    <x v="2"/>
    <x v="2"/>
    <d v="2016-09-21T00:00:00"/>
    <n v="140"/>
    <n v="133"/>
    <n v="978"/>
    <n v="985"/>
    <n v="340185"/>
    <n v="414953"/>
  </r>
  <r>
    <n v="14"/>
    <x v="4"/>
    <x v="1"/>
    <d v="2016-08-18T00:00:00"/>
    <n v="254"/>
    <n v="93"/>
    <n v="695"/>
    <n v="381"/>
    <n v="344716"/>
    <n v="405757"/>
  </r>
  <r>
    <n v="12"/>
    <x v="3"/>
    <x v="9"/>
    <d v="2016-08-26T00:00:00"/>
    <n v="83"/>
    <n v="118"/>
    <n v="673"/>
    <n v="691"/>
    <n v="332714"/>
    <n v="286514"/>
  </r>
  <r>
    <n v="7"/>
    <x v="2"/>
    <x v="8"/>
    <d v="2016-09-11T00:00:00"/>
    <n v="124"/>
    <n v="217"/>
    <n v="1143"/>
    <n v="590"/>
    <n v="325223"/>
    <n v="440787"/>
  </r>
  <r>
    <n v="2"/>
    <x v="1"/>
    <x v="1"/>
    <d v="2016-08-22T00:00:00"/>
    <n v="277"/>
    <n v="121"/>
    <n v="612"/>
    <n v="351"/>
    <n v="163829"/>
    <n v="235858"/>
  </r>
  <r>
    <n v="7"/>
    <x v="2"/>
    <x v="8"/>
    <d v="2016-09-14T00:00:00"/>
    <n v="95"/>
    <n v="165"/>
    <n v="1238"/>
    <n v="755"/>
    <n v="325128"/>
    <n v="440622"/>
  </r>
  <r>
    <n v="12"/>
    <x v="3"/>
    <x v="9"/>
    <d v="2016-08-30T00:00:00"/>
    <n v="258"/>
    <n v="287"/>
    <n v="931"/>
    <n v="978"/>
    <n v="332456"/>
    <n v="286227"/>
  </r>
  <r>
    <n v="3"/>
    <x v="1"/>
    <x v="10"/>
    <d v="2016-08-26T00:00:00"/>
    <n v="244"/>
    <n v="51"/>
    <n v="916"/>
    <n v="581"/>
    <n v="211242"/>
    <n v="345857"/>
  </r>
  <r>
    <n v="7"/>
    <x v="2"/>
    <x v="8"/>
    <d v="2016-09-20T00:00:00"/>
    <n v="221"/>
    <n v="238"/>
    <n v="1459"/>
    <n v="993"/>
    <n v="324907"/>
    <n v="440384"/>
  </r>
  <r>
    <n v="11"/>
    <x v="3"/>
    <x v="4"/>
    <d v="2016-09-15T00:00:00"/>
    <n v="130"/>
    <n v="78"/>
    <n v="1230"/>
    <n v="1235"/>
    <n v="274750"/>
    <n v="225562"/>
  </r>
  <r>
    <n v="5"/>
    <x v="0"/>
    <x v="3"/>
    <d v="2016-10-01T00:00:00"/>
    <n v="158"/>
    <n v="178"/>
    <n v="1700"/>
    <n v="1368"/>
    <n v="305723"/>
    <n v="276340"/>
  </r>
  <r>
    <n v="12"/>
    <x v="3"/>
    <x v="9"/>
    <d v="2016-09-07T00:00:00"/>
    <n v="97"/>
    <n v="89"/>
    <n v="1028"/>
    <n v="1067"/>
    <n v="332359"/>
    <n v="286138"/>
  </r>
  <r>
    <n v="10"/>
    <x v="3"/>
    <x v="5"/>
    <d v="2016-08-29T00:00:00"/>
    <n v="276"/>
    <n v="149"/>
    <n v="771"/>
    <n v="717"/>
    <n v="166457"/>
    <n v="374536"/>
  </r>
  <r>
    <n v="11"/>
    <x v="3"/>
    <x v="4"/>
    <d v="2016-09-19T00:00:00"/>
    <n v="218"/>
    <n v="181"/>
    <n v="1448"/>
    <n v="1416"/>
    <n v="274532"/>
    <n v="225381"/>
  </r>
  <r>
    <n v="5"/>
    <x v="0"/>
    <x v="3"/>
    <d v="2016-10-09T00:00:00"/>
    <n v="158"/>
    <n v="283"/>
    <n v="1858"/>
    <n v="1651"/>
    <n v="305565"/>
    <n v="276057"/>
  </r>
  <r>
    <n v="3"/>
    <x v="1"/>
    <x v="10"/>
    <d v="2016-08-30T00:00:00"/>
    <n v="130"/>
    <n v="255"/>
    <n v="1046"/>
    <n v="836"/>
    <n v="211112"/>
    <n v="345602"/>
  </r>
  <r>
    <n v="4"/>
    <x v="0"/>
    <x v="0"/>
    <d v="2016-09-02T00:00:00"/>
    <n v="164"/>
    <n v="281"/>
    <n v="1061"/>
    <n v="1084"/>
    <n v="404129"/>
    <n v="199369"/>
  </r>
  <r>
    <n v="6"/>
    <x v="2"/>
    <x v="6"/>
    <d v="2016-08-23T00:00:00"/>
    <n v="260"/>
    <n v="68"/>
    <n v="667"/>
    <n v="556"/>
    <n v="259713"/>
    <n v="301046"/>
  </r>
  <r>
    <n v="11"/>
    <x v="3"/>
    <x v="4"/>
    <d v="2016-09-25T00:00:00"/>
    <n v="104"/>
    <n v="106"/>
    <n v="1552"/>
    <n v="1522"/>
    <n v="274428"/>
    <n v="225275"/>
  </r>
  <r>
    <n v="11"/>
    <x v="3"/>
    <x v="4"/>
    <d v="2016-09-28T00:00:00"/>
    <n v="202"/>
    <n v="271"/>
    <n v="1754"/>
    <n v="1793"/>
    <n v="274226"/>
    <n v="225004"/>
  </r>
  <r>
    <n v="8"/>
    <x v="2"/>
    <x v="1"/>
    <d v="2016-10-01T00:00:00"/>
    <n v="187"/>
    <n v="135"/>
    <n v="1732"/>
    <n v="1298"/>
    <n v="172058"/>
    <n v="241811"/>
  </r>
  <r>
    <n v="13"/>
    <x v="4"/>
    <x v="7"/>
    <d v="2016-08-30T00:00:00"/>
    <n v="80"/>
    <n v="236"/>
    <n v="672"/>
    <n v="736"/>
    <n v="382031"/>
    <n v="448719"/>
  </r>
  <r>
    <n v="11"/>
    <x v="3"/>
    <x v="4"/>
    <d v="2016-10-05T00:00:00"/>
    <n v="91"/>
    <n v="286"/>
    <n v="1845"/>
    <n v="2079"/>
    <n v="274135"/>
    <n v="224718"/>
  </r>
  <r>
    <n v="14"/>
    <x v="4"/>
    <x v="1"/>
    <d v="2016-08-25T00:00:00"/>
    <n v="240"/>
    <n v="265"/>
    <n v="935"/>
    <n v="646"/>
    <n v="344476"/>
    <n v="405492"/>
  </r>
  <r>
    <n v="8"/>
    <x v="2"/>
    <x v="1"/>
    <d v="2016-10-05T00:00:00"/>
    <n v="127"/>
    <n v="159"/>
    <n v="1859"/>
    <n v="1457"/>
    <n v="171931"/>
    <n v="241652"/>
  </r>
  <r>
    <n v="14"/>
    <x v="4"/>
    <x v="1"/>
    <d v="2016-08-28T00:00:00"/>
    <n v="196"/>
    <n v="141"/>
    <n v="1131"/>
    <n v="787"/>
    <n v="344280"/>
    <n v="405351"/>
  </r>
  <r>
    <n v="6"/>
    <x v="2"/>
    <x v="6"/>
    <d v="2016-08-27T00:00:00"/>
    <n v="86"/>
    <n v="50"/>
    <n v="753"/>
    <n v="606"/>
    <n v="259627"/>
    <n v="300996"/>
  </r>
  <r>
    <n v="7"/>
    <x v="2"/>
    <x v="8"/>
    <d v="2016-09-28T00:00:00"/>
    <n v="87"/>
    <n v="274"/>
    <n v="1546"/>
    <n v="1267"/>
    <n v="324820"/>
    <n v="440110"/>
  </r>
  <r>
    <n v="1"/>
    <x v="1"/>
    <x v="6"/>
    <d v="2016-08-23T00:00:00"/>
    <n v="122"/>
    <n v="80"/>
    <n v="322"/>
    <n v="296"/>
    <n v="317268"/>
    <n v="372305"/>
  </r>
  <r>
    <n v="8"/>
    <x v="2"/>
    <x v="1"/>
    <d v="2016-10-12T00:00:00"/>
    <n v="146"/>
    <n v="265"/>
    <n v="2005"/>
    <n v="1722"/>
    <n v="171785"/>
    <n v="241387"/>
  </r>
  <r>
    <n v="8"/>
    <x v="2"/>
    <x v="1"/>
    <d v="2016-10-19T00:00:00"/>
    <n v="177"/>
    <n v="163"/>
    <n v="2182"/>
    <n v="1885"/>
    <n v="171608"/>
    <n v="241224"/>
  </r>
  <r>
    <n v="5"/>
    <x v="0"/>
    <x v="3"/>
    <d v="2016-10-14T00:00:00"/>
    <n v="181"/>
    <n v="293"/>
    <n v="2039"/>
    <n v="1944"/>
    <n v="305384"/>
    <n v="275764"/>
  </r>
  <r>
    <n v="8"/>
    <x v="2"/>
    <x v="1"/>
    <d v="2016-10-22T00:00:00"/>
    <n v="215"/>
    <n v="221"/>
    <n v="2397"/>
    <n v="2106"/>
    <n v="171393"/>
    <n v="241003"/>
  </r>
  <r>
    <n v="9"/>
    <x v="2"/>
    <x v="2"/>
    <d v="2016-09-27T00:00:00"/>
    <n v="174"/>
    <n v="58"/>
    <n v="1152"/>
    <n v="1043"/>
    <n v="340011"/>
    <n v="414895"/>
  </r>
  <r>
    <n v="1"/>
    <x v="1"/>
    <x v="6"/>
    <d v="2016-08-27T00:00:00"/>
    <n v="149"/>
    <n v="296"/>
    <n v="471"/>
    <n v="592"/>
    <n v="317119"/>
    <n v="372009"/>
  </r>
  <r>
    <n v="12"/>
    <x v="3"/>
    <x v="9"/>
    <d v="2016-09-15T00:00:00"/>
    <n v="287"/>
    <n v="53"/>
    <n v="1315"/>
    <n v="1120"/>
    <n v="332072"/>
    <n v="286085"/>
  </r>
  <r>
    <n v="4"/>
    <x v="0"/>
    <x v="0"/>
    <d v="2016-09-09T00:00:00"/>
    <n v="293"/>
    <n v="202"/>
    <n v="1354"/>
    <n v="1286"/>
    <n v="403836"/>
    <n v="199167"/>
  </r>
  <r>
    <n v="5"/>
    <x v="0"/>
    <x v="3"/>
    <d v="2016-10-20T00:00:00"/>
    <n v="297"/>
    <n v="169"/>
    <n v="2336"/>
    <n v="2113"/>
    <n v="305087"/>
    <n v="275595"/>
  </r>
  <r>
    <n v="6"/>
    <x v="2"/>
    <x v="6"/>
    <d v="2016-09-04T00:00:00"/>
    <n v="87"/>
    <n v="215"/>
    <n v="840"/>
    <n v="821"/>
    <n v="259540"/>
    <n v="300781"/>
  </r>
  <r>
    <n v="3"/>
    <x v="1"/>
    <x v="10"/>
    <d v="2016-09-02T00:00:00"/>
    <n v="237"/>
    <n v="143"/>
    <n v="1283"/>
    <n v="979"/>
    <n v="210875"/>
    <n v="345459"/>
  </r>
  <r>
    <n v="5"/>
    <x v="0"/>
    <x v="3"/>
    <d v="2016-10-27T00:00:00"/>
    <n v="117"/>
    <n v="159"/>
    <n v="2453"/>
    <n v="2272"/>
    <n v="304970"/>
    <n v="275436"/>
  </r>
  <r>
    <n v="5"/>
    <x v="0"/>
    <x v="3"/>
    <d v="2016-10-31T00:00:00"/>
    <n v="102"/>
    <n v="146"/>
    <n v="2555"/>
    <n v="2418"/>
    <n v="304868"/>
    <n v="275290"/>
  </r>
  <r>
    <n v="2"/>
    <x v="1"/>
    <x v="1"/>
    <d v="2016-08-27T00:00:00"/>
    <n v="267"/>
    <n v="88"/>
    <n v="879"/>
    <n v="439"/>
    <n v="163562"/>
    <n v="235770"/>
  </r>
  <r>
    <n v="11"/>
    <x v="3"/>
    <x v="4"/>
    <d v="2016-10-08T00:00:00"/>
    <n v="142"/>
    <n v="123"/>
    <n v="1987"/>
    <n v="2202"/>
    <n v="273993"/>
    <n v="224595"/>
  </r>
  <r>
    <n v="7"/>
    <x v="2"/>
    <x v="8"/>
    <d v="2016-10-05T00:00:00"/>
    <n v="214"/>
    <n v="62"/>
    <n v="1760"/>
    <n v="1329"/>
    <n v="324606"/>
    <n v="440048"/>
  </r>
  <r>
    <n v="3"/>
    <x v="1"/>
    <x v="10"/>
    <d v="2016-09-07T00:00:00"/>
    <n v="127"/>
    <n v="119"/>
    <n v="1410"/>
    <n v="1098"/>
    <n v="210748"/>
    <n v="345340"/>
  </r>
  <r>
    <n v="14"/>
    <x v="4"/>
    <x v="1"/>
    <d v="2016-09-03T00:00:00"/>
    <n v="162"/>
    <n v="92"/>
    <n v="1293"/>
    <n v="879"/>
    <n v="344118"/>
    <n v="405259"/>
  </r>
  <r>
    <n v="14"/>
    <x v="4"/>
    <x v="1"/>
    <d v="2016-09-06T00:00:00"/>
    <n v="91"/>
    <n v="59"/>
    <n v="1384"/>
    <n v="938"/>
    <n v="344027"/>
    <n v="405200"/>
  </r>
  <r>
    <n v="10"/>
    <x v="3"/>
    <x v="5"/>
    <d v="2016-09-06T00:00:00"/>
    <n v="294"/>
    <n v="190"/>
    <n v="1065"/>
    <n v="907"/>
    <n v="166163"/>
    <n v="374346"/>
  </r>
  <r>
    <n v="1"/>
    <x v="1"/>
    <x v="6"/>
    <d v="2016-08-30T00:00:00"/>
    <n v="266"/>
    <n v="145"/>
    <n v="737"/>
    <n v="737"/>
    <n v="316853"/>
    <n v="371864"/>
  </r>
  <r>
    <n v="8"/>
    <x v="2"/>
    <x v="1"/>
    <d v="2016-10-25T00:00:00"/>
    <n v="253"/>
    <n v="234"/>
    <n v="2650"/>
    <n v="2340"/>
    <n v="171140"/>
    <n v="240769"/>
  </r>
  <r>
    <n v="6"/>
    <x v="2"/>
    <x v="6"/>
    <d v="2016-09-09T00:00:00"/>
    <n v="210"/>
    <n v="193"/>
    <n v="1050"/>
    <n v="1014"/>
    <n v="259330"/>
    <n v="300588"/>
  </r>
  <r>
    <n v="14"/>
    <x v="4"/>
    <x v="1"/>
    <d v="2016-09-10T00:00:00"/>
    <n v="266"/>
    <n v="180"/>
    <n v="1650"/>
    <n v="1118"/>
    <n v="343761"/>
    <n v="405020"/>
  </r>
  <r>
    <n v="9"/>
    <x v="2"/>
    <x v="2"/>
    <d v="2016-10-01T00:00:00"/>
    <n v="197"/>
    <n v="166"/>
    <n v="1349"/>
    <n v="1209"/>
    <n v="339814"/>
    <n v="414729"/>
  </r>
  <r>
    <n v="13"/>
    <x v="4"/>
    <x v="7"/>
    <d v="2016-09-04T00:00:00"/>
    <n v="291"/>
    <n v="276"/>
    <n v="963"/>
    <n v="1012"/>
    <n v="381740"/>
    <n v="448443"/>
  </r>
  <r>
    <n v="4"/>
    <x v="0"/>
    <x v="0"/>
    <d v="2016-09-13T00:00:00"/>
    <n v="100"/>
    <n v="212"/>
    <n v="1454"/>
    <n v="1498"/>
    <n v="403736"/>
    <n v="198955"/>
  </r>
  <r>
    <n v="11"/>
    <x v="3"/>
    <x v="4"/>
    <d v="2016-10-12T00:00:00"/>
    <n v="300"/>
    <n v="133"/>
    <n v="2287"/>
    <n v="2335"/>
    <n v="273693"/>
    <n v="224462"/>
  </r>
  <r>
    <n v="1"/>
    <x v="1"/>
    <x v="6"/>
    <d v="2016-09-05T00:00:00"/>
    <n v="152"/>
    <n v="76"/>
    <n v="889"/>
    <n v="813"/>
    <n v="316701"/>
    <n v="371788"/>
  </r>
  <r>
    <n v="9"/>
    <x v="2"/>
    <x v="2"/>
    <d v="2016-10-08T00:00:00"/>
    <n v="256"/>
    <n v="188"/>
    <n v="1605"/>
    <n v="1397"/>
    <n v="339558"/>
    <n v="414541"/>
  </r>
  <r>
    <n v="2"/>
    <x v="1"/>
    <x v="1"/>
    <d v="2016-09-02T00:00:00"/>
    <n v="155"/>
    <n v="210"/>
    <n v="1034"/>
    <n v="649"/>
    <n v="163407"/>
    <n v="235560"/>
  </r>
  <r>
    <n v="11"/>
    <x v="3"/>
    <x v="4"/>
    <d v="2016-10-15T00:00:00"/>
    <n v="198"/>
    <n v="269"/>
    <n v="2485"/>
    <n v="2604"/>
    <n v="273495"/>
    <n v="224193"/>
  </r>
  <r>
    <n v="13"/>
    <x v="4"/>
    <x v="7"/>
    <d v="2016-09-09T00:00:00"/>
    <n v="266"/>
    <n v="252"/>
    <n v="1229"/>
    <n v="1264"/>
    <n v="381474"/>
    <n v="448191"/>
  </r>
  <r>
    <n v="8"/>
    <x v="2"/>
    <x v="1"/>
    <d v="2016-10-31T00:00:00"/>
    <n v="104"/>
    <n v="293"/>
    <n v="2754"/>
    <n v="2633"/>
    <n v="171036"/>
    <n v="240476"/>
  </r>
  <r>
    <n v="4"/>
    <x v="0"/>
    <x v="0"/>
    <d v="2016-09-18T00:00:00"/>
    <n v="228"/>
    <n v="120"/>
    <n v="1682"/>
    <n v="1618"/>
    <n v="403508"/>
    <n v="198835"/>
  </r>
  <r>
    <n v="2"/>
    <x v="1"/>
    <x v="1"/>
    <d v="2016-09-07T00:00:00"/>
    <n v="109"/>
    <n v="232"/>
    <n v="1143"/>
    <n v="881"/>
    <n v="163298"/>
    <n v="235328"/>
  </r>
  <r>
    <n v="10"/>
    <x v="3"/>
    <x v="5"/>
    <d v="2016-09-11T00:00:00"/>
    <n v="248"/>
    <n v="85"/>
    <n v="1313"/>
    <n v="992"/>
    <n v="165915"/>
    <n v="374261"/>
  </r>
  <r>
    <n v="14"/>
    <x v="4"/>
    <x v="1"/>
    <d v="2016-09-14T00:00:00"/>
    <n v="219"/>
    <n v="246"/>
    <n v="1869"/>
    <n v="1364"/>
    <n v="343542"/>
    <n v="404774"/>
  </r>
  <r>
    <n v="14"/>
    <x v="4"/>
    <x v="1"/>
    <d v="2016-09-19T00:00:00"/>
    <n v="146"/>
    <n v="258"/>
    <n v="2015"/>
    <n v="1622"/>
    <n v="343396"/>
    <n v="404516"/>
  </r>
  <r>
    <n v="7"/>
    <x v="2"/>
    <x v="8"/>
    <d v="2016-10-12T00:00:00"/>
    <n v="247"/>
    <n v="70"/>
    <n v="2007"/>
    <n v="1399"/>
    <n v="324359"/>
    <n v="439978"/>
  </r>
  <r>
    <n v="1"/>
    <x v="1"/>
    <x v="6"/>
    <d v="2016-09-08T00:00:00"/>
    <n v="108"/>
    <n v="227"/>
    <n v="997"/>
    <n v="1040"/>
    <n v="316593"/>
    <n v="371561"/>
  </r>
  <r>
    <n v="11"/>
    <x v="3"/>
    <x v="4"/>
    <d v="2016-10-18T00:00:00"/>
    <n v="191"/>
    <n v="276"/>
    <n v="2676"/>
    <n v="2880"/>
    <n v="273304"/>
    <n v="223917"/>
  </r>
  <r>
    <n v="12"/>
    <x v="3"/>
    <x v="9"/>
    <d v="2016-09-23T00:00:00"/>
    <n v="238"/>
    <n v="134"/>
    <n v="1553"/>
    <n v="1254"/>
    <n v="331834"/>
    <n v="285951"/>
  </r>
  <r>
    <n v="3"/>
    <x v="1"/>
    <x v="10"/>
    <d v="2016-09-10T00:00:00"/>
    <n v="173"/>
    <n v="153"/>
    <n v="1583"/>
    <n v="1251"/>
    <n v="210575"/>
    <n v="345187"/>
  </r>
  <r>
    <n v="5"/>
    <x v="0"/>
    <x v="3"/>
    <d v="2016-11-05T00:00:00"/>
    <n v="252"/>
    <n v="99"/>
    <n v="2807"/>
    <n v="2517"/>
    <n v="304616"/>
    <n v="275191"/>
  </r>
  <r>
    <n v="12"/>
    <x v="3"/>
    <x v="9"/>
    <d v="2016-09-26T00:00:00"/>
    <n v="269"/>
    <n v="57"/>
    <n v="1822"/>
    <n v="1311"/>
    <n v="331565"/>
    <n v="285894"/>
  </r>
  <r>
    <n v="5"/>
    <x v="0"/>
    <x v="3"/>
    <d v="2016-11-11T00:00:00"/>
    <n v="183"/>
    <n v="82"/>
    <n v="2990"/>
    <n v="2599"/>
    <n v="304433"/>
    <n v="275109"/>
  </r>
  <r>
    <n v="11"/>
    <x v="3"/>
    <x v="4"/>
    <d v="2016-10-24T00:00:00"/>
    <n v="295"/>
    <n v="239"/>
    <n v="2971"/>
    <n v="3119"/>
    <n v="273009"/>
    <n v="223678"/>
  </r>
  <r>
    <n v="1"/>
    <x v="1"/>
    <x v="6"/>
    <d v="2016-09-14T00:00:00"/>
    <n v="217"/>
    <n v="154"/>
    <n v="1214"/>
    <n v="1194"/>
    <n v="316376"/>
    <n v="371407"/>
  </r>
  <r>
    <n v="13"/>
    <x v="4"/>
    <x v="7"/>
    <d v="2016-09-14T00:00:00"/>
    <n v="140"/>
    <n v="228"/>
    <n v="1369"/>
    <n v="1492"/>
    <n v="381334"/>
    <n v="447963"/>
  </r>
  <r>
    <n v="13"/>
    <x v="4"/>
    <x v="7"/>
    <d v="2016-09-17T00:00:00"/>
    <n v="278"/>
    <n v="83"/>
    <n v="1647"/>
    <n v="1575"/>
    <n v="381056"/>
    <n v="447880"/>
  </r>
  <r>
    <n v="9"/>
    <x v="2"/>
    <x v="2"/>
    <d v="2016-10-14T00:00:00"/>
    <n v="84"/>
    <n v="184"/>
    <n v="1689"/>
    <n v="1581"/>
    <n v="339474"/>
    <n v="414357"/>
  </r>
  <r>
    <n v="6"/>
    <x v="2"/>
    <x v="6"/>
    <d v="2016-09-14T00:00:00"/>
    <n v="298"/>
    <n v="114"/>
    <n v="1348"/>
    <n v="1128"/>
    <n v="259032"/>
    <n v="300474"/>
  </r>
  <r>
    <n v="9"/>
    <x v="2"/>
    <x v="2"/>
    <d v="2016-10-19T00:00:00"/>
    <n v="142"/>
    <n v="146"/>
    <n v="1831"/>
    <n v="1727"/>
    <n v="339332"/>
    <n v="414211"/>
  </r>
  <r>
    <n v="4"/>
    <x v="0"/>
    <x v="0"/>
    <d v="2016-09-24T00:00:00"/>
    <n v="136"/>
    <n v="245"/>
    <n v="1818"/>
    <n v="1863"/>
    <n v="403372"/>
    <n v="198590"/>
  </r>
  <r>
    <n v="13"/>
    <x v="4"/>
    <x v="7"/>
    <d v="2016-09-20T00:00:00"/>
    <n v="300"/>
    <n v="89"/>
    <n v="1947"/>
    <n v="1664"/>
    <n v="380756"/>
    <n v="447791"/>
  </r>
  <r>
    <n v="8"/>
    <x v="2"/>
    <x v="1"/>
    <d v="2016-11-06T00:00:00"/>
    <n v="189"/>
    <n v="138"/>
    <n v="2943"/>
    <n v="2771"/>
    <n v="170847"/>
    <n v="240338"/>
  </r>
  <r>
    <n v="3"/>
    <x v="1"/>
    <x v="10"/>
    <d v="2016-09-14T00:00:00"/>
    <n v="277"/>
    <n v="127"/>
    <n v="1860"/>
    <n v="1378"/>
    <n v="210298"/>
    <n v="345060"/>
  </r>
  <r>
    <n v="2"/>
    <x v="1"/>
    <x v="1"/>
    <d v="2016-09-15T00:00:00"/>
    <n v="255"/>
    <n v="157"/>
    <n v="1398"/>
    <n v="1038"/>
    <n v="163043"/>
    <n v="235171"/>
  </r>
  <r>
    <n v="1"/>
    <x v="1"/>
    <x v="6"/>
    <d v="2016-09-22T00:00:00"/>
    <n v="85"/>
    <n v="214"/>
    <n v="1299"/>
    <n v="1408"/>
    <n v="316291"/>
    <n v="371193"/>
  </r>
  <r>
    <n v="7"/>
    <x v="2"/>
    <x v="8"/>
    <d v="2016-10-17T00:00:00"/>
    <n v="180"/>
    <n v="290"/>
    <n v="2187"/>
    <n v="1689"/>
    <n v="324179"/>
    <n v="439688"/>
  </r>
  <r>
    <n v="7"/>
    <x v="2"/>
    <x v="8"/>
    <d v="2016-10-21T00:00:00"/>
    <n v="270"/>
    <n v="127"/>
    <n v="2457"/>
    <n v="1816"/>
    <n v="323909"/>
    <n v="439561"/>
  </r>
  <r>
    <n v="12"/>
    <x v="3"/>
    <x v="9"/>
    <d v="2016-10-04T00:00:00"/>
    <n v="248"/>
    <n v="234"/>
    <n v="2070"/>
    <n v="1545"/>
    <n v="331317"/>
    <n v="285660"/>
  </r>
  <r>
    <n v="6"/>
    <x v="2"/>
    <x v="6"/>
    <d v="2016-09-18T00:00:00"/>
    <n v="274"/>
    <n v="209"/>
    <n v="1622"/>
    <n v="1337"/>
    <n v="258758"/>
    <n v="300265"/>
  </r>
  <r>
    <n v="5"/>
    <x v="0"/>
    <x v="3"/>
    <d v="2016-11-15T00:00:00"/>
    <n v="231"/>
    <n v="157"/>
    <n v="3221"/>
    <n v="2756"/>
    <n v="304202"/>
    <n v="274952"/>
  </r>
  <r>
    <n v="7"/>
    <x v="2"/>
    <x v="8"/>
    <d v="2016-10-27T00:00:00"/>
    <n v="236"/>
    <n v="275"/>
    <n v="2693"/>
    <n v="2091"/>
    <n v="323673"/>
    <n v="439286"/>
  </r>
  <r>
    <n v="12"/>
    <x v="3"/>
    <x v="9"/>
    <d v="2016-10-07T00:00:00"/>
    <n v="160"/>
    <n v="205"/>
    <n v="2230"/>
    <n v="1750"/>
    <n v="331157"/>
    <n v="285455"/>
  </r>
  <r>
    <n v="8"/>
    <x v="2"/>
    <x v="1"/>
    <d v="2016-11-12T00:00:00"/>
    <n v="236"/>
    <n v="234"/>
    <n v="3179"/>
    <n v="3005"/>
    <n v="170611"/>
    <n v="240104"/>
  </r>
  <r>
    <n v="2"/>
    <x v="1"/>
    <x v="1"/>
    <d v="2016-09-21T00:00:00"/>
    <n v="190"/>
    <n v="157"/>
    <n v="1588"/>
    <n v="1195"/>
    <n v="162853"/>
    <n v="235014"/>
  </r>
  <r>
    <n v="4"/>
    <x v="0"/>
    <x v="0"/>
    <d v="2016-10-02T00:00:00"/>
    <n v="200"/>
    <n v="62"/>
    <n v="2018"/>
    <n v="1925"/>
    <n v="403172"/>
    <n v="198528"/>
  </r>
  <r>
    <n v="1"/>
    <x v="1"/>
    <x v="6"/>
    <d v="2016-09-25T00:00:00"/>
    <n v="293"/>
    <n v="160"/>
    <n v="1592"/>
    <n v="1568"/>
    <n v="315998"/>
    <n v="371033"/>
  </r>
  <r>
    <n v="3"/>
    <x v="1"/>
    <x v="10"/>
    <d v="2016-09-17T00:00:00"/>
    <n v="192"/>
    <n v="208"/>
    <n v="2052"/>
    <n v="1586"/>
    <n v="210106"/>
    <n v="344852"/>
  </r>
  <r>
    <n v="11"/>
    <x v="3"/>
    <x v="4"/>
    <d v="2016-10-31T00:00:00"/>
    <n v="114"/>
    <n v="216"/>
    <n v="3085"/>
    <n v="3335"/>
    <n v="272895"/>
    <n v="223462"/>
  </r>
  <r>
    <n v="2"/>
    <x v="1"/>
    <x v="1"/>
    <d v="2016-09-28T00:00:00"/>
    <n v="227"/>
    <n v="68"/>
    <n v="1815"/>
    <n v="1263"/>
    <n v="162626"/>
    <n v="234946"/>
  </r>
  <r>
    <n v="9"/>
    <x v="2"/>
    <x v="2"/>
    <d v="2016-10-26T00:00:00"/>
    <n v="262"/>
    <n v="167"/>
    <n v="2093"/>
    <n v="1894"/>
    <n v="339070"/>
    <n v="414044"/>
  </r>
  <r>
    <n v="13"/>
    <x v="4"/>
    <x v="7"/>
    <d v="2016-09-23T00:00:00"/>
    <n v="215"/>
    <n v="72"/>
    <n v="2162"/>
    <n v="1736"/>
    <n v="380541"/>
    <n v="447719"/>
  </r>
  <r>
    <n v="14"/>
    <x v="4"/>
    <x v="1"/>
    <d v="2016-09-22T00:00:00"/>
    <n v="273"/>
    <n v="69"/>
    <n v="2288"/>
    <n v="1691"/>
    <n v="343123"/>
    <n v="404447"/>
  </r>
  <r>
    <n v="6"/>
    <x v="2"/>
    <x v="6"/>
    <d v="2016-09-24T00:00:00"/>
    <n v="205"/>
    <n v="228"/>
    <n v="1827"/>
    <n v="1565"/>
    <n v="258553"/>
    <n v="300037"/>
  </r>
  <r>
    <n v="11"/>
    <x v="3"/>
    <x v="4"/>
    <d v="2016-11-06T00:00:00"/>
    <n v="259"/>
    <n v="142"/>
    <n v="3344"/>
    <n v="3477"/>
    <n v="272636"/>
    <n v="223320"/>
  </r>
  <r>
    <n v="13"/>
    <x v="4"/>
    <x v="7"/>
    <d v="2016-09-30T00:00:00"/>
    <n v="289"/>
    <n v="239"/>
    <n v="2451"/>
    <n v="1975"/>
    <n v="380252"/>
    <n v="447480"/>
  </r>
  <r>
    <n v="13"/>
    <x v="4"/>
    <x v="7"/>
    <d v="2016-10-06T00:00:00"/>
    <n v="84"/>
    <n v="286"/>
    <n v="2535"/>
    <n v="2261"/>
    <n v="380168"/>
    <n v="447194"/>
  </r>
  <r>
    <n v="3"/>
    <x v="1"/>
    <x v="10"/>
    <d v="2016-09-23T00:00:00"/>
    <n v="99"/>
    <n v="149"/>
    <n v="2151"/>
    <n v="1735"/>
    <n v="210007"/>
    <n v="344703"/>
  </r>
  <r>
    <n v="12"/>
    <x v="3"/>
    <x v="9"/>
    <d v="2016-10-14T00:00:00"/>
    <n v="142"/>
    <n v="291"/>
    <n v="2372"/>
    <n v="2041"/>
    <n v="331015"/>
    <n v="285164"/>
  </r>
  <r>
    <n v="1"/>
    <x v="1"/>
    <x v="6"/>
    <d v="2016-09-29T00:00:00"/>
    <n v="281"/>
    <n v="289"/>
    <n v="1873"/>
    <n v="1857"/>
    <n v="315717"/>
    <n v="370744"/>
  </r>
  <r>
    <n v="7"/>
    <x v="2"/>
    <x v="8"/>
    <d v="2016-11-02T00:00:00"/>
    <n v="133"/>
    <n v="108"/>
    <n v="2826"/>
    <n v="2199"/>
    <n v="323540"/>
    <n v="439178"/>
  </r>
  <r>
    <n v="5"/>
    <x v="0"/>
    <x v="3"/>
    <d v="2016-11-22T00:00:00"/>
    <n v="134"/>
    <n v="233"/>
    <n v="3355"/>
    <n v="2989"/>
    <n v="304068"/>
    <n v="274719"/>
  </r>
  <r>
    <n v="1"/>
    <x v="1"/>
    <x v="6"/>
    <d v="2016-10-06T00:00:00"/>
    <n v="281"/>
    <n v="154"/>
    <n v="2154"/>
    <n v="2011"/>
    <n v="315436"/>
    <n v="370590"/>
  </r>
  <r>
    <n v="12"/>
    <x v="3"/>
    <x v="9"/>
    <d v="2016-10-20T00:00:00"/>
    <n v="208"/>
    <n v="56"/>
    <n v="2580"/>
    <n v="2097"/>
    <n v="330807"/>
    <n v="285108"/>
  </r>
  <r>
    <n v="9"/>
    <x v="2"/>
    <x v="2"/>
    <d v="2016-10-30T00:00:00"/>
    <n v="157"/>
    <n v="267"/>
    <n v="2250"/>
    <n v="2161"/>
    <n v="338913"/>
    <n v="413777"/>
  </r>
  <r>
    <n v="6"/>
    <x v="2"/>
    <x v="6"/>
    <d v="2016-10-02T00:00:00"/>
    <n v="244"/>
    <n v="103"/>
    <n v="2071"/>
    <n v="1668"/>
    <n v="258309"/>
    <n v="299934"/>
  </r>
  <r>
    <n v="2"/>
    <x v="1"/>
    <x v="1"/>
    <d v="2016-10-04T00:00:00"/>
    <n v="250"/>
    <n v="155"/>
    <n v="2065"/>
    <n v="1418"/>
    <n v="162376"/>
    <n v="234791"/>
  </r>
  <r>
    <n v="2"/>
    <x v="1"/>
    <x v="1"/>
    <d v="2016-10-08T00:00:00"/>
    <n v="90"/>
    <n v="282"/>
    <n v="2155"/>
    <n v="1700"/>
    <n v="162286"/>
    <n v="234509"/>
  </r>
  <r>
    <n v="2"/>
    <x v="1"/>
    <x v="1"/>
    <d v="2016-10-11T00:00:00"/>
    <n v="198"/>
    <n v="246"/>
    <n v="2353"/>
    <n v="1946"/>
    <n v="162088"/>
    <n v="234263"/>
  </r>
  <r>
    <n v="6"/>
    <x v="2"/>
    <x v="6"/>
    <d v="2016-10-08T00:00:00"/>
    <n v="162"/>
    <n v="257"/>
    <n v="2233"/>
    <n v="1925"/>
    <n v="258147"/>
    <n v="299677"/>
  </r>
  <r>
    <n v="2"/>
    <x v="1"/>
    <x v="1"/>
    <d v="2016-10-16T00:00:00"/>
    <n v="275"/>
    <n v="101"/>
    <n v="2628"/>
    <n v="2047"/>
    <n v="161813"/>
    <n v="234162"/>
  </r>
  <r>
    <n v="6"/>
    <x v="2"/>
    <x v="6"/>
    <d v="2016-10-12T00:00:00"/>
    <n v="253"/>
    <n v="192"/>
    <n v="2486"/>
    <n v="2117"/>
    <n v="257894"/>
    <n v="299485"/>
  </r>
  <r>
    <n v="8"/>
    <x v="2"/>
    <x v="1"/>
    <d v="2016-11-19T00:00:00"/>
    <n v="201"/>
    <n v="271"/>
    <n v="3380"/>
    <n v="3276"/>
    <n v="170410"/>
    <n v="239833"/>
  </r>
  <r>
    <n v="12"/>
    <x v="3"/>
    <x v="9"/>
    <d v="2016-10-26T00:00:00"/>
    <n v="123"/>
    <n v="194"/>
    <n v="2703"/>
    <n v="2291"/>
    <n v="330684"/>
    <n v="284914"/>
  </r>
  <r>
    <n v="9"/>
    <x v="2"/>
    <x v="2"/>
    <d v="2016-11-02T00:00:00"/>
    <n v="263"/>
    <n v="196"/>
    <n v="2513"/>
    <n v="2357"/>
    <n v="338650"/>
    <n v="413581"/>
  </r>
  <r>
    <n v="13"/>
    <x v="4"/>
    <x v="7"/>
    <d v="2016-10-13T00:00:00"/>
    <n v="89"/>
    <n v="191"/>
    <n v="2624"/>
    <n v="2452"/>
    <n v="380079"/>
    <n v="447003"/>
  </r>
  <r>
    <n v="7"/>
    <x v="2"/>
    <x v="8"/>
    <d v="2016-11-07T00:00:00"/>
    <n v="244"/>
    <n v="208"/>
    <n v="3070"/>
    <n v="2407"/>
    <n v="323296"/>
    <n v="438970"/>
  </r>
  <r>
    <n v="7"/>
    <x v="2"/>
    <x v="8"/>
    <d v="2016-11-14T00:00:00"/>
    <n v="236"/>
    <n v="94"/>
    <n v="3306"/>
    <n v="2501"/>
    <n v="323060"/>
    <n v="438876"/>
  </r>
  <r>
    <n v="2"/>
    <x v="1"/>
    <x v="1"/>
    <d v="2016-10-21T00:00:00"/>
    <n v="227"/>
    <n v="140"/>
    <n v="2855"/>
    <n v="2187"/>
    <n v="161586"/>
    <n v="234022"/>
  </r>
  <r>
    <n v="13"/>
    <x v="4"/>
    <x v="7"/>
    <d v="2016-10-21T00:00:00"/>
    <n v="136"/>
    <n v="56"/>
    <n v="2760"/>
    <n v="2508"/>
    <n v="379943"/>
    <n v="446947"/>
  </r>
  <r>
    <n v="3"/>
    <x v="1"/>
    <x v="10"/>
    <d v="2016-09-30T00:00:00"/>
    <n v="186"/>
    <n v="122"/>
    <n v="2337"/>
    <n v="1857"/>
    <n v="209821"/>
    <n v="344581"/>
  </r>
  <r>
    <n v="7"/>
    <x v="2"/>
    <x v="8"/>
    <d v="2016-11-18T00:00:00"/>
    <n v="202"/>
    <n v="139"/>
    <n v="3508"/>
    <n v="2640"/>
    <n v="322858"/>
    <n v="438737"/>
  </r>
  <r>
    <n v="9"/>
    <x v="2"/>
    <x v="2"/>
    <d v="2016-11-07T00:00:00"/>
    <n v="240"/>
    <n v="183"/>
    <n v="2753"/>
    <n v="2540"/>
    <n v="338410"/>
    <n v="413398"/>
  </r>
  <r>
    <n v="3"/>
    <x v="1"/>
    <x v="10"/>
    <d v="2016-10-08T00:00:00"/>
    <n v="134"/>
    <n v="99"/>
    <n v="2471"/>
    <n v="1956"/>
    <n v="209687"/>
    <n v="344482"/>
  </r>
  <r>
    <n v="10"/>
    <x v="3"/>
    <x v="5"/>
    <d v="2016-09-18T00:00:00"/>
    <n v="290"/>
    <n v="74"/>
    <n v="1603"/>
    <n v="1066"/>
    <n v="165625"/>
    <n v="374187"/>
  </r>
  <r>
    <n v="14"/>
    <x v="4"/>
    <x v="1"/>
    <d v="2016-09-29T00:00:00"/>
    <n v="99"/>
    <n v="292"/>
    <n v="2387"/>
    <n v="1983"/>
    <n v="343024"/>
    <n v="404155"/>
  </r>
  <r>
    <n v="4"/>
    <x v="0"/>
    <x v="0"/>
    <d v="2016-10-05T00:00:00"/>
    <n v="220"/>
    <n v="115"/>
    <n v="2238"/>
    <n v="2040"/>
    <n v="402952"/>
    <n v="198413"/>
  </r>
  <r>
    <n v="11"/>
    <x v="3"/>
    <x v="4"/>
    <d v="2016-11-10T00:00:00"/>
    <n v="97"/>
    <n v="116"/>
    <n v="3441"/>
    <n v="3593"/>
    <n v="272539"/>
    <n v="223204"/>
  </r>
  <r>
    <n v="1"/>
    <x v="1"/>
    <x v="6"/>
    <d v="2016-10-14T00:00:00"/>
    <n v="287"/>
    <n v="240"/>
    <n v="2441"/>
    <n v="2251"/>
    <n v="315149"/>
    <n v="370350"/>
  </r>
  <r>
    <n v="13"/>
    <x v="4"/>
    <x v="7"/>
    <d v="2016-10-27T00:00:00"/>
    <n v="116"/>
    <n v="114"/>
    <n v="2876"/>
    <n v="2622"/>
    <n v="379827"/>
    <n v="446833"/>
  </r>
  <r>
    <n v="11"/>
    <x v="3"/>
    <x v="4"/>
    <d v="2016-11-14T00:00:00"/>
    <n v="247"/>
    <n v="132"/>
    <n v="3688"/>
    <n v="3725"/>
    <n v="272292"/>
    <n v="223072"/>
  </r>
  <r>
    <n v="11"/>
    <x v="3"/>
    <x v="4"/>
    <d v="2016-11-19T00:00:00"/>
    <n v="176"/>
    <n v="180"/>
    <n v="3864"/>
    <n v="3905"/>
    <n v="272116"/>
    <n v="222892"/>
  </r>
  <r>
    <n v="3"/>
    <x v="1"/>
    <x v="10"/>
    <d v="2016-10-15T00:00:00"/>
    <n v="158"/>
    <n v="298"/>
    <n v="2629"/>
    <n v="2254"/>
    <n v="209529"/>
    <n v="344184"/>
  </r>
  <r>
    <n v="5"/>
    <x v="0"/>
    <x v="3"/>
    <d v="2016-11-30T00:00:00"/>
    <n v="180"/>
    <n v="191"/>
    <n v="3535"/>
    <n v="3180"/>
    <n v="303888"/>
    <n v="274528"/>
  </r>
  <r>
    <n v="1"/>
    <x v="1"/>
    <x v="6"/>
    <d v="2016-10-20T00:00:00"/>
    <n v="99"/>
    <n v="53"/>
    <n v="2540"/>
    <n v="2304"/>
    <n v="315050"/>
    <n v="370297"/>
  </r>
  <r>
    <n v="2"/>
    <x v="1"/>
    <x v="1"/>
    <d v="2016-10-28T00:00:00"/>
    <n v="247"/>
    <n v="69"/>
    <n v="3102"/>
    <n v="2256"/>
    <n v="161339"/>
    <n v="233953"/>
  </r>
  <r>
    <n v="5"/>
    <x v="0"/>
    <x v="3"/>
    <d v="2016-12-04T00:00:00"/>
    <n v="134"/>
    <n v="200"/>
    <n v="3669"/>
    <n v="3380"/>
    <n v="303754"/>
    <n v="274328"/>
  </r>
  <r>
    <n v="9"/>
    <x v="2"/>
    <x v="2"/>
    <d v="2016-11-11T00:00:00"/>
    <n v="95"/>
    <n v="87"/>
    <n v="2848"/>
    <n v="2627"/>
    <n v="338315"/>
    <n v="413311"/>
  </r>
  <r>
    <n v="1"/>
    <x v="1"/>
    <x v="6"/>
    <d v="2016-10-28T00:00:00"/>
    <n v="194"/>
    <n v="160"/>
    <n v="2734"/>
    <n v="2464"/>
    <n v="314856"/>
    <n v="370137"/>
  </r>
  <r>
    <n v="7"/>
    <x v="2"/>
    <x v="8"/>
    <d v="2016-11-23T00:00:00"/>
    <n v="127"/>
    <n v="276"/>
    <n v="3635"/>
    <n v="2916"/>
    <n v="322731"/>
    <n v="438461"/>
  </r>
  <r>
    <n v="3"/>
    <x v="1"/>
    <x v="10"/>
    <d v="2016-10-19T00:00:00"/>
    <n v="183"/>
    <n v="188"/>
    <n v="2812"/>
    <n v="2442"/>
    <n v="209346"/>
    <n v="343996"/>
  </r>
  <r>
    <n v="8"/>
    <x v="2"/>
    <x v="1"/>
    <d v="2016-11-24T00:00:00"/>
    <n v="96"/>
    <n v="71"/>
    <n v="3476"/>
    <n v="3347"/>
    <n v="170314"/>
    <n v="239762"/>
  </r>
  <r>
    <n v="14"/>
    <x v="4"/>
    <x v="1"/>
    <d v="2016-10-04T00:00:00"/>
    <n v="211"/>
    <n v="171"/>
    <n v="2598"/>
    <n v="2154"/>
    <n v="342813"/>
    <n v="403984"/>
  </r>
  <r>
    <n v="6"/>
    <x v="2"/>
    <x v="6"/>
    <d v="2016-10-20T00:00:00"/>
    <n v="297"/>
    <n v="163"/>
    <n v="2783"/>
    <n v="2280"/>
    <n v="257597"/>
    <n v="299322"/>
  </r>
  <r>
    <n v="9"/>
    <x v="2"/>
    <x v="2"/>
    <d v="2016-11-15T00:00:00"/>
    <n v="266"/>
    <n v="189"/>
    <n v="3114"/>
    <n v="2816"/>
    <n v="338049"/>
    <n v="413122"/>
  </r>
  <r>
    <n v="9"/>
    <x v="2"/>
    <x v="2"/>
    <d v="2016-11-23T00:00:00"/>
    <n v="266"/>
    <n v="139"/>
    <n v="3380"/>
    <n v="2955"/>
    <n v="337783"/>
    <n v="412983"/>
  </r>
  <r>
    <n v="3"/>
    <x v="1"/>
    <x v="10"/>
    <d v="2016-10-24T00:00:00"/>
    <n v="252"/>
    <n v="137"/>
    <n v="3064"/>
    <n v="2579"/>
    <n v="209094"/>
    <n v="343859"/>
  </r>
  <r>
    <n v="3"/>
    <x v="1"/>
    <x v="10"/>
    <d v="2016-10-30T00:00:00"/>
    <n v="198"/>
    <n v="215"/>
    <n v="3262"/>
    <n v="2794"/>
    <n v="208896"/>
    <n v="343644"/>
  </r>
  <r>
    <n v="7"/>
    <x v="2"/>
    <x v="8"/>
    <d v="2016-11-28T00:00:00"/>
    <n v="206"/>
    <n v="258"/>
    <n v="3841"/>
    <n v="3174"/>
    <n v="322525"/>
    <n v="438203"/>
  </r>
  <r>
    <n v="3"/>
    <x v="1"/>
    <x v="10"/>
    <d v="2016-11-06T00:00:00"/>
    <n v="241"/>
    <n v="78"/>
    <n v="3503"/>
    <n v="2872"/>
    <n v="208655"/>
    <n v="343566"/>
  </r>
  <r>
    <n v="4"/>
    <x v="0"/>
    <x v="0"/>
    <d v="2016-10-13T00:00:00"/>
    <n v="154"/>
    <n v="118"/>
    <n v="2392"/>
    <n v="2158"/>
    <n v="402798"/>
    <n v="198295"/>
  </r>
  <r>
    <n v="3"/>
    <x v="1"/>
    <x v="10"/>
    <d v="2016-11-09T00:00:00"/>
    <n v="254"/>
    <n v="109"/>
    <n v="3757"/>
    <n v="2981"/>
    <n v="208401"/>
    <n v="343457"/>
  </r>
  <r>
    <n v="7"/>
    <x v="2"/>
    <x v="8"/>
    <d v="2016-12-04T00:00:00"/>
    <n v="196"/>
    <n v="58"/>
    <n v="4037"/>
    <n v="3232"/>
    <n v="322329"/>
    <n v="438145"/>
  </r>
  <r>
    <n v="3"/>
    <x v="1"/>
    <x v="10"/>
    <d v="2016-11-14T00:00:00"/>
    <n v="213"/>
    <n v="245"/>
    <n v="3970"/>
    <n v="3226"/>
    <n v="208188"/>
    <n v="343212"/>
  </r>
  <r>
    <n v="5"/>
    <x v="0"/>
    <x v="3"/>
    <d v="2016-12-09T00:00:00"/>
    <n v="231"/>
    <n v="220"/>
    <n v="3900"/>
    <n v="3600"/>
    <n v="303523"/>
    <n v="274108"/>
  </r>
  <r>
    <n v="2"/>
    <x v="1"/>
    <x v="1"/>
    <d v="2016-11-02T00:00:00"/>
    <n v="210"/>
    <n v="260"/>
    <n v="3312"/>
    <n v="2516"/>
    <n v="161129"/>
    <n v="233693"/>
  </r>
  <r>
    <n v="11"/>
    <x v="3"/>
    <x v="4"/>
    <d v="2016-11-24T00:00:00"/>
    <n v="231"/>
    <n v="164"/>
    <n v="4095"/>
    <n v="4069"/>
    <n v="271885"/>
    <n v="222728"/>
  </r>
  <r>
    <n v="11"/>
    <x v="3"/>
    <x v="4"/>
    <d v="2016-12-01T00:00:00"/>
    <n v="166"/>
    <n v="114"/>
    <n v="4261"/>
    <n v="4183"/>
    <n v="271719"/>
    <n v="222614"/>
  </r>
  <r>
    <n v="10"/>
    <x v="3"/>
    <x v="5"/>
    <d v="2016-09-26T00:00:00"/>
    <n v="148"/>
    <n v="287"/>
    <n v="1751"/>
    <n v="1353"/>
    <n v="165477"/>
    <n v="373900"/>
  </r>
  <r>
    <n v="11"/>
    <x v="3"/>
    <x v="4"/>
    <d v="2016-12-09T00:00:00"/>
    <n v="153"/>
    <n v="184"/>
    <n v="4414"/>
    <n v="4367"/>
    <n v="271566"/>
    <n v="222430"/>
  </r>
  <r>
    <n v="7"/>
    <x v="2"/>
    <x v="8"/>
    <d v="2016-12-07T00:00:00"/>
    <n v="225"/>
    <n v="290"/>
    <n v="4262"/>
    <n v="3522"/>
    <n v="322104"/>
    <n v="437855"/>
  </r>
  <r>
    <n v="6"/>
    <x v="2"/>
    <x v="6"/>
    <d v="2016-10-28T00:00:00"/>
    <n v="126"/>
    <n v="193"/>
    <n v="2909"/>
    <n v="2473"/>
    <n v="257471"/>
    <n v="299129"/>
  </r>
  <r>
    <n v="2"/>
    <x v="1"/>
    <x v="1"/>
    <d v="2016-11-07T00:00:00"/>
    <n v="120"/>
    <n v="162"/>
    <n v="3432"/>
    <n v="2678"/>
    <n v="161009"/>
    <n v="233531"/>
  </r>
  <r>
    <n v="13"/>
    <x v="4"/>
    <x v="7"/>
    <d v="2016-11-03T00:00:00"/>
    <n v="162"/>
    <n v="88"/>
    <n v="3038"/>
    <n v="2710"/>
    <n v="379665"/>
    <n v="446745"/>
  </r>
  <r>
    <n v="11"/>
    <x v="3"/>
    <x v="4"/>
    <d v="2016-12-16T00:00:00"/>
    <n v="267"/>
    <n v="189"/>
    <n v="4681"/>
    <n v="4556"/>
    <n v="271299"/>
    <n v="222241"/>
  </r>
  <r>
    <n v="2"/>
    <x v="1"/>
    <x v="1"/>
    <d v="2016-11-13T00:00:00"/>
    <n v="201"/>
    <n v="212"/>
    <n v="3633"/>
    <n v="2890"/>
    <n v="160808"/>
    <n v="233319"/>
  </r>
  <r>
    <n v="12"/>
    <x v="3"/>
    <x v="9"/>
    <d v="2016-11-01T00:00:00"/>
    <n v="110"/>
    <n v="112"/>
    <n v="2813"/>
    <n v="2403"/>
    <n v="330574"/>
    <n v="284802"/>
  </r>
  <r>
    <n v="10"/>
    <x v="3"/>
    <x v="5"/>
    <d v="2016-10-04T00:00:00"/>
    <n v="271"/>
    <n v="75"/>
    <n v="2022"/>
    <n v="1428"/>
    <n v="165206"/>
    <n v="373825"/>
  </r>
  <r>
    <n v="4"/>
    <x v="0"/>
    <x v="0"/>
    <d v="2016-10-19T00:00:00"/>
    <n v="184"/>
    <n v="85"/>
    <n v="2576"/>
    <n v="2243"/>
    <n v="402614"/>
    <n v="198210"/>
  </r>
  <r>
    <n v="7"/>
    <x v="2"/>
    <x v="8"/>
    <d v="2016-12-15T00:00:00"/>
    <n v="251"/>
    <n v="241"/>
    <n v="4513"/>
    <n v="3763"/>
    <n v="321853"/>
    <n v="437614"/>
  </r>
  <r>
    <n v="11"/>
    <x v="3"/>
    <x v="4"/>
    <d v="2016-12-21T00:00:00"/>
    <n v="112"/>
    <n v="248"/>
    <n v="4793"/>
    <n v="4804"/>
    <n v="271187"/>
    <n v="221993"/>
  </r>
  <r>
    <n v="9"/>
    <x v="2"/>
    <x v="2"/>
    <d v="2016-11-29T00:00:00"/>
    <n v="243"/>
    <n v="282"/>
    <n v="3623"/>
    <n v="3237"/>
    <n v="337540"/>
    <n v="412701"/>
  </r>
  <r>
    <n v="5"/>
    <x v="0"/>
    <x v="3"/>
    <d v="2016-12-16T00:00:00"/>
    <n v="90"/>
    <n v="217"/>
    <n v="3990"/>
    <n v="3817"/>
    <n v="303433"/>
    <n v="273891"/>
  </r>
  <r>
    <n v="2"/>
    <x v="1"/>
    <x v="1"/>
    <d v="2016-11-18T00:00:00"/>
    <n v="190"/>
    <n v="191"/>
    <n v="3823"/>
    <n v="3081"/>
    <n v="160618"/>
    <n v="233128"/>
  </r>
  <r>
    <n v="2"/>
    <x v="1"/>
    <x v="1"/>
    <d v="2016-11-21T00:00:00"/>
    <n v="133"/>
    <n v="81"/>
    <n v="3956"/>
    <n v="3162"/>
    <n v="160485"/>
    <n v="233047"/>
  </r>
  <r>
    <n v="13"/>
    <x v="4"/>
    <x v="7"/>
    <d v="2016-11-07T00:00:00"/>
    <n v="282"/>
    <n v="172"/>
    <n v="3320"/>
    <n v="2882"/>
    <n v="379383"/>
    <n v="446573"/>
  </r>
  <r>
    <n v="2"/>
    <x v="1"/>
    <x v="1"/>
    <d v="2016-11-26T00:00:00"/>
    <n v="144"/>
    <n v="226"/>
    <n v="4100"/>
    <n v="3388"/>
    <n v="160341"/>
    <n v="232821"/>
  </r>
  <r>
    <n v="11"/>
    <x v="3"/>
    <x v="4"/>
    <d v="2016-12-26T00:00:00"/>
    <n v="165"/>
    <n v="179"/>
    <n v="4958"/>
    <n v="4983"/>
    <n v="271022"/>
    <n v="221814"/>
  </r>
  <r>
    <n v="3"/>
    <x v="1"/>
    <x v="10"/>
    <d v="2016-11-19T00:00:00"/>
    <n v="141"/>
    <n v="164"/>
    <n v="4111"/>
    <n v="3390"/>
    <n v="208047"/>
    <n v="343048"/>
  </r>
  <r>
    <n v="2"/>
    <x v="1"/>
    <x v="1"/>
    <d v="2016-11-29T00:00:00"/>
    <n v="229"/>
    <n v="80"/>
    <n v="4329"/>
    <n v="3468"/>
    <n v="160112"/>
    <n v="232741"/>
  </r>
  <r>
    <n v="10"/>
    <x v="3"/>
    <x v="5"/>
    <d v="2016-10-12T00:00:00"/>
    <n v="112"/>
    <n v="252"/>
    <n v="2134"/>
    <n v="1680"/>
    <n v="165094"/>
    <n v="373573"/>
  </r>
  <r>
    <n v="4"/>
    <x v="0"/>
    <x v="0"/>
    <d v="2016-10-26T00:00:00"/>
    <n v="231"/>
    <n v="153"/>
    <n v="2807"/>
    <n v="2396"/>
    <n v="402383"/>
    <n v="198057"/>
  </r>
  <r>
    <n v="3"/>
    <x v="1"/>
    <x v="10"/>
    <d v="2016-11-27T00:00:00"/>
    <n v="236"/>
    <n v="69"/>
    <n v="4347"/>
    <n v="3459"/>
    <n v="207811"/>
    <n v="342979"/>
  </r>
  <r>
    <n v="4"/>
    <x v="0"/>
    <x v="0"/>
    <d v="2016-10-29T00:00:00"/>
    <n v="126"/>
    <n v="113"/>
    <n v="2933"/>
    <n v="2509"/>
    <n v="402257"/>
    <n v="197944"/>
  </r>
  <r>
    <n v="1"/>
    <x v="1"/>
    <x v="6"/>
    <d v="2016-11-04T00:00:00"/>
    <n v="141"/>
    <n v="205"/>
    <n v="2875"/>
    <n v="2669"/>
    <n v="314715"/>
    <n v="369932"/>
  </r>
  <r>
    <n v="12"/>
    <x v="3"/>
    <x v="9"/>
    <d v="2016-11-06T00:00:00"/>
    <n v="219"/>
    <n v="218"/>
    <n v="3032"/>
    <n v="2621"/>
    <n v="330355"/>
    <n v="284584"/>
  </r>
  <r>
    <n v="12"/>
    <x v="3"/>
    <x v="9"/>
    <d v="2016-11-11T00:00:00"/>
    <n v="190"/>
    <n v="184"/>
    <n v="3222"/>
    <n v="2805"/>
    <n v="330165"/>
    <n v="284400"/>
  </r>
  <r>
    <n v="14"/>
    <x v="4"/>
    <x v="1"/>
    <d v="2016-10-10T00:00:00"/>
    <n v="290"/>
    <n v="287"/>
    <n v="2888"/>
    <n v="2441"/>
    <n v="342523"/>
    <n v="403697"/>
  </r>
  <r>
    <n v="3"/>
    <x v="1"/>
    <x v="10"/>
    <d v="2016-12-03T00:00:00"/>
    <n v="234"/>
    <n v="156"/>
    <n v="4581"/>
    <n v="3615"/>
    <n v="207577"/>
    <n v="342823"/>
  </r>
  <r>
    <n v="11"/>
    <x v="3"/>
    <x v="4"/>
    <d v="2017-01-02T00:00:00"/>
    <n v="97"/>
    <n v="154"/>
    <n v="5055"/>
    <n v="5137"/>
    <n v="270925"/>
    <n v="221660"/>
  </r>
  <r>
    <n v="7"/>
    <x v="2"/>
    <x v="8"/>
    <d v="2016-12-19T00:00:00"/>
    <n v="224"/>
    <n v="226"/>
    <n v="4737"/>
    <n v="3989"/>
    <n v="321629"/>
    <n v="437388"/>
  </r>
  <r>
    <n v="9"/>
    <x v="2"/>
    <x v="2"/>
    <d v="2016-12-03T00:00:00"/>
    <n v="128"/>
    <n v="223"/>
    <n v="3751"/>
    <n v="3460"/>
    <n v="337412"/>
    <n v="412478"/>
  </r>
  <r>
    <n v="14"/>
    <x v="4"/>
    <x v="1"/>
    <d v="2016-10-16T00:00:00"/>
    <n v="241"/>
    <n v="297"/>
    <n v="3129"/>
    <n v="2738"/>
    <n v="342282"/>
    <n v="403400"/>
  </r>
  <r>
    <n v="2"/>
    <x v="1"/>
    <x v="1"/>
    <d v="2016-12-06T00:00:00"/>
    <n v="136"/>
    <n v="217"/>
    <n v="4465"/>
    <n v="3685"/>
    <n v="159976"/>
    <n v="232524"/>
  </r>
  <r>
    <n v="9"/>
    <x v="2"/>
    <x v="2"/>
    <d v="2016-12-09T00:00:00"/>
    <n v="111"/>
    <n v="213"/>
    <n v="3862"/>
    <n v="3673"/>
    <n v="337301"/>
    <n v="412265"/>
  </r>
  <r>
    <n v="3"/>
    <x v="1"/>
    <x v="10"/>
    <d v="2016-12-11T00:00:00"/>
    <n v="93"/>
    <n v="149"/>
    <n v="4674"/>
    <n v="3764"/>
    <n v="207484"/>
    <n v="342674"/>
  </r>
  <r>
    <n v="14"/>
    <x v="4"/>
    <x v="1"/>
    <d v="2016-10-22T00:00:00"/>
    <n v="217"/>
    <n v="144"/>
    <n v="3346"/>
    <n v="2882"/>
    <n v="342065"/>
    <n v="403256"/>
  </r>
  <r>
    <n v="1"/>
    <x v="1"/>
    <x v="6"/>
    <d v="2016-11-08T00:00:00"/>
    <n v="218"/>
    <n v="287"/>
    <n v="3093"/>
    <n v="2956"/>
    <n v="314497"/>
    <n v="369645"/>
  </r>
  <r>
    <n v="13"/>
    <x v="4"/>
    <x v="7"/>
    <d v="2016-11-15T00:00:00"/>
    <n v="110"/>
    <n v="116"/>
    <n v="3430"/>
    <n v="2998"/>
    <n v="379273"/>
    <n v="446457"/>
  </r>
  <r>
    <n v="14"/>
    <x v="4"/>
    <x v="1"/>
    <d v="2016-10-26T00:00:00"/>
    <n v="207"/>
    <n v="150"/>
    <n v="3553"/>
    <n v="3032"/>
    <n v="341858"/>
    <n v="403106"/>
  </r>
  <r>
    <n v="7"/>
    <x v="2"/>
    <x v="8"/>
    <d v="2016-12-24T00:00:00"/>
    <n v="184"/>
    <n v="83"/>
    <n v="4921"/>
    <n v="4072"/>
    <n v="321445"/>
    <n v="437305"/>
  </r>
  <r>
    <n v="2"/>
    <x v="1"/>
    <x v="1"/>
    <d v="2016-12-14T00:00:00"/>
    <n v="219"/>
    <n v="182"/>
    <n v="4684"/>
    <n v="3867"/>
    <n v="159757"/>
    <n v="232342"/>
  </r>
  <r>
    <n v="13"/>
    <x v="4"/>
    <x v="7"/>
    <d v="2016-11-18T00:00:00"/>
    <n v="177"/>
    <n v="216"/>
    <n v="3607"/>
    <n v="3214"/>
    <n v="379096"/>
    <n v="446241"/>
  </r>
  <r>
    <n v="5"/>
    <x v="0"/>
    <x v="3"/>
    <d v="2016-12-23T00:00:00"/>
    <n v="249"/>
    <n v="231"/>
    <n v="4239"/>
    <n v="4048"/>
    <n v="303184"/>
    <n v="273660"/>
  </r>
  <r>
    <n v="6"/>
    <x v="2"/>
    <x v="6"/>
    <d v="2016-11-01T00:00:00"/>
    <n v="251"/>
    <n v="64"/>
    <n v="3160"/>
    <n v="2537"/>
    <n v="257220"/>
    <n v="299065"/>
  </r>
  <r>
    <n v="11"/>
    <x v="3"/>
    <x v="4"/>
    <d v="2017-01-05T00:00:00"/>
    <n v="250"/>
    <n v="137"/>
    <n v="5305"/>
    <n v="5274"/>
    <n v="270675"/>
    <n v="221523"/>
  </r>
  <r>
    <n v="9"/>
    <x v="2"/>
    <x v="2"/>
    <d v="2016-12-17T00:00:00"/>
    <n v="135"/>
    <n v="271"/>
    <n v="3997"/>
    <n v="3944"/>
    <n v="337166"/>
    <n v="411994"/>
  </r>
  <r>
    <n v="2"/>
    <x v="1"/>
    <x v="1"/>
    <d v="2016-12-20T00:00:00"/>
    <n v="163"/>
    <n v="67"/>
    <n v="4847"/>
    <n v="3934"/>
    <n v="159594"/>
    <n v="232275"/>
  </r>
  <r>
    <n v="3"/>
    <x v="1"/>
    <x v="10"/>
    <d v="2016-12-17T00:00:00"/>
    <n v="188"/>
    <n v="252"/>
    <n v="4862"/>
    <n v="4016"/>
    <n v="207296"/>
    <n v="342422"/>
  </r>
  <r>
    <n v="7"/>
    <x v="2"/>
    <x v="8"/>
    <d v="2016-12-27T00:00:00"/>
    <n v="133"/>
    <n v="71"/>
    <n v="5054"/>
    <n v="4143"/>
    <n v="321312"/>
    <n v="437234"/>
  </r>
  <r>
    <n v="11"/>
    <x v="3"/>
    <x v="4"/>
    <d v="2017-01-12T00:00:00"/>
    <n v="187"/>
    <n v="292"/>
    <n v="5492"/>
    <n v="5566"/>
    <n v="270488"/>
    <n v="221231"/>
  </r>
  <r>
    <n v="12"/>
    <x v="3"/>
    <x v="9"/>
    <d v="2016-11-17T00:00:00"/>
    <n v="296"/>
    <n v="170"/>
    <n v="3518"/>
    <n v="2975"/>
    <n v="329869"/>
    <n v="284230"/>
  </r>
  <r>
    <n v="4"/>
    <x v="0"/>
    <x v="0"/>
    <d v="2016-11-04T00:00:00"/>
    <n v="204"/>
    <n v="74"/>
    <n v="3137"/>
    <n v="2583"/>
    <n v="402053"/>
    <n v="197870"/>
  </r>
  <r>
    <n v="14"/>
    <x v="4"/>
    <x v="1"/>
    <d v="2016-11-02T00:00:00"/>
    <n v="188"/>
    <n v="261"/>
    <n v="3741"/>
    <n v="3293"/>
    <n v="341670"/>
    <n v="402845"/>
  </r>
  <r>
    <n v="7"/>
    <x v="2"/>
    <x v="8"/>
    <d v="2017-01-02T00:00:00"/>
    <n v="243"/>
    <n v="293"/>
    <n v="5297"/>
    <n v="4436"/>
    <n v="321069"/>
    <n v="436941"/>
  </r>
  <r>
    <n v="4"/>
    <x v="0"/>
    <x v="0"/>
    <d v="2016-11-08T00:00:00"/>
    <n v="126"/>
    <n v="240"/>
    <n v="3263"/>
    <n v="2823"/>
    <n v="401927"/>
    <n v="197630"/>
  </r>
  <r>
    <n v="5"/>
    <x v="0"/>
    <x v="3"/>
    <d v="2016-12-27T00:00:00"/>
    <n v="134"/>
    <n v="213"/>
    <n v="4373"/>
    <n v="4261"/>
    <n v="303050"/>
    <n v="273447"/>
  </r>
  <r>
    <n v="14"/>
    <x v="4"/>
    <x v="1"/>
    <d v="2016-11-10T00:00:00"/>
    <n v="248"/>
    <n v="215"/>
    <n v="3989"/>
    <n v="3508"/>
    <n v="341422"/>
    <n v="402630"/>
  </r>
  <r>
    <n v="3"/>
    <x v="1"/>
    <x v="10"/>
    <d v="2016-12-20T00:00:00"/>
    <n v="174"/>
    <n v="66"/>
    <n v="5036"/>
    <n v="4082"/>
    <n v="207122"/>
    <n v="342356"/>
  </r>
  <r>
    <n v="14"/>
    <x v="4"/>
    <x v="1"/>
    <d v="2016-11-16T00:00:00"/>
    <n v="246"/>
    <n v="233"/>
    <n v="4235"/>
    <n v="3741"/>
    <n v="341176"/>
    <n v="402397"/>
  </r>
  <r>
    <n v="13"/>
    <x v="4"/>
    <x v="7"/>
    <d v="2016-11-25T00:00:00"/>
    <n v="249"/>
    <n v="80"/>
    <n v="3856"/>
    <n v="3294"/>
    <n v="378847"/>
    <n v="446161"/>
  </r>
  <r>
    <n v="9"/>
    <x v="2"/>
    <x v="2"/>
    <d v="2016-12-24T00:00:00"/>
    <n v="105"/>
    <n v="245"/>
    <n v="4102"/>
    <n v="4189"/>
    <n v="337061"/>
    <n v="411749"/>
  </r>
  <r>
    <n v="3"/>
    <x v="1"/>
    <x v="10"/>
    <d v="2016-12-26T00:00:00"/>
    <n v="137"/>
    <n v="228"/>
    <n v="5173"/>
    <n v="4310"/>
    <n v="206985"/>
    <n v="342128"/>
  </r>
  <r>
    <n v="1"/>
    <x v="1"/>
    <x v="6"/>
    <d v="2016-11-14T00:00:00"/>
    <n v="162"/>
    <n v="226"/>
    <n v="3255"/>
    <n v="3182"/>
    <n v="314335"/>
    <n v="369419"/>
  </r>
  <r>
    <n v="5"/>
    <x v="0"/>
    <x v="3"/>
    <d v="2016-12-31T00:00:00"/>
    <n v="137"/>
    <n v="166"/>
    <n v="4510"/>
    <n v="4427"/>
    <n v="302913"/>
    <n v="273281"/>
  </r>
  <r>
    <n v="7"/>
    <x v="2"/>
    <x v="8"/>
    <d v="2017-01-09T00:00:00"/>
    <n v="228"/>
    <n v="289"/>
    <n v="5525"/>
    <n v="4725"/>
    <n v="320841"/>
    <n v="436652"/>
  </r>
  <r>
    <n v="1"/>
    <x v="1"/>
    <x v="6"/>
    <d v="2016-11-22T00:00:00"/>
    <n v="264"/>
    <n v="213"/>
    <n v="3519"/>
    <n v="3395"/>
    <n v="314071"/>
    <n v="369206"/>
  </r>
  <r>
    <n v="5"/>
    <x v="0"/>
    <x v="3"/>
    <d v="2017-01-05T00:00:00"/>
    <n v="97"/>
    <n v="98"/>
    <n v="4607"/>
    <n v="4525"/>
    <n v="302816"/>
    <n v="273183"/>
  </r>
  <r>
    <n v="7"/>
    <x v="2"/>
    <x v="8"/>
    <d v="2017-01-15T00:00:00"/>
    <n v="136"/>
    <n v="220"/>
    <n v="5661"/>
    <n v="4945"/>
    <n v="320705"/>
    <n v="436432"/>
  </r>
  <r>
    <n v="14"/>
    <x v="4"/>
    <x v="1"/>
    <d v="2016-11-20T00:00:00"/>
    <n v="179"/>
    <n v="158"/>
    <n v="4414"/>
    <n v="3899"/>
    <n v="340997"/>
    <n v="402239"/>
  </r>
  <r>
    <n v="2"/>
    <x v="1"/>
    <x v="1"/>
    <d v="2016-12-27T00:00:00"/>
    <n v="169"/>
    <n v="50"/>
    <n v="5016"/>
    <n v="3984"/>
    <n v="159425"/>
    <n v="232225"/>
  </r>
  <r>
    <n v="3"/>
    <x v="1"/>
    <x v="10"/>
    <d v="2016-12-30T00:00:00"/>
    <n v="257"/>
    <n v="211"/>
    <n v="5430"/>
    <n v="4521"/>
    <n v="206728"/>
    <n v="341917"/>
  </r>
  <r>
    <n v="8"/>
    <x v="2"/>
    <x v="1"/>
    <d v="2016-11-29T00:00:00"/>
    <n v="229"/>
    <n v="299"/>
    <n v="3705"/>
    <n v="3646"/>
    <n v="170085"/>
    <n v="239463"/>
  </r>
  <r>
    <n v="8"/>
    <x v="2"/>
    <x v="1"/>
    <d v="2016-12-07T00:00:00"/>
    <n v="202"/>
    <n v="198"/>
    <n v="3907"/>
    <n v="3844"/>
    <n v="169883"/>
    <n v="239265"/>
  </r>
  <r>
    <n v="10"/>
    <x v="3"/>
    <x v="5"/>
    <d v="2016-10-19T00:00:00"/>
    <n v="278"/>
    <n v="176"/>
    <n v="2412"/>
    <n v="1856"/>
    <n v="164816"/>
    <n v="373397"/>
  </r>
  <r>
    <n v="2"/>
    <x v="1"/>
    <x v="1"/>
    <d v="2016-12-31T00:00:00"/>
    <n v="124"/>
    <n v="109"/>
    <n v="5140"/>
    <n v="4093"/>
    <n v="159301"/>
    <n v="232116"/>
  </r>
  <r>
    <n v="4"/>
    <x v="0"/>
    <x v="0"/>
    <d v="2016-11-11T00:00:00"/>
    <n v="146"/>
    <n v="91"/>
    <n v="3409"/>
    <n v="2914"/>
    <n v="401781"/>
    <n v="197539"/>
  </r>
  <r>
    <n v="3"/>
    <x v="1"/>
    <x v="10"/>
    <d v="2017-01-04T00:00:00"/>
    <n v="103"/>
    <n v="232"/>
    <n v="5533"/>
    <n v="4753"/>
    <n v="206625"/>
    <n v="341685"/>
  </r>
  <r>
    <n v="5"/>
    <x v="0"/>
    <x v="3"/>
    <d v="2017-01-11T00:00:00"/>
    <n v="152"/>
    <n v="128"/>
    <n v="4759"/>
    <n v="4653"/>
    <n v="302664"/>
    <n v="273055"/>
  </r>
  <r>
    <n v="12"/>
    <x v="3"/>
    <x v="9"/>
    <d v="2016-11-22T00:00:00"/>
    <n v="139"/>
    <n v="94"/>
    <n v="3657"/>
    <n v="3069"/>
    <n v="329730"/>
    <n v="284136"/>
  </r>
  <r>
    <n v="7"/>
    <x v="2"/>
    <x v="8"/>
    <d v="2017-01-22T00:00:00"/>
    <n v="183"/>
    <n v="206"/>
    <n v="5844"/>
    <n v="5151"/>
    <n v="320522"/>
    <n v="436226"/>
  </r>
  <r>
    <n v="1"/>
    <x v="1"/>
    <x v="6"/>
    <d v="2016-11-26T00:00:00"/>
    <n v="131"/>
    <n v="279"/>
    <n v="3650"/>
    <n v="3674"/>
    <n v="313940"/>
    <n v="368927"/>
  </r>
  <r>
    <n v="8"/>
    <x v="2"/>
    <x v="1"/>
    <d v="2016-12-10T00:00:00"/>
    <n v="219"/>
    <n v="92"/>
    <n v="4126"/>
    <n v="3936"/>
    <n v="169664"/>
    <n v="239173"/>
  </r>
  <r>
    <n v="1"/>
    <x v="1"/>
    <x v="6"/>
    <d v="2016-12-02T00:00:00"/>
    <n v="190"/>
    <n v="161"/>
    <n v="3840"/>
    <n v="3835"/>
    <n v="313750"/>
    <n v="368766"/>
  </r>
  <r>
    <n v="3"/>
    <x v="1"/>
    <x v="10"/>
    <d v="2017-01-09T00:00:00"/>
    <n v="178"/>
    <n v="232"/>
    <n v="5711"/>
    <n v="4985"/>
    <n v="206447"/>
    <n v="341453"/>
  </r>
  <r>
    <n v="7"/>
    <x v="2"/>
    <x v="8"/>
    <d v="2017-01-29T00:00:00"/>
    <n v="88"/>
    <n v="260"/>
    <n v="5932"/>
    <n v="5411"/>
    <n v="320434"/>
    <n v="435966"/>
  </r>
  <r>
    <n v="14"/>
    <x v="4"/>
    <x v="1"/>
    <d v="2016-11-27T00:00:00"/>
    <n v="185"/>
    <n v="208"/>
    <n v="4599"/>
    <n v="4107"/>
    <n v="340812"/>
    <n v="402031"/>
  </r>
  <r>
    <n v="14"/>
    <x v="4"/>
    <x v="1"/>
    <d v="2016-12-05T00:00:00"/>
    <n v="281"/>
    <n v="275"/>
    <n v="4880"/>
    <n v="4382"/>
    <n v="340531"/>
    <n v="401756"/>
  </r>
  <r>
    <n v="14"/>
    <x v="4"/>
    <x v="1"/>
    <d v="2016-12-12T00:00:00"/>
    <n v="145"/>
    <n v="96"/>
    <n v="5025"/>
    <n v="4478"/>
    <n v="340386"/>
    <n v="401660"/>
  </r>
  <r>
    <n v="5"/>
    <x v="0"/>
    <x v="3"/>
    <d v="2017-01-19T00:00:00"/>
    <n v="283"/>
    <n v="186"/>
    <n v="5042"/>
    <n v="4839"/>
    <n v="302381"/>
    <n v="272869"/>
  </r>
  <r>
    <n v="11"/>
    <x v="3"/>
    <x v="4"/>
    <d v="2017-01-16T00:00:00"/>
    <n v="207"/>
    <n v="240"/>
    <n v="5699"/>
    <n v="5806"/>
    <n v="270281"/>
    <n v="220991"/>
  </r>
  <r>
    <n v="13"/>
    <x v="4"/>
    <x v="7"/>
    <d v="2016-11-30T00:00:00"/>
    <n v="124"/>
    <n v="149"/>
    <n v="3980"/>
    <n v="3443"/>
    <n v="378723"/>
    <n v="446012"/>
  </r>
  <r>
    <n v="8"/>
    <x v="2"/>
    <x v="1"/>
    <d v="2016-12-17T00:00:00"/>
    <n v="163"/>
    <n v="239"/>
    <n v="4289"/>
    <n v="4175"/>
    <n v="169501"/>
    <n v="238934"/>
  </r>
  <r>
    <n v="7"/>
    <x v="2"/>
    <x v="8"/>
    <d v="2017-02-03T00:00:00"/>
    <n v="235"/>
    <n v="251"/>
    <n v="6167"/>
    <n v="5662"/>
    <n v="320199"/>
    <n v="435715"/>
  </r>
  <r>
    <n v="5"/>
    <x v="0"/>
    <x v="3"/>
    <d v="2017-01-25T00:00:00"/>
    <n v="168"/>
    <n v="288"/>
    <n v="5210"/>
    <n v="5127"/>
    <n v="302213"/>
    <n v="272581"/>
  </r>
  <r>
    <n v="13"/>
    <x v="4"/>
    <x v="7"/>
    <d v="2016-12-04T00:00:00"/>
    <n v="135"/>
    <n v="93"/>
    <n v="4115"/>
    <n v="3536"/>
    <n v="378588"/>
    <n v="445919"/>
  </r>
  <r>
    <n v="14"/>
    <x v="4"/>
    <x v="1"/>
    <d v="2016-12-15T00:00:00"/>
    <n v="173"/>
    <n v="244"/>
    <n v="5198"/>
    <n v="4722"/>
    <n v="340213"/>
    <n v="401416"/>
  </r>
  <r>
    <n v="7"/>
    <x v="2"/>
    <x v="8"/>
    <d v="2017-02-07T00:00:00"/>
    <n v="167"/>
    <n v="240"/>
    <n v="6334"/>
    <n v="5902"/>
    <n v="320032"/>
    <n v="435475"/>
  </r>
  <r>
    <n v="7"/>
    <x v="2"/>
    <x v="8"/>
    <d v="2017-02-10T00:00:00"/>
    <n v="273"/>
    <n v="175"/>
    <n v="6607"/>
    <n v="6077"/>
    <n v="319759"/>
    <n v="435300"/>
  </r>
  <r>
    <n v="14"/>
    <x v="4"/>
    <x v="1"/>
    <d v="2016-12-19T00:00:00"/>
    <n v="235"/>
    <n v="294"/>
    <n v="5433"/>
    <n v="5016"/>
    <n v="339978"/>
    <n v="401122"/>
  </r>
  <r>
    <n v="10"/>
    <x v="3"/>
    <x v="5"/>
    <d v="2016-10-23T00:00:00"/>
    <n v="233"/>
    <n v="112"/>
    <n v="2645"/>
    <n v="1968"/>
    <n v="164583"/>
    <n v="373285"/>
  </r>
  <r>
    <n v="2"/>
    <x v="1"/>
    <x v="1"/>
    <d v="2017-01-05T00:00:00"/>
    <n v="213"/>
    <n v="233"/>
    <n v="5353"/>
    <n v="4326"/>
    <n v="159088"/>
    <n v="231883"/>
  </r>
  <r>
    <n v="11"/>
    <x v="3"/>
    <x v="4"/>
    <d v="2017-01-22T00:00:00"/>
    <n v="271"/>
    <n v="136"/>
    <n v="5970"/>
    <n v="5942"/>
    <n v="270010"/>
    <n v="220855"/>
  </r>
  <r>
    <n v="4"/>
    <x v="0"/>
    <x v="0"/>
    <d v="2016-11-16T00:00:00"/>
    <n v="95"/>
    <n v="123"/>
    <n v="3504"/>
    <n v="3037"/>
    <n v="401686"/>
    <n v="197416"/>
  </r>
  <r>
    <n v="6"/>
    <x v="2"/>
    <x v="6"/>
    <d v="2016-11-06T00:00:00"/>
    <n v="187"/>
    <n v="188"/>
    <n v="3347"/>
    <n v="2725"/>
    <n v="257033"/>
    <n v="298877"/>
  </r>
  <r>
    <n v="10"/>
    <x v="3"/>
    <x v="5"/>
    <d v="2016-10-26T00:00:00"/>
    <n v="256"/>
    <n v="209"/>
    <n v="2901"/>
    <n v="2177"/>
    <n v="164327"/>
    <n v="373076"/>
  </r>
  <r>
    <n v="4"/>
    <x v="0"/>
    <x v="0"/>
    <d v="2016-11-21T00:00:00"/>
    <n v="171"/>
    <n v="215"/>
    <n v="3675"/>
    <n v="3252"/>
    <n v="401515"/>
    <n v="197201"/>
  </r>
  <r>
    <n v="9"/>
    <x v="2"/>
    <x v="2"/>
    <d v="2016-12-29T00:00:00"/>
    <n v="272"/>
    <n v="112"/>
    <n v="4374"/>
    <n v="4301"/>
    <n v="336789"/>
    <n v="411637"/>
  </r>
  <r>
    <n v="6"/>
    <x v="2"/>
    <x v="6"/>
    <d v="2016-11-14T00:00:00"/>
    <n v="154"/>
    <n v="284"/>
    <n v="3501"/>
    <n v="3009"/>
    <n v="256879"/>
    <n v="298593"/>
  </r>
  <r>
    <n v="8"/>
    <x v="2"/>
    <x v="1"/>
    <d v="2016-12-25T00:00:00"/>
    <n v="292"/>
    <n v="130"/>
    <n v="4581"/>
    <n v="4305"/>
    <n v="169209"/>
    <n v="238804"/>
  </r>
  <r>
    <n v="9"/>
    <x v="2"/>
    <x v="2"/>
    <d v="2017-01-06T00:00:00"/>
    <n v="177"/>
    <n v="179"/>
    <n v="4551"/>
    <n v="4480"/>
    <n v="336612"/>
    <n v="411458"/>
  </r>
  <r>
    <n v="3"/>
    <x v="1"/>
    <x v="10"/>
    <d v="2017-01-17T00:00:00"/>
    <n v="198"/>
    <n v="268"/>
    <n v="5909"/>
    <n v="5253"/>
    <n v="206249"/>
    <n v="341185"/>
  </r>
  <r>
    <n v="6"/>
    <x v="2"/>
    <x v="6"/>
    <d v="2016-11-20T00:00:00"/>
    <n v="206"/>
    <n v="71"/>
    <n v="3707"/>
    <n v="3080"/>
    <n v="256673"/>
    <n v="298522"/>
  </r>
  <r>
    <n v="11"/>
    <x v="3"/>
    <x v="4"/>
    <d v="2017-01-30T00:00:00"/>
    <n v="126"/>
    <n v="216"/>
    <n v="6096"/>
    <n v="6158"/>
    <n v="269884"/>
    <n v="220639"/>
  </r>
  <r>
    <n v="7"/>
    <x v="2"/>
    <x v="8"/>
    <d v="2017-02-16T00:00:00"/>
    <n v="144"/>
    <n v="261"/>
    <n v="6751"/>
    <n v="6338"/>
    <n v="319615"/>
    <n v="435039"/>
  </r>
  <r>
    <n v="8"/>
    <x v="2"/>
    <x v="1"/>
    <d v="2016-12-28T00:00:00"/>
    <n v="160"/>
    <n v="251"/>
    <n v="4741"/>
    <n v="4556"/>
    <n v="169049"/>
    <n v="238553"/>
  </r>
  <r>
    <n v="9"/>
    <x v="2"/>
    <x v="2"/>
    <d v="2017-01-10T00:00:00"/>
    <n v="177"/>
    <n v="298"/>
    <n v="4728"/>
    <n v="4778"/>
    <n v="336435"/>
    <n v="411160"/>
  </r>
  <r>
    <n v="7"/>
    <x v="2"/>
    <x v="8"/>
    <d v="2017-02-20T00:00:00"/>
    <n v="150"/>
    <n v="269"/>
    <n v="6901"/>
    <n v="6607"/>
    <n v="319465"/>
    <n v="434770"/>
  </r>
  <r>
    <n v="14"/>
    <x v="4"/>
    <x v="1"/>
    <d v="2016-12-22T00:00:00"/>
    <n v="189"/>
    <n v="129"/>
    <n v="5622"/>
    <n v="5145"/>
    <n v="339789"/>
    <n v="400993"/>
  </r>
  <r>
    <n v="13"/>
    <x v="4"/>
    <x v="7"/>
    <d v="2016-12-12T00:00:00"/>
    <n v="82"/>
    <n v="104"/>
    <n v="4197"/>
    <n v="3640"/>
    <n v="378506"/>
    <n v="445815"/>
  </r>
  <r>
    <n v="5"/>
    <x v="0"/>
    <x v="3"/>
    <d v="2017-01-28T00:00:00"/>
    <n v="200"/>
    <n v="230"/>
    <n v="5410"/>
    <n v="5357"/>
    <n v="302013"/>
    <n v="272351"/>
  </r>
  <r>
    <n v="6"/>
    <x v="2"/>
    <x v="6"/>
    <d v="2016-11-26T00:00:00"/>
    <n v="283"/>
    <n v="216"/>
    <n v="3990"/>
    <n v="3296"/>
    <n v="256390"/>
    <n v="298306"/>
  </r>
  <r>
    <n v="11"/>
    <x v="3"/>
    <x v="4"/>
    <d v="2017-02-07T00:00:00"/>
    <n v="288"/>
    <n v="193"/>
    <n v="6384"/>
    <n v="6351"/>
    <n v="269596"/>
    <n v="220446"/>
  </r>
  <r>
    <n v="13"/>
    <x v="4"/>
    <x v="7"/>
    <d v="2016-12-18T00:00:00"/>
    <n v="280"/>
    <n v="103"/>
    <n v="4477"/>
    <n v="3743"/>
    <n v="378226"/>
    <n v="445712"/>
  </r>
  <r>
    <n v="3"/>
    <x v="1"/>
    <x v="10"/>
    <d v="2017-01-22T00:00:00"/>
    <n v="260"/>
    <n v="167"/>
    <n v="6169"/>
    <n v="5420"/>
    <n v="205989"/>
    <n v="341018"/>
  </r>
  <r>
    <n v="9"/>
    <x v="2"/>
    <x v="2"/>
    <d v="2017-01-15T00:00:00"/>
    <n v="174"/>
    <n v="147"/>
    <n v="4902"/>
    <n v="4925"/>
    <n v="336261"/>
    <n v="411013"/>
  </r>
  <r>
    <n v="8"/>
    <x v="2"/>
    <x v="1"/>
    <d v="2017-01-04T00:00:00"/>
    <n v="230"/>
    <n v="215"/>
    <n v="4971"/>
    <n v="4771"/>
    <n v="168819"/>
    <n v="238338"/>
  </r>
  <r>
    <n v="2"/>
    <x v="1"/>
    <x v="1"/>
    <d v="2017-01-10T00:00:00"/>
    <n v="206"/>
    <n v="138"/>
    <n v="5559"/>
    <n v="4464"/>
    <n v="158882"/>
    <n v="231745"/>
  </r>
  <r>
    <n v="12"/>
    <x v="3"/>
    <x v="9"/>
    <d v="2016-11-30T00:00:00"/>
    <n v="225"/>
    <n v="115"/>
    <n v="3882"/>
    <n v="3184"/>
    <n v="329505"/>
    <n v="284021"/>
  </r>
  <r>
    <n v="12"/>
    <x v="3"/>
    <x v="9"/>
    <d v="2016-12-05T00:00:00"/>
    <n v="257"/>
    <n v="119"/>
    <n v="4139"/>
    <n v="3303"/>
    <n v="329248"/>
    <n v="283902"/>
  </r>
  <r>
    <n v="3"/>
    <x v="1"/>
    <x v="10"/>
    <d v="2017-01-26T00:00:00"/>
    <n v="104"/>
    <n v="117"/>
    <n v="6273"/>
    <n v="5537"/>
    <n v="205885"/>
    <n v="340901"/>
  </r>
  <r>
    <n v="5"/>
    <x v="0"/>
    <x v="3"/>
    <d v="2017-01-31T00:00:00"/>
    <n v="259"/>
    <n v="174"/>
    <n v="5669"/>
    <n v="5531"/>
    <n v="301754"/>
    <n v="272177"/>
  </r>
  <r>
    <n v="7"/>
    <x v="2"/>
    <x v="8"/>
    <d v="2017-02-28T00:00:00"/>
    <n v="294"/>
    <n v="67"/>
    <n v="7195"/>
    <n v="6674"/>
    <n v="319171"/>
    <n v="434703"/>
  </r>
  <r>
    <n v="8"/>
    <x v="2"/>
    <x v="1"/>
    <d v="2017-01-09T00:00:00"/>
    <n v="246"/>
    <n v="187"/>
    <n v="5217"/>
    <n v="4958"/>
    <n v="168573"/>
    <n v="238151"/>
  </r>
  <r>
    <n v="9"/>
    <x v="2"/>
    <x v="2"/>
    <d v="2017-01-23T00:00:00"/>
    <n v="195"/>
    <n v="258"/>
    <n v="5097"/>
    <n v="5183"/>
    <n v="336066"/>
    <n v="410755"/>
  </r>
  <r>
    <n v="5"/>
    <x v="0"/>
    <x v="3"/>
    <d v="2017-02-03T00:00:00"/>
    <n v="300"/>
    <n v="223"/>
    <n v="5969"/>
    <n v="5754"/>
    <n v="301454"/>
    <n v="271954"/>
  </r>
  <r>
    <n v="1"/>
    <x v="1"/>
    <x v="6"/>
    <d v="2016-12-05T00:00:00"/>
    <n v="187"/>
    <n v="290"/>
    <n v="4027"/>
    <n v="4125"/>
    <n v="313563"/>
    <n v="368476"/>
  </r>
  <r>
    <n v="6"/>
    <x v="2"/>
    <x v="6"/>
    <d v="2016-12-04T00:00:00"/>
    <n v="298"/>
    <n v="149"/>
    <n v="4288"/>
    <n v="3445"/>
    <n v="256092"/>
    <n v="298157"/>
  </r>
  <r>
    <n v="14"/>
    <x v="4"/>
    <x v="1"/>
    <d v="2016-12-25T00:00:00"/>
    <n v="250"/>
    <n v="72"/>
    <n v="5872"/>
    <n v="5217"/>
    <n v="339539"/>
    <n v="400921"/>
  </r>
  <r>
    <n v="9"/>
    <x v="2"/>
    <x v="2"/>
    <d v="2017-01-28T00:00:00"/>
    <n v="91"/>
    <n v="134"/>
    <n v="5188"/>
    <n v="5317"/>
    <n v="335975"/>
    <n v="410621"/>
  </r>
  <r>
    <n v="6"/>
    <x v="2"/>
    <x v="6"/>
    <d v="2016-12-10T00:00:00"/>
    <n v="201"/>
    <n v="129"/>
    <n v="4489"/>
    <n v="3574"/>
    <n v="255891"/>
    <n v="298028"/>
  </r>
  <r>
    <n v="14"/>
    <x v="4"/>
    <x v="1"/>
    <d v="2016-12-31T00:00:00"/>
    <n v="176"/>
    <n v="102"/>
    <n v="6048"/>
    <n v="5319"/>
    <n v="339363"/>
    <n v="400819"/>
  </r>
  <r>
    <n v="13"/>
    <x v="4"/>
    <x v="7"/>
    <d v="2016-12-25T00:00:00"/>
    <n v="248"/>
    <n v="109"/>
    <n v="4725"/>
    <n v="3852"/>
    <n v="377978"/>
    <n v="445603"/>
  </r>
  <r>
    <n v="9"/>
    <x v="2"/>
    <x v="2"/>
    <d v="2017-02-05T00:00:00"/>
    <n v="292"/>
    <n v="68"/>
    <n v="5480"/>
    <n v="5385"/>
    <n v="335683"/>
    <n v="410553"/>
  </r>
  <r>
    <n v="14"/>
    <x v="4"/>
    <x v="1"/>
    <d v="2017-01-08T00:00:00"/>
    <n v="210"/>
    <n v="128"/>
    <n v="6258"/>
    <n v="5447"/>
    <n v="339153"/>
    <n v="400691"/>
  </r>
  <r>
    <n v="14"/>
    <x v="4"/>
    <x v="1"/>
    <d v="2017-01-11T00:00:00"/>
    <n v="196"/>
    <n v="166"/>
    <n v="6454"/>
    <n v="5613"/>
    <n v="338957"/>
    <n v="400525"/>
  </r>
  <r>
    <n v="3"/>
    <x v="1"/>
    <x v="10"/>
    <d v="2017-01-31T00:00:00"/>
    <n v="289"/>
    <n v="248"/>
    <n v="6562"/>
    <n v="5785"/>
    <n v="205596"/>
    <n v="340653"/>
  </r>
  <r>
    <n v="12"/>
    <x v="3"/>
    <x v="9"/>
    <d v="2016-12-09T00:00:00"/>
    <n v="149"/>
    <n v="236"/>
    <n v="4288"/>
    <n v="3539"/>
    <n v="329099"/>
    <n v="283666"/>
  </r>
  <r>
    <n v="14"/>
    <x v="4"/>
    <x v="1"/>
    <d v="2017-01-15T00:00:00"/>
    <n v="152"/>
    <n v="265"/>
    <n v="6606"/>
    <n v="5878"/>
    <n v="338805"/>
    <n v="400260"/>
  </r>
  <r>
    <n v="4"/>
    <x v="0"/>
    <x v="0"/>
    <d v="2016-11-26T00:00:00"/>
    <n v="293"/>
    <n v="195"/>
    <n v="3968"/>
    <n v="3447"/>
    <n v="401222"/>
    <n v="197006"/>
  </r>
  <r>
    <n v="8"/>
    <x v="2"/>
    <x v="1"/>
    <d v="2017-01-13T00:00:00"/>
    <n v="290"/>
    <n v="128"/>
    <n v="5507"/>
    <n v="5086"/>
    <n v="168283"/>
    <n v="238023"/>
  </r>
  <r>
    <n v="14"/>
    <x v="4"/>
    <x v="1"/>
    <d v="2017-01-19T00:00:00"/>
    <n v="160"/>
    <n v="246"/>
    <n v="6766"/>
    <n v="6124"/>
    <n v="338645"/>
    <n v="400014"/>
  </r>
  <r>
    <n v="14"/>
    <x v="4"/>
    <x v="1"/>
    <d v="2017-01-22T00:00:00"/>
    <n v="256"/>
    <n v="96"/>
    <n v="7022"/>
    <n v="6220"/>
    <n v="338389"/>
    <n v="399918"/>
  </r>
  <r>
    <n v="11"/>
    <x v="3"/>
    <x v="4"/>
    <d v="2017-02-14T00:00:00"/>
    <n v="102"/>
    <n v="273"/>
    <n v="6486"/>
    <n v="6624"/>
    <n v="269494"/>
    <n v="220173"/>
  </r>
  <r>
    <n v="3"/>
    <x v="1"/>
    <x v="10"/>
    <d v="2017-02-06T00:00:00"/>
    <n v="225"/>
    <n v="186"/>
    <n v="6787"/>
    <n v="5971"/>
    <n v="205371"/>
    <n v="340467"/>
  </r>
  <r>
    <n v="8"/>
    <x v="2"/>
    <x v="1"/>
    <d v="2017-01-16T00:00:00"/>
    <n v="220"/>
    <n v="147"/>
    <n v="5727"/>
    <n v="5233"/>
    <n v="168063"/>
    <n v="237876"/>
  </r>
  <r>
    <n v="1"/>
    <x v="1"/>
    <x v="6"/>
    <d v="2016-12-11T00:00:00"/>
    <n v="146"/>
    <n v="158"/>
    <n v="4173"/>
    <n v="4283"/>
    <n v="313417"/>
    <n v="368318"/>
  </r>
  <r>
    <n v="8"/>
    <x v="2"/>
    <x v="1"/>
    <d v="2017-01-19T00:00:00"/>
    <n v="165"/>
    <n v="111"/>
    <n v="5892"/>
    <n v="5344"/>
    <n v="167898"/>
    <n v="237765"/>
  </r>
  <r>
    <n v="10"/>
    <x v="3"/>
    <x v="5"/>
    <d v="2016-11-02T00:00:00"/>
    <n v="274"/>
    <n v="217"/>
    <n v="3175"/>
    <n v="2394"/>
    <n v="164053"/>
    <n v="372859"/>
  </r>
  <r>
    <n v="3"/>
    <x v="1"/>
    <x v="10"/>
    <d v="2017-02-11T00:00:00"/>
    <n v="268"/>
    <n v="73"/>
    <n v="7055"/>
    <n v="6044"/>
    <n v="205103"/>
    <n v="340394"/>
  </r>
  <r>
    <n v="7"/>
    <x v="2"/>
    <x v="8"/>
    <d v="2017-03-06T00:00:00"/>
    <n v="83"/>
    <n v="88"/>
    <n v="7278"/>
    <n v="6762"/>
    <n v="319088"/>
    <n v="434615"/>
  </r>
  <r>
    <n v="1"/>
    <x v="1"/>
    <x v="6"/>
    <d v="2016-12-14T00:00:00"/>
    <n v="97"/>
    <n v="210"/>
    <n v="4270"/>
    <n v="4493"/>
    <n v="313320"/>
    <n v="368108"/>
  </r>
  <r>
    <n v="6"/>
    <x v="2"/>
    <x v="6"/>
    <d v="2016-12-16T00:00:00"/>
    <n v="116"/>
    <n v="191"/>
    <n v="4605"/>
    <n v="3765"/>
    <n v="255775"/>
    <n v="297837"/>
  </r>
  <r>
    <n v="1"/>
    <x v="1"/>
    <x v="6"/>
    <d v="2016-12-18T00:00:00"/>
    <n v="267"/>
    <n v="288"/>
    <n v="4537"/>
    <n v="4781"/>
    <n v="313053"/>
    <n v="367820"/>
  </r>
  <r>
    <n v="7"/>
    <x v="2"/>
    <x v="8"/>
    <d v="2017-03-09T00:00:00"/>
    <n v="215"/>
    <n v="269"/>
    <n v="7493"/>
    <n v="7031"/>
    <n v="318873"/>
    <n v="434346"/>
  </r>
  <r>
    <n v="3"/>
    <x v="1"/>
    <x v="10"/>
    <d v="2017-02-18T00:00:00"/>
    <n v="267"/>
    <n v="274"/>
    <n v="7322"/>
    <n v="6318"/>
    <n v="204836"/>
    <n v="340120"/>
  </r>
  <r>
    <n v="5"/>
    <x v="0"/>
    <x v="3"/>
    <d v="2017-02-06T00:00:00"/>
    <n v="283"/>
    <n v="295"/>
    <n v="6252"/>
    <n v="6049"/>
    <n v="301171"/>
    <n v="271659"/>
  </r>
  <r>
    <n v="12"/>
    <x v="3"/>
    <x v="9"/>
    <d v="2016-12-12T00:00:00"/>
    <n v="286"/>
    <n v="168"/>
    <n v="4574"/>
    <n v="3707"/>
    <n v="328813"/>
    <n v="283498"/>
  </r>
  <r>
    <n v="12"/>
    <x v="3"/>
    <x v="9"/>
    <d v="2016-12-20T00:00:00"/>
    <n v="187"/>
    <n v="161"/>
    <n v="4761"/>
    <n v="3868"/>
    <n v="328626"/>
    <n v="283337"/>
  </r>
  <r>
    <n v="1"/>
    <x v="1"/>
    <x v="6"/>
    <d v="2016-12-25T00:00:00"/>
    <n v="86"/>
    <n v="116"/>
    <n v="4623"/>
    <n v="4897"/>
    <n v="312967"/>
    <n v="367704"/>
  </r>
  <r>
    <n v="14"/>
    <x v="4"/>
    <x v="1"/>
    <d v="2017-01-27T00:00:00"/>
    <n v="228"/>
    <n v="178"/>
    <n v="7250"/>
    <n v="6398"/>
    <n v="338161"/>
    <n v="399740"/>
  </r>
  <r>
    <n v="14"/>
    <x v="4"/>
    <x v="1"/>
    <d v="2017-02-03T00:00:00"/>
    <n v="153"/>
    <n v="252"/>
    <n v="7403"/>
    <n v="6650"/>
    <n v="338008"/>
    <n v="399488"/>
  </r>
  <r>
    <n v="7"/>
    <x v="2"/>
    <x v="8"/>
    <d v="2017-03-12T00:00:00"/>
    <n v="102"/>
    <n v="273"/>
    <n v="7595"/>
    <n v="7304"/>
    <n v="318771"/>
    <n v="434073"/>
  </r>
  <r>
    <n v="7"/>
    <x v="2"/>
    <x v="8"/>
    <d v="2017-03-16T00:00:00"/>
    <n v="149"/>
    <n v="176"/>
    <n v="7744"/>
    <n v="7480"/>
    <n v="318622"/>
    <n v="433897"/>
  </r>
  <r>
    <n v="13"/>
    <x v="4"/>
    <x v="7"/>
    <d v="2016-12-29T00:00:00"/>
    <n v="80"/>
    <n v="118"/>
    <n v="4805"/>
    <n v="3970"/>
    <n v="377898"/>
    <n v="445485"/>
  </r>
  <r>
    <n v="9"/>
    <x v="2"/>
    <x v="2"/>
    <d v="2017-02-09T00:00:00"/>
    <n v="271"/>
    <n v="125"/>
    <n v="5751"/>
    <n v="5510"/>
    <n v="335412"/>
    <n v="410428"/>
  </r>
  <r>
    <n v="3"/>
    <x v="1"/>
    <x v="10"/>
    <d v="2017-02-24T00:00:00"/>
    <n v="236"/>
    <n v="76"/>
    <n v="7558"/>
    <n v="6394"/>
    <n v="204600"/>
    <n v="340044"/>
  </r>
  <r>
    <n v="8"/>
    <x v="2"/>
    <x v="1"/>
    <d v="2017-01-24T00:00:00"/>
    <n v="99"/>
    <n v="95"/>
    <n v="5991"/>
    <n v="5439"/>
    <n v="167799"/>
    <n v="237670"/>
  </r>
  <r>
    <n v="4"/>
    <x v="0"/>
    <x v="0"/>
    <d v="2016-12-01T00:00:00"/>
    <n v="112"/>
    <n v="138"/>
    <n v="4080"/>
    <n v="3585"/>
    <n v="401110"/>
    <n v="196868"/>
  </r>
  <r>
    <n v="8"/>
    <x v="2"/>
    <x v="1"/>
    <d v="2017-01-31T00:00:00"/>
    <n v="250"/>
    <n v="163"/>
    <n v="6241"/>
    <n v="5602"/>
    <n v="167549"/>
    <n v="237507"/>
  </r>
  <r>
    <n v="8"/>
    <x v="2"/>
    <x v="1"/>
    <d v="2017-02-04T00:00:00"/>
    <n v="288"/>
    <n v="68"/>
    <n v="6529"/>
    <n v="5670"/>
    <n v="167261"/>
    <n v="237439"/>
  </r>
  <r>
    <n v="9"/>
    <x v="2"/>
    <x v="2"/>
    <d v="2017-02-16T00:00:00"/>
    <n v="250"/>
    <n v="116"/>
    <n v="6001"/>
    <n v="5626"/>
    <n v="335162"/>
    <n v="410312"/>
  </r>
  <r>
    <n v="9"/>
    <x v="2"/>
    <x v="2"/>
    <d v="2017-02-23T00:00:00"/>
    <n v="89"/>
    <n v="130"/>
    <n v="6090"/>
    <n v="5756"/>
    <n v="335073"/>
    <n v="410182"/>
  </r>
  <r>
    <n v="10"/>
    <x v="3"/>
    <x v="5"/>
    <d v="2016-11-10T00:00:00"/>
    <n v="290"/>
    <n v="163"/>
    <n v="3465"/>
    <n v="2557"/>
    <n v="163763"/>
    <n v="372696"/>
  </r>
  <r>
    <n v="12"/>
    <x v="3"/>
    <x v="9"/>
    <d v="2016-12-26T00:00:00"/>
    <n v="266"/>
    <n v="265"/>
    <n v="5027"/>
    <n v="4133"/>
    <n v="328360"/>
    <n v="283072"/>
  </r>
  <r>
    <n v="6"/>
    <x v="2"/>
    <x v="6"/>
    <d v="2016-12-23T00:00:00"/>
    <n v="118"/>
    <n v="194"/>
    <n v="4723"/>
    <n v="3959"/>
    <n v="255657"/>
    <n v="297643"/>
  </r>
  <r>
    <n v="5"/>
    <x v="0"/>
    <x v="3"/>
    <d v="2017-02-12T00:00:00"/>
    <n v="86"/>
    <n v="225"/>
    <n v="6338"/>
    <n v="6274"/>
    <n v="301085"/>
    <n v="271434"/>
  </r>
  <r>
    <n v="8"/>
    <x v="2"/>
    <x v="1"/>
    <d v="2017-02-08T00:00:00"/>
    <n v="104"/>
    <n v="282"/>
    <n v="6633"/>
    <n v="5952"/>
    <n v="167157"/>
    <n v="237157"/>
  </r>
  <r>
    <n v="2"/>
    <x v="1"/>
    <x v="1"/>
    <d v="2017-01-13T00:00:00"/>
    <n v="97"/>
    <n v="59"/>
    <n v="5656"/>
    <n v="4523"/>
    <n v="158785"/>
    <n v="231686"/>
  </r>
  <r>
    <n v="4"/>
    <x v="0"/>
    <x v="0"/>
    <d v="2016-12-07T00:00:00"/>
    <n v="106"/>
    <n v="300"/>
    <n v="4186"/>
    <n v="3885"/>
    <n v="401004"/>
    <n v="196568"/>
  </r>
  <r>
    <n v="10"/>
    <x v="3"/>
    <x v="5"/>
    <d v="2016-11-13T00:00:00"/>
    <n v="100"/>
    <n v="61"/>
    <n v="3565"/>
    <n v="2618"/>
    <n v="163663"/>
    <n v="372635"/>
  </r>
  <r>
    <n v="8"/>
    <x v="2"/>
    <x v="1"/>
    <d v="2017-02-11T00:00:00"/>
    <n v="279"/>
    <n v="288"/>
    <n v="6912"/>
    <n v="6240"/>
    <n v="166878"/>
    <n v="236869"/>
  </r>
  <r>
    <n v="3"/>
    <x v="1"/>
    <x v="10"/>
    <d v="2017-02-27T00:00:00"/>
    <n v="300"/>
    <n v="114"/>
    <n v="7858"/>
    <n v="6508"/>
    <n v="204300"/>
    <n v="339930"/>
  </r>
  <r>
    <n v="4"/>
    <x v="0"/>
    <x v="0"/>
    <d v="2016-12-12T00:00:00"/>
    <n v="168"/>
    <n v="170"/>
    <n v="4354"/>
    <n v="4055"/>
    <n v="400836"/>
    <n v="196398"/>
  </r>
  <r>
    <n v="12"/>
    <x v="3"/>
    <x v="9"/>
    <d v="2016-12-31T00:00:00"/>
    <n v="203"/>
    <n v="230"/>
    <n v="5230"/>
    <n v="4363"/>
    <n v="328157"/>
    <n v="282842"/>
  </r>
  <r>
    <n v="6"/>
    <x v="2"/>
    <x v="6"/>
    <d v="2016-12-29T00:00:00"/>
    <n v="139"/>
    <n v="292"/>
    <n v="4862"/>
    <n v="4251"/>
    <n v="255518"/>
    <n v="297351"/>
  </r>
  <r>
    <n v="5"/>
    <x v="0"/>
    <x v="3"/>
    <d v="2017-02-17T00:00:00"/>
    <n v="182"/>
    <n v="121"/>
    <n v="6520"/>
    <n v="6395"/>
    <n v="300903"/>
    <n v="271313"/>
  </r>
  <r>
    <n v="11"/>
    <x v="3"/>
    <x v="4"/>
    <d v="2017-02-18T00:00:00"/>
    <n v="145"/>
    <n v="180"/>
    <n v="6631"/>
    <n v="6804"/>
    <n v="269349"/>
    <n v="219993"/>
  </r>
  <r>
    <n v="5"/>
    <x v="0"/>
    <x v="3"/>
    <d v="2017-02-22T00:00:00"/>
    <n v="247"/>
    <n v="87"/>
    <n v="6767"/>
    <n v="6482"/>
    <n v="300656"/>
    <n v="271226"/>
  </r>
  <r>
    <n v="4"/>
    <x v="0"/>
    <x v="0"/>
    <d v="2016-12-17T00:00:00"/>
    <n v="140"/>
    <n v="284"/>
    <n v="4494"/>
    <n v="4339"/>
    <n v="400696"/>
    <n v="196114"/>
  </r>
  <r>
    <n v="6"/>
    <x v="2"/>
    <x v="6"/>
    <d v="2017-01-04T00:00:00"/>
    <n v="93"/>
    <n v="74"/>
    <n v="4955"/>
    <n v="4325"/>
    <n v="255425"/>
    <n v="297277"/>
  </r>
  <r>
    <n v="2"/>
    <x v="1"/>
    <x v="1"/>
    <d v="2017-01-16T00:00:00"/>
    <n v="168"/>
    <n v="300"/>
    <n v="5824"/>
    <n v="4823"/>
    <n v="158617"/>
    <n v="231386"/>
  </r>
  <r>
    <n v="1"/>
    <x v="1"/>
    <x v="6"/>
    <d v="2017-01-01T00:00:00"/>
    <n v="241"/>
    <n v="267"/>
    <n v="4864"/>
    <n v="5164"/>
    <n v="312726"/>
    <n v="367437"/>
  </r>
  <r>
    <n v="6"/>
    <x v="2"/>
    <x v="6"/>
    <d v="2017-01-12T00:00:00"/>
    <n v="188"/>
    <n v="135"/>
    <n v="5143"/>
    <n v="4460"/>
    <n v="255237"/>
    <n v="297142"/>
  </r>
  <r>
    <n v="12"/>
    <x v="3"/>
    <x v="9"/>
    <d v="2017-01-08T00:00:00"/>
    <n v="105"/>
    <n v="131"/>
    <n v="5335"/>
    <n v="4494"/>
    <n v="328052"/>
    <n v="282711"/>
  </r>
  <r>
    <n v="5"/>
    <x v="0"/>
    <x v="3"/>
    <d v="2017-02-25T00:00:00"/>
    <n v="280"/>
    <n v="211"/>
    <n v="7047"/>
    <n v="6693"/>
    <n v="300376"/>
    <n v="271015"/>
  </r>
  <r>
    <n v="7"/>
    <x v="2"/>
    <x v="8"/>
    <d v="2017-03-19T00:00:00"/>
    <n v="280"/>
    <n v="164"/>
    <n v="8024"/>
    <n v="7644"/>
    <n v="318342"/>
    <n v="433733"/>
  </r>
  <r>
    <n v="3"/>
    <x v="1"/>
    <x v="10"/>
    <d v="2017-03-06T00:00:00"/>
    <n v="122"/>
    <n v="236"/>
    <n v="7980"/>
    <n v="6744"/>
    <n v="204178"/>
    <n v="339694"/>
  </r>
  <r>
    <n v="11"/>
    <x v="3"/>
    <x v="4"/>
    <d v="2017-02-23T00:00:00"/>
    <n v="276"/>
    <n v="204"/>
    <n v="6907"/>
    <n v="7008"/>
    <n v="269073"/>
    <n v="219789"/>
  </r>
  <r>
    <n v="9"/>
    <x v="2"/>
    <x v="2"/>
    <d v="2017-03-03T00:00:00"/>
    <n v="103"/>
    <n v="174"/>
    <n v="6193"/>
    <n v="5930"/>
    <n v="334970"/>
    <n v="410008"/>
  </r>
  <r>
    <n v="13"/>
    <x v="4"/>
    <x v="7"/>
    <d v="2017-01-04T00:00:00"/>
    <n v="222"/>
    <n v="229"/>
    <n v="5027"/>
    <n v="4199"/>
    <n v="377676"/>
    <n v="445256"/>
  </r>
  <r>
    <n v="2"/>
    <x v="1"/>
    <x v="1"/>
    <d v="2017-01-22T00:00:00"/>
    <n v="160"/>
    <n v="261"/>
    <n v="5984"/>
    <n v="5084"/>
    <n v="158457"/>
    <n v="231125"/>
  </r>
  <r>
    <n v="6"/>
    <x v="2"/>
    <x v="6"/>
    <d v="2017-01-20T00:00:00"/>
    <n v="221"/>
    <n v="105"/>
    <n v="5364"/>
    <n v="4565"/>
    <n v="255016"/>
    <n v="297037"/>
  </r>
  <r>
    <n v="7"/>
    <x v="2"/>
    <x v="8"/>
    <d v="2017-03-27T00:00:00"/>
    <n v="218"/>
    <n v="286"/>
    <n v="8242"/>
    <n v="7930"/>
    <n v="318124"/>
    <n v="433447"/>
  </r>
  <r>
    <n v="13"/>
    <x v="4"/>
    <x v="7"/>
    <d v="2017-01-07T00:00:00"/>
    <n v="266"/>
    <n v="160"/>
    <n v="5293"/>
    <n v="4359"/>
    <n v="377410"/>
    <n v="445096"/>
  </r>
  <r>
    <n v="13"/>
    <x v="4"/>
    <x v="7"/>
    <d v="2017-01-10T00:00:00"/>
    <n v="202"/>
    <n v="103"/>
    <n v="5495"/>
    <n v="4462"/>
    <n v="377208"/>
    <n v="444993"/>
  </r>
  <r>
    <n v="2"/>
    <x v="1"/>
    <x v="1"/>
    <d v="2017-01-26T00:00:00"/>
    <n v="132"/>
    <n v="91"/>
    <n v="6116"/>
    <n v="5175"/>
    <n v="158325"/>
    <n v="231034"/>
  </r>
  <r>
    <n v="13"/>
    <x v="4"/>
    <x v="7"/>
    <d v="2017-01-16T00:00:00"/>
    <n v="291"/>
    <n v="95"/>
    <n v="5786"/>
    <n v="4557"/>
    <n v="376917"/>
    <n v="444898"/>
  </r>
  <r>
    <n v="4"/>
    <x v="0"/>
    <x v="0"/>
    <d v="2016-12-24T00:00:00"/>
    <n v="135"/>
    <n v="86"/>
    <n v="4629"/>
    <n v="4425"/>
    <n v="400561"/>
    <n v="196028"/>
  </r>
  <r>
    <n v="10"/>
    <x v="3"/>
    <x v="5"/>
    <d v="2016-11-20T00:00:00"/>
    <n v="276"/>
    <n v="235"/>
    <n v="3841"/>
    <n v="2853"/>
    <n v="163387"/>
    <n v="372400"/>
  </r>
  <r>
    <n v="5"/>
    <x v="0"/>
    <x v="3"/>
    <d v="2017-03-05T00:00:00"/>
    <n v="297"/>
    <n v="236"/>
    <n v="7344"/>
    <n v="6929"/>
    <n v="300079"/>
    <n v="270779"/>
  </r>
  <r>
    <n v="2"/>
    <x v="1"/>
    <x v="1"/>
    <d v="2017-01-30T00:00:00"/>
    <n v="205"/>
    <n v="77"/>
    <n v="6321"/>
    <n v="5252"/>
    <n v="158120"/>
    <n v="230957"/>
  </r>
  <r>
    <n v="13"/>
    <x v="4"/>
    <x v="7"/>
    <d v="2017-01-22T00:00:00"/>
    <n v="80"/>
    <n v="296"/>
    <n v="5866"/>
    <n v="4853"/>
    <n v="376837"/>
    <n v="444602"/>
  </r>
  <r>
    <n v="10"/>
    <x v="3"/>
    <x v="5"/>
    <d v="2016-11-23T00:00:00"/>
    <n v="86"/>
    <n v="290"/>
    <n v="3927"/>
    <n v="3143"/>
    <n v="163301"/>
    <n v="372110"/>
  </r>
  <r>
    <n v="4"/>
    <x v="0"/>
    <x v="0"/>
    <d v="2016-12-28T00:00:00"/>
    <n v="240"/>
    <n v="176"/>
    <n v="4869"/>
    <n v="4601"/>
    <n v="400321"/>
    <n v="195852"/>
  </r>
  <r>
    <n v="4"/>
    <x v="0"/>
    <x v="0"/>
    <d v="2016-12-31T00:00:00"/>
    <n v="216"/>
    <n v="64"/>
    <n v="5085"/>
    <n v="4665"/>
    <n v="400105"/>
    <n v="195788"/>
  </r>
  <r>
    <n v="2"/>
    <x v="1"/>
    <x v="1"/>
    <d v="2017-02-03T00:00:00"/>
    <n v="82"/>
    <n v="203"/>
    <n v="6403"/>
    <n v="5455"/>
    <n v="158038"/>
    <n v="230754"/>
  </r>
  <r>
    <n v="3"/>
    <x v="1"/>
    <x v="10"/>
    <d v="2017-03-10T00:00:00"/>
    <n v="80"/>
    <n v="145"/>
    <n v="8060"/>
    <n v="6889"/>
    <n v="204098"/>
    <n v="339549"/>
  </r>
  <r>
    <n v="3"/>
    <x v="1"/>
    <x v="10"/>
    <d v="2017-03-16T00:00:00"/>
    <n v="141"/>
    <n v="113"/>
    <n v="8201"/>
    <n v="7002"/>
    <n v="203957"/>
    <n v="339436"/>
  </r>
  <r>
    <n v="11"/>
    <x v="3"/>
    <x v="4"/>
    <d v="2017-02-27T00:00:00"/>
    <n v="89"/>
    <n v="221"/>
    <n v="6996"/>
    <n v="7229"/>
    <n v="268984"/>
    <n v="219568"/>
  </r>
  <r>
    <n v="7"/>
    <x v="2"/>
    <x v="8"/>
    <d v="2017-04-01T00:00:00"/>
    <n v="293"/>
    <n v="132"/>
    <n v="8535"/>
    <n v="8062"/>
    <n v="317831"/>
    <n v="433315"/>
  </r>
  <r>
    <n v="7"/>
    <x v="2"/>
    <x v="8"/>
    <d v="2017-04-09T00:00:00"/>
    <n v="284"/>
    <n v="188"/>
    <n v="8819"/>
    <n v="8250"/>
    <n v="317547"/>
    <n v="433127"/>
  </r>
  <r>
    <n v="3"/>
    <x v="1"/>
    <x v="10"/>
    <d v="2017-03-21T00:00:00"/>
    <n v="126"/>
    <n v="185"/>
    <n v="8327"/>
    <n v="7187"/>
    <n v="203831"/>
    <n v="339251"/>
  </r>
  <r>
    <n v="2"/>
    <x v="1"/>
    <x v="1"/>
    <d v="2017-02-08T00:00:00"/>
    <n v="209"/>
    <n v="86"/>
    <n v="6612"/>
    <n v="5541"/>
    <n v="157829"/>
    <n v="230668"/>
  </r>
  <r>
    <n v="14"/>
    <x v="4"/>
    <x v="1"/>
    <d v="2017-02-08T00:00:00"/>
    <n v="227"/>
    <n v="70"/>
    <n v="7630"/>
    <n v="6720"/>
    <n v="337781"/>
    <n v="399418"/>
  </r>
  <r>
    <n v="5"/>
    <x v="0"/>
    <x v="3"/>
    <d v="2017-03-12T00:00:00"/>
    <n v="87"/>
    <n v="148"/>
    <n v="7431"/>
    <n v="7077"/>
    <n v="299992"/>
    <n v="270631"/>
  </r>
  <r>
    <n v="3"/>
    <x v="1"/>
    <x v="10"/>
    <d v="2017-03-24T00:00:00"/>
    <n v="277"/>
    <n v="189"/>
    <n v="8604"/>
    <n v="7376"/>
    <n v="203554"/>
    <n v="339062"/>
  </r>
  <r>
    <n v="12"/>
    <x v="3"/>
    <x v="9"/>
    <d v="2017-01-13T00:00:00"/>
    <n v="193"/>
    <n v="183"/>
    <n v="5528"/>
    <n v="4677"/>
    <n v="327859"/>
    <n v="282528"/>
  </r>
  <r>
    <n v="13"/>
    <x v="4"/>
    <x v="7"/>
    <d v="2017-01-25T00:00:00"/>
    <n v="196"/>
    <n v="115"/>
    <n v="6062"/>
    <n v="4968"/>
    <n v="376641"/>
    <n v="444487"/>
  </r>
  <r>
    <n v="9"/>
    <x v="2"/>
    <x v="2"/>
    <d v="2017-03-10T00:00:00"/>
    <n v="87"/>
    <n v="146"/>
    <n v="6280"/>
    <n v="6076"/>
    <n v="334883"/>
    <n v="409862"/>
  </r>
  <r>
    <n v="12"/>
    <x v="3"/>
    <x v="9"/>
    <d v="2017-01-20T00:00:00"/>
    <n v="257"/>
    <n v="218"/>
    <n v="5785"/>
    <n v="4895"/>
    <n v="327602"/>
    <n v="282310"/>
  </r>
  <r>
    <n v="12"/>
    <x v="3"/>
    <x v="9"/>
    <d v="2017-01-26T00:00:00"/>
    <n v="147"/>
    <n v="54"/>
    <n v="5932"/>
    <n v="4949"/>
    <n v="327455"/>
    <n v="282256"/>
  </r>
  <r>
    <n v="5"/>
    <x v="0"/>
    <x v="3"/>
    <d v="2017-03-20T00:00:00"/>
    <n v="217"/>
    <n v="111"/>
    <n v="7648"/>
    <n v="7188"/>
    <n v="299775"/>
    <n v="270520"/>
  </r>
  <r>
    <n v="12"/>
    <x v="3"/>
    <x v="9"/>
    <d v="2017-01-31T00:00:00"/>
    <n v="126"/>
    <n v="170"/>
    <n v="6058"/>
    <n v="5119"/>
    <n v="327329"/>
    <n v="282086"/>
  </r>
  <r>
    <n v="2"/>
    <x v="1"/>
    <x v="1"/>
    <d v="2017-02-13T00:00:00"/>
    <n v="248"/>
    <n v="132"/>
    <n v="6860"/>
    <n v="5673"/>
    <n v="157581"/>
    <n v="230536"/>
  </r>
  <r>
    <n v="5"/>
    <x v="0"/>
    <x v="3"/>
    <d v="2017-03-28T00:00:00"/>
    <n v="139"/>
    <n v="298"/>
    <n v="7787"/>
    <n v="7486"/>
    <n v="299636"/>
    <n v="270222"/>
  </r>
  <r>
    <n v="14"/>
    <x v="4"/>
    <x v="1"/>
    <d v="2017-02-16T00:00:00"/>
    <n v="181"/>
    <n v="277"/>
    <n v="7811"/>
    <n v="6997"/>
    <n v="337600"/>
    <n v="399141"/>
  </r>
  <r>
    <n v="1"/>
    <x v="1"/>
    <x v="6"/>
    <d v="2017-01-09T00:00:00"/>
    <n v="272"/>
    <n v="158"/>
    <n v="5136"/>
    <n v="5322"/>
    <n v="312454"/>
    <n v="367279"/>
  </r>
  <r>
    <n v="4"/>
    <x v="0"/>
    <x v="0"/>
    <d v="2017-01-08T00:00:00"/>
    <n v="131"/>
    <n v="210"/>
    <n v="5216"/>
    <n v="4875"/>
    <n v="399974"/>
    <n v="195578"/>
  </r>
  <r>
    <n v="1"/>
    <x v="1"/>
    <x v="6"/>
    <d v="2017-01-12T00:00:00"/>
    <n v="294"/>
    <n v="236"/>
    <n v="5430"/>
    <n v="5558"/>
    <n v="312160"/>
    <n v="367043"/>
  </r>
  <r>
    <n v="4"/>
    <x v="0"/>
    <x v="0"/>
    <d v="2017-01-14T00:00:00"/>
    <n v="208"/>
    <n v="155"/>
    <n v="5424"/>
    <n v="5030"/>
    <n v="399766"/>
    <n v="195423"/>
  </r>
  <r>
    <n v="6"/>
    <x v="2"/>
    <x v="6"/>
    <d v="2017-01-25T00:00:00"/>
    <n v="277"/>
    <n v="67"/>
    <n v="5641"/>
    <n v="4632"/>
    <n v="254739"/>
    <n v="296970"/>
  </r>
  <r>
    <n v="2"/>
    <x v="1"/>
    <x v="1"/>
    <d v="2017-02-20T00:00:00"/>
    <n v="265"/>
    <n v="90"/>
    <n v="7125"/>
    <n v="5763"/>
    <n v="157316"/>
    <n v="230446"/>
  </r>
  <r>
    <n v="4"/>
    <x v="0"/>
    <x v="0"/>
    <d v="2017-01-22T00:00:00"/>
    <n v="280"/>
    <n v="289"/>
    <n v="5704"/>
    <n v="5319"/>
    <n v="399486"/>
    <n v="195134"/>
  </r>
  <r>
    <n v="8"/>
    <x v="2"/>
    <x v="1"/>
    <d v="2017-02-18T00:00:00"/>
    <n v="130"/>
    <n v="95"/>
    <n v="7042"/>
    <n v="6335"/>
    <n v="166748"/>
    <n v="236774"/>
  </r>
  <r>
    <n v="9"/>
    <x v="2"/>
    <x v="2"/>
    <d v="2017-03-15T00:00:00"/>
    <n v="150"/>
    <n v="74"/>
    <n v="6430"/>
    <n v="6150"/>
    <n v="334733"/>
    <n v="409788"/>
  </r>
  <r>
    <n v="10"/>
    <x v="3"/>
    <x v="5"/>
    <d v="2016-11-27T00:00:00"/>
    <n v="250"/>
    <n v="57"/>
    <n v="4177"/>
    <n v="3200"/>
    <n v="163051"/>
    <n v="372053"/>
  </r>
  <r>
    <n v="1"/>
    <x v="1"/>
    <x v="6"/>
    <d v="2017-01-18T00:00:00"/>
    <n v="104"/>
    <n v="85"/>
    <n v="5534"/>
    <n v="5643"/>
    <n v="312056"/>
    <n v="366958"/>
  </r>
  <r>
    <n v="3"/>
    <x v="1"/>
    <x v="10"/>
    <d v="2017-03-30T00:00:00"/>
    <n v="131"/>
    <n v="145"/>
    <n v="8735"/>
    <n v="7521"/>
    <n v="203423"/>
    <n v="338917"/>
  </r>
  <r>
    <n v="14"/>
    <x v="4"/>
    <x v="1"/>
    <d v="2017-02-19T00:00:00"/>
    <n v="151"/>
    <n v="213"/>
    <n v="7962"/>
    <n v="7210"/>
    <n v="337449"/>
    <n v="398928"/>
  </r>
  <r>
    <n v="4"/>
    <x v="0"/>
    <x v="0"/>
    <d v="2017-01-28T00:00:00"/>
    <n v="212"/>
    <n v="122"/>
    <n v="5916"/>
    <n v="5441"/>
    <n v="399274"/>
    <n v="195012"/>
  </r>
  <r>
    <n v="3"/>
    <x v="1"/>
    <x v="10"/>
    <d v="2017-04-03T00:00:00"/>
    <n v="96"/>
    <n v="263"/>
    <n v="8831"/>
    <n v="7784"/>
    <n v="203327"/>
    <n v="338654"/>
  </r>
  <r>
    <n v="14"/>
    <x v="4"/>
    <x v="1"/>
    <d v="2017-02-24T00:00:00"/>
    <n v="158"/>
    <n v="155"/>
    <n v="8120"/>
    <n v="7365"/>
    <n v="337291"/>
    <n v="398773"/>
  </r>
  <r>
    <n v="9"/>
    <x v="2"/>
    <x v="2"/>
    <d v="2017-03-22T00:00:00"/>
    <n v="198"/>
    <n v="224"/>
    <n v="6628"/>
    <n v="6374"/>
    <n v="334535"/>
    <n v="409564"/>
  </r>
  <r>
    <n v="7"/>
    <x v="2"/>
    <x v="8"/>
    <d v="2017-04-14T00:00:00"/>
    <n v="296"/>
    <n v="90"/>
    <n v="9115"/>
    <n v="8340"/>
    <n v="317251"/>
    <n v="433037"/>
  </r>
  <r>
    <n v="10"/>
    <x v="3"/>
    <x v="5"/>
    <d v="2016-11-30T00:00:00"/>
    <n v="279"/>
    <n v="161"/>
    <n v="4456"/>
    <n v="3361"/>
    <n v="162772"/>
    <n v="371892"/>
  </r>
  <r>
    <n v="12"/>
    <x v="3"/>
    <x v="9"/>
    <d v="2017-02-08T00:00:00"/>
    <n v="106"/>
    <n v="199"/>
    <n v="6164"/>
    <n v="5318"/>
    <n v="327223"/>
    <n v="281887"/>
  </r>
  <r>
    <n v="2"/>
    <x v="1"/>
    <x v="1"/>
    <d v="2017-02-25T00:00:00"/>
    <n v="134"/>
    <n v="186"/>
    <n v="7259"/>
    <n v="5949"/>
    <n v="157182"/>
    <n v="230260"/>
  </r>
  <r>
    <n v="6"/>
    <x v="2"/>
    <x v="6"/>
    <d v="2017-02-02T00:00:00"/>
    <n v="87"/>
    <n v="205"/>
    <n v="5728"/>
    <n v="4837"/>
    <n v="254652"/>
    <n v="296765"/>
  </r>
  <r>
    <n v="12"/>
    <x v="3"/>
    <x v="9"/>
    <d v="2017-02-14T00:00:00"/>
    <n v="291"/>
    <n v="298"/>
    <n v="6455"/>
    <n v="5616"/>
    <n v="326932"/>
    <n v="281589"/>
  </r>
  <r>
    <n v="8"/>
    <x v="2"/>
    <x v="1"/>
    <d v="2017-02-23T00:00:00"/>
    <n v="123"/>
    <n v="300"/>
    <n v="7165"/>
    <n v="6635"/>
    <n v="166625"/>
    <n v="236474"/>
  </r>
  <r>
    <n v="8"/>
    <x v="2"/>
    <x v="1"/>
    <d v="2017-03-01T00:00:00"/>
    <n v="156"/>
    <n v="253"/>
    <n v="7321"/>
    <n v="6888"/>
    <n v="166469"/>
    <n v="236221"/>
  </r>
  <r>
    <n v="4"/>
    <x v="0"/>
    <x v="0"/>
    <d v="2017-02-05T00:00:00"/>
    <n v="220"/>
    <n v="292"/>
    <n v="6136"/>
    <n v="5733"/>
    <n v="399054"/>
    <n v="194720"/>
  </r>
  <r>
    <n v="14"/>
    <x v="4"/>
    <x v="1"/>
    <d v="2017-03-02T00:00:00"/>
    <n v="287"/>
    <n v="104"/>
    <n v="8407"/>
    <n v="7469"/>
    <n v="337004"/>
    <n v="398669"/>
  </r>
  <r>
    <n v="13"/>
    <x v="4"/>
    <x v="7"/>
    <d v="2017-01-30T00:00:00"/>
    <n v="229"/>
    <n v="259"/>
    <n v="6291"/>
    <n v="5227"/>
    <n v="376412"/>
    <n v="444228"/>
  </r>
  <r>
    <n v="1"/>
    <x v="1"/>
    <x v="6"/>
    <d v="2017-01-22T00:00:00"/>
    <n v="256"/>
    <n v="162"/>
    <n v="5790"/>
    <n v="5805"/>
    <n v="311800"/>
    <n v="366796"/>
  </r>
  <r>
    <n v="4"/>
    <x v="0"/>
    <x v="0"/>
    <d v="2017-02-09T00:00:00"/>
    <n v="123"/>
    <n v="259"/>
    <n v="6259"/>
    <n v="5992"/>
    <n v="398931"/>
    <n v="194461"/>
  </r>
  <r>
    <n v="5"/>
    <x v="0"/>
    <x v="3"/>
    <d v="2017-04-05T00:00:00"/>
    <n v="219"/>
    <n v="103"/>
    <n v="8006"/>
    <n v="7589"/>
    <n v="299417"/>
    <n v="270119"/>
  </r>
  <r>
    <n v="1"/>
    <x v="1"/>
    <x v="6"/>
    <d v="2017-01-29T00:00:00"/>
    <n v="205"/>
    <n v="70"/>
    <n v="5995"/>
    <n v="5875"/>
    <n v="311595"/>
    <n v="366726"/>
  </r>
  <r>
    <n v="14"/>
    <x v="4"/>
    <x v="1"/>
    <d v="2017-03-05T00:00:00"/>
    <n v="176"/>
    <n v="235"/>
    <n v="8583"/>
    <n v="7704"/>
    <n v="336828"/>
    <n v="398434"/>
  </r>
  <r>
    <n v="1"/>
    <x v="1"/>
    <x v="6"/>
    <d v="2017-02-05T00:00:00"/>
    <n v="165"/>
    <n v="261"/>
    <n v="6160"/>
    <n v="6136"/>
    <n v="311430"/>
    <n v="366465"/>
  </r>
  <r>
    <n v="3"/>
    <x v="1"/>
    <x v="10"/>
    <d v="2017-04-11T00:00:00"/>
    <n v="235"/>
    <n v="239"/>
    <n v="9066"/>
    <n v="8023"/>
    <n v="203092"/>
    <n v="338415"/>
  </r>
  <r>
    <n v="2"/>
    <x v="1"/>
    <x v="1"/>
    <d v="2017-03-05T00:00:00"/>
    <n v="117"/>
    <n v="62"/>
    <n v="7376"/>
    <n v="6011"/>
    <n v="157065"/>
    <n v="230198"/>
  </r>
  <r>
    <n v="10"/>
    <x v="3"/>
    <x v="5"/>
    <d v="2016-12-03T00:00:00"/>
    <n v="246"/>
    <n v="299"/>
    <n v="4702"/>
    <n v="3660"/>
    <n v="162526"/>
    <n v="371593"/>
  </r>
  <r>
    <n v="6"/>
    <x v="2"/>
    <x v="6"/>
    <d v="2017-02-08T00:00:00"/>
    <n v="200"/>
    <n v="64"/>
    <n v="5928"/>
    <n v="4901"/>
    <n v="254452"/>
    <n v="296701"/>
  </r>
  <r>
    <n v="11"/>
    <x v="3"/>
    <x v="4"/>
    <d v="2017-03-07T00:00:00"/>
    <n v="97"/>
    <n v="136"/>
    <n v="7093"/>
    <n v="7365"/>
    <n v="268887"/>
    <n v="219432"/>
  </r>
  <r>
    <n v="11"/>
    <x v="3"/>
    <x v="4"/>
    <d v="2017-03-11T00:00:00"/>
    <n v="139"/>
    <n v="131"/>
    <n v="7232"/>
    <n v="7496"/>
    <n v="268748"/>
    <n v="219301"/>
  </r>
  <r>
    <n v="2"/>
    <x v="1"/>
    <x v="1"/>
    <d v="2017-03-10T00:00:00"/>
    <n v="176"/>
    <n v="261"/>
    <n v="7552"/>
    <n v="6272"/>
    <n v="156889"/>
    <n v="229937"/>
  </r>
  <r>
    <n v="12"/>
    <x v="3"/>
    <x v="9"/>
    <d v="2017-02-20T00:00:00"/>
    <n v="152"/>
    <n v="79"/>
    <n v="6607"/>
    <n v="5695"/>
    <n v="326780"/>
    <n v="281510"/>
  </r>
  <r>
    <n v="2"/>
    <x v="1"/>
    <x v="1"/>
    <d v="2017-03-15T00:00:00"/>
    <n v="201"/>
    <n v="181"/>
    <n v="7753"/>
    <n v="6453"/>
    <n v="156688"/>
    <n v="229756"/>
  </r>
  <r>
    <n v="6"/>
    <x v="2"/>
    <x v="6"/>
    <d v="2017-02-12T00:00:00"/>
    <n v="264"/>
    <n v="136"/>
    <n v="6192"/>
    <n v="5037"/>
    <n v="254188"/>
    <n v="296565"/>
  </r>
  <r>
    <n v="2"/>
    <x v="1"/>
    <x v="1"/>
    <d v="2017-03-21T00:00:00"/>
    <n v="183"/>
    <n v="277"/>
    <n v="7936"/>
    <n v="6730"/>
    <n v="156505"/>
    <n v="229479"/>
  </r>
  <r>
    <n v="11"/>
    <x v="3"/>
    <x v="4"/>
    <d v="2017-03-14T00:00:00"/>
    <n v="271"/>
    <n v="84"/>
    <n v="7503"/>
    <n v="7580"/>
    <n v="268477"/>
    <n v="219217"/>
  </r>
  <r>
    <n v="5"/>
    <x v="0"/>
    <x v="3"/>
    <d v="2017-04-10T00:00:00"/>
    <n v="207"/>
    <n v="207"/>
    <n v="8213"/>
    <n v="7796"/>
    <n v="299210"/>
    <n v="269912"/>
  </r>
  <r>
    <n v="8"/>
    <x v="2"/>
    <x v="1"/>
    <d v="2017-03-04T00:00:00"/>
    <n v="103"/>
    <n v="196"/>
    <n v="7424"/>
    <n v="7084"/>
    <n v="166366"/>
    <n v="236025"/>
  </r>
  <r>
    <n v="2"/>
    <x v="1"/>
    <x v="1"/>
    <d v="2017-03-27T00:00:00"/>
    <n v="249"/>
    <n v="186"/>
    <n v="8185"/>
    <n v="6916"/>
    <n v="156256"/>
    <n v="229293"/>
  </r>
  <r>
    <n v="7"/>
    <x v="2"/>
    <x v="8"/>
    <d v="2017-04-17T00:00:00"/>
    <n v="192"/>
    <n v="94"/>
    <n v="9307"/>
    <n v="8434"/>
    <n v="317059"/>
    <n v="432943"/>
  </r>
  <r>
    <n v="2"/>
    <x v="1"/>
    <x v="1"/>
    <d v="2017-04-03T00:00:00"/>
    <n v="280"/>
    <n v="219"/>
    <n v="8465"/>
    <n v="7135"/>
    <n v="155976"/>
    <n v="229074"/>
  </r>
  <r>
    <n v="11"/>
    <x v="3"/>
    <x v="4"/>
    <d v="2017-03-18T00:00:00"/>
    <n v="204"/>
    <n v="214"/>
    <n v="7707"/>
    <n v="7794"/>
    <n v="268273"/>
    <n v="219003"/>
  </r>
  <r>
    <n v="11"/>
    <x v="3"/>
    <x v="4"/>
    <d v="2017-03-24T00:00:00"/>
    <n v="147"/>
    <n v="236"/>
    <n v="7854"/>
    <n v="8030"/>
    <n v="268126"/>
    <n v="218767"/>
  </r>
  <r>
    <n v="12"/>
    <x v="3"/>
    <x v="9"/>
    <d v="2017-02-23T00:00:00"/>
    <n v="275"/>
    <n v="192"/>
    <n v="6882"/>
    <n v="5887"/>
    <n v="326505"/>
    <n v="281318"/>
  </r>
  <r>
    <n v="3"/>
    <x v="1"/>
    <x v="10"/>
    <d v="2017-04-19T00:00:00"/>
    <n v="216"/>
    <n v="234"/>
    <n v="9282"/>
    <n v="8257"/>
    <n v="202876"/>
    <n v="338181"/>
  </r>
  <r>
    <n v="13"/>
    <x v="4"/>
    <x v="7"/>
    <d v="2017-02-05T00:00:00"/>
    <n v="104"/>
    <n v="205"/>
    <n v="6395"/>
    <n v="5432"/>
    <n v="376308"/>
    <n v="444023"/>
  </r>
  <r>
    <n v="1"/>
    <x v="1"/>
    <x v="6"/>
    <d v="2017-02-08T00:00:00"/>
    <n v="106"/>
    <n v="233"/>
    <n v="6266"/>
    <n v="6369"/>
    <n v="311324"/>
    <n v="366232"/>
  </r>
  <r>
    <n v="6"/>
    <x v="2"/>
    <x v="6"/>
    <d v="2017-02-15T00:00:00"/>
    <n v="230"/>
    <n v="189"/>
    <n v="6422"/>
    <n v="5226"/>
    <n v="253958"/>
    <n v="296376"/>
  </r>
  <r>
    <n v="13"/>
    <x v="4"/>
    <x v="7"/>
    <d v="2017-02-10T00:00:00"/>
    <n v="81"/>
    <n v="201"/>
    <n v="6476"/>
    <n v="5633"/>
    <n v="376227"/>
    <n v="443822"/>
  </r>
  <r>
    <n v="11"/>
    <x v="3"/>
    <x v="4"/>
    <d v="2017-03-31T00:00:00"/>
    <n v="298"/>
    <n v="54"/>
    <n v="8152"/>
    <n v="8084"/>
    <n v="267828"/>
    <n v="218713"/>
  </r>
  <r>
    <n v="9"/>
    <x v="2"/>
    <x v="2"/>
    <d v="2017-03-25T00:00:00"/>
    <n v="233"/>
    <n v="137"/>
    <n v="6861"/>
    <n v="6511"/>
    <n v="334302"/>
    <n v="409427"/>
  </r>
  <r>
    <n v="9"/>
    <x v="2"/>
    <x v="2"/>
    <d v="2017-04-02T00:00:00"/>
    <n v="264"/>
    <n v="130"/>
    <n v="7125"/>
    <n v="6641"/>
    <n v="334038"/>
    <n v="409297"/>
  </r>
  <r>
    <n v="6"/>
    <x v="2"/>
    <x v="6"/>
    <d v="2017-02-19T00:00:00"/>
    <n v="216"/>
    <n v="149"/>
    <n v="6638"/>
    <n v="5375"/>
    <n v="253742"/>
    <n v="296227"/>
  </r>
  <r>
    <n v="9"/>
    <x v="2"/>
    <x v="2"/>
    <d v="2017-04-05T00:00:00"/>
    <n v="115"/>
    <n v="148"/>
    <n v="7240"/>
    <n v="6789"/>
    <n v="333923"/>
    <n v="409149"/>
  </r>
  <r>
    <n v="7"/>
    <x v="2"/>
    <x v="8"/>
    <d v="2017-04-23T00:00:00"/>
    <n v="230"/>
    <n v="110"/>
    <n v="9537"/>
    <n v="8544"/>
    <n v="316829"/>
    <n v="432833"/>
  </r>
  <r>
    <n v="9"/>
    <x v="2"/>
    <x v="2"/>
    <d v="2017-04-13T00:00:00"/>
    <n v="213"/>
    <n v="248"/>
    <n v="7453"/>
    <n v="7037"/>
    <n v="333710"/>
    <n v="408901"/>
  </r>
  <r>
    <n v="3"/>
    <x v="1"/>
    <x v="10"/>
    <d v="2017-04-23T00:00:00"/>
    <n v="273"/>
    <n v="57"/>
    <n v="9555"/>
    <n v="8314"/>
    <n v="202603"/>
    <n v="338124"/>
  </r>
  <r>
    <n v="14"/>
    <x v="4"/>
    <x v="1"/>
    <d v="2017-03-13T00:00:00"/>
    <n v="231"/>
    <n v="220"/>
    <n v="8814"/>
    <n v="7924"/>
    <n v="336597"/>
    <n v="398214"/>
  </r>
  <r>
    <n v="7"/>
    <x v="2"/>
    <x v="8"/>
    <d v="2017-04-30T00:00:00"/>
    <n v="104"/>
    <n v="236"/>
    <n v="9641"/>
    <n v="8780"/>
    <n v="316725"/>
    <n v="432597"/>
  </r>
  <r>
    <n v="4"/>
    <x v="0"/>
    <x v="0"/>
    <d v="2017-02-16T00:00:00"/>
    <n v="282"/>
    <n v="140"/>
    <n v="6541"/>
    <n v="6132"/>
    <n v="398649"/>
    <n v="194321"/>
  </r>
  <r>
    <n v="9"/>
    <x v="2"/>
    <x v="2"/>
    <d v="2017-04-21T00:00:00"/>
    <n v="280"/>
    <n v="191"/>
    <n v="7733"/>
    <n v="7228"/>
    <n v="333430"/>
    <n v="408710"/>
  </r>
  <r>
    <n v="14"/>
    <x v="4"/>
    <x v="1"/>
    <d v="2017-03-19T00:00:00"/>
    <n v="207"/>
    <n v="86"/>
    <n v="9021"/>
    <n v="8010"/>
    <n v="336390"/>
    <n v="398128"/>
  </r>
  <r>
    <n v="4"/>
    <x v="0"/>
    <x v="0"/>
    <d v="2017-02-23T00:00:00"/>
    <n v="227"/>
    <n v="281"/>
    <n v="6768"/>
    <n v="6413"/>
    <n v="398422"/>
    <n v="194040"/>
  </r>
  <r>
    <n v="13"/>
    <x v="4"/>
    <x v="7"/>
    <d v="2017-02-18T00:00:00"/>
    <n v="157"/>
    <n v="107"/>
    <n v="6633"/>
    <n v="5740"/>
    <n v="376070"/>
    <n v="443715"/>
  </r>
  <r>
    <n v="2"/>
    <x v="1"/>
    <x v="1"/>
    <d v="2017-04-10T00:00:00"/>
    <n v="175"/>
    <n v="219"/>
    <n v="8640"/>
    <n v="7354"/>
    <n v="155801"/>
    <n v="228855"/>
  </r>
  <r>
    <n v="7"/>
    <x v="2"/>
    <x v="8"/>
    <d v="2017-05-07T00:00:00"/>
    <n v="228"/>
    <n v="191"/>
    <n v="9869"/>
    <n v="8971"/>
    <n v="316497"/>
    <n v="432406"/>
  </r>
  <r>
    <n v="14"/>
    <x v="4"/>
    <x v="1"/>
    <d v="2017-03-25T00:00:00"/>
    <n v="235"/>
    <n v="51"/>
    <n v="9256"/>
    <n v="8061"/>
    <n v="336155"/>
    <n v="398077"/>
  </r>
  <r>
    <n v="13"/>
    <x v="4"/>
    <x v="7"/>
    <d v="2017-02-22T00:00:00"/>
    <n v="124"/>
    <n v="56"/>
    <n v="6757"/>
    <n v="5796"/>
    <n v="375946"/>
    <n v="443659"/>
  </r>
  <r>
    <n v="8"/>
    <x v="2"/>
    <x v="1"/>
    <d v="2017-03-12T00:00:00"/>
    <n v="128"/>
    <n v="222"/>
    <n v="7552"/>
    <n v="7306"/>
    <n v="166238"/>
    <n v="235803"/>
  </r>
  <r>
    <n v="1"/>
    <x v="1"/>
    <x v="6"/>
    <d v="2017-02-16T00:00:00"/>
    <n v="209"/>
    <n v="169"/>
    <n v="6475"/>
    <n v="6538"/>
    <n v="311115"/>
    <n v="366063"/>
  </r>
  <r>
    <n v="5"/>
    <x v="0"/>
    <x v="3"/>
    <d v="2017-04-14T00:00:00"/>
    <n v="135"/>
    <n v="125"/>
    <n v="8348"/>
    <n v="7921"/>
    <n v="299075"/>
    <n v="269787"/>
  </r>
  <r>
    <n v="13"/>
    <x v="4"/>
    <x v="7"/>
    <d v="2017-02-26T00:00:00"/>
    <n v="263"/>
    <n v="258"/>
    <n v="7020"/>
    <n v="6054"/>
    <n v="375683"/>
    <n v="443401"/>
  </r>
  <r>
    <n v="3"/>
    <x v="1"/>
    <x v="10"/>
    <d v="2017-04-26T00:00:00"/>
    <n v="172"/>
    <n v="191"/>
    <n v="9727"/>
    <n v="8505"/>
    <n v="202431"/>
    <n v="337933"/>
  </r>
  <r>
    <n v="11"/>
    <x v="3"/>
    <x v="4"/>
    <d v="2017-04-03T00:00:00"/>
    <n v="204"/>
    <n v="108"/>
    <n v="8356"/>
    <n v="8192"/>
    <n v="267624"/>
    <n v="218605"/>
  </r>
  <r>
    <n v="6"/>
    <x v="2"/>
    <x v="6"/>
    <d v="2017-02-23T00:00:00"/>
    <n v="134"/>
    <n v="255"/>
    <n v="6772"/>
    <n v="5630"/>
    <n v="253608"/>
    <n v="295972"/>
  </r>
  <r>
    <n v="14"/>
    <x v="4"/>
    <x v="1"/>
    <d v="2017-03-29T00:00:00"/>
    <n v="236"/>
    <n v="157"/>
    <n v="9492"/>
    <n v="8218"/>
    <n v="335919"/>
    <n v="397920"/>
  </r>
  <r>
    <n v="1"/>
    <x v="1"/>
    <x v="6"/>
    <d v="2017-02-19T00:00:00"/>
    <n v="264"/>
    <n v="67"/>
    <n v="6739"/>
    <n v="6605"/>
    <n v="310851"/>
    <n v="365996"/>
  </r>
  <r>
    <n v="4"/>
    <x v="0"/>
    <x v="0"/>
    <d v="2017-03-03T00:00:00"/>
    <n v="284"/>
    <n v="289"/>
    <n v="7052"/>
    <n v="6702"/>
    <n v="398138"/>
    <n v="193751"/>
  </r>
  <r>
    <n v="5"/>
    <x v="0"/>
    <x v="3"/>
    <d v="2017-04-19T00:00:00"/>
    <n v="99"/>
    <n v="103"/>
    <n v="8447"/>
    <n v="8024"/>
    <n v="298976"/>
    <n v="269684"/>
  </r>
  <r>
    <n v="3"/>
    <x v="1"/>
    <x v="10"/>
    <d v="2017-05-02T00:00:00"/>
    <n v="189"/>
    <n v="277"/>
    <n v="9916"/>
    <n v="8782"/>
    <n v="202242"/>
    <n v="337656"/>
  </r>
  <r>
    <n v="2"/>
    <x v="1"/>
    <x v="1"/>
    <d v="2017-04-13T00:00:00"/>
    <n v="246"/>
    <n v="216"/>
    <n v="8886"/>
    <n v="7570"/>
    <n v="155555"/>
    <n v="228639"/>
  </r>
  <r>
    <n v="9"/>
    <x v="2"/>
    <x v="2"/>
    <d v="2017-04-26T00:00:00"/>
    <n v="162"/>
    <n v="115"/>
    <n v="7895"/>
    <n v="7343"/>
    <n v="333268"/>
    <n v="408595"/>
  </r>
  <r>
    <n v="5"/>
    <x v="0"/>
    <x v="3"/>
    <d v="2017-04-23T00:00:00"/>
    <n v="213"/>
    <n v="196"/>
    <n v="8660"/>
    <n v="8220"/>
    <n v="298763"/>
    <n v="269488"/>
  </r>
  <r>
    <n v="12"/>
    <x v="3"/>
    <x v="9"/>
    <d v="2017-03-03T00:00:00"/>
    <n v="271"/>
    <n v="295"/>
    <n v="7153"/>
    <n v="6182"/>
    <n v="326234"/>
    <n v="281023"/>
  </r>
  <r>
    <n v="14"/>
    <x v="4"/>
    <x v="1"/>
    <d v="2017-04-02T00:00:00"/>
    <n v="81"/>
    <n v="244"/>
    <n v="9573"/>
    <n v="8462"/>
    <n v="335838"/>
    <n v="397676"/>
  </r>
  <r>
    <n v="4"/>
    <x v="0"/>
    <x v="0"/>
    <d v="2017-03-10T00:00:00"/>
    <n v="103"/>
    <n v="238"/>
    <n v="7155"/>
    <n v="6940"/>
    <n v="398035"/>
    <n v="193513"/>
  </r>
  <r>
    <n v="5"/>
    <x v="0"/>
    <x v="3"/>
    <d v="2017-05-01T00:00:00"/>
    <n v="107"/>
    <n v="133"/>
    <n v="8767"/>
    <n v="8353"/>
    <n v="298656"/>
    <n v="269355"/>
  </r>
  <r>
    <n v="5"/>
    <x v="0"/>
    <x v="3"/>
    <d v="2017-05-07T00:00:00"/>
    <n v="292"/>
    <n v="80"/>
    <n v="9059"/>
    <n v="8433"/>
    <n v="298364"/>
    <n v="269275"/>
  </r>
  <r>
    <n v="11"/>
    <x v="3"/>
    <x v="4"/>
    <d v="2017-04-09T00:00:00"/>
    <n v="204"/>
    <n v="224"/>
    <n v="8560"/>
    <n v="8416"/>
    <n v="267420"/>
    <n v="218381"/>
  </r>
  <r>
    <n v="10"/>
    <x v="3"/>
    <x v="5"/>
    <d v="2016-12-10T00:00:00"/>
    <n v="195"/>
    <n v="125"/>
    <n v="4897"/>
    <n v="3785"/>
    <n v="162331"/>
    <n v="371468"/>
  </r>
  <r>
    <n v="11"/>
    <x v="3"/>
    <x v="4"/>
    <d v="2017-04-14T00:00:00"/>
    <n v="119"/>
    <n v="124"/>
    <n v="8679"/>
    <n v="8540"/>
    <n v="267301"/>
    <n v="218257"/>
  </r>
  <r>
    <n v="1"/>
    <x v="1"/>
    <x v="6"/>
    <d v="2017-02-22T00:00:00"/>
    <n v="175"/>
    <n v="65"/>
    <n v="6914"/>
    <n v="6670"/>
    <n v="310676"/>
    <n v="365931"/>
  </r>
  <r>
    <n v="5"/>
    <x v="0"/>
    <x v="3"/>
    <d v="2017-05-13T00:00:00"/>
    <n v="250"/>
    <n v="168"/>
    <n v="9309"/>
    <n v="8601"/>
    <n v="298114"/>
    <n v="269107"/>
  </r>
  <r>
    <n v="14"/>
    <x v="4"/>
    <x v="1"/>
    <d v="2017-04-09T00:00:00"/>
    <n v="223"/>
    <n v="60"/>
    <n v="9796"/>
    <n v="8522"/>
    <n v="335615"/>
    <n v="397616"/>
  </r>
  <r>
    <n v="13"/>
    <x v="4"/>
    <x v="7"/>
    <d v="2017-03-02T00:00:00"/>
    <n v="270"/>
    <n v="281"/>
    <n v="7290"/>
    <n v="6335"/>
    <n v="375413"/>
    <n v="443120"/>
  </r>
  <r>
    <n v="7"/>
    <x v="2"/>
    <x v="8"/>
    <d v="2017-05-14T00:00:00"/>
    <n v="88"/>
    <n v="164"/>
    <n v="9957"/>
    <n v="9135"/>
    <n v="316409"/>
    <n v="432242"/>
  </r>
  <r>
    <n v="5"/>
    <x v="0"/>
    <x v="3"/>
    <d v="2017-05-21T00:00:00"/>
    <n v="99"/>
    <n v="209"/>
    <n v="9408"/>
    <n v="8810"/>
    <n v="298015"/>
    <n v="268898"/>
  </r>
  <r>
    <n v="10"/>
    <x v="3"/>
    <x v="5"/>
    <d v="2016-12-15T00:00:00"/>
    <n v="227"/>
    <n v="149"/>
    <n v="5124"/>
    <n v="3934"/>
    <n v="162104"/>
    <n v="371319"/>
  </r>
  <r>
    <n v="12"/>
    <x v="3"/>
    <x v="9"/>
    <d v="2017-03-10T00:00:00"/>
    <n v="255"/>
    <n v="260"/>
    <n v="7408"/>
    <n v="6442"/>
    <n v="325979"/>
    <n v="280763"/>
  </r>
  <r>
    <n v="2"/>
    <x v="1"/>
    <x v="1"/>
    <d v="2017-04-19T00:00:00"/>
    <n v="225"/>
    <n v="101"/>
    <n v="9111"/>
    <n v="7671"/>
    <n v="155330"/>
    <n v="228538"/>
  </r>
  <r>
    <n v="1"/>
    <x v="1"/>
    <x v="6"/>
    <d v="2017-02-27T00:00:00"/>
    <n v="145"/>
    <n v="208"/>
    <n v="7059"/>
    <n v="6878"/>
    <n v="310531"/>
    <n v="365723"/>
  </r>
  <r>
    <n v="13"/>
    <x v="4"/>
    <x v="7"/>
    <d v="2017-03-07T00:00:00"/>
    <n v="144"/>
    <n v="231"/>
    <n v="7434"/>
    <n v="6566"/>
    <n v="375269"/>
    <n v="442889"/>
  </r>
  <r>
    <n v="9"/>
    <x v="2"/>
    <x v="2"/>
    <d v="2017-04-29T00:00:00"/>
    <n v="167"/>
    <n v="79"/>
    <n v="8062"/>
    <n v="7422"/>
    <n v="333101"/>
    <n v="408516"/>
  </r>
  <r>
    <n v="8"/>
    <x v="2"/>
    <x v="1"/>
    <d v="2017-03-19T00:00:00"/>
    <n v="265"/>
    <n v="211"/>
    <n v="7817"/>
    <n v="7517"/>
    <n v="165973"/>
    <n v="235592"/>
  </r>
  <r>
    <n v="4"/>
    <x v="0"/>
    <x v="0"/>
    <d v="2017-03-17T00:00:00"/>
    <n v="247"/>
    <n v="105"/>
    <n v="7402"/>
    <n v="7045"/>
    <n v="397788"/>
    <n v="193408"/>
  </r>
  <r>
    <n v="7"/>
    <x v="2"/>
    <x v="8"/>
    <d v="2017-05-21T00:00:00"/>
    <n v="92"/>
    <n v="211"/>
    <n v="10049"/>
    <n v="9346"/>
    <n v="316317"/>
    <n v="432031"/>
  </r>
  <r>
    <n v="5"/>
    <x v="0"/>
    <x v="3"/>
    <d v="2017-05-28T00:00:00"/>
    <n v="118"/>
    <n v="162"/>
    <n v="9526"/>
    <n v="8972"/>
    <n v="297897"/>
    <n v="268736"/>
  </r>
  <r>
    <n v="11"/>
    <x v="3"/>
    <x v="4"/>
    <d v="2017-04-19T00:00:00"/>
    <n v="140"/>
    <n v="67"/>
    <n v="8819"/>
    <n v="8607"/>
    <n v="267161"/>
    <n v="218190"/>
  </r>
  <r>
    <n v="12"/>
    <x v="3"/>
    <x v="9"/>
    <d v="2017-03-14T00:00:00"/>
    <n v="203"/>
    <n v="81"/>
    <n v="7611"/>
    <n v="6523"/>
    <n v="325776"/>
    <n v="280682"/>
  </r>
  <r>
    <n v="4"/>
    <x v="0"/>
    <x v="0"/>
    <d v="2017-03-25T00:00:00"/>
    <n v="163"/>
    <n v="210"/>
    <n v="7565"/>
    <n v="7255"/>
    <n v="397625"/>
    <n v="193198"/>
  </r>
  <r>
    <n v="5"/>
    <x v="0"/>
    <x v="3"/>
    <d v="2017-06-02T00:00:00"/>
    <n v="273"/>
    <n v="120"/>
    <n v="9799"/>
    <n v="9092"/>
    <n v="297624"/>
    <n v="268616"/>
  </r>
  <r>
    <n v="3"/>
    <x v="1"/>
    <x v="10"/>
    <d v="2017-05-05T00:00:00"/>
    <n v="106"/>
    <n v="271"/>
    <n v="10022"/>
    <n v="9053"/>
    <n v="202136"/>
    <n v="337385"/>
  </r>
  <r>
    <n v="2"/>
    <x v="1"/>
    <x v="1"/>
    <d v="2017-04-24T00:00:00"/>
    <n v="115"/>
    <n v="202"/>
    <n v="9226"/>
    <n v="7873"/>
    <n v="155215"/>
    <n v="228336"/>
  </r>
  <r>
    <n v="14"/>
    <x v="4"/>
    <x v="1"/>
    <d v="2017-04-12T00:00:00"/>
    <n v="299"/>
    <n v="264"/>
    <n v="10095"/>
    <n v="8786"/>
    <n v="335316"/>
    <n v="397352"/>
  </r>
  <r>
    <n v="12"/>
    <x v="3"/>
    <x v="9"/>
    <d v="2017-03-21T00:00:00"/>
    <n v="192"/>
    <n v="250"/>
    <n v="7803"/>
    <n v="6773"/>
    <n v="325584"/>
    <n v="280432"/>
  </r>
  <r>
    <n v="4"/>
    <x v="0"/>
    <x v="0"/>
    <d v="2017-03-29T00:00:00"/>
    <n v="196"/>
    <n v="239"/>
    <n v="7761"/>
    <n v="7494"/>
    <n v="397429"/>
    <n v="192959"/>
  </r>
  <r>
    <n v="2"/>
    <x v="1"/>
    <x v="1"/>
    <d v="2017-04-27T00:00:00"/>
    <n v="193"/>
    <n v="109"/>
    <n v="9419"/>
    <n v="7982"/>
    <n v="155022"/>
    <n v="228227"/>
  </r>
  <r>
    <n v="14"/>
    <x v="4"/>
    <x v="1"/>
    <d v="2017-04-19T00:00:00"/>
    <n v="220"/>
    <n v="83"/>
    <n v="10315"/>
    <n v="8869"/>
    <n v="335096"/>
    <n v="397269"/>
  </r>
  <r>
    <n v="8"/>
    <x v="2"/>
    <x v="1"/>
    <d v="2017-03-25T00:00:00"/>
    <n v="293"/>
    <n v="69"/>
    <n v="8110"/>
    <n v="7586"/>
    <n v="165680"/>
    <n v="235523"/>
  </r>
  <r>
    <n v="3"/>
    <x v="1"/>
    <x v="10"/>
    <d v="2017-05-12T00:00:00"/>
    <n v="293"/>
    <n v="278"/>
    <n v="10315"/>
    <n v="9331"/>
    <n v="201843"/>
    <n v="337107"/>
  </r>
  <r>
    <n v="6"/>
    <x v="2"/>
    <x v="6"/>
    <d v="2017-02-28T00:00:00"/>
    <n v="247"/>
    <n v="65"/>
    <n v="7019"/>
    <n v="5695"/>
    <n v="253361"/>
    <n v="295907"/>
  </r>
  <r>
    <n v="4"/>
    <x v="0"/>
    <x v="0"/>
    <d v="2017-04-05T00:00:00"/>
    <n v="144"/>
    <n v="248"/>
    <n v="7905"/>
    <n v="7742"/>
    <n v="397285"/>
    <n v="192711"/>
  </r>
  <r>
    <n v="9"/>
    <x v="2"/>
    <x v="2"/>
    <d v="2017-05-02T00:00:00"/>
    <n v="216"/>
    <n v="277"/>
    <n v="8278"/>
    <n v="7699"/>
    <n v="332885"/>
    <n v="408239"/>
  </r>
  <r>
    <n v="9"/>
    <x v="2"/>
    <x v="2"/>
    <d v="2017-05-06T00:00:00"/>
    <n v="88"/>
    <n v="203"/>
    <n v="8366"/>
    <n v="7902"/>
    <n v="332797"/>
    <n v="408036"/>
  </r>
  <r>
    <n v="1"/>
    <x v="1"/>
    <x v="6"/>
    <d v="2017-03-02T00:00:00"/>
    <n v="142"/>
    <n v="278"/>
    <n v="7201"/>
    <n v="7156"/>
    <n v="310389"/>
    <n v="365445"/>
  </r>
  <r>
    <n v="1"/>
    <x v="1"/>
    <x v="6"/>
    <d v="2017-03-09T00:00:00"/>
    <n v="202"/>
    <n v="209"/>
    <n v="7403"/>
    <n v="7365"/>
    <n v="310187"/>
    <n v="365236"/>
  </r>
  <r>
    <n v="1"/>
    <x v="1"/>
    <x v="6"/>
    <d v="2017-03-13T00:00:00"/>
    <n v="276"/>
    <n v="264"/>
    <n v="7679"/>
    <n v="7629"/>
    <n v="309911"/>
    <n v="364972"/>
  </r>
  <r>
    <n v="8"/>
    <x v="2"/>
    <x v="1"/>
    <d v="2017-03-29T00:00:00"/>
    <n v="271"/>
    <n v="224"/>
    <n v="8381"/>
    <n v="7810"/>
    <n v="165409"/>
    <n v="235299"/>
  </r>
  <r>
    <n v="6"/>
    <x v="2"/>
    <x v="6"/>
    <d v="2017-03-05T00:00:00"/>
    <n v="151"/>
    <n v="258"/>
    <n v="7170"/>
    <n v="5953"/>
    <n v="253210"/>
    <n v="295649"/>
  </r>
  <r>
    <n v="9"/>
    <x v="2"/>
    <x v="2"/>
    <d v="2017-05-13T00:00:00"/>
    <n v="233"/>
    <n v="175"/>
    <n v="8599"/>
    <n v="8077"/>
    <n v="332564"/>
    <n v="407861"/>
  </r>
  <r>
    <n v="2"/>
    <x v="1"/>
    <x v="1"/>
    <d v="2017-04-30T00:00:00"/>
    <n v="149"/>
    <n v="261"/>
    <n v="9568"/>
    <n v="8243"/>
    <n v="154873"/>
    <n v="227966"/>
  </r>
  <r>
    <n v="2"/>
    <x v="1"/>
    <x v="1"/>
    <d v="2017-05-08T00:00:00"/>
    <n v="100"/>
    <n v="276"/>
    <n v="9668"/>
    <n v="8519"/>
    <n v="154773"/>
    <n v="227690"/>
  </r>
  <r>
    <n v="1"/>
    <x v="1"/>
    <x v="6"/>
    <d v="2017-03-19T00:00:00"/>
    <n v="191"/>
    <n v="115"/>
    <n v="7870"/>
    <n v="7744"/>
    <n v="309720"/>
    <n v="364857"/>
  </r>
  <r>
    <n v="13"/>
    <x v="4"/>
    <x v="7"/>
    <d v="2017-03-14T00:00:00"/>
    <n v="231"/>
    <n v="199"/>
    <n v="7665"/>
    <n v="6765"/>
    <n v="375038"/>
    <n v="442690"/>
  </r>
  <r>
    <n v="9"/>
    <x v="2"/>
    <x v="2"/>
    <d v="2017-05-17T00:00:00"/>
    <n v="269"/>
    <n v="131"/>
    <n v="8868"/>
    <n v="8208"/>
    <n v="332295"/>
    <n v="407730"/>
  </r>
  <r>
    <n v="12"/>
    <x v="3"/>
    <x v="9"/>
    <d v="2017-03-26T00:00:00"/>
    <n v="268"/>
    <n v="85"/>
    <n v="8071"/>
    <n v="6858"/>
    <n v="325316"/>
    <n v="280347"/>
  </r>
  <r>
    <n v="1"/>
    <x v="1"/>
    <x v="6"/>
    <d v="2017-03-26T00:00:00"/>
    <n v="233"/>
    <n v="217"/>
    <n v="8103"/>
    <n v="7961"/>
    <n v="309487"/>
    <n v="364640"/>
  </r>
  <r>
    <n v="6"/>
    <x v="2"/>
    <x v="6"/>
    <d v="2017-03-13T00:00:00"/>
    <n v="106"/>
    <n v="126"/>
    <n v="7276"/>
    <n v="6079"/>
    <n v="253104"/>
    <n v="295523"/>
  </r>
  <r>
    <n v="4"/>
    <x v="0"/>
    <x v="0"/>
    <d v="2017-04-10T00:00:00"/>
    <n v="277"/>
    <n v="54"/>
    <n v="8182"/>
    <n v="7796"/>
    <n v="397008"/>
    <n v="192657"/>
  </r>
  <r>
    <n v="3"/>
    <x v="1"/>
    <x v="10"/>
    <d v="2017-05-19T00:00:00"/>
    <n v="131"/>
    <n v="195"/>
    <n v="10446"/>
    <n v="9526"/>
    <n v="201712"/>
    <n v="336912"/>
  </r>
  <r>
    <n v="13"/>
    <x v="4"/>
    <x v="7"/>
    <d v="2017-03-22T00:00:00"/>
    <n v="297"/>
    <n v="118"/>
    <n v="7962"/>
    <n v="6883"/>
    <n v="374741"/>
    <n v="442572"/>
  </r>
  <r>
    <n v="2"/>
    <x v="1"/>
    <x v="1"/>
    <d v="2017-05-16T00:00:00"/>
    <n v="150"/>
    <n v="165"/>
    <n v="9818"/>
    <n v="8684"/>
    <n v="154623"/>
    <n v="227525"/>
  </r>
  <r>
    <n v="14"/>
    <x v="4"/>
    <x v="1"/>
    <d v="2017-04-24T00:00:00"/>
    <n v="213"/>
    <n v="94"/>
    <n v="10528"/>
    <n v="8963"/>
    <n v="334883"/>
    <n v="397175"/>
  </r>
  <r>
    <n v="1"/>
    <x v="1"/>
    <x v="6"/>
    <d v="2017-04-01T00:00:00"/>
    <n v="243"/>
    <n v="258"/>
    <n v="8346"/>
    <n v="8219"/>
    <n v="309244"/>
    <n v="364382"/>
  </r>
  <r>
    <n v="8"/>
    <x v="2"/>
    <x v="1"/>
    <d v="2017-04-03T00:00:00"/>
    <n v="99"/>
    <n v="74"/>
    <n v="8480"/>
    <n v="7884"/>
    <n v="165310"/>
    <n v="235225"/>
  </r>
  <r>
    <n v="10"/>
    <x v="3"/>
    <x v="5"/>
    <d v="2016-12-22T00:00:00"/>
    <n v="232"/>
    <n v="234"/>
    <n v="5356"/>
    <n v="4168"/>
    <n v="161872"/>
    <n v="371085"/>
  </r>
  <r>
    <n v="1"/>
    <x v="1"/>
    <x v="6"/>
    <d v="2017-04-04T00:00:00"/>
    <n v="107"/>
    <n v="290"/>
    <n v="8453"/>
    <n v="8509"/>
    <n v="309137"/>
    <n v="364092"/>
  </r>
  <r>
    <n v="7"/>
    <x v="2"/>
    <x v="8"/>
    <d v="2017-05-26T00:00:00"/>
    <n v="239"/>
    <n v="184"/>
    <n v="10288"/>
    <n v="9530"/>
    <n v="316078"/>
    <n v="431847"/>
  </r>
  <r>
    <n v="12"/>
    <x v="3"/>
    <x v="9"/>
    <d v="2017-04-03T00:00:00"/>
    <n v="188"/>
    <n v="134"/>
    <n v="8259"/>
    <n v="6992"/>
    <n v="325128"/>
    <n v="280213"/>
  </r>
  <r>
    <n v="5"/>
    <x v="0"/>
    <x v="3"/>
    <d v="2017-06-06T00:00:00"/>
    <n v="290"/>
    <n v="278"/>
    <n v="10089"/>
    <n v="9370"/>
    <n v="297334"/>
    <n v="268338"/>
  </r>
  <r>
    <n v="7"/>
    <x v="2"/>
    <x v="8"/>
    <d v="2017-05-31T00:00:00"/>
    <n v="246"/>
    <n v="252"/>
    <n v="10534"/>
    <n v="9782"/>
    <n v="315832"/>
    <n v="431595"/>
  </r>
  <r>
    <n v="3"/>
    <x v="1"/>
    <x v="10"/>
    <d v="2017-05-22T00:00:00"/>
    <n v="192"/>
    <n v="130"/>
    <n v="10638"/>
    <n v="9656"/>
    <n v="201520"/>
    <n v="336782"/>
  </r>
  <r>
    <n v="8"/>
    <x v="2"/>
    <x v="1"/>
    <d v="2017-04-09T00:00:00"/>
    <n v="150"/>
    <n v="279"/>
    <n v="8630"/>
    <n v="8163"/>
    <n v="165160"/>
    <n v="234946"/>
  </r>
  <r>
    <n v="6"/>
    <x v="2"/>
    <x v="6"/>
    <d v="2017-03-17T00:00:00"/>
    <n v="259"/>
    <n v="66"/>
    <n v="7535"/>
    <n v="6145"/>
    <n v="252845"/>
    <n v="295457"/>
  </r>
  <r>
    <n v="6"/>
    <x v="2"/>
    <x v="6"/>
    <d v="2017-03-21T00:00:00"/>
    <n v="233"/>
    <n v="88"/>
    <n v="7768"/>
    <n v="6233"/>
    <n v="252612"/>
    <n v="295369"/>
  </r>
  <r>
    <n v="8"/>
    <x v="2"/>
    <x v="1"/>
    <d v="2017-04-13T00:00:00"/>
    <n v="196"/>
    <n v="99"/>
    <n v="8826"/>
    <n v="8262"/>
    <n v="164964"/>
    <n v="234847"/>
  </r>
  <r>
    <n v="13"/>
    <x v="4"/>
    <x v="7"/>
    <d v="2017-03-28T00:00:00"/>
    <n v="210"/>
    <n v="228"/>
    <n v="8172"/>
    <n v="7111"/>
    <n v="374531"/>
    <n v="442344"/>
  </r>
  <r>
    <n v="13"/>
    <x v="4"/>
    <x v="7"/>
    <d v="2017-03-31T00:00:00"/>
    <n v="284"/>
    <n v="124"/>
    <n v="8456"/>
    <n v="7235"/>
    <n v="374247"/>
    <n v="442220"/>
  </r>
  <r>
    <n v="1"/>
    <x v="1"/>
    <x v="6"/>
    <d v="2017-04-08T00:00:00"/>
    <n v="263"/>
    <n v="215"/>
    <n v="8716"/>
    <n v="8724"/>
    <n v="308874"/>
    <n v="363877"/>
  </r>
  <r>
    <n v="14"/>
    <x v="4"/>
    <x v="1"/>
    <d v="2017-04-27T00:00:00"/>
    <n v="108"/>
    <n v="138"/>
    <n v="10636"/>
    <n v="9101"/>
    <n v="334775"/>
    <n v="397037"/>
  </r>
  <r>
    <n v="14"/>
    <x v="4"/>
    <x v="1"/>
    <d v="2017-05-02T00:00:00"/>
    <n v="207"/>
    <n v="63"/>
    <n v="10843"/>
    <n v="9164"/>
    <n v="334568"/>
    <n v="396974"/>
  </r>
  <r>
    <n v="10"/>
    <x v="3"/>
    <x v="5"/>
    <d v="2016-12-28T00:00:00"/>
    <n v="213"/>
    <n v="224"/>
    <n v="5569"/>
    <n v="4392"/>
    <n v="161659"/>
    <n v="370861"/>
  </r>
  <r>
    <n v="4"/>
    <x v="0"/>
    <x v="0"/>
    <d v="2017-04-15T00:00:00"/>
    <n v="299"/>
    <n v="263"/>
    <n v="8481"/>
    <n v="8059"/>
    <n v="396709"/>
    <n v="192394"/>
  </r>
  <r>
    <n v="10"/>
    <x v="3"/>
    <x v="5"/>
    <d v="2016-12-31T00:00:00"/>
    <n v="160"/>
    <n v="124"/>
    <n v="5729"/>
    <n v="4516"/>
    <n v="161499"/>
    <n v="370737"/>
  </r>
  <r>
    <n v="4"/>
    <x v="0"/>
    <x v="0"/>
    <d v="2017-04-19T00:00:00"/>
    <n v="231"/>
    <n v="110"/>
    <n v="8712"/>
    <n v="8169"/>
    <n v="396478"/>
    <n v="192284"/>
  </r>
  <r>
    <n v="2"/>
    <x v="1"/>
    <x v="1"/>
    <d v="2017-05-24T00:00:00"/>
    <n v="155"/>
    <n v="258"/>
    <n v="9973"/>
    <n v="8942"/>
    <n v="154468"/>
    <n v="227267"/>
  </r>
  <r>
    <n v="13"/>
    <x v="4"/>
    <x v="7"/>
    <d v="2017-04-08T00:00:00"/>
    <n v="292"/>
    <n v="95"/>
    <n v="8748"/>
    <n v="7330"/>
    <n v="373955"/>
    <n v="442125"/>
  </r>
  <r>
    <n v="2"/>
    <x v="1"/>
    <x v="1"/>
    <d v="2017-05-31T00:00:00"/>
    <n v="236"/>
    <n v="156"/>
    <n v="10209"/>
    <n v="9098"/>
    <n v="154232"/>
    <n v="227111"/>
  </r>
  <r>
    <n v="10"/>
    <x v="3"/>
    <x v="5"/>
    <d v="2017-01-08T00:00:00"/>
    <n v="218"/>
    <n v="204"/>
    <n v="5947"/>
    <n v="4720"/>
    <n v="161281"/>
    <n v="370533"/>
  </r>
  <r>
    <n v="13"/>
    <x v="4"/>
    <x v="7"/>
    <d v="2017-04-15T00:00:00"/>
    <n v="113"/>
    <n v="187"/>
    <n v="8861"/>
    <n v="7517"/>
    <n v="373842"/>
    <n v="441938"/>
  </r>
  <r>
    <n v="13"/>
    <x v="4"/>
    <x v="7"/>
    <d v="2017-04-18T00:00:00"/>
    <n v="97"/>
    <n v="248"/>
    <n v="8958"/>
    <n v="7765"/>
    <n v="373745"/>
    <n v="441690"/>
  </r>
  <r>
    <n v="8"/>
    <x v="2"/>
    <x v="1"/>
    <d v="2017-04-18T00:00:00"/>
    <n v="269"/>
    <n v="296"/>
    <n v="9095"/>
    <n v="8558"/>
    <n v="164695"/>
    <n v="234551"/>
  </r>
  <r>
    <n v="7"/>
    <x v="2"/>
    <x v="8"/>
    <d v="2017-06-06T00:00:00"/>
    <n v="220"/>
    <n v="122"/>
    <n v="10754"/>
    <n v="9904"/>
    <n v="315612"/>
    <n v="431473"/>
  </r>
  <r>
    <n v="4"/>
    <x v="0"/>
    <x v="0"/>
    <d v="2017-04-23T00:00:00"/>
    <n v="281"/>
    <n v="214"/>
    <n v="8993"/>
    <n v="8383"/>
    <n v="396197"/>
    <n v="192070"/>
  </r>
  <r>
    <n v="3"/>
    <x v="1"/>
    <x v="10"/>
    <d v="2017-05-26T00:00:00"/>
    <n v="300"/>
    <n v="147"/>
    <n v="10938"/>
    <n v="9803"/>
    <n v="201220"/>
    <n v="336635"/>
  </r>
  <r>
    <n v="14"/>
    <x v="4"/>
    <x v="1"/>
    <d v="2017-05-10T00:00:00"/>
    <n v="274"/>
    <n v="223"/>
    <n v="11117"/>
    <n v="9387"/>
    <n v="334294"/>
    <n v="396751"/>
  </r>
  <r>
    <n v="7"/>
    <x v="2"/>
    <x v="8"/>
    <d v="2017-06-11T00:00:00"/>
    <n v="181"/>
    <n v="224"/>
    <n v="10935"/>
    <n v="10128"/>
    <n v="315431"/>
    <n v="431249"/>
  </r>
  <r>
    <n v="4"/>
    <x v="0"/>
    <x v="0"/>
    <d v="2017-04-27T00:00:00"/>
    <n v="174"/>
    <n v="124"/>
    <n v="9167"/>
    <n v="8507"/>
    <n v="396023"/>
    <n v="191946"/>
  </r>
  <r>
    <n v="6"/>
    <x v="2"/>
    <x v="6"/>
    <d v="2017-03-29T00:00:00"/>
    <n v="280"/>
    <n v="147"/>
    <n v="8048"/>
    <n v="6380"/>
    <n v="252332"/>
    <n v="295222"/>
  </r>
  <r>
    <n v="7"/>
    <x v="2"/>
    <x v="8"/>
    <d v="2017-06-17T00:00:00"/>
    <n v="299"/>
    <n v="153"/>
    <n v="11234"/>
    <n v="10281"/>
    <n v="315132"/>
    <n v="431096"/>
  </r>
  <r>
    <n v="1"/>
    <x v="1"/>
    <x v="6"/>
    <d v="2017-04-13T00:00:00"/>
    <n v="191"/>
    <n v="108"/>
    <n v="8907"/>
    <n v="8832"/>
    <n v="308683"/>
    <n v="363769"/>
  </r>
  <r>
    <n v="13"/>
    <x v="4"/>
    <x v="7"/>
    <d v="2017-04-23T00:00:00"/>
    <n v="106"/>
    <n v="56"/>
    <n v="9064"/>
    <n v="7821"/>
    <n v="373639"/>
    <n v="441634"/>
  </r>
  <r>
    <n v="1"/>
    <x v="1"/>
    <x v="6"/>
    <d v="2017-04-17T00:00:00"/>
    <n v="235"/>
    <n v="177"/>
    <n v="9142"/>
    <n v="9009"/>
    <n v="308448"/>
    <n v="363592"/>
  </r>
  <r>
    <n v="6"/>
    <x v="2"/>
    <x v="6"/>
    <d v="2017-04-03T00:00:00"/>
    <n v="134"/>
    <n v="193"/>
    <n v="8182"/>
    <n v="6573"/>
    <n v="252198"/>
    <n v="295029"/>
  </r>
  <r>
    <n v="3"/>
    <x v="1"/>
    <x v="10"/>
    <d v="2017-05-29T00:00:00"/>
    <n v="229"/>
    <n v="55"/>
    <n v="11167"/>
    <n v="9858"/>
    <n v="200991"/>
    <n v="336580"/>
  </r>
  <r>
    <n v="10"/>
    <x v="3"/>
    <x v="5"/>
    <d v="2017-01-11T00:00:00"/>
    <n v="181"/>
    <n v="228"/>
    <n v="6128"/>
    <n v="4948"/>
    <n v="161100"/>
    <n v="370305"/>
  </r>
  <r>
    <n v="10"/>
    <x v="3"/>
    <x v="5"/>
    <d v="2017-01-18T00:00:00"/>
    <n v="114"/>
    <n v="297"/>
    <n v="6242"/>
    <n v="5245"/>
    <n v="160986"/>
    <n v="370008"/>
  </r>
  <r>
    <n v="14"/>
    <x v="4"/>
    <x v="1"/>
    <d v="2017-05-14T00:00:00"/>
    <n v="146"/>
    <n v="54"/>
    <n v="11263"/>
    <n v="9441"/>
    <n v="334148"/>
    <n v="396697"/>
  </r>
  <r>
    <n v="1"/>
    <x v="1"/>
    <x v="6"/>
    <d v="2017-04-20T00:00:00"/>
    <n v="129"/>
    <n v="199"/>
    <n v="9271"/>
    <n v="9208"/>
    <n v="308319"/>
    <n v="363393"/>
  </r>
  <r>
    <n v="1"/>
    <x v="1"/>
    <x v="6"/>
    <d v="2017-04-23T00:00:00"/>
    <n v="289"/>
    <n v="85"/>
    <n v="9560"/>
    <n v="9293"/>
    <n v="308030"/>
    <n v="363308"/>
  </r>
  <r>
    <n v="8"/>
    <x v="2"/>
    <x v="1"/>
    <d v="2017-04-23T00:00:00"/>
    <n v="217"/>
    <n v="182"/>
    <n v="9312"/>
    <n v="8740"/>
    <n v="164478"/>
    <n v="234369"/>
  </r>
  <r>
    <n v="1"/>
    <x v="1"/>
    <x v="6"/>
    <d v="2017-04-29T00:00:00"/>
    <n v="239"/>
    <n v="50"/>
    <n v="9799"/>
    <n v="9343"/>
    <n v="307791"/>
    <n v="363258"/>
  </r>
  <r>
    <n v="7"/>
    <x v="2"/>
    <x v="8"/>
    <d v="2017-06-21T00:00:00"/>
    <n v="157"/>
    <n v="214"/>
    <n v="11391"/>
    <n v="10495"/>
    <n v="314975"/>
    <n v="430882"/>
  </r>
  <r>
    <n v="13"/>
    <x v="4"/>
    <x v="7"/>
    <d v="2017-05-01T00:00:00"/>
    <n v="147"/>
    <n v="64"/>
    <n v="9211"/>
    <n v="7885"/>
    <n v="373492"/>
    <n v="441570"/>
  </r>
  <r>
    <n v="14"/>
    <x v="4"/>
    <x v="1"/>
    <d v="2017-05-22T00:00:00"/>
    <n v="153"/>
    <n v="106"/>
    <n v="11416"/>
    <n v="9547"/>
    <n v="333995"/>
    <n v="396591"/>
  </r>
  <r>
    <n v="12"/>
    <x v="3"/>
    <x v="9"/>
    <d v="2017-04-09T00:00:00"/>
    <n v="300"/>
    <n v="50"/>
    <n v="8559"/>
    <n v="7042"/>
    <n v="324828"/>
    <n v="280163"/>
  </r>
  <r>
    <n v="6"/>
    <x v="2"/>
    <x v="6"/>
    <d v="2017-04-07T00:00:00"/>
    <n v="157"/>
    <n v="129"/>
    <n v="8339"/>
    <n v="6702"/>
    <n v="252041"/>
    <n v="294900"/>
  </r>
  <r>
    <n v="4"/>
    <x v="0"/>
    <x v="0"/>
    <d v="2017-05-01T00:00:00"/>
    <n v="163"/>
    <n v="268"/>
    <n v="9330"/>
    <n v="8775"/>
    <n v="395860"/>
    <n v="191678"/>
  </r>
  <r>
    <n v="13"/>
    <x v="4"/>
    <x v="7"/>
    <d v="2017-05-04T00:00:00"/>
    <n v="147"/>
    <n v="87"/>
    <n v="9358"/>
    <n v="7972"/>
    <n v="373345"/>
    <n v="441483"/>
  </r>
  <r>
    <n v="1"/>
    <x v="1"/>
    <x v="6"/>
    <d v="2017-05-02T00:00:00"/>
    <n v="261"/>
    <n v="58"/>
    <n v="10060"/>
    <n v="9401"/>
    <n v="307530"/>
    <n v="363200"/>
  </r>
  <r>
    <n v="8"/>
    <x v="2"/>
    <x v="1"/>
    <d v="2017-04-26T00:00:00"/>
    <n v="198"/>
    <n v="279"/>
    <n v="9510"/>
    <n v="9019"/>
    <n v="164280"/>
    <n v="234090"/>
  </r>
  <r>
    <n v="6"/>
    <x v="2"/>
    <x v="6"/>
    <d v="2017-04-10T00:00:00"/>
    <n v="247"/>
    <n v="240"/>
    <n v="8586"/>
    <n v="6942"/>
    <n v="251794"/>
    <n v="294660"/>
  </r>
  <r>
    <n v="10"/>
    <x v="3"/>
    <x v="5"/>
    <d v="2017-01-21T00:00:00"/>
    <n v="102"/>
    <n v="261"/>
    <n v="6344"/>
    <n v="5506"/>
    <n v="160884"/>
    <n v="369747"/>
  </r>
  <r>
    <n v="11"/>
    <x v="3"/>
    <x v="4"/>
    <d v="2017-04-25T00:00:00"/>
    <n v="116"/>
    <n v="175"/>
    <n v="8935"/>
    <n v="8782"/>
    <n v="267045"/>
    <n v="218015"/>
  </r>
  <r>
    <n v="1"/>
    <x v="1"/>
    <x v="6"/>
    <d v="2017-05-06T00:00:00"/>
    <n v="243"/>
    <n v="228"/>
    <n v="10303"/>
    <n v="9629"/>
    <n v="307287"/>
    <n v="362972"/>
  </r>
  <r>
    <n v="7"/>
    <x v="2"/>
    <x v="8"/>
    <d v="2017-06-28T00:00:00"/>
    <n v="211"/>
    <n v="180"/>
    <n v="11602"/>
    <n v="10675"/>
    <n v="314764"/>
    <n v="430702"/>
  </r>
  <r>
    <n v="8"/>
    <x v="2"/>
    <x v="1"/>
    <d v="2017-05-04T00:00:00"/>
    <n v="129"/>
    <n v="89"/>
    <n v="9639"/>
    <n v="9108"/>
    <n v="164151"/>
    <n v="234001"/>
  </r>
  <r>
    <n v="2"/>
    <x v="1"/>
    <x v="1"/>
    <d v="2017-06-06T00:00:00"/>
    <n v="219"/>
    <n v="171"/>
    <n v="10428"/>
    <n v="9269"/>
    <n v="154013"/>
    <n v="226940"/>
  </r>
  <r>
    <n v="10"/>
    <x v="3"/>
    <x v="5"/>
    <d v="2017-01-29T00:00:00"/>
    <n v="231"/>
    <n v="174"/>
    <n v="6575"/>
    <n v="5680"/>
    <n v="160653"/>
    <n v="369573"/>
  </r>
  <r>
    <n v="9"/>
    <x v="2"/>
    <x v="2"/>
    <d v="2017-05-24T00:00:00"/>
    <n v="121"/>
    <n v="218"/>
    <n v="8989"/>
    <n v="8426"/>
    <n v="332174"/>
    <n v="407512"/>
  </r>
  <r>
    <n v="3"/>
    <x v="1"/>
    <x v="10"/>
    <d v="2017-06-02T00:00:00"/>
    <n v="160"/>
    <n v="283"/>
    <n v="11327"/>
    <n v="10141"/>
    <n v="200831"/>
    <n v="336297"/>
  </r>
  <r>
    <n v="1"/>
    <x v="1"/>
    <x v="6"/>
    <d v="2017-05-13T00:00:00"/>
    <n v="283"/>
    <n v="231"/>
    <n v="10586"/>
    <n v="9860"/>
    <n v="307004"/>
    <n v="362741"/>
  </r>
  <r>
    <n v="2"/>
    <x v="1"/>
    <x v="1"/>
    <d v="2017-06-13T00:00:00"/>
    <n v="94"/>
    <n v="268"/>
    <n v="10522"/>
    <n v="9537"/>
    <n v="153919"/>
    <n v="226672"/>
  </r>
  <r>
    <n v="5"/>
    <x v="0"/>
    <x v="3"/>
    <d v="2017-06-10T00:00:00"/>
    <n v="120"/>
    <n v="124"/>
    <n v="10209"/>
    <n v="9494"/>
    <n v="297214"/>
    <n v="268214"/>
  </r>
  <r>
    <n v="6"/>
    <x v="2"/>
    <x v="6"/>
    <d v="2017-04-13T00:00:00"/>
    <n v="169"/>
    <n v="171"/>
    <n v="8755"/>
    <n v="7113"/>
    <n v="251625"/>
    <n v="294489"/>
  </r>
  <r>
    <n v="3"/>
    <x v="1"/>
    <x v="10"/>
    <d v="2017-06-08T00:00:00"/>
    <n v="235"/>
    <n v="185"/>
    <n v="11562"/>
    <n v="10326"/>
    <n v="200596"/>
    <n v="336112"/>
  </r>
  <r>
    <n v="4"/>
    <x v="0"/>
    <x v="0"/>
    <d v="2017-05-06T00:00:00"/>
    <n v="258"/>
    <n v="51"/>
    <n v="9588"/>
    <n v="8826"/>
    <n v="395602"/>
    <n v="191627"/>
  </r>
  <r>
    <n v="8"/>
    <x v="2"/>
    <x v="1"/>
    <d v="2017-05-09T00:00:00"/>
    <n v="131"/>
    <n v="200"/>
    <n v="9770"/>
    <n v="9308"/>
    <n v="164020"/>
    <n v="233801"/>
  </r>
  <r>
    <n v="9"/>
    <x v="2"/>
    <x v="2"/>
    <d v="2017-05-30T00:00:00"/>
    <n v="177"/>
    <n v="254"/>
    <n v="9166"/>
    <n v="8680"/>
    <n v="331997"/>
    <n v="407258"/>
  </r>
  <r>
    <n v="5"/>
    <x v="0"/>
    <x v="3"/>
    <d v="2017-06-18T00:00:00"/>
    <n v="82"/>
    <n v="84"/>
    <n v="10291"/>
    <n v="9578"/>
    <n v="297132"/>
    <n v="268130"/>
  </r>
  <r>
    <n v="8"/>
    <x v="2"/>
    <x v="1"/>
    <d v="2017-05-15T00:00:00"/>
    <n v="208"/>
    <n v="134"/>
    <n v="9978"/>
    <n v="9442"/>
    <n v="163812"/>
    <n v="233667"/>
  </r>
  <r>
    <n v="12"/>
    <x v="3"/>
    <x v="9"/>
    <d v="2017-04-16T00:00:00"/>
    <n v="240"/>
    <n v="247"/>
    <n v="8799"/>
    <n v="7289"/>
    <n v="324588"/>
    <n v="279916"/>
  </r>
  <r>
    <n v="12"/>
    <x v="3"/>
    <x v="9"/>
    <d v="2017-04-23T00:00:00"/>
    <n v="154"/>
    <n v="211"/>
    <n v="8953"/>
    <n v="7500"/>
    <n v="324434"/>
    <n v="279705"/>
  </r>
  <r>
    <n v="10"/>
    <x v="3"/>
    <x v="5"/>
    <d v="2017-02-01T00:00:00"/>
    <n v="157"/>
    <n v="153"/>
    <n v="6732"/>
    <n v="5833"/>
    <n v="160496"/>
    <n v="369420"/>
  </r>
  <r>
    <n v="10"/>
    <x v="3"/>
    <x v="5"/>
    <d v="2017-02-09T00:00:00"/>
    <n v="138"/>
    <n v="240"/>
    <n v="6870"/>
    <n v="6073"/>
    <n v="160358"/>
    <n v="369180"/>
  </r>
  <r>
    <n v="1"/>
    <x v="1"/>
    <x v="6"/>
    <d v="2017-05-18T00:00:00"/>
    <n v="135"/>
    <n v="179"/>
    <n v="10721"/>
    <n v="10039"/>
    <n v="306869"/>
    <n v="362562"/>
  </r>
  <r>
    <n v="14"/>
    <x v="4"/>
    <x v="1"/>
    <d v="2017-05-29T00:00:00"/>
    <n v="290"/>
    <n v="95"/>
    <n v="11706"/>
    <n v="9642"/>
    <n v="333705"/>
    <n v="396496"/>
  </r>
  <r>
    <n v="2"/>
    <x v="1"/>
    <x v="1"/>
    <d v="2017-06-17T00:00:00"/>
    <n v="116"/>
    <n v="67"/>
    <n v="10638"/>
    <n v="9604"/>
    <n v="153803"/>
    <n v="226605"/>
  </r>
  <r>
    <n v="14"/>
    <x v="4"/>
    <x v="1"/>
    <d v="2017-06-02T00:00:00"/>
    <n v="149"/>
    <n v="147"/>
    <n v="11855"/>
    <n v="9789"/>
    <n v="333556"/>
    <n v="396349"/>
  </r>
  <r>
    <n v="14"/>
    <x v="4"/>
    <x v="1"/>
    <d v="2017-06-09T00:00:00"/>
    <n v="235"/>
    <n v="181"/>
    <n v="12090"/>
    <n v="9970"/>
    <n v="333321"/>
    <n v="396168"/>
  </r>
  <r>
    <n v="6"/>
    <x v="2"/>
    <x v="6"/>
    <d v="2017-04-20T00:00:00"/>
    <n v="106"/>
    <n v="223"/>
    <n v="8861"/>
    <n v="7336"/>
    <n v="251519"/>
    <n v="294266"/>
  </r>
  <r>
    <n v="11"/>
    <x v="3"/>
    <x v="4"/>
    <d v="2017-04-29T00:00:00"/>
    <n v="127"/>
    <n v="108"/>
    <n v="9062"/>
    <n v="8890"/>
    <n v="266918"/>
    <n v="217907"/>
  </r>
  <r>
    <n v="10"/>
    <x v="3"/>
    <x v="5"/>
    <d v="2017-02-13T00:00:00"/>
    <n v="132"/>
    <n v="137"/>
    <n v="7002"/>
    <n v="6210"/>
    <n v="160226"/>
    <n v="369043"/>
  </r>
  <r>
    <n v="7"/>
    <x v="2"/>
    <x v="8"/>
    <d v="2017-07-02T00:00:00"/>
    <n v="162"/>
    <n v="295"/>
    <n v="11764"/>
    <n v="10970"/>
    <n v="314602"/>
    <n v="430407"/>
  </r>
  <r>
    <n v="13"/>
    <x v="4"/>
    <x v="7"/>
    <d v="2017-05-10T00:00:00"/>
    <n v="213"/>
    <n v="238"/>
    <n v="9571"/>
    <n v="8210"/>
    <n v="373132"/>
    <n v="441245"/>
  </r>
  <r>
    <n v="1"/>
    <x v="1"/>
    <x v="6"/>
    <d v="2017-05-22T00:00:00"/>
    <n v="144"/>
    <n v="218"/>
    <n v="10865"/>
    <n v="10257"/>
    <n v="306725"/>
    <n v="362344"/>
  </r>
  <r>
    <n v="14"/>
    <x v="4"/>
    <x v="1"/>
    <d v="2017-06-14T00:00:00"/>
    <n v="108"/>
    <n v="257"/>
    <n v="12198"/>
    <n v="10227"/>
    <n v="333213"/>
    <n v="395911"/>
  </r>
  <r>
    <n v="3"/>
    <x v="1"/>
    <x v="10"/>
    <d v="2017-06-14T00:00:00"/>
    <n v="101"/>
    <n v="205"/>
    <n v="11663"/>
    <n v="10531"/>
    <n v="200495"/>
    <n v="335907"/>
  </r>
  <r>
    <n v="11"/>
    <x v="3"/>
    <x v="4"/>
    <d v="2017-05-02T00:00:00"/>
    <n v="299"/>
    <n v="197"/>
    <n v="9361"/>
    <n v="9087"/>
    <n v="266619"/>
    <n v="217710"/>
  </r>
  <r>
    <n v="11"/>
    <x v="3"/>
    <x v="4"/>
    <d v="2017-05-07T00:00:00"/>
    <n v="172"/>
    <n v="87"/>
    <n v="9533"/>
    <n v="9174"/>
    <n v="266447"/>
    <n v="217623"/>
  </r>
  <r>
    <n v="3"/>
    <x v="1"/>
    <x v="10"/>
    <d v="2017-06-20T00:00:00"/>
    <n v="140"/>
    <n v="252"/>
    <n v="11803"/>
    <n v="10783"/>
    <n v="200355"/>
    <n v="335655"/>
  </r>
  <r>
    <n v="12"/>
    <x v="3"/>
    <x v="9"/>
    <d v="2017-04-29T00:00:00"/>
    <n v="272"/>
    <n v="298"/>
    <n v="9225"/>
    <n v="7798"/>
    <n v="324162"/>
    <n v="279407"/>
  </r>
  <r>
    <n v="4"/>
    <x v="0"/>
    <x v="0"/>
    <d v="2017-05-10T00:00:00"/>
    <n v="89"/>
    <n v="112"/>
    <n v="9677"/>
    <n v="8938"/>
    <n v="395513"/>
    <n v="191515"/>
  </r>
  <r>
    <n v="13"/>
    <x v="4"/>
    <x v="7"/>
    <d v="2017-05-16T00:00:00"/>
    <n v="81"/>
    <n v="77"/>
    <n v="9652"/>
    <n v="8287"/>
    <n v="373051"/>
    <n v="441168"/>
  </r>
  <r>
    <n v="8"/>
    <x v="2"/>
    <x v="1"/>
    <d v="2017-05-19T00:00:00"/>
    <n v="165"/>
    <n v="174"/>
    <n v="10143"/>
    <n v="9616"/>
    <n v="163647"/>
    <n v="233493"/>
  </r>
  <r>
    <n v="14"/>
    <x v="4"/>
    <x v="1"/>
    <d v="2017-06-22T00:00:00"/>
    <n v="108"/>
    <n v="175"/>
    <n v="12306"/>
    <n v="10402"/>
    <n v="333105"/>
    <n v="395736"/>
  </r>
  <r>
    <n v="1"/>
    <x v="1"/>
    <x v="6"/>
    <d v="2017-05-25T00:00:00"/>
    <n v="124"/>
    <n v="282"/>
    <n v="10989"/>
    <n v="10539"/>
    <n v="306601"/>
    <n v="362062"/>
  </r>
  <r>
    <n v="11"/>
    <x v="3"/>
    <x v="4"/>
    <d v="2017-05-14T00:00:00"/>
    <n v="229"/>
    <n v="254"/>
    <n v="9762"/>
    <n v="9428"/>
    <n v="266218"/>
    <n v="217369"/>
  </r>
  <r>
    <n v="10"/>
    <x v="3"/>
    <x v="5"/>
    <d v="2017-02-19T00:00:00"/>
    <n v="225"/>
    <n v="183"/>
    <n v="7227"/>
    <n v="6393"/>
    <n v="160001"/>
    <n v="368860"/>
  </r>
  <r>
    <n v="1"/>
    <x v="1"/>
    <x v="6"/>
    <d v="2017-06-01T00:00:00"/>
    <n v="244"/>
    <n v="60"/>
    <n v="11233"/>
    <n v="10599"/>
    <n v="306357"/>
    <n v="362002"/>
  </r>
  <r>
    <n v="6"/>
    <x v="2"/>
    <x v="6"/>
    <d v="2017-04-27T00:00:00"/>
    <n v="160"/>
    <n v="132"/>
    <n v="9021"/>
    <n v="7468"/>
    <n v="251359"/>
    <n v="294134"/>
  </r>
  <r>
    <n v="5"/>
    <x v="0"/>
    <x v="3"/>
    <d v="2017-06-22T00:00:00"/>
    <n v="82"/>
    <n v="216"/>
    <n v="10373"/>
    <n v="9794"/>
    <n v="297050"/>
    <n v="267914"/>
  </r>
  <r>
    <n v="10"/>
    <x v="3"/>
    <x v="5"/>
    <d v="2017-02-25T00:00:00"/>
    <n v="286"/>
    <n v="258"/>
    <n v="7513"/>
    <n v="6651"/>
    <n v="159715"/>
    <n v="368602"/>
  </r>
  <r>
    <n v="13"/>
    <x v="4"/>
    <x v="7"/>
    <d v="2017-05-19T00:00:00"/>
    <n v="199"/>
    <n v="176"/>
    <n v="9851"/>
    <n v="8463"/>
    <n v="372852"/>
    <n v="440992"/>
  </r>
  <r>
    <n v="1"/>
    <x v="1"/>
    <x v="6"/>
    <d v="2017-06-09T00:00:00"/>
    <n v="125"/>
    <n v="62"/>
    <n v="11358"/>
    <n v="10661"/>
    <n v="306232"/>
    <n v="361940"/>
  </r>
  <r>
    <n v="14"/>
    <x v="4"/>
    <x v="1"/>
    <d v="2017-06-30T00:00:00"/>
    <n v="280"/>
    <n v="83"/>
    <n v="12586"/>
    <n v="10485"/>
    <n v="332825"/>
    <n v="395653"/>
  </r>
  <r>
    <n v="6"/>
    <x v="2"/>
    <x v="6"/>
    <d v="2017-05-01T00:00:00"/>
    <n v="297"/>
    <n v="188"/>
    <n v="9318"/>
    <n v="7656"/>
    <n v="251062"/>
    <n v="293946"/>
  </r>
  <r>
    <n v="14"/>
    <x v="4"/>
    <x v="1"/>
    <d v="2017-07-07T00:00:00"/>
    <n v="272"/>
    <n v="216"/>
    <n v="12858"/>
    <n v="10701"/>
    <n v="332553"/>
    <n v="395437"/>
  </r>
  <r>
    <n v="10"/>
    <x v="3"/>
    <x v="5"/>
    <d v="2017-03-03T00:00:00"/>
    <n v="181"/>
    <n v="139"/>
    <n v="7694"/>
    <n v="6790"/>
    <n v="159534"/>
    <n v="368463"/>
  </r>
  <r>
    <n v="11"/>
    <x v="3"/>
    <x v="4"/>
    <d v="2017-05-21T00:00:00"/>
    <n v="278"/>
    <n v="218"/>
    <n v="10040"/>
    <n v="9646"/>
    <n v="265940"/>
    <n v="217151"/>
  </r>
  <r>
    <n v="3"/>
    <x v="1"/>
    <x v="10"/>
    <d v="2017-06-27T00:00:00"/>
    <n v="248"/>
    <n v="199"/>
    <n v="12051"/>
    <n v="10982"/>
    <n v="200107"/>
    <n v="335456"/>
  </r>
  <r>
    <n v="14"/>
    <x v="4"/>
    <x v="1"/>
    <d v="2017-07-12T00:00:00"/>
    <n v="216"/>
    <n v="141"/>
    <n v="13074"/>
    <n v="10842"/>
    <n v="332337"/>
    <n v="395296"/>
  </r>
  <r>
    <n v="1"/>
    <x v="1"/>
    <x v="6"/>
    <d v="2017-06-13T00:00:00"/>
    <n v="183"/>
    <n v="58"/>
    <n v="11541"/>
    <n v="10719"/>
    <n v="306049"/>
    <n v="361882"/>
  </r>
  <r>
    <n v="14"/>
    <x v="4"/>
    <x v="1"/>
    <d v="2017-07-20T00:00:00"/>
    <n v="99"/>
    <n v="248"/>
    <n v="13173"/>
    <n v="11090"/>
    <n v="332238"/>
    <n v="395048"/>
  </r>
  <r>
    <n v="1"/>
    <x v="1"/>
    <x v="6"/>
    <d v="2017-06-21T00:00:00"/>
    <n v="211"/>
    <n v="234"/>
    <n v="11752"/>
    <n v="10953"/>
    <n v="305838"/>
    <n v="361648"/>
  </r>
  <r>
    <n v="10"/>
    <x v="3"/>
    <x v="5"/>
    <d v="2017-03-11T00:00:00"/>
    <n v="144"/>
    <n v="191"/>
    <n v="7838"/>
    <n v="6981"/>
    <n v="159390"/>
    <n v="368272"/>
  </r>
  <r>
    <n v="8"/>
    <x v="2"/>
    <x v="1"/>
    <d v="2017-05-26T00:00:00"/>
    <n v="113"/>
    <n v="197"/>
    <n v="10256"/>
    <n v="9813"/>
    <n v="163534"/>
    <n v="233296"/>
  </r>
  <r>
    <n v="12"/>
    <x v="3"/>
    <x v="9"/>
    <d v="2017-05-05T00:00:00"/>
    <n v="240"/>
    <n v="117"/>
    <n v="9465"/>
    <n v="7915"/>
    <n v="323922"/>
    <n v="279290"/>
  </r>
  <r>
    <n v="9"/>
    <x v="2"/>
    <x v="2"/>
    <d v="2017-06-02T00:00:00"/>
    <n v="295"/>
    <n v="121"/>
    <n v="9461"/>
    <n v="8801"/>
    <n v="331702"/>
    <n v="407137"/>
  </r>
  <r>
    <n v="4"/>
    <x v="0"/>
    <x v="0"/>
    <d v="2017-05-17T00:00:00"/>
    <n v="138"/>
    <n v="137"/>
    <n v="9815"/>
    <n v="9075"/>
    <n v="395375"/>
    <n v="191378"/>
  </r>
  <r>
    <n v="8"/>
    <x v="2"/>
    <x v="1"/>
    <d v="2017-05-31T00:00:00"/>
    <n v="256"/>
    <n v="93"/>
    <n v="10512"/>
    <n v="9906"/>
    <n v="163278"/>
    <n v="233203"/>
  </r>
  <r>
    <n v="7"/>
    <x v="2"/>
    <x v="8"/>
    <d v="2017-07-09T00:00:00"/>
    <n v="178"/>
    <n v="297"/>
    <n v="11942"/>
    <n v="11267"/>
    <n v="314424"/>
    <n v="430110"/>
  </r>
  <r>
    <n v="10"/>
    <x v="3"/>
    <x v="5"/>
    <d v="2017-03-16T00:00:00"/>
    <n v="180"/>
    <n v="249"/>
    <n v="8018"/>
    <n v="7230"/>
    <n v="159210"/>
    <n v="368023"/>
  </r>
  <r>
    <n v="11"/>
    <x v="3"/>
    <x v="4"/>
    <d v="2017-05-26T00:00:00"/>
    <n v="119"/>
    <n v="143"/>
    <n v="10159"/>
    <n v="9789"/>
    <n v="265821"/>
    <n v="217008"/>
  </r>
  <r>
    <n v="1"/>
    <x v="1"/>
    <x v="6"/>
    <d v="2017-06-25T00:00:00"/>
    <n v="187"/>
    <n v="175"/>
    <n v="11939"/>
    <n v="11128"/>
    <n v="305651"/>
    <n v="361473"/>
  </r>
  <r>
    <n v="6"/>
    <x v="2"/>
    <x v="6"/>
    <d v="2017-05-08T00:00:00"/>
    <n v="299"/>
    <n v="195"/>
    <n v="9617"/>
    <n v="7851"/>
    <n v="250763"/>
    <n v="293751"/>
  </r>
  <r>
    <n v="5"/>
    <x v="0"/>
    <x v="3"/>
    <d v="2017-06-25T00:00:00"/>
    <n v="190"/>
    <n v="269"/>
    <n v="10563"/>
    <n v="10063"/>
    <n v="296860"/>
    <n v="267645"/>
  </r>
  <r>
    <n v="10"/>
    <x v="3"/>
    <x v="5"/>
    <d v="2017-03-22T00:00:00"/>
    <n v="142"/>
    <n v="174"/>
    <n v="8160"/>
    <n v="7404"/>
    <n v="159068"/>
    <n v="367849"/>
  </r>
  <r>
    <n v="2"/>
    <x v="1"/>
    <x v="1"/>
    <d v="2017-06-21T00:00:00"/>
    <n v="233"/>
    <n v="181"/>
    <n v="10871"/>
    <n v="9785"/>
    <n v="153570"/>
    <n v="226424"/>
  </r>
  <r>
    <n v="1"/>
    <x v="1"/>
    <x v="6"/>
    <d v="2017-06-30T00:00:00"/>
    <n v="160"/>
    <n v="172"/>
    <n v="12099"/>
    <n v="11300"/>
    <n v="305491"/>
    <n v="361301"/>
  </r>
  <r>
    <n v="6"/>
    <x v="2"/>
    <x v="6"/>
    <d v="2017-05-14T00:00:00"/>
    <n v="109"/>
    <n v="63"/>
    <n v="9726"/>
    <n v="7914"/>
    <n v="250654"/>
    <n v="293688"/>
  </r>
  <r>
    <n v="6"/>
    <x v="2"/>
    <x v="6"/>
    <d v="2017-05-18T00:00:00"/>
    <n v="82"/>
    <n v="183"/>
    <n v="9808"/>
    <n v="8097"/>
    <n v="250572"/>
    <n v="293505"/>
  </r>
  <r>
    <n v="12"/>
    <x v="3"/>
    <x v="9"/>
    <d v="2017-05-11T00:00:00"/>
    <n v="93"/>
    <n v="226"/>
    <n v="9558"/>
    <n v="8141"/>
    <n v="323829"/>
    <n v="279064"/>
  </r>
  <r>
    <n v="3"/>
    <x v="1"/>
    <x v="10"/>
    <d v="2017-07-01T00:00:00"/>
    <n v="209"/>
    <n v="200"/>
    <n v="12260"/>
    <n v="11182"/>
    <n v="199898"/>
    <n v="335256"/>
  </r>
  <r>
    <n v="2"/>
    <x v="1"/>
    <x v="1"/>
    <d v="2017-06-24T00:00:00"/>
    <n v="202"/>
    <n v="81"/>
    <n v="11073"/>
    <n v="9866"/>
    <n v="153368"/>
    <n v="226343"/>
  </r>
  <r>
    <n v="13"/>
    <x v="4"/>
    <x v="7"/>
    <d v="2017-05-27T00:00:00"/>
    <n v="115"/>
    <n v="243"/>
    <n v="9966"/>
    <n v="8706"/>
    <n v="372737"/>
    <n v="440749"/>
  </r>
  <r>
    <n v="2"/>
    <x v="1"/>
    <x v="1"/>
    <d v="2017-07-02T00:00:00"/>
    <n v="81"/>
    <n v="279"/>
    <n v="11154"/>
    <n v="10145"/>
    <n v="153287"/>
    <n v="226064"/>
  </r>
  <r>
    <n v="12"/>
    <x v="3"/>
    <x v="9"/>
    <d v="2017-05-15T00:00:00"/>
    <n v="98"/>
    <n v="169"/>
    <n v="9656"/>
    <n v="8310"/>
    <n v="323731"/>
    <n v="278895"/>
  </r>
  <r>
    <n v="6"/>
    <x v="2"/>
    <x v="6"/>
    <d v="2017-05-25T00:00:00"/>
    <n v="213"/>
    <n v="182"/>
    <n v="10021"/>
    <n v="8279"/>
    <n v="250359"/>
    <n v="293323"/>
  </r>
  <r>
    <n v="9"/>
    <x v="2"/>
    <x v="2"/>
    <d v="2017-06-06T00:00:00"/>
    <n v="224"/>
    <n v="298"/>
    <n v="9685"/>
    <n v="9099"/>
    <n v="331478"/>
    <n v="406839"/>
  </r>
  <r>
    <n v="10"/>
    <x v="3"/>
    <x v="5"/>
    <d v="2017-03-26T00:00:00"/>
    <n v="299"/>
    <n v="88"/>
    <n v="8459"/>
    <n v="7492"/>
    <n v="158769"/>
    <n v="367761"/>
  </r>
  <r>
    <n v="1"/>
    <x v="1"/>
    <x v="6"/>
    <d v="2017-07-07T00:00:00"/>
    <n v="146"/>
    <n v="124"/>
    <n v="12245"/>
    <n v="11424"/>
    <n v="305345"/>
    <n v="361177"/>
  </r>
  <r>
    <n v="4"/>
    <x v="0"/>
    <x v="0"/>
    <d v="2017-05-22T00:00:00"/>
    <n v="165"/>
    <n v="282"/>
    <n v="9980"/>
    <n v="9357"/>
    <n v="395210"/>
    <n v="191096"/>
  </r>
  <r>
    <n v="14"/>
    <x v="4"/>
    <x v="1"/>
    <d v="2017-07-24T00:00:00"/>
    <n v="115"/>
    <n v="266"/>
    <n v="13288"/>
    <n v="11356"/>
    <n v="332123"/>
    <n v="394782"/>
  </r>
  <r>
    <n v="1"/>
    <x v="1"/>
    <x v="6"/>
    <d v="2017-07-14T00:00:00"/>
    <n v="287"/>
    <n v="128"/>
    <n v="12532"/>
    <n v="11552"/>
    <n v="305058"/>
    <n v="361049"/>
  </r>
  <r>
    <n v="5"/>
    <x v="0"/>
    <x v="3"/>
    <d v="2017-06-29T00:00:00"/>
    <n v="202"/>
    <n v="222"/>
    <n v="10765"/>
    <n v="10285"/>
    <n v="296658"/>
    <n v="267423"/>
  </r>
  <r>
    <n v="14"/>
    <x v="4"/>
    <x v="1"/>
    <d v="2017-07-30T00:00:00"/>
    <n v="172"/>
    <n v="92"/>
    <n v="13460"/>
    <n v="11448"/>
    <n v="331951"/>
    <n v="394690"/>
  </r>
  <r>
    <n v="4"/>
    <x v="0"/>
    <x v="0"/>
    <d v="2017-05-27T00:00:00"/>
    <n v="233"/>
    <n v="187"/>
    <n v="10213"/>
    <n v="9544"/>
    <n v="394977"/>
    <n v="190909"/>
  </r>
  <r>
    <n v="14"/>
    <x v="4"/>
    <x v="1"/>
    <d v="2017-08-03T00:00:00"/>
    <n v="114"/>
    <n v="67"/>
    <n v="13574"/>
    <n v="11515"/>
    <n v="331837"/>
    <n v="394623"/>
  </r>
  <r>
    <n v="6"/>
    <x v="2"/>
    <x v="6"/>
    <d v="2017-06-02T00:00:00"/>
    <n v="209"/>
    <n v="57"/>
    <n v="10230"/>
    <n v="8336"/>
    <n v="250150"/>
    <n v="293266"/>
  </r>
  <r>
    <n v="1"/>
    <x v="1"/>
    <x v="6"/>
    <d v="2017-07-21T00:00:00"/>
    <n v="234"/>
    <n v="75"/>
    <n v="12766"/>
    <n v="11627"/>
    <n v="304824"/>
    <n v="360974"/>
  </r>
  <r>
    <n v="10"/>
    <x v="3"/>
    <x v="5"/>
    <d v="2017-03-30T00:00:00"/>
    <n v="144"/>
    <n v="122"/>
    <n v="8603"/>
    <n v="7614"/>
    <n v="158625"/>
    <n v="367639"/>
  </r>
  <r>
    <n v="7"/>
    <x v="2"/>
    <x v="8"/>
    <d v="2017-07-17T00:00:00"/>
    <n v="87"/>
    <n v="67"/>
    <n v="12029"/>
    <n v="11334"/>
    <n v="314337"/>
    <n v="430043"/>
  </r>
  <r>
    <n v="12"/>
    <x v="3"/>
    <x v="9"/>
    <d v="2017-05-23T00:00:00"/>
    <n v="250"/>
    <n v="243"/>
    <n v="9906"/>
    <n v="8553"/>
    <n v="323481"/>
    <n v="278652"/>
  </r>
  <r>
    <n v="7"/>
    <x v="2"/>
    <x v="8"/>
    <d v="2017-07-21T00:00:00"/>
    <n v="263"/>
    <n v="169"/>
    <n v="12292"/>
    <n v="11503"/>
    <n v="314074"/>
    <n v="429874"/>
  </r>
  <r>
    <n v="1"/>
    <x v="1"/>
    <x v="6"/>
    <d v="2017-07-27T00:00:00"/>
    <n v="100"/>
    <n v="179"/>
    <n v="12866"/>
    <n v="11806"/>
    <n v="304724"/>
    <n v="360795"/>
  </r>
  <r>
    <n v="13"/>
    <x v="4"/>
    <x v="7"/>
    <d v="2017-06-01T00:00:00"/>
    <n v="120"/>
    <n v="219"/>
    <n v="10086"/>
    <n v="8925"/>
    <n v="372617"/>
    <n v="440530"/>
  </r>
  <r>
    <n v="4"/>
    <x v="0"/>
    <x v="0"/>
    <d v="2017-06-01T00:00:00"/>
    <n v="275"/>
    <n v="290"/>
    <n v="10488"/>
    <n v="9834"/>
    <n v="394702"/>
    <n v="190619"/>
  </r>
  <r>
    <n v="10"/>
    <x v="3"/>
    <x v="5"/>
    <d v="2017-04-04T00:00:00"/>
    <n v="81"/>
    <n v="212"/>
    <n v="8684"/>
    <n v="7826"/>
    <n v="158544"/>
    <n v="367427"/>
  </r>
  <r>
    <n v="8"/>
    <x v="2"/>
    <x v="1"/>
    <d v="2017-06-08T00:00:00"/>
    <n v="117"/>
    <n v="187"/>
    <n v="10629"/>
    <n v="10093"/>
    <n v="163161"/>
    <n v="233016"/>
  </r>
  <r>
    <n v="10"/>
    <x v="3"/>
    <x v="5"/>
    <d v="2017-04-11T00:00:00"/>
    <n v="164"/>
    <n v="159"/>
    <n v="8848"/>
    <n v="7985"/>
    <n v="158380"/>
    <n v="367268"/>
  </r>
  <r>
    <n v="4"/>
    <x v="0"/>
    <x v="0"/>
    <d v="2017-06-05T00:00:00"/>
    <n v="212"/>
    <n v="59"/>
    <n v="10700"/>
    <n v="9893"/>
    <n v="394490"/>
    <n v="190560"/>
  </r>
  <r>
    <n v="6"/>
    <x v="2"/>
    <x v="6"/>
    <d v="2017-06-06T00:00:00"/>
    <n v="129"/>
    <n v="165"/>
    <n v="10359"/>
    <n v="8501"/>
    <n v="250021"/>
    <n v="293101"/>
  </r>
  <r>
    <n v="10"/>
    <x v="3"/>
    <x v="5"/>
    <d v="2017-04-17T00:00:00"/>
    <n v="156"/>
    <n v="271"/>
    <n v="9004"/>
    <n v="8256"/>
    <n v="158224"/>
    <n v="366997"/>
  </r>
  <r>
    <n v="6"/>
    <x v="2"/>
    <x v="6"/>
    <d v="2017-06-10T00:00:00"/>
    <n v="195"/>
    <n v="74"/>
    <n v="10554"/>
    <n v="8575"/>
    <n v="249826"/>
    <n v="293027"/>
  </r>
  <r>
    <n v="9"/>
    <x v="2"/>
    <x v="2"/>
    <d v="2017-06-10T00:00:00"/>
    <n v="87"/>
    <n v="287"/>
    <n v="9772"/>
    <n v="9386"/>
    <n v="331391"/>
    <n v="406552"/>
  </r>
  <r>
    <n v="8"/>
    <x v="2"/>
    <x v="1"/>
    <d v="2017-06-13T00:00:00"/>
    <n v="238"/>
    <n v="294"/>
    <n v="10867"/>
    <n v="10387"/>
    <n v="162923"/>
    <n v="232722"/>
  </r>
  <r>
    <n v="10"/>
    <x v="3"/>
    <x v="5"/>
    <d v="2017-04-20T00:00:00"/>
    <n v="94"/>
    <n v="121"/>
    <n v="9098"/>
    <n v="8377"/>
    <n v="158130"/>
    <n v="366876"/>
  </r>
  <r>
    <n v="14"/>
    <x v="4"/>
    <x v="1"/>
    <d v="2017-08-07T00:00:00"/>
    <n v="216"/>
    <n v="151"/>
    <n v="13790"/>
    <n v="11666"/>
    <n v="331621"/>
    <n v="394472"/>
  </r>
  <r>
    <n v="3"/>
    <x v="1"/>
    <x v="10"/>
    <d v="2017-07-05T00:00:00"/>
    <n v="97"/>
    <n v="158"/>
    <n v="12357"/>
    <n v="11340"/>
    <n v="199801"/>
    <n v="335098"/>
  </r>
  <r>
    <n v="5"/>
    <x v="0"/>
    <x v="3"/>
    <d v="2017-07-07T00:00:00"/>
    <n v="189"/>
    <n v="249"/>
    <n v="10954"/>
    <n v="10534"/>
    <n v="296469"/>
    <n v="267174"/>
  </r>
  <r>
    <n v="9"/>
    <x v="2"/>
    <x v="2"/>
    <d v="2017-06-13T00:00:00"/>
    <n v="93"/>
    <n v="204"/>
    <n v="9865"/>
    <n v="9590"/>
    <n v="331298"/>
    <n v="406348"/>
  </r>
  <r>
    <n v="9"/>
    <x v="2"/>
    <x v="2"/>
    <d v="2017-06-16T00:00:00"/>
    <n v="183"/>
    <n v="266"/>
    <n v="10048"/>
    <n v="9856"/>
    <n v="331115"/>
    <n v="406082"/>
  </r>
  <r>
    <n v="9"/>
    <x v="2"/>
    <x v="2"/>
    <d v="2017-06-24T00:00:00"/>
    <n v="199"/>
    <n v="261"/>
    <n v="10247"/>
    <n v="10117"/>
    <n v="330916"/>
    <n v="405821"/>
  </r>
  <r>
    <n v="3"/>
    <x v="1"/>
    <x v="10"/>
    <d v="2017-07-13T00:00:00"/>
    <n v="139"/>
    <n v="145"/>
    <n v="12496"/>
    <n v="11485"/>
    <n v="199662"/>
    <n v="334953"/>
  </r>
  <r>
    <n v="10"/>
    <x v="3"/>
    <x v="5"/>
    <d v="2017-04-25T00:00:00"/>
    <n v="204"/>
    <n v="206"/>
    <n v="9302"/>
    <n v="8583"/>
    <n v="157926"/>
    <n v="366670"/>
  </r>
  <r>
    <n v="3"/>
    <x v="1"/>
    <x v="10"/>
    <d v="2017-07-21T00:00:00"/>
    <n v="183"/>
    <n v="50"/>
    <n v="12679"/>
    <n v="11535"/>
    <n v="199479"/>
    <n v="334903"/>
  </r>
  <r>
    <n v="12"/>
    <x v="3"/>
    <x v="9"/>
    <d v="2017-05-30T00:00:00"/>
    <n v="227"/>
    <n v="95"/>
    <n v="10133"/>
    <n v="8648"/>
    <n v="323254"/>
    <n v="278557"/>
  </r>
  <r>
    <n v="2"/>
    <x v="1"/>
    <x v="1"/>
    <d v="2017-07-09T00:00:00"/>
    <n v="289"/>
    <n v="156"/>
    <n v="11443"/>
    <n v="10301"/>
    <n v="152998"/>
    <n v="225908"/>
  </r>
  <r>
    <n v="6"/>
    <x v="2"/>
    <x v="6"/>
    <d v="2017-06-17T00:00:00"/>
    <n v="90"/>
    <n v="165"/>
    <n v="10644"/>
    <n v="8740"/>
    <n v="249736"/>
    <n v="292862"/>
  </r>
  <r>
    <n v="14"/>
    <x v="4"/>
    <x v="1"/>
    <d v="2017-08-15T00:00:00"/>
    <n v="209"/>
    <n v="78"/>
    <n v="13999"/>
    <n v="11744"/>
    <n v="331412"/>
    <n v="394394"/>
  </r>
  <r>
    <n v="10"/>
    <x v="3"/>
    <x v="5"/>
    <d v="2017-05-01T00:00:00"/>
    <n v="290"/>
    <n v="193"/>
    <n v="9592"/>
    <n v="8776"/>
    <n v="157636"/>
    <n v="366477"/>
  </r>
  <r>
    <n v="9"/>
    <x v="2"/>
    <x v="2"/>
    <d v="2017-07-01T00:00:00"/>
    <n v="117"/>
    <n v="125"/>
    <n v="10364"/>
    <n v="10242"/>
    <n v="330799"/>
    <n v="405696"/>
  </r>
  <r>
    <n v="13"/>
    <x v="4"/>
    <x v="7"/>
    <d v="2017-06-08T00:00:00"/>
    <n v="86"/>
    <n v="182"/>
    <n v="10172"/>
    <n v="9107"/>
    <n v="372531"/>
    <n v="440348"/>
  </r>
  <r>
    <n v="2"/>
    <x v="1"/>
    <x v="1"/>
    <d v="2017-07-13T00:00:00"/>
    <n v="95"/>
    <n v="73"/>
    <n v="11538"/>
    <n v="10374"/>
    <n v="152903"/>
    <n v="225835"/>
  </r>
  <r>
    <n v="12"/>
    <x v="3"/>
    <x v="9"/>
    <d v="2017-06-04T00:00:00"/>
    <n v="283"/>
    <n v="122"/>
    <n v="10416"/>
    <n v="8770"/>
    <n v="322971"/>
    <n v="278435"/>
  </r>
  <r>
    <n v="5"/>
    <x v="0"/>
    <x v="3"/>
    <d v="2017-07-15T00:00:00"/>
    <n v="274"/>
    <n v="297"/>
    <n v="11228"/>
    <n v="10831"/>
    <n v="296195"/>
    <n v="266877"/>
  </r>
  <r>
    <n v="2"/>
    <x v="1"/>
    <x v="1"/>
    <d v="2017-07-16T00:00:00"/>
    <n v="248"/>
    <n v="173"/>
    <n v="11786"/>
    <n v="10547"/>
    <n v="152655"/>
    <n v="225662"/>
  </r>
  <r>
    <n v="5"/>
    <x v="0"/>
    <x v="3"/>
    <d v="2017-07-21T00:00:00"/>
    <n v="229"/>
    <n v="87"/>
    <n v="11457"/>
    <n v="10918"/>
    <n v="295966"/>
    <n v="266790"/>
  </r>
  <r>
    <n v="9"/>
    <x v="2"/>
    <x v="2"/>
    <d v="2017-07-07T00:00:00"/>
    <n v="269"/>
    <n v="79"/>
    <n v="10633"/>
    <n v="10321"/>
    <n v="330530"/>
    <n v="405617"/>
  </r>
  <r>
    <n v="3"/>
    <x v="1"/>
    <x v="10"/>
    <d v="2017-07-28T00:00:00"/>
    <n v="295"/>
    <n v="211"/>
    <n v="12974"/>
    <n v="11746"/>
    <n v="199184"/>
    <n v="334692"/>
  </r>
  <r>
    <n v="3"/>
    <x v="1"/>
    <x v="10"/>
    <d v="2017-08-03T00:00:00"/>
    <n v="239"/>
    <n v="277"/>
    <n v="13213"/>
    <n v="12023"/>
    <n v="198945"/>
    <n v="334415"/>
  </r>
  <r>
    <n v="2"/>
    <x v="1"/>
    <x v="1"/>
    <d v="2017-07-20T00:00:00"/>
    <n v="292"/>
    <n v="136"/>
    <n v="12078"/>
    <n v="10683"/>
    <n v="152363"/>
    <n v="225526"/>
  </r>
  <r>
    <n v="1"/>
    <x v="1"/>
    <x v="6"/>
    <d v="2017-07-31T00:00:00"/>
    <n v="164"/>
    <n v="123"/>
    <n v="13030"/>
    <n v="11929"/>
    <n v="304560"/>
    <n v="360672"/>
  </r>
  <r>
    <n v="1"/>
    <x v="1"/>
    <x v="6"/>
    <d v="2017-08-08T00:00:00"/>
    <n v="119"/>
    <n v="135"/>
    <n v="13149"/>
    <n v="12064"/>
    <n v="304441"/>
    <n v="360537"/>
  </r>
  <r>
    <n v="3"/>
    <x v="1"/>
    <x v="10"/>
    <d v="2017-08-06T00:00:00"/>
    <n v="135"/>
    <n v="146"/>
    <n v="13348"/>
    <n v="12169"/>
    <n v="198810"/>
    <n v="334269"/>
  </r>
  <r>
    <n v="14"/>
    <x v="4"/>
    <x v="1"/>
    <d v="2017-08-19T00:00:00"/>
    <n v="296"/>
    <n v="122"/>
    <n v="14295"/>
    <n v="11866"/>
    <n v="331116"/>
    <n v="394272"/>
  </r>
  <r>
    <n v="2"/>
    <x v="1"/>
    <x v="1"/>
    <d v="2017-07-24T00:00:00"/>
    <n v="241"/>
    <n v="291"/>
    <n v="12319"/>
    <n v="10974"/>
    <n v="152122"/>
    <n v="225235"/>
  </r>
  <r>
    <n v="14"/>
    <x v="4"/>
    <x v="1"/>
    <d v="2017-08-25T00:00:00"/>
    <n v="106"/>
    <n v="290"/>
    <n v="14401"/>
    <n v="12156"/>
    <n v="331010"/>
    <n v="393982"/>
  </r>
  <r>
    <n v="8"/>
    <x v="2"/>
    <x v="1"/>
    <d v="2017-06-21T00:00:00"/>
    <n v="288"/>
    <n v="206"/>
    <n v="11155"/>
    <n v="10593"/>
    <n v="162635"/>
    <n v="232516"/>
  </r>
  <r>
    <n v="2"/>
    <x v="1"/>
    <x v="1"/>
    <d v="2017-07-28T00:00:00"/>
    <n v="99"/>
    <n v="296"/>
    <n v="12418"/>
    <n v="11270"/>
    <n v="152023"/>
    <n v="224939"/>
  </r>
  <r>
    <n v="9"/>
    <x v="2"/>
    <x v="2"/>
    <d v="2017-07-10T00:00:00"/>
    <n v="107"/>
    <n v="97"/>
    <n v="10740"/>
    <n v="10418"/>
    <n v="330423"/>
    <n v="405520"/>
  </r>
  <r>
    <n v="14"/>
    <x v="4"/>
    <x v="1"/>
    <d v="2017-09-01T00:00:00"/>
    <n v="145"/>
    <n v="222"/>
    <n v="14546"/>
    <n v="12378"/>
    <n v="330865"/>
    <n v="393760"/>
  </r>
  <r>
    <n v="14"/>
    <x v="4"/>
    <x v="1"/>
    <d v="2017-09-08T00:00:00"/>
    <n v="93"/>
    <n v="234"/>
    <n v="14639"/>
    <n v="12612"/>
    <n v="330772"/>
    <n v="393526"/>
  </r>
  <r>
    <n v="7"/>
    <x v="2"/>
    <x v="8"/>
    <d v="2017-07-29T00:00:00"/>
    <n v="210"/>
    <n v="247"/>
    <n v="12502"/>
    <n v="11750"/>
    <n v="313864"/>
    <n v="429627"/>
  </r>
  <r>
    <n v="4"/>
    <x v="0"/>
    <x v="0"/>
    <d v="2017-06-10T00:00:00"/>
    <n v="268"/>
    <n v="262"/>
    <n v="10968"/>
    <n v="10155"/>
    <n v="394222"/>
    <n v="190298"/>
  </r>
  <r>
    <n v="14"/>
    <x v="4"/>
    <x v="1"/>
    <d v="2017-09-15T00:00:00"/>
    <n v="257"/>
    <n v="171"/>
    <n v="14896"/>
    <n v="12783"/>
    <n v="330515"/>
    <n v="393355"/>
  </r>
  <r>
    <n v="14"/>
    <x v="4"/>
    <x v="1"/>
    <d v="2017-09-18T00:00:00"/>
    <n v="135"/>
    <n v="192"/>
    <n v="15031"/>
    <n v="12975"/>
    <n v="330380"/>
    <n v="393163"/>
  </r>
  <r>
    <n v="3"/>
    <x v="1"/>
    <x v="10"/>
    <d v="2017-08-12T00:00:00"/>
    <n v="116"/>
    <n v="78"/>
    <n v="13464"/>
    <n v="12247"/>
    <n v="198694"/>
    <n v="334191"/>
  </r>
  <r>
    <n v="14"/>
    <x v="4"/>
    <x v="1"/>
    <d v="2017-09-22T00:00:00"/>
    <n v="152"/>
    <n v="75"/>
    <n v="15183"/>
    <n v="13050"/>
    <n v="330228"/>
    <n v="393088"/>
  </r>
  <r>
    <n v="6"/>
    <x v="2"/>
    <x v="6"/>
    <d v="2017-06-23T00:00:00"/>
    <n v="148"/>
    <n v="193"/>
    <n v="10792"/>
    <n v="8933"/>
    <n v="249588"/>
    <n v="292669"/>
  </r>
  <r>
    <n v="13"/>
    <x v="4"/>
    <x v="7"/>
    <d v="2017-06-14T00:00:00"/>
    <n v="161"/>
    <n v="287"/>
    <n v="10333"/>
    <n v="9394"/>
    <n v="372370"/>
    <n v="440061"/>
  </r>
  <r>
    <n v="12"/>
    <x v="3"/>
    <x v="9"/>
    <d v="2017-06-12T00:00:00"/>
    <n v="166"/>
    <n v="183"/>
    <n v="10582"/>
    <n v="8953"/>
    <n v="322805"/>
    <n v="278252"/>
  </r>
  <r>
    <n v="1"/>
    <x v="1"/>
    <x v="6"/>
    <d v="2017-08-11T00:00:00"/>
    <n v="144"/>
    <n v="152"/>
    <n v="13293"/>
    <n v="12216"/>
    <n v="304297"/>
    <n v="360385"/>
  </r>
  <r>
    <n v="5"/>
    <x v="0"/>
    <x v="3"/>
    <d v="2017-07-24T00:00:00"/>
    <n v="250"/>
    <n v="215"/>
    <n v="11707"/>
    <n v="11133"/>
    <n v="295716"/>
    <n v="266575"/>
  </r>
  <r>
    <n v="3"/>
    <x v="1"/>
    <x v="10"/>
    <d v="2017-08-17T00:00:00"/>
    <n v="166"/>
    <n v="247"/>
    <n v="13630"/>
    <n v="12494"/>
    <n v="198528"/>
    <n v="333944"/>
  </r>
  <r>
    <n v="7"/>
    <x v="2"/>
    <x v="8"/>
    <d v="2017-08-01T00:00:00"/>
    <n v="130"/>
    <n v="148"/>
    <n v="12632"/>
    <n v="11898"/>
    <n v="313734"/>
    <n v="429479"/>
  </r>
  <r>
    <n v="8"/>
    <x v="2"/>
    <x v="1"/>
    <d v="2017-06-26T00:00:00"/>
    <n v="185"/>
    <n v="232"/>
    <n v="11340"/>
    <n v="10825"/>
    <n v="162450"/>
    <n v="232284"/>
  </r>
  <r>
    <n v="10"/>
    <x v="3"/>
    <x v="5"/>
    <d v="2017-05-07T00:00:00"/>
    <n v="235"/>
    <n v="66"/>
    <n v="9827"/>
    <n v="8842"/>
    <n v="157401"/>
    <n v="366411"/>
  </r>
  <r>
    <n v="3"/>
    <x v="1"/>
    <x v="10"/>
    <d v="2017-08-24T00:00:00"/>
    <n v="174"/>
    <n v="59"/>
    <n v="13804"/>
    <n v="12553"/>
    <n v="198354"/>
    <n v="333885"/>
  </r>
  <r>
    <n v="7"/>
    <x v="2"/>
    <x v="8"/>
    <d v="2017-08-08T00:00:00"/>
    <n v="291"/>
    <n v="269"/>
    <n v="12923"/>
    <n v="12167"/>
    <n v="313443"/>
    <n v="429210"/>
  </r>
  <r>
    <n v="6"/>
    <x v="2"/>
    <x v="6"/>
    <d v="2017-06-26T00:00:00"/>
    <n v="117"/>
    <n v="285"/>
    <n v="10909"/>
    <n v="9218"/>
    <n v="249471"/>
    <n v="292384"/>
  </r>
  <r>
    <n v="6"/>
    <x v="2"/>
    <x v="6"/>
    <d v="2017-07-03T00:00:00"/>
    <n v="280"/>
    <n v="74"/>
    <n v="11189"/>
    <n v="9292"/>
    <n v="249191"/>
    <n v="292310"/>
  </r>
  <r>
    <n v="3"/>
    <x v="1"/>
    <x v="10"/>
    <d v="2017-08-30T00:00:00"/>
    <n v="210"/>
    <n v="79"/>
    <n v="14014"/>
    <n v="12632"/>
    <n v="198144"/>
    <n v="333806"/>
  </r>
  <r>
    <n v="11"/>
    <x v="3"/>
    <x v="4"/>
    <d v="2017-05-30T00:00:00"/>
    <n v="227"/>
    <n v="221"/>
    <n v="10386"/>
    <n v="10010"/>
    <n v="265594"/>
    <n v="216787"/>
  </r>
  <r>
    <n v="11"/>
    <x v="3"/>
    <x v="4"/>
    <d v="2017-06-06T00:00:00"/>
    <n v="249"/>
    <n v="107"/>
    <n v="10635"/>
    <n v="10117"/>
    <n v="265345"/>
    <n v="216680"/>
  </r>
  <r>
    <n v="6"/>
    <x v="2"/>
    <x v="6"/>
    <d v="2017-07-09T00:00:00"/>
    <n v="122"/>
    <n v="196"/>
    <n v="11311"/>
    <n v="9488"/>
    <n v="249069"/>
    <n v="292114"/>
  </r>
  <r>
    <n v="12"/>
    <x v="3"/>
    <x v="9"/>
    <d v="2017-06-20T00:00:00"/>
    <n v="244"/>
    <n v="189"/>
    <n v="10826"/>
    <n v="9142"/>
    <n v="322561"/>
    <n v="278063"/>
  </r>
  <r>
    <n v="1"/>
    <x v="1"/>
    <x v="6"/>
    <d v="2017-08-16T00:00:00"/>
    <n v="197"/>
    <n v="183"/>
    <n v="13490"/>
    <n v="12399"/>
    <n v="304100"/>
    <n v="360202"/>
  </r>
  <r>
    <n v="2"/>
    <x v="1"/>
    <x v="1"/>
    <d v="2017-08-02T00:00:00"/>
    <n v="226"/>
    <n v="140"/>
    <n v="12644"/>
    <n v="11410"/>
    <n v="151797"/>
    <n v="224799"/>
  </r>
  <r>
    <n v="13"/>
    <x v="4"/>
    <x v="7"/>
    <d v="2017-06-21T00:00:00"/>
    <n v="200"/>
    <n v="69"/>
    <n v="10533"/>
    <n v="9463"/>
    <n v="372170"/>
    <n v="439992"/>
  </r>
  <r>
    <n v="3"/>
    <x v="1"/>
    <x v="10"/>
    <d v="2017-09-04T00:00:00"/>
    <n v="89"/>
    <n v="102"/>
    <n v="14103"/>
    <n v="12734"/>
    <n v="198055"/>
    <n v="333704"/>
  </r>
  <r>
    <n v="10"/>
    <x v="3"/>
    <x v="5"/>
    <d v="2017-05-13T00:00:00"/>
    <n v="105"/>
    <n v="206"/>
    <n v="9932"/>
    <n v="9048"/>
    <n v="157296"/>
    <n v="366205"/>
  </r>
  <r>
    <n v="11"/>
    <x v="3"/>
    <x v="4"/>
    <d v="2017-06-13T00:00:00"/>
    <n v="247"/>
    <n v="298"/>
    <n v="10882"/>
    <n v="10415"/>
    <n v="265098"/>
    <n v="216382"/>
  </r>
  <r>
    <n v="6"/>
    <x v="2"/>
    <x v="6"/>
    <d v="2017-07-14T00:00:00"/>
    <n v="213"/>
    <n v="186"/>
    <n v="11524"/>
    <n v="9674"/>
    <n v="248856"/>
    <n v="291928"/>
  </r>
  <r>
    <n v="6"/>
    <x v="2"/>
    <x v="6"/>
    <d v="2017-07-22T00:00:00"/>
    <n v="254"/>
    <n v="214"/>
    <n v="11778"/>
    <n v="9888"/>
    <n v="248602"/>
    <n v="291714"/>
  </r>
  <r>
    <n v="12"/>
    <x v="3"/>
    <x v="9"/>
    <d v="2017-06-28T00:00:00"/>
    <n v="219"/>
    <n v="236"/>
    <n v="11045"/>
    <n v="9378"/>
    <n v="322342"/>
    <n v="277827"/>
  </r>
  <r>
    <n v="10"/>
    <x v="3"/>
    <x v="5"/>
    <d v="2017-05-18T00:00:00"/>
    <n v="292"/>
    <n v="205"/>
    <n v="10224"/>
    <n v="9253"/>
    <n v="157004"/>
    <n v="366000"/>
  </r>
  <r>
    <n v="11"/>
    <x v="3"/>
    <x v="4"/>
    <d v="2017-06-21T00:00:00"/>
    <n v="248"/>
    <n v="260"/>
    <n v="11130"/>
    <n v="10675"/>
    <n v="264850"/>
    <n v="216122"/>
  </r>
  <r>
    <n v="1"/>
    <x v="1"/>
    <x v="6"/>
    <d v="2017-08-23T00:00:00"/>
    <n v="126"/>
    <n v="232"/>
    <n v="13616"/>
    <n v="12631"/>
    <n v="303974"/>
    <n v="359970"/>
  </r>
  <r>
    <n v="11"/>
    <x v="3"/>
    <x v="4"/>
    <d v="2017-06-24T00:00:00"/>
    <n v="139"/>
    <n v="241"/>
    <n v="11269"/>
    <n v="10916"/>
    <n v="264711"/>
    <n v="215881"/>
  </r>
  <r>
    <n v="13"/>
    <x v="4"/>
    <x v="7"/>
    <d v="2017-06-25T00:00:00"/>
    <n v="165"/>
    <n v="62"/>
    <n v="10698"/>
    <n v="9525"/>
    <n v="372005"/>
    <n v="439930"/>
  </r>
  <r>
    <n v="11"/>
    <x v="3"/>
    <x v="4"/>
    <d v="2017-06-30T00:00:00"/>
    <n v="250"/>
    <n v="274"/>
    <n v="11519"/>
    <n v="11190"/>
    <n v="264461"/>
    <n v="215607"/>
  </r>
  <r>
    <n v="8"/>
    <x v="2"/>
    <x v="1"/>
    <d v="2017-07-01T00:00:00"/>
    <n v="281"/>
    <n v="220"/>
    <n v="11621"/>
    <n v="11045"/>
    <n v="162169"/>
    <n v="232064"/>
  </r>
  <r>
    <n v="8"/>
    <x v="2"/>
    <x v="1"/>
    <d v="2017-07-06T00:00:00"/>
    <n v="172"/>
    <n v="142"/>
    <n v="11793"/>
    <n v="11187"/>
    <n v="161997"/>
    <n v="231922"/>
  </r>
  <r>
    <n v="9"/>
    <x v="2"/>
    <x v="2"/>
    <d v="2017-07-16T00:00:00"/>
    <n v="190"/>
    <n v="199"/>
    <n v="10930"/>
    <n v="10617"/>
    <n v="330233"/>
    <n v="405321"/>
  </r>
  <r>
    <n v="4"/>
    <x v="0"/>
    <x v="0"/>
    <d v="2017-06-14T00:00:00"/>
    <n v="178"/>
    <n v="109"/>
    <n v="11146"/>
    <n v="10264"/>
    <n v="394044"/>
    <n v="190189"/>
  </r>
  <r>
    <n v="7"/>
    <x v="2"/>
    <x v="8"/>
    <d v="2017-08-12T00:00:00"/>
    <n v="152"/>
    <n v="198"/>
    <n v="13075"/>
    <n v="12365"/>
    <n v="313291"/>
    <n v="429012"/>
  </r>
  <r>
    <n v="2"/>
    <x v="1"/>
    <x v="1"/>
    <d v="2017-08-08T00:00:00"/>
    <n v="273"/>
    <n v="238"/>
    <n v="12917"/>
    <n v="11648"/>
    <n v="151524"/>
    <n v="224561"/>
  </r>
  <r>
    <n v="3"/>
    <x v="1"/>
    <x v="10"/>
    <d v="2017-09-12T00:00:00"/>
    <n v="149"/>
    <n v="197"/>
    <n v="14252"/>
    <n v="12931"/>
    <n v="197906"/>
    <n v="333507"/>
  </r>
  <r>
    <n v="13"/>
    <x v="4"/>
    <x v="7"/>
    <d v="2017-06-28T00:00:00"/>
    <n v="209"/>
    <n v="58"/>
    <n v="10907"/>
    <n v="9583"/>
    <n v="371796"/>
    <n v="439872"/>
  </r>
  <r>
    <n v="1"/>
    <x v="1"/>
    <x v="6"/>
    <d v="2017-08-28T00:00:00"/>
    <n v="110"/>
    <n v="167"/>
    <n v="13726"/>
    <n v="12798"/>
    <n v="303864"/>
    <n v="359803"/>
  </r>
  <r>
    <n v="1"/>
    <x v="1"/>
    <x v="6"/>
    <d v="2017-08-31T00:00:00"/>
    <n v="216"/>
    <n v="239"/>
    <n v="13942"/>
    <n v="13037"/>
    <n v="303648"/>
    <n v="359564"/>
  </r>
  <r>
    <n v="4"/>
    <x v="0"/>
    <x v="0"/>
    <d v="2017-06-21T00:00:00"/>
    <n v="266"/>
    <n v="147"/>
    <n v="11412"/>
    <n v="10411"/>
    <n v="393778"/>
    <n v="190042"/>
  </r>
  <r>
    <n v="8"/>
    <x v="2"/>
    <x v="1"/>
    <d v="2017-07-14T00:00:00"/>
    <n v="268"/>
    <n v="285"/>
    <n v="12061"/>
    <n v="11472"/>
    <n v="161729"/>
    <n v="231637"/>
  </r>
  <r>
    <n v="10"/>
    <x v="3"/>
    <x v="5"/>
    <d v="2017-05-21T00:00:00"/>
    <n v="199"/>
    <n v="258"/>
    <n v="10423"/>
    <n v="9511"/>
    <n v="156805"/>
    <n v="365742"/>
  </r>
  <r>
    <n v="5"/>
    <x v="0"/>
    <x v="3"/>
    <d v="2017-07-28T00:00:00"/>
    <n v="150"/>
    <n v="87"/>
    <n v="11857"/>
    <n v="11220"/>
    <n v="295566"/>
    <n v="266488"/>
  </r>
  <r>
    <n v="14"/>
    <x v="4"/>
    <x v="1"/>
    <d v="2017-09-26T00:00:00"/>
    <n v="171"/>
    <n v="239"/>
    <n v="15354"/>
    <n v="13289"/>
    <n v="330057"/>
    <n v="392849"/>
  </r>
  <r>
    <n v="10"/>
    <x v="3"/>
    <x v="5"/>
    <d v="2017-05-28T00:00:00"/>
    <n v="146"/>
    <n v="287"/>
    <n v="10569"/>
    <n v="9798"/>
    <n v="156659"/>
    <n v="365455"/>
  </r>
  <r>
    <n v="13"/>
    <x v="4"/>
    <x v="7"/>
    <d v="2017-07-05T00:00:00"/>
    <n v="195"/>
    <n v="260"/>
    <n v="11102"/>
    <n v="9843"/>
    <n v="371601"/>
    <n v="439612"/>
  </r>
  <r>
    <n v="11"/>
    <x v="3"/>
    <x v="4"/>
    <d v="2017-07-06T00:00:00"/>
    <n v="206"/>
    <n v="93"/>
    <n v="11725"/>
    <n v="11283"/>
    <n v="264255"/>
    <n v="215514"/>
  </r>
  <r>
    <n v="9"/>
    <x v="2"/>
    <x v="2"/>
    <d v="2017-07-19T00:00:00"/>
    <n v="84"/>
    <n v="145"/>
    <n v="11014"/>
    <n v="10762"/>
    <n v="330149"/>
    <n v="405176"/>
  </r>
  <r>
    <n v="8"/>
    <x v="2"/>
    <x v="1"/>
    <d v="2017-07-19T00:00:00"/>
    <n v="170"/>
    <n v="164"/>
    <n v="12231"/>
    <n v="11636"/>
    <n v="161559"/>
    <n v="231473"/>
  </r>
  <r>
    <n v="10"/>
    <x v="3"/>
    <x v="5"/>
    <d v="2017-06-03T00:00:00"/>
    <n v="250"/>
    <n v="119"/>
    <n v="10819"/>
    <n v="9917"/>
    <n v="156409"/>
    <n v="365336"/>
  </r>
  <r>
    <n v="13"/>
    <x v="4"/>
    <x v="7"/>
    <d v="2017-07-13T00:00:00"/>
    <n v="205"/>
    <n v="64"/>
    <n v="11307"/>
    <n v="9907"/>
    <n v="371396"/>
    <n v="439548"/>
  </r>
  <r>
    <n v="5"/>
    <x v="0"/>
    <x v="3"/>
    <d v="2017-08-01T00:00:00"/>
    <n v="148"/>
    <n v="157"/>
    <n v="12005"/>
    <n v="11377"/>
    <n v="295418"/>
    <n v="266331"/>
  </r>
  <r>
    <n v="12"/>
    <x v="3"/>
    <x v="9"/>
    <d v="2017-07-05T00:00:00"/>
    <n v="108"/>
    <n v="251"/>
    <n v="11153"/>
    <n v="9629"/>
    <n v="322234"/>
    <n v="277576"/>
  </r>
  <r>
    <n v="3"/>
    <x v="1"/>
    <x v="10"/>
    <d v="2017-09-16T00:00:00"/>
    <n v="135"/>
    <n v="164"/>
    <n v="14387"/>
    <n v="13095"/>
    <n v="197771"/>
    <n v="333343"/>
  </r>
  <r>
    <n v="1"/>
    <x v="1"/>
    <x v="6"/>
    <d v="2017-09-05T00:00:00"/>
    <n v="153"/>
    <n v="134"/>
    <n v="14095"/>
    <n v="13171"/>
    <n v="303495"/>
    <n v="359430"/>
  </r>
  <r>
    <n v="8"/>
    <x v="2"/>
    <x v="1"/>
    <d v="2017-07-25T00:00:00"/>
    <n v="83"/>
    <n v="236"/>
    <n v="12314"/>
    <n v="11872"/>
    <n v="161476"/>
    <n v="231237"/>
  </r>
  <r>
    <n v="11"/>
    <x v="3"/>
    <x v="4"/>
    <d v="2017-07-14T00:00:00"/>
    <n v="146"/>
    <n v="95"/>
    <n v="11871"/>
    <n v="11378"/>
    <n v="264109"/>
    <n v="215419"/>
  </r>
  <r>
    <n v="12"/>
    <x v="3"/>
    <x v="9"/>
    <d v="2017-07-13T00:00:00"/>
    <n v="94"/>
    <n v="83"/>
    <n v="11247"/>
    <n v="9712"/>
    <n v="322140"/>
    <n v="277493"/>
  </r>
  <r>
    <n v="14"/>
    <x v="4"/>
    <x v="1"/>
    <d v="2017-10-03T00:00:00"/>
    <n v="241"/>
    <n v="238"/>
    <n v="15595"/>
    <n v="13527"/>
    <n v="329816"/>
    <n v="392611"/>
  </r>
  <r>
    <n v="2"/>
    <x v="1"/>
    <x v="1"/>
    <d v="2017-08-13T00:00:00"/>
    <n v="85"/>
    <n v="93"/>
    <n v="13002"/>
    <n v="11741"/>
    <n v="151439"/>
    <n v="224468"/>
  </r>
  <r>
    <n v="7"/>
    <x v="2"/>
    <x v="8"/>
    <d v="2017-08-19T00:00:00"/>
    <n v="274"/>
    <n v="268"/>
    <n v="13349"/>
    <n v="12633"/>
    <n v="313017"/>
    <n v="428744"/>
  </r>
  <r>
    <n v="3"/>
    <x v="1"/>
    <x v="10"/>
    <d v="2017-09-21T00:00:00"/>
    <n v="88"/>
    <n v="82"/>
    <n v="14475"/>
    <n v="13177"/>
    <n v="197683"/>
    <n v="333261"/>
  </r>
  <r>
    <n v="6"/>
    <x v="2"/>
    <x v="6"/>
    <d v="2017-07-27T00:00:00"/>
    <n v="206"/>
    <n v="56"/>
    <n v="11984"/>
    <n v="9944"/>
    <n v="248396"/>
    <n v="291658"/>
  </r>
  <r>
    <n v="12"/>
    <x v="3"/>
    <x v="9"/>
    <d v="2017-07-21T00:00:00"/>
    <n v="128"/>
    <n v="211"/>
    <n v="11375"/>
    <n v="9923"/>
    <n v="322012"/>
    <n v="277282"/>
  </r>
  <r>
    <n v="12"/>
    <x v="3"/>
    <x v="9"/>
    <d v="2017-07-25T00:00:00"/>
    <n v="280"/>
    <n v="215"/>
    <n v="11655"/>
    <n v="10138"/>
    <n v="321732"/>
    <n v="277067"/>
  </r>
  <r>
    <n v="5"/>
    <x v="0"/>
    <x v="3"/>
    <d v="2017-08-07T00:00:00"/>
    <n v="223"/>
    <n v="94"/>
    <n v="12228"/>
    <n v="11471"/>
    <n v="295195"/>
    <n v="266237"/>
  </r>
  <r>
    <n v="12"/>
    <x v="3"/>
    <x v="9"/>
    <d v="2017-07-31T00:00:00"/>
    <n v="203"/>
    <n v="149"/>
    <n v="11858"/>
    <n v="10287"/>
    <n v="321529"/>
    <n v="276918"/>
  </r>
  <r>
    <n v="7"/>
    <x v="2"/>
    <x v="8"/>
    <d v="2017-08-22T00:00:00"/>
    <n v="196"/>
    <n v="296"/>
    <n v="13545"/>
    <n v="12929"/>
    <n v="312821"/>
    <n v="428448"/>
  </r>
  <r>
    <n v="8"/>
    <x v="2"/>
    <x v="1"/>
    <d v="2017-07-30T00:00:00"/>
    <n v="286"/>
    <n v="211"/>
    <n v="12600"/>
    <n v="12083"/>
    <n v="161190"/>
    <n v="231026"/>
  </r>
  <r>
    <n v="4"/>
    <x v="0"/>
    <x v="0"/>
    <d v="2017-06-25T00:00:00"/>
    <n v="158"/>
    <n v="75"/>
    <n v="11570"/>
    <n v="10486"/>
    <n v="393620"/>
    <n v="189967"/>
  </r>
  <r>
    <n v="14"/>
    <x v="4"/>
    <x v="1"/>
    <d v="2017-10-11T00:00:00"/>
    <n v="189"/>
    <n v="153"/>
    <n v="15784"/>
    <n v="13680"/>
    <n v="329627"/>
    <n v="392458"/>
  </r>
  <r>
    <n v="11"/>
    <x v="3"/>
    <x v="4"/>
    <d v="2017-07-21T00:00:00"/>
    <n v="270"/>
    <n v="286"/>
    <n v="12141"/>
    <n v="11664"/>
    <n v="263839"/>
    <n v="215133"/>
  </r>
  <r>
    <n v="11"/>
    <x v="3"/>
    <x v="4"/>
    <d v="2017-07-28T00:00:00"/>
    <n v="132"/>
    <n v="265"/>
    <n v="12273"/>
    <n v="11929"/>
    <n v="263707"/>
    <n v="214868"/>
  </r>
  <r>
    <n v="8"/>
    <x v="2"/>
    <x v="1"/>
    <d v="2017-08-07T00:00:00"/>
    <n v="187"/>
    <n v="150"/>
    <n v="12787"/>
    <n v="12233"/>
    <n v="161003"/>
    <n v="230876"/>
  </r>
  <r>
    <n v="1"/>
    <x v="1"/>
    <x v="6"/>
    <d v="2017-09-09T00:00:00"/>
    <n v="110"/>
    <n v="181"/>
    <n v="14205"/>
    <n v="13352"/>
    <n v="303385"/>
    <n v="359249"/>
  </r>
  <r>
    <n v="4"/>
    <x v="0"/>
    <x v="0"/>
    <d v="2017-06-29T00:00:00"/>
    <n v="141"/>
    <n v="143"/>
    <n v="11711"/>
    <n v="10629"/>
    <n v="393479"/>
    <n v="189824"/>
  </r>
  <r>
    <n v="4"/>
    <x v="0"/>
    <x v="0"/>
    <d v="2017-07-06T00:00:00"/>
    <n v="94"/>
    <n v="130"/>
    <n v="11805"/>
    <n v="10759"/>
    <n v="393385"/>
    <n v="189694"/>
  </r>
  <r>
    <n v="4"/>
    <x v="0"/>
    <x v="0"/>
    <d v="2017-07-14T00:00:00"/>
    <n v="111"/>
    <n v="297"/>
    <n v="11916"/>
    <n v="11056"/>
    <n v="393274"/>
    <n v="189397"/>
  </r>
  <r>
    <n v="11"/>
    <x v="3"/>
    <x v="4"/>
    <d v="2017-08-03T00:00:00"/>
    <n v="294"/>
    <n v="71"/>
    <n v="12567"/>
    <n v="12000"/>
    <n v="263413"/>
    <n v="214797"/>
  </r>
  <r>
    <n v="5"/>
    <x v="0"/>
    <x v="3"/>
    <d v="2017-08-13T00:00:00"/>
    <n v="239"/>
    <n v="182"/>
    <n v="12467"/>
    <n v="11653"/>
    <n v="294956"/>
    <n v="266055"/>
  </r>
  <r>
    <n v="8"/>
    <x v="2"/>
    <x v="1"/>
    <d v="2017-08-15T00:00:00"/>
    <n v="102"/>
    <n v="294"/>
    <n v="12889"/>
    <n v="12527"/>
    <n v="160901"/>
    <n v="230582"/>
  </r>
  <r>
    <n v="9"/>
    <x v="2"/>
    <x v="2"/>
    <d v="2017-07-24T00:00:00"/>
    <n v="290"/>
    <n v="55"/>
    <n v="11304"/>
    <n v="10817"/>
    <n v="329859"/>
    <n v="405121"/>
  </r>
  <r>
    <n v="12"/>
    <x v="3"/>
    <x v="9"/>
    <d v="2017-08-04T00:00:00"/>
    <n v="267"/>
    <n v="253"/>
    <n v="12125"/>
    <n v="10540"/>
    <n v="321262"/>
    <n v="276665"/>
  </r>
  <r>
    <n v="6"/>
    <x v="2"/>
    <x v="6"/>
    <d v="2017-08-03T00:00:00"/>
    <n v="205"/>
    <n v="194"/>
    <n v="12189"/>
    <n v="10138"/>
    <n v="248191"/>
    <n v="291464"/>
  </r>
  <r>
    <n v="9"/>
    <x v="2"/>
    <x v="2"/>
    <d v="2017-07-28T00:00:00"/>
    <n v="178"/>
    <n v="254"/>
    <n v="11482"/>
    <n v="11071"/>
    <n v="329681"/>
    <n v="404867"/>
  </r>
  <r>
    <n v="6"/>
    <x v="2"/>
    <x v="6"/>
    <d v="2017-08-06T00:00:00"/>
    <n v="184"/>
    <n v="204"/>
    <n v="12373"/>
    <n v="10342"/>
    <n v="248007"/>
    <n v="291260"/>
  </r>
  <r>
    <n v="7"/>
    <x v="2"/>
    <x v="8"/>
    <d v="2017-08-30T00:00:00"/>
    <n v="189"/>
    <n v="256"/>
    <n v="13734"/>
    <n v="13185"/>
    <n v="312632"/>
    <n v="428192"/>
  </r>
  <r>
    <n v="12"/>
    <x v="3"/>
    <x v="9"/>
    <d v="2017-08-09T00:00:00"/>
    <n v="205"/>
    <n v="76"/>
    <n v="12330"/>
    <n v="10616"/>
    <n v="321057"/>
    <n v="276589"/>
  </r>
  <r>
    <n v="8"/>
    <x v="2"/>
    <x v="1"/>
    <d v="2017-08-18T00:00:00"/>
    <n v="95"/>
    <n v="211"/>
    <n v="12984"/>
    <n v="12738"/>
    <n v="160806"/>
    <n v="230371"/>
  </r>
  <r>
    <n v="6"/>
    <x v="2"/>
    <x v="6"/>
    <d v="2017-08-13T00:00:00"/>
    <n v="80"/>
    <n v="88"/>
    <n v="12453"/>
    <n v="10430"/>
    <n v="247927"/>
    <n v="291172"/>
  </r>
  <r>
    <n v="11"/>
    <x v="3"/>
    <x v="4"/>
    <d v="2017-08-10T00:00:00"/>
    <n v="264"/>
    <n v="267"/>
    <n v="12831"/>
    <n v="12267"/>
    <n v="263149"/>
    <n v="214530"/>
  </r>
  <r>
    <n v="7"/>
    <x v="2"/>
    <x v="8"/>
    <d v="2017-09-05T00:00:00"/>
    <n v="235"/>
    <n v="268"/>
    <n v="13969"/>
    <n v="13453"/>
    <n v="312397"/>
    <n v="427924"/>
  </r>
  <r>
    <n v="2"/>
    <x v="1"/>
    <x v="1"/>
    <d v="2017-08-17T00:00:00"/>
    <n v="182"/>
    <n v="137"/>
    <n v="13184"/>
    <n v="11878"/>
    <n v="151257"/>
    <n v="224331"/>
  </r>
  <r>
    <n v="11"/>
    <x v="3"/>
    <x v="4"/>
    <d v="2017-08-15T00:00:00"/>
    <n v="160"/>
    <n v="69"/>
    <n v="12991"/>
    <n v="12336"/>
    <n v="262989"/>
    <n v="214461"/>
  </r>
  <r>
    <n v="1"/>
    <x v="1"/>
    <x v="6"/>
    <d v="2017-09-12T00:00:00"/>
    <n v="177"/>
    <n v="170"/>
    <n v="14382"/>
    <n v="13522"/>
    <n v="303208"/>
    <n v="359079"/>
  </r>
  <r>
    <n v="4"/>
    <x v="0"/>
    <x v="0"/>
    <d v="2017-07-18T00:00:00"/>
    <n v="93"/>
    <n v="210"/>
    <n v="12009"/>
    <n v="11266"/>
    <n v="393181"/>
    <n v="189187"/>
  </r>
  <r>
    <n v="3"/>
    <x v="1"/>
    <x v="10"/>
    <d v="2017-09-24T00:00:00"/>
    <n v="218"/>
    <n v="59"/>
    <n v="14693"/>
    <n v="13236"/>
    <n v="197465"/>
    <n v="333202"/>
  </r>
  <r>
    <n v="10"/>
    <x v="3"/>
    <x v="5"/>
    <d v="2017-06-10T00:00:00"/>
    <n v="154"/>
    <n v="87"/>
    <n v="10973"/>
    <n v="10004"/>
    <n v="156255"/>
    <n v="365249"/>
  </r>
  <r>
    <n v="3"/>
    <x v="1"/>
    <x v="10"/>
    <d v="2017-09-27T00:00:00"/>
    <n v="207"/>
    <n v="80"/>
    <n v="14900"/>
    <n v="13316"/>
    <n v="197258"/>
    <n v="333122"/>
  </r>
  <r>
    <n v="3"/>
    <x v="1"/>
    <x v="10"/>
    <d v="2017-09-30T00:00:00"/>
    <n v="129"/>
    <n v="151"/>
    <n v="15029"/>
    <n v="13467"/>
    <n v="197129"/>
    <n v="332971"/>
  </r>
  <r>
    <n v="4"/>
    <x v="0"/>
    <x v="0"/>
    <d v="2017-07-25T00:00:00"/>
    <n v="132"/>
    <n v="68"/>
    <n v="12141"/>
    <n v="11334"/>
    <n v="393049"/>
    <n v="189119"/>
  </r>
  <r>
    <n v="6"/>
    <x v="2"/>
    <x v="6"/>
    <d v="2017-08-16T00:00:00"/>
    <n v="264"/>
    <n v="214"/>
    <n v="12717"/>
    <n v="10644"/>
    <n v="247663"/>
    <n v="290958"/>
  </r>
  <r>
    <n v="13"/>
    <x v="4"/>
    <x v="7"/>
    <d v="2017-07-20T00:00:00"/>
    <n v="101"/>
    <n v="252"/>
    <n v="11408"/>
    <n v="10159"/>
    <n v="371295"/>
    <n v="439296"/>
  </r>
  <r>
    <n v="3"/>
    <x v="1"/>
    <x v="10"/>
    <d v="2017-10-08T00:00:00"/>
    <n v="300"/>
    <n v="141"/>
    <n v="15329"/>
    <n v="13608"/>
    <n v="196829"/>
    <n v="332830"/>
  </r>
  <r>
    <n v="13"/>
    <x v="4"/>
    <x v="7"/>
    <d v="2017-07-25T00:00:00"/>
    <n v="256"/>
    <n v="191"/>
    <n v="11664"/>
    <n v="10350"/>
    <n v="371039"/>
    <n v="439105"/>
  </r>
  <r>
    <n v="6"/>
    <x v="2"/>
    <x v="6"/>
    <d v="2017-08-23T00:00:00"/>
    <n v="284"/>
    <n v="112"/>
    <n v="13001"/>
    <n v="10756"/>
    <n v="247379"/>
    <n v="290846"/>
  </r>
  <r>
    <n v="5"/>
    <x v="0"/>
    <x v="3"/>
    <d v="2017-08-19T00:00:00"/>
    <n v="204"/>
    <n v="132"/>
    <n v="12671"/>
    <n v="11785"/>
    <n v="294752"/>
    <n v="265923"/>
  </r>
  <r>
    <n v="10"/>
    <x v="3"/>
    <x v="5"/>
    <d v="2017-06-15T00:00:00"/>
    <n v="103"/>
    <n v="288"/>
    <n v="11076"/>
    <n v="10292"/>
    <n v="156152"/>
    <n v="364961"/>
  </r>
  <r>
    <n v="14"/>
    <x v="4"/>
    <x v="1"/>
    <d v="2017-10-17T00:00:00"/>
    <n v="250"/>
    <n v="170"/>
    <n v="16034"/>
    <n v="13850"/>
    <n v="329377"/>
    <n v="392288"/>
  </r>
  <r>
    <n v="5"/>
    <x v="0"/>
    <x v="3"/>
    <d v="2017-08-27T00:00:00"/>
    <n v="191"/>
    <n v="100"/>
    <n v="12862"/>
    <n v="11885"/>
    <n v="294561"/>
    <n v="265823"/>
  </r>
  <r>
    <n v="13"/>
    <x v="4"/>
    <x v="7"/>
    <d v="2017-08-02T00:00:00"/>
    <n v="105"/>
    <n v="186"/>
    <n v="11769"/>
    <n v="10536"/>
    <n v="370934"/>
    <n v="438919"/>
  </r>
  <r>
    <n v="8"/>
    <x v="2"/>
    <x v="1"/>
    <d v="2017-08-23T00:00:00"/>
    <n v="151"/>
    <n v="140"/>
    <n v="13135"/>
    <n v="12878"/>
    <n v="160655"/>
    <n v="230231"/>
  </r>
  <r>
    <n v="5"/>
    <x v="0"/>
    <x v="3"/>
    <d v="2017-09-03T00:00:00"/>
    <n v="167"/>
    <n v="166"/>
    <n v="13029"/>
    <n v="12051"/>
    <n v="294394"/>
    <n v="265657"/>
  </r>
  <r>
    <n v="8"/>
    <x v="2"/>
    <x v="1"/>
    <d v="2017-08-26T00:00:00"/>
    <n v="195"/>
    <n v="164"/>
    <n v="13330"/>
    <n v="13042"/>
    <n v="160460"/>
    <n v="230067"/>
  </r>
  <r>
    <n v="5"/>
    <x v="0"/>
    <x v="3"/>
    <d v="2017-09-07T00:00:00"/>
    <n v="83"/>
    <n v="207"/>
    <n v="13112"/>
    <n v="12258"/>
    <n v="294311"/>
    <n v="265450"/>
  </r>
  <r>
    <n v="1"/>
    <x v="1"/>
    <x v="6"/>
    <d v="2017-09-19T00:00:00"/>
    <n v="247"/>
    <n v="75"/>
    <n v="14629"/>
    <n v="13597"/>
    <n v="302961"/>
    <n v="359004"/>
  </r>
  <r>
    <n v="10"/>
    <x v="3"/>
    <x v="5"/>
    <d v="2017-06-21T00:00:00"/>
    <n v="105"/>
    <n v="264"/>
    <n v="11181"/>
    <n v="10556"/>
    <n v="156047"/>
    <n v="364697"/>
  </r>
  <r>
    <n v="13"/>
    <x v="4"/>
    <x v="7"/>
    <d v="2017-08-06T00:00:00"/>
    <n v="212"/>
    <n v="208"/>
    <n v="11981"/>
    <n v="10744"/>
    <n v="370722"/>
    <n v="438711"/>
  </r>
  <r>
    <n v="4"/>
    <x v="0"/>
    <x v="0"/>
    <d v="2017-07-28T00:00:00"/>
    <n v="81"/>
    <n v="235"/>
    <n v="12222"/>
    <n v="11569"/>
    <n v="392968"/>
    <n v="188884"/>
  </r>
  <r>
    <n v="11"/>
    <x v="3"/>
    <x v="4"/>
    <d v="2017-08-19T00:00:00"/>
    <n v="213"/>
    <n v="205"/>
    <n v="13204"/>
    <n v="12541"/>
    <n v="262776"/>
    <n v="214256"/>
  </r>
  <r>
    <n v="3"/>
    <x v="1"/>
    <x v="10"/>
    <d v="2017-10-16T00:00:00"/>
    <n v="277"/>
    <n v="205"/>
    <n v="15606"/>
    <n v="13813"/>
    <n v="196552"/>
    <n v="332625"/>
  </r>
  <r>
    <n v="5"/>
    <x v="0"/>
    <x v="3"/>
    <d v="2017-09-13T00:00:00"/>
    <n v="124"/>
    <n v="182"/>
    <n v="13236"/>
    <n v="12440"/>
    <n v="294187"/>
    <n v="265268"/>
  </r>
  <r>
    <n v="10"/>
    <x v="3"/>
    <x v="5"/>
    <d v="2017-06-27T00:00:00"/>
    <n v="244"/>
    <n v="117"/>
    <n v="11425"/>
    <n v="10673"/>
    <n v="155803"/>
    <n v="364580"/>
  </r>
  <r>
    <n v="6"/>
    <x v="2"/>
    <x v="6"/>
    <d v="2017-08-26T00:00:00"/>
    <n v="224"/>
    <n v="241"/>
    <n v="13225"/>
    <n v="10997"/>
    <n v="247155"/>
    <n v="290605"/>
  </r>
  <r>
    <n v="5"/>
    <x v="0"/>
    <x v="3"/>
    <d v="2017-09-19T00:00:00"/>
    <n v="119"/>
    <n v="142"/>
    <n v="13355"/>
    <n v="12582"/>
    <n v="294068"/>
    <n v="265126"/>
  </r>
  <r>
    <n v="10"/>
    <x v="3"/>
    <x v="5"/>
    <d v="2017-07-03T00:00:00"/>
    <n v="266"/>
    <n v="281"/>
    <n v="11691"/>
    <n v="10954"/>
    <n v="155537"/>
    <n v="364299"/>
  </r>
  <r>
    <n v="12"/>
    <x v="3"/>
    <x v="9"/>
    <d v="2017-08-15T00:00:00"/>
    <n v="81"/>
    <n v="204"/>
    <n v="12411"/>
    <n v="10820"/>
    <n v="320976"/>
    <n v="276385"/>
  </r>
  <r>
    <n v="8"/>
    <x v="2"/>
    <x v="1"/>
    <d v="2017-08-30T00:00:00"/>
    <n v="170"/>
    <n v="246"/>
    <n v="13500"/>
    <n v="13288"/>
    <n v="160290"/>
    <n v="229821"/>
  </r>
  <r>
    <n v="5"/>
    <x v="0"/>
    <x v="3"/>
    <d v="2017-09-26T00:00:00"/>
    <n v="139"/>
    <n v="147"/>
    <n v="13494"/>
    <n v="12729"/>
    <n v="293929"/>
    <n v="264979"/>
  </r>
  <r>
    <n v="11"/>
    <x v="3"/>
    <x v="4"/>
    <d v="2017-08-24T00:00:00"/>
    <n v="226"/>
    <n v="300"/>
    <n v="13430"/>
    <n v="12841"/>
    <n v="262550"/>
    <n v="213956"/>
  </r>
  <r>
    <n v="3"/>
    <x v="1"/>
    <x v="10"/>
    <d v="2017-10-19T00:00:00"/>
    <n v="205"/>
    <n v="283"/>
    <n v="15811"/>
    <n v="14096"/>
    <n v="196347"/>
    <n v="332342"/>
  </r>
  <r>
    <n v="13"/>
    <x v="4"/>
    <x v="7"/>
    <d v="2017-08-13T00:00:00"/>
    <n v="218"/>
    <n v="91"/>
    <n v="12199"/>
    <n v="10835"/>
    <n v="370504"/>
    <n v="438620"/>
  </r>
  <r>
    <n v="7"/>
    <x v="2"/>
    <x v="8"/>
    <d v="2017-09-10T00:00:00"/>
    <n v="228"/>
    <n v="207"/>
    <n v="14197"/>
    <n v="13660"/>
    <n v="312169"/>
    <n v="427717"/>
  </r>
  <r>
    <n v="13"/>
    <x v="4"/>
    <x v="7"/>
    <d v="2017-08-17T00:00:00"/>
    <n v="140"/>
    <n v="153"/>
    <n v="12339"/>
    <n v="10988"/>
    <n v="370364"/>
    <n v="438467"/>
  </r>
  <r>
    <n v="2"/>
    <x v="1"/>
    <x v="1"/>
    <d v="2017-08-20T00:00:00"/>
    <n v="133"/>
    <n v="100"/>
    <n v="13317"/>
    <n v="11978"/>
    <n v="151124"/>
    <n v="224231"/>
  </r>
  <r>
    <n v="3"/>
    <x v="1"/>
    <x v="10"/>
    <d v="2017-10-27T00:00:00"/>
    <n v="280"/>
    <n v="291"/>
    <n v="16091"/>
    <n v="14387"/>
    <n v="196067"/>
    <n v="332051"/>
  </r>
  <r>
    <n v="12"/>
    <x v="3"/>
    <x v="9"/>
    <d v="2017-08-18T00:00:00"/>
    <n v="180"/>
    <n v="78"/>
    <n v="12591"/>
    <n v="10898"/>
    <n v="320796"/>
    <n v="276307"/>
  </r>
  <r>
    <n v="6"/>
    <x v="2"/>
    <x v="6"/>
    <d v="2017-09-01T00:00:00"/>
    <n v="263"/>
    <n v="93"/>
    <n v="13488"/>
    <n v="11090"/>
    <n v="246892"/>
    <n v="290512"/>
  </r>
  <r>
    <n v="3"/>
    <x v="1"/>
    <x v="10"/>
    <d v="2017-11-01T00:00:00"/>
    <n v="148"/>
    <n v="281"/>
    <n v="16239"/>
    <n v="14668"/>
    <n v="195919"/>
    <n v="331770"/>
  </r>
  <r>
    <n v="2"/>
    <x v="1"/>
    <x v="1"/>
    <d v="2017-08-26T00:00:00"/>
    <n v="108"/>
    <n v="117"/>
    <n v="13425"/>
    <n v="12095"/>
    <n v="151016"/>
    <n v="224114"/>
  </r>
  <r>
    <n v="6"/>
    <x v="2"/>
    <x v="6"/>
    <d v="2017-09-09T00:00:00"/>
    <n v="175"/>
    <n v="101"/>
    <n v="13663"/>
    <n v="11191"/>
    <n v="246717"/>
    <n v="290411"/>
  </r>
  <r>
    <n v="13"/>
    <x v="4"/>
    <x v="7"/>
    <d v="2017-08-22T00:00:00"/>
    <n v="241"/>
    <n v="237"/>
    <n v="12580"/>
    <n v="11225"/>
    <n v="370123"/>
    <n v="438230"/>
  </r>
  <r>
    <n v="4"/>
    <x v="0"/>
    <x v="0"/>
    <d v="2017-08-05T00:00:00"/>
    <n v="176"/>
    <n v="263"/>
    <n v="12398"/>
    <n v="11832"/>
    <n v="392792"/>
    <n v="188621"/>
  </r>
  <r>
    <n v="8"/>
    <x v="2"/>
    <x v="1"/>
    <d v="2017-09-06T00:00:00"/>
    <n v="251"/>
    <n v="192"/>
    <n v="13751"/>
    <n v="13480"/>
    <n v="160039"/>
    <n v="229629"/>
  </r>
  <r>
    <n v="9"/>
    <x v="2"/>
    <x v="2"/>
    <d v="2017-08-05T00:00:00"/>
    <n v="202"/>
    <n v="282"/>
    <n v="11684"/>
    <n v="11353"/>
    <n v="329479"/>
    <n v="404585"/>
  </r>
  <r>
    <n v="13"/>
    <x v="4"/>
    <x v="7"/>
    <d v="2017-08-28T00:00:00"/>
    <n v="294"/>
    <n v="194"/>
    <n v="12874"/>
    <n v="11419"/>
    <n v="369829"/>
    <n v="438036"/>
  </r>
  <r>
    <n v="13"/>
    <x v="4"/>
    <x v="7"/>
    <d v="2017-09-04T00:00:00"/>
    <n v="171"/>
    <n v="170"/>
    <n v="13045"/>
    <n v="11589"/>
    <n v="369658"/>
    <n v="437866"/>
  </r>
  <r>
    <n v="13"/>
    <x v="4"/>
    <x v="7"/>
    <d v="2017-09-11T00:00:00"/>
    <n v="153"/>
    <n v="163"/>
    <n v="13198"/>
    <n v="11752"/>
    <n v="369505"/>
    <n v="437703"/>
  </r>
  <r>
    <n v="12"/>
    <x v="3"/>
    <x v="9"/>
    <d v="2017-08-25T00:00:00"/>
    <n v="125"/>
    <n v="100"/>
    <n v="12716"/>
    <n v="10998"/>
    <n v="320671"/>
    <n v="276207"/>
  </r>
  <r>
    <n v="3"/>
    <x v="1"/>
    <x v="10"/>
    <d v="2017-11-09T00:00:00"/>
    <n v="269"/>
    <n v="70"/>
    <n v="16508"/>
    <n v="14738"/>
    <n v="195650"/>
    <n v="331700"/>
  </r>
  <r>
    <n v="5"/>
    <x v="0"/>
    <x v="3"/>
    <d v="2017-09-29T00:00:00"/>
    <n v="290"/>
    <n v="160"/>
    <n v="13784"/>
    <n v="12889"/>
    <n v="293639"/>
    <n v="264819"/>
  </r>
  <r>
    <n v="8"/>
    <x v="2"/>
    <x v="1"/>
    <d v="2017-09-14T00:00:00"/>
    <n v="119"/>
    <n v="241"/>
    <n v="13870"/>
    <n v="13721"/>
    <n v="159920"/>
    <n v="229388"/>
  </r>
  <r>
    <n v="10"/>
    <x v="3"/>
    <x v="5"/>
    <d v="2017-07-06T00:00:00"/>
    <n v="118"/>
    <n v="148"/>
    <n v="11809"/>
    <n v="11102"/>
    <n v="155419"/>
    <n v="364151"/>
  </r>
  <r>
    <n v="9"/>
    <x v="2"/>
    <x v="2"/>
    <d v="2017-08-08T00:00:00"/>
    <n v="170"/>
    <n v="292"/>
    <n v="11854"/>
    <n v="11645"/>
    <n v="329309"/>
    <n v="404293"/>
  </r>
  <r>
    <n v="4"/>
    <x v="0"/>
    <x v="0"/>
    <d v="2017-08-13T00:00:00"/>
    <n v="279"/>
    <n v="268"/>
    <n v="12677"/>
    <n v="12100"/>
    <n v="392513"/>
    <n v="188353"/>
  </r>
  <r>
    <n v="1"/>
    <x v="1"/>
    <x v="6"/>
    <d v="2017-09-26T00:00:00"/>
    <n v="184"/>
    <n v="296"/>
    <n v="14813"/>
    <n v="13893"/>
    <n v="302777"/>
    <n v="358708"/>
  </r>
  <r>
    <n v="2"/>
    <x v="1"/>
    <x v="1"/>
    <d v="2017-09-02T00:00:00"/>
    <n v="227"/>
    <n v="179"/>
    <n v="13652"/>
    <n v="12274"/>
    <n v="150789"/>
    <n v="223935"/>
  </r>
  <r>
    <n v="4"/>
    <x v="0"/>
    <x v="0"/>
    <d v="2017-08-17T00:00:00"/>
    <n v="255"/>
    <n v="246"/>
    <n v="12932"/>
    <n v="12346"/>
    <n v="392258"/>
    <n v="188107"/>
  </r>
  <r>
    <n v="11"/>
    <x v="3"/>
    <x v="4"/>
    <d v="2017-08-30T00:00:00"/>
    <n v="289"/>
    <n v="171"/>
    <n v="13719"/>
    <n v="13012"/>
    <n v="262261"/>
    <n v="213785"/>
  </r>
  <r>
    <n v="4"/>
    <x v="0"/>
    <x v="0"/>
    <d v="2017-08-23T00:00:00"/>
    <n v="143"/>
    <n v="179"/>
    <n v="13075"/>
    <n v="12525"/>
    <n v="392115"/>
    <n v="187928"/>
  </r>
  <r>
    <n v="11"/>
    <x v="3"/>
    <x v="4"/>
    <d v="2017-09-07T00:00:00"/>
    <n v="283"/>
    <n v="186"/>
    <n v="14002"/>
    <n v="13198"/>
    <n v="261978"/>
    <n v="213599"/>
  </r>
  <r>
    <n v="1"/>
    <x v="1"/>
    <x v="6"/>
    <d v="2017-10-01T00:00:00"/>
    <n v="189"/>
    <n v="194"/>
    <n v="15002"/>
    <n v="14087"/>
    <n v="302588"/>
    <n v="358514"/>
  </r>
  <r>
    <n v="3"/>
    <x v="1"/>
    <x v="10"/>
    <d v="2017-11-16T00:00:00"/>
    <n v="293"/>
    <n v="124"/>
    <n v="16801"/>
    <n v="14862"/>
    <n v="195357"/>
    <n v="331576"/>
  </r>
  <r>
    <n v="11"/>
    <x v="3"/>
    <x v="4"/>
    <d v="2017-09-15T00:00:00"/>
    <n v="153"/>
    <n v="187"/>
    <n v="14155"/>
    <n v="13385"/>
    <n v="261825"/>
    <n v="213412"/>
  </r>
  <r>
    <n v="7"/>
    <x v="2"/>
    <x v="8"/>
    <d v="2017-09-14T00:00:00"/>
    <n v="114"/>
    <n v="221"/>
    <n v="14311"/>
    <n v="13881"/>
    <n v="312055"/>
    <n v="427496"/>
  </r>
  <r>
    <n v="9"/>
    <x v="2"/>
    <x v="2"/>
    <d v="2017-08-15T00:00:00"/>
    <n v="240"/>
    <n v="172"/>
    <n v="12094"/>
    <n v="11817"/>
    <n v="329069"/>
    <n v="404121"/>
  </r>
  <r>
    <n v="12"/>
    <x v="3"/>
    <x v="9"/>
    <d v="2017-08-29T00:00:00"/>
    <n v="131"/>
    <n v="236"/>
    <n v="12847"/>
    <n v="11234"/>
    <n v="320540"/>
    <n v="275971"/>
  </r>
  <r>
    <n v="11"/>
    <x v="3"/>
    <x v="4"/>
    <d v="2017-09-23T00:00:00"/>
    <n v="111"/>
    <n v="144"/>
    <n v="14266"/>
    <n v="13529"/>
    <n v="261714"/>
    <n v="213268"/>
  </r>
  <r>
    <n v="9"/>
    <x v="2"/>
    <x v="2"/>
    <d v="2017-08-18T00:00:00"/>
    <n v="249"/>
    <n v="269"/>
    <n v="12343"/>
    <n v="12086"/>
    <n v="328820"/>
    <n v="403852"/>
  </r>
  <r>
    <n v="12"/>
    <x v="3"/>
    <x v="9"/>
    <d v="2017-09-01T00:00:00"/>
    <n v="135"/>
    <n v="242"/>
    <n v="12982"/>
    <n v="11476"/>
    <n v="320405"/>
    <n v="275729"/>
  </r>
  <r>
    <n v="2"/>
    <x v="1"/>
    <x v="1"/>
    <d v="2017-09-06T00:00:00"/>
    <n v="90"/>
    <n v="160"/>
    <n v="13742"/>
    <n v="12434"/>
    <n v="150699"/>
    <n v="223775"/>
  </r>
  <r>
    <n v="6"/>
    <x v="2"/>
    <x v="6"/>
    <d v="2017-09-16T00:00:00"/>
    <n v="300"/>
    <n v="103"/>
    <n v="13963"/>
    <n v="11294"/>
    <n v="246417"/>
    <n v="290308"/>
  </r>
  <r>
    <n v="14"/>
    <x v="4"/>
    <x v="1"/>
    <d v="2017-10-25T00:00:00"/>
    <n v="91"/>
    <n v="196"/>
    <n v="16125"/>
    <n v="14046"/>
    <n v="329286"/>
    <n v="392092"/>
  </r>
  <r>
    <n v="14"/>
    <x v="4"/>
    <x v="1"/>
    <d v="2017-10-30T00:00:00"/>
    <n v="153"/>
    <n v="270"/>
    <n v="16278"/>
    <n v="14316"/>
    <n v="329133"/>
    <n v="391822"/>
  </r>
  <r>
    <n v="13"/>
    <x v="4"/>
    <x v="7"/>
    <d v="2017-09-15T00:00:00"/>
    <n v="196"/>
    <n v="218"/>
    <n v="13394"/>
    <n v="11970"/>
    <n v="369309"/>
    <n v="437485"/>
  </r>
  <r>
    <n v="6"/>
    <x v="2"/>
    <x v="6"/>
    <d v="2017-09-22T00:00:00"/>
    <n v="87"/>
    <n v="111"/>
    <n v="14050"/>
    <n v="11405"/>
    <n v="246330"/>
    <n v="290197"/>
  </r>
  <r>
    <n v="2"/>
    <x v="1"/>
    <x v="1"/>
    <d v="2017-09-14T00:00:00"/>
    <n v="148"/>
    <n v="193"/>
    <n v="13890"/>
    <n v="12627"/>
    <n v="150551"/>
    <n v="223582"/>
  </r>
  <r>
    <n v="1"/>
    <x v="1"/>
    <x v="6"/>
    <d v="2017-10-05T00:00:00"/>
    <n v="214"/>
    <n v="166"/>
    <n v="15216"/>
    <n v="14253"/>
    <n v="302374"/>
    <n v="358348"/>
  </r>
  <r>
    <n v="4"/>
    <x v="0"/>
    <x v="0"/>
    <d v="2017-08-31T00:00:00"/>
    <n v="107"/>
    <n v="95"/>
    <n v="13182"/>
    <n v="12620"/>
    <n v="392008"/>
    <n v="187833"/>
  </r>
  <r>
    <n v="8"/>
    <x v="2"/>
    <x v="1"/>
    <d v="2017-09-20T00:00:00"/>
    <n v="87"/>
    <n v="223"/>
    <n v="13957"/>
    <n v="13944"/>
    <n v="159833"/>
    <n v="229165"/>
  </r>
  <r>
    <n v="9"/>
    <x v="2"/>
    <x v="2"/>
    <d v="2017-08-24T00:00:00"/>
    <n v="135"/>
    <n v="109"/>
    <n v="12478"/>
    <n v="12195"/>
    <n v="328685"/>
    <n v="403743"/>
  </r>
  <r>
    <n v="12"/>
    <x v="3"/>
    <x v="9"/>
    <d v="2017-09-09T00:00:00"/>
    <n v="86"/>
    <n v="195"/>
    <n v="13068"/>
    <n v="11671"/>
    <n v="320319"/>
    <n v="275534"/>
  </r>
  <r>
    <n v="2"/>
    <x v="1"/>
    <x v="1"/>
    <d v="2017-09-18T00:00:00"/>
    <n v="245"/>
    <n v="93"/>
    <n v="14135"/>
    <n v="12720"/>
    <n v="150306"/>
    <n v="223489"/>
  </r>
  <r>
    <n v="12"/>
    <x v="3"/>
    <x v="9"/>
    <d v="2017-09-15T00:00:00"/>
    <n v="188"/>
    <n v="118"/>
    <n v="13256"/>
    <n v="11789"/>
    <n v="320131"/>
    <n v="275416"/>
  </r>
  <r>
    <n v="10"/>
    <x v="3"/>
    <x v="5"/>
    <d v="2017-07-12T00:00:00"/>
    <n v="236"/>
    <n v="273"/>
    <n v="12045"/>
    <n v="11375"/>
    <n v="155183"/>
    <n v="363878"/>
  </r>
  <r>
    <n v="9"/>
    <x v="2"/>
    <x v="2"/>
    <d v="2017-08-27T00:00:00"/>
    <n v="196"/>
    <n v="51"/>
    <n v="12674"/>
    <n v="12246"/>
    <n v="328489"/>
    <n v="403692"/>
  </r>
  <r>
    <n v="2"/>
    <x v="1"/>
    <x v="1"/>
    <d v="2017-09-24T00:00:00"/>
    <n v="210"/>
    <n v="146"/>
    <n v="14345"/>
    <n v="12866"/>
    <n v="150096"/>
    <n v="223343"/>
  </r>
  <r>
    <n v="10"/>
    <x v="3"/>
    <x v="5"/>
    <d v="2017-07-17T00:00:00"/>
    <n v="280"/>
    <n v="295"/>
    <n v="12325"/>
    <n v="11670"/>
    <n v="154903"/>
    <n v="363583"/>
  </r>
  <r>
    <n v="2"/>
    <x v="1"/>
    <x v="1"/>
    <d v="2017-09-29T00:00:00"/>
    <n v="215"/>
    <n v="76"/>
    <n v="14560"/>
    <n v="12942"/>
    <n v="149881"/>
    <n v="223267"/>
  </r>
  <r>
    <n v="14"/>
    <x v="4"/>
    <x v="1"/>
    <d v="2017-11-04T00:00:00"/>
    <n v="277"/>
    <n v="132"/>
    <n v="16555"/>
    <n v="14448"/>
    <n v="328856"/>
    <n v="391690"/>
  </r>
  <r>
    <n v="1"/>
    <x v="1"/>
    <x v="6"/>
    <d v="2017-10-12T00:00:00"/>
    <n v="211"/>
    <n v="58"/>
    <n v="15427"/>
    <n v="14311"/>
    <n v="302163"/>
    <n v="358290"/>
  </r>
  <r>
    <n v="11"/>
    <x v="3"/>
    <x v="4"/>
    <d v="2017-09-27T00:00:00"/>
    <n v="100"/>
    <n v="191"/>
    <n v="14366"/>
    <n v="13720"/>
    <n v="261614"/>
    <n v="213077"/>
  </r>
  <r>
    <n v="2"/>
    <x v="1"/>
    <x v="1"/>
    <d v="2017-10-06T00:00:00"/>
    <n v="220"/>
    <n v="211"/>
    <n v="14780"/>
    <n v="13153"/>
    <n v="149661"/>
    <n v="223056"/>
  </r>
  <r>
    <n v="3"/>
    <x v="1"/>
    <x v="10"/>
    <d v="2017-11-23T00:00:00"/>
    <n v="108"/>
    <n v="276"/>
    <n v="16909"/>
    <n v="15138"/>
    <n v="195249"/>
    <n v="331300"/>
  </r>
  <r>
    <n v="10"/>
    <x v="3"/>
    <x v="5"/>
    <d v="2017-07-22T00:00:00"/>
    <n v="209"/>
    <n v="73"/>
    <n v="12534"/>
    <n v="11743"/>
    <n v="154694"/>
    <n v="363510"/>
  </r>
  <r>
    <n v="2"/>
    <x v="1"/>
    <x v="1"/>
    <d v="2017-10-12T00:00:00"/>
    <n v="114"/>
    <n v="237"/>
    <n v="14894"/>
    <n v="13390"/>
    <n v="149547"/>
    <n v="222819"/>
  </r>
  <r>
    <n v="6"/>
    <x v="2"/>
    <x v="6"/>
    <d v="2017-09-30T00:00:00"/>
    <n v="136"/>
    <n v="124"/>
    <n v="14186"/>
    <n v="11529"/>
    <n v="246194"/>
    <n v="290073"/>
  </r>
  <r>
    <n v="1"/>
    <x v="1"/>
    <x v="6"/>
    <d v="2017-10-18T00:00:00"/>
    <n v="217"/>
    <n v="245"/>
    <n v="15644"/>
    <n v="14556"/>
    <n v="301946"/>
    <n v="358045"/>
  </r>
  <r>
    <n v="14"/>
    <x v="4"/>
    <x v="1"/>
    <d v="2017-11-08T00:00:00"/>
    <n v="237"/>
    <n v="261"/>
    <n v="16792"/>
    <n v="14709"/>
    <n v="328619"/>
    <n v="391429"/>
  </r>
  <r>
    <n v="9"/>
    <x v="2"/>
    <x v="2"/>
    <d v="2017-09-01T00:00:00"/>
    <n v="122"/>
    <n v="299"/>
    <n v="12796"/>
    <n v="12545"/>
    <n v="328367"/>
    <n v="403393"/>
  </r>
  <r>
    <n v="3"/>
    <x v="1"/>
    <x v="10"/>
    <d v="2017-11-28T00:00:00"/>
    <n v="95"/>
    <n v="102"/>
    <n v="17004"/>
    <n v="15240"/>
    <n v="195154"/>
    <n v="331198"/>
  </r>
  <r>
    <n v="7"/>
    <x v="2"/>
    <x v="8"/>
    <d v="2017-09-19T00:00:00"/>
    <n v="284"/>
    <n v="299"/>
    <n v="14595"/>
    <n v="14180"/>
    <n v="311771"/>
    <n v="427197"/>
  </r>
  <r>
    <n v="2"/>
    <x v="1"/>
    <x v="1"/>
    <d v="2017-10-18T00:00:00"/>
    <n v="230"/>
    <n v="90"/>
    <n v="15124"/>
    <n v="13480"/>
    <n v="149317"/>
    <n v="222729"/>
  </r>
  <r>
    <n v="7"/>
    <x v="2"/>
    <x v="8"/>
    <d v="2017-09-27T00:00:00"/>
    <n v="275"/>
    <n v="62"/>
    <n v="14870"/>
    <n v="14242"/>
    <n v="311496"/>
    <n v="427135"/>
  </r>
  <r>
    <n v="4"/>
    <x v="0"/>
    <x v="0"/>
    <d v="2017-09-08T00:00:00"/>
    <n v="273"/>
    <n v="257"/>
    <n v="13455"/>
    <n v="12877"/>
    <n v="391735"/>
    <n v="187576"/>
  </r>
  <r>
    <n v="7"/>
    <x v="2"/>
    <x v="8"/>
    <d v="2017-10-02T00:00:00"/>
    <n v="106"/>
    <n v="79"/>
    <n v="14976"/>
    <n v="14321"/>
    <n v="311390"/>
    <n v="427056"/>
  </r>
  <r>
    <n v="11"/>
    <x v="3"/>
    <x v="4"/>
    <d v="2017-10-05T00:00:00"/>
    <n v="106"/>
    <n v="77"/>
    <n v="14472"/>
    <n v="13797"/>
    <n v="261508"/>
    <n v="213000"/>
  </r>
  <r>
    <n v="8"/>
    <x v="2"/>
    <x v="1"/>
    <d v="2017-09-26T00:00:00"/>
    <n v="88"/>
    <n v="229"/>
    <n v="14045"/>
    <n v="14173"/>
    <n v="159745"/>
    <n v="228936"/>
  </r>
  <r>
    <n v="14"/>
    <x v="4"/>
    <x v="1"/>
    <d v="2017-11-14T00:00:00"/>
    <n v="93"/>
    <n v="213"/>
    <n v="16885"/>
    <n v="14922"/>
    <n v="328526"/>
    <n v="391216"/>
  </r>
  <r>
    <n v="13"/>
    <x v="4"/>
    <x v="7"/>
    <d v="2017-09-21T00:00:00"/>
    <n v="103"/>
    <n v="242"/>
    <n v="13497"/>
    <n v="12212"/>
    <n v="369206"/>
    <n v="437243"/>
  </r>
  <r>
    <n v="8"/>
    <x v="2"/>
    <x v="1"/>
    <d v="2017-09-30T00:00:00"/>
    <n v="268"/>
    <n v="291"/>
    <n v="14313"/>
    <n v="14464"/>
    <n v="159477"/>
    <n v="228645"/>
  </r>
  <r>
    <n v="7"/>
    <x v="2"/>
    <x v="8"/>
    <d v="2017-10-08T00:00:00"/>
    <n v="293"/>
    <n v="51"/>
    <n v="15269"/>
    <n v="14372"/>
    <n v="311097"/>
    <n v="427005"/>
  </r>
  <r>
    <n v="1"/>
    <x v="1"/>
    <x v="6"/>
    <d v="2017-10-26T00:00:00"/>
    <n v="207"/>
    <n v="139"/>
    <n v="15851"/>
    <n v="14695"/>
    <n v="301739"/>
    <n v="357906"/>
  </r>
  <r>
    <n v="8"/>
    <x v="2"/>
    <x v="1"/>
    <d v="2017-10-03T00:00:00"/>
    <n v="114"/>
    <n v="187"/>
    <n v="14427"/>
    <n v="14651"/>
    <n v="159363"/>
    <n v="228458"/>
  </r>
  <r>
    <n v="13"/>
    <x v="4"/>
    <x v="7"/>
    <d v="2017-09-24T00:00:00"/>
    <n v="284"/>
    <n v="287"/>
    <n v="13781"/>
    <n v="12499"/>
    <n v="368922"/>
    <n v="436956"/>
  </r>
  <r>
    <n v="12"/>
    <x v="3"/>
    <x v="9"/>
    <d v="2017-09-20T00:00:00"/>
    <n v="107"/>
    <n v="144"/>
    <n v="13363"/>
    <n v="11933"/>
    <n v="320024"/>
    <n v="275272"/>
  </r>
  <r>
    <n v="10"/>
    <x v="3"/>
    <x v="5"/>
    <d v="2017-07-25T00:00:00"/>
    <n v="195"/>
    <n v="71"/>
    <n v="12729"/>
    <n v="11814"/>
    <n v="154499"/>
    <n v="363439"/>
  </r>
  <r>
    <n v="13"/>
    <x v="4"/>
    <x v="7"/>
    <d v="2017-10-02T00:00:00"/>
    <n v="91"/>
    <n v="189"/>
    <n v="13872"/>
    <n v="12688"/>
    <n v="368831"/>
    <n v="436767"/>
  </r>
  <r>
    <n v="8"/>
    <x v="2"/>
    <x v="1"/>
    <d v="2017-10-07T00:00:00"/>
    <n v="201"/>
    <n v="161"/>
    <n v="14628"/>
    <n v="14812"/>
    <n v="159162"/>
    <n v="228297"/>
  </r>
  <r>
    <n v="9"/>
    <x v="2"/>
    <x v="2"/>
    <d v="2017-09-06T00:00:00"/>
    <n v="219"/>
    <n v="236"/>
    <n v="13015"/>
    <n v="12781"/>
    <n v="328148"/>
    <n v="403157"/>
  </r>
  <r>
    <n v="3"/>
    <x v="1"/>
    <x v="10"/>
    <d v="2017-12-04T00:00:00"/>
    <n v="135"/>
    <n v="257"/>
    <n v="17139"/>
    <n v="15497"/>
    <n v="195019"/>
    <n v="330941"/>
  </r>
  <r>
    <n v="8"/>
    <x v="2"/>
    <x v="1"/>
    <d v="2017-10-14T00:00:00"/>
    <n v="223"/>
    <n v="162"/>
    <n v="14851"/>
    <n v="14974"/>
    <n v="158939"/>
    <n v="228135"/>
  </r>
  <r>
    <n v="9"/>
    <x v="2"/>
    <x v="2"/>
    <d v="2017-09-14T00:00:00"/>
    <n v="279"/>
    <n v="128"/>
    <n v="13294"/>
    <n v="12909"/>
    <n v="327869"/>
    <n v="403029"/>
  </r>
  <r>
    <n v="13"/>
    <x v="4"/>
    <x v="7"/>
    <d v="2017-10-09T00:00:00"/>
    <n v="236"/>
    <n v="193"/>
    <n v="14108"/>
    <n v="12881"/>
    <n v="368595"/>
    <n v="436574"/>
  </r>
  <r>
    <n v="3"/>
    <x v="1"/>
    <x v="10"/>
    <d v="2017-12-11T00:00:00"/>
    <n v="113"/>
    <n v="145"/>
    <n v="17252"/>
    <n v="15642"/>
    <n v="194906"/>
    <n v="330796"/>
  </r>
  <r>
    <n v="1"/>
    <x v="1"/>
    <x v="6"/>
    <d v="2017-10-29T00:00:00"/>
    <n v="211"/>
    <n v="148"/>
    <n v="16062"/>
    <n v="14843"/>
    <n v="301528"/>
    <n v="357758"/>
  </r>
  <r>
    <n v="14"/>
    <x v="4"/>
    <x v="1"/>
    <d v="2017-11-17T00:00:00"/>
    <n v="275"/>
    <n v="63"/>
    <n v="17160"/>
    <n v="14985"/>
    <n v="328251"/>
    <n v="391153"/>
  </r>
  <r>
    <n v="5"/>
    <x v="0"/>
    <x v="3"/>
    <d v="2017-10-06T00:00:00"/>
    <n v="94"/>
    <n v="201"/>
    <n v="13878"/>
    <n v="13090"/>
    <n v="293545"/>
    <n v="264618"/>
  </r>
  <r>
    <n v="8"/>
    <x v="2"/>
    <x v="1"/>
    <d v="2017-10-17T00:00:00"/>
    <n v="212"/>
    <n v="247"/>
    <n v="15063"/>
    <n v="15221"/>
    <n v="158727"/>
    <n v="227888"/>
  </r>
  <r>
    <n v="7"/>
    <x v="2"/>
    <x v="8"/>
    <d v="2017-10-15T00:00:00"/>
    <n v="91"/>
    <n v="101"/>
    <n v="15360"/>
    <n v="14473"/>
    <n v="311006"/>
    <n v="426904"/>
  </r>
  <r>
    <n v="4"/>
    <x v="0"/>
    <x v="0"/>
    <d v="2017-09-15T00:00:00"/>
    <n v="219"/>
    <n v="241"/>
    <n v="13674"/>
    <n v="13118"/>
    <n v="391516"/>
    <n v="187335"/>
  </r>
  <r>
    <n v="6"/>
    <x v="2"/>
    <x v="6"/>
    <d v="2017-10-05T00:00:00"/>
    <n v="128"/>
    <n v="99"/>
    <n v="14314"/>
    <n v="11628"/>
    <n v="246066"/>
    <n v="289974"/>
  </r>
  <r>
    <n v="6"/>
    <x v="2"/>
    <x v="6"/>
    <d v="2017-10-13T00:00:00"/>
    <n v="155"/>
    <n v="291"/>
    <n v="14469"/>
    <n v="11919"/>
    <n v="245911"/>
    <n v="289683"/>
  </r>
  <r>
    <n v="10"/>
    <x v="3"/>
    <x v="5"/>
    <d v="2017-07-30T00:00:00"/>
    <n v="135"/>
    <n v="68"/>
    <n v="12864"/>
    <n v="11882"/>
    <n v="154364"/>
    <n v="363371"/>
  </r>
  <r>
    <n v="9"/>
    <x v="2"/>
    <x v="2"/>
    <d v="2017-09-18T00:00:00"/>
    <n v="292"/>
    <n v="114"/>
    <n v="13586"/>
    <n v="13023"/>
    <n v="327577"/>
    <n v="402915"/>
  </r>
  <r>
    <n v="4"/>
    <x v="0"/>
    <x v="0"/>
    <d v="2017-09-19T00:00:00"/>
    <n v="97"/>
    <n v="258"/>
    <n v="13771"/>
    <n v="13376"/>
    <n v="391419"/>
    <n v="187077"/>
  </r>
  <r>
    <n v="11"/>
    <x v="3"/>
    <x v="4"/>
    <d v="2017-10-13T00:00:00"/>
    <n v="270"/>
    <n v="144"/>
    <n v="14742"/>
    <n v="13941"/>
    <n v="261238"/>
    <n v="212856"/>
  </r>
  <r>
    <n v="10"/>
    <x v="3"/>
    <x v="5"/>
    <d v="2017-08-03T00:00:00"/>
    <n v="204"/>
    <n v="76"/>
    <n v="13068"/>
    <n v="11958"/>
    <n v="154160"/>
    <n v="363295"/>
  </r>
  <r>
    <n v="6"/>
    <x v="2"/>
    <x v="6"/>
    <d v="2017-10-21T00:00:00"/>
    <n v="194"/>
    <n v="52"/>
    <n v="14663"/>
    <n v="11971"/>
    <n v="245717"/>
    <n v="289631"/>
  </r>
  <r>
    <n v="11"/>
    <x v="3"/>
    <x v="4"/>
    <d v="2017-10-20T00:00:00"/>
    <n v="102"/>
    <n v="111"/>
    <n v="14844"/>
    <n v="14052"/>
    <n v="261136"/>
    <n v="212745"/>
  </r>
  <r>
    <n v="9"/>
    <x v="2"/>
    <x v="2"/>
    <d v="2017-09-22T00:00:00"/>
    <n v="237"/>
    <n v="234"/>
    <n v="13823"/>
    <n v="13257"/>
    <n v="327340"/>
    <n v="402681"/>
  </r>
  <r>
    <n v="13"/>
    <x v="4"/>
    <x v="7"/>
    <d v="2017-10-17T00:00:00"/>
    <n v="178"/>
    <n v="67"/>
    <n v="14286"/>
    <n v="12948"/>
    <n v="368417"/>
    <n v="436507"/>
  </r>
  <r>
    <n v="4"/>
    <x v="0"/>
    <x v="0"/>
    <d v="2017-09-25T00:00:00"/>
    <n v="165"/>
    <n v="250"/>
    <n v="13936"/>
    <n v="13626"/>
    <n v="391254"/>
    <n v="186827"/>
  </r>
  <r>
    <n v="10"/>
    <x v="3"/>
    <x v="5"/>
    <d v="2017-08-10T00:00:00"/>
    <n v="239"/>
    <n v="56"/>
    <n v="13307"/>
    <n v="12014"/>
    <n v="153921"/>
    <n v="363239"/>
  </r>
  <r>
    <n v="4"/>
    <x v="0"/>
    <x v="0"/>
    <d v="2017-10-02T00:00:00"/>
    <n v="163"/>
    <n v="297"/>
    <n v="14099"/>
    <n v="13923"/>
    <n v="391091"/>
    <n v="186530"/>
  </r>
  <r>
    <n v="14"/>
    <x v="4"/>
    <x v="1"/>
    <d v="2017-11-25T00:00:00"/>
    <n v="207"/>
    <n v="92"/>
    <n v="17367"/>
    <n v="15077"/>
    <n v="328044"/>
    <n v="391061"/>
  </r>
  <r>
    <n v="4"/>
    <x v="0"/>
    <x v="0"/>
    <d v="2017-10-06T00:00:00"/>
    <n v="243"/>
    <n v="97"/>
    <n v="14342"/>
    <n v="14020"/>
    <n v="390848"/>
    <n v="186433"/>
  </r>
  <r>
    <n v="1"/>
    <x v="1"/>
    <x v="6"/>
    <d v="2017-11-03T00:00:00"/>
    <n v="215"/>
    <n v="245"/>
    <n v="16277"/>
    <n v="15088"/>
    <n v="301313"/>
    <n v="357513"/>
  </r>
  <r>
    <n v="7"/>
    <x v="2"/>
    <x v="8"/>
    <d v="2017-10-20T00:00:00"/>
    <n v="272"/>
    <n v="182"/>
    <n v="15632"/>
    <n v="14655"/>
    <n v="310734"/>
    <n v="426722"/>
  </r>
  <r>
    <n v="8"/>
    <x v="2"/>
    <x v="1"/>
    <d v="2017-10-20T00:00:00"/>
    <n v="112"/>
    <n v="252"/>
    <n v="15175"/>
    <n v="15473"/>
    <n v="158615"/>
    <n v="227636"/>
  </r>
  <r>
    <n v="11"/>
    <x v="3"/>
    <x v="4"/>
    <d v="2017-10-25T00:00:00"/>
    <n v="88"/>
    <n v="287"/>
    <n v="14932"/>
    <n v="14339"/>
    <n v="261048"/>
    <n v="212458"/>
  </r>
  <r>
    <n v="12"/>
    <x v="3"/>
    <x v="9"/>
    <d v="2017-09-28T00:00:00"/>
    <n v="192"/>
    <n v="261"/>
    <n v="13555"/>
    <n v="12194"/>
    <n v="319832"/>
    <n v="275011"/>
  </r>
  <r>
    <n v="8"/>
    <x v="2"/>
    <x v="1"/>
    <d v="2017-10-26T00:00:00"/>
    <n v="200"/>
    <n v="255"/>
    <n v="15375"/>
    <n v="15728"/>
    <n v="158415"/>
    <n v="227381"/>
  </r>
  <r>
    <n v="3"/>
    <x v="1"/>
    <x v="10"/>
    <d v="2017-12-15T00:00:00"/>
    <n v="257"/>
    <n v="190"/>
    <n v="17509"/>
    <n v="15832"/>
    <n v="194649"/>
    <n v="330606"/>
  </r>
  <r>
    <n v="12"/>
    <x v="3"/>
    <x v="9"/>
    <d v="2017-10-01T00:00:00"/>
    <n v="81"/>
    <n v="104"/>
    <n v="13636"/>
    <n v="12298"/>
    <n v="319751"/>
    <n v="274907"/>
  </r>
  <r>
    <n v="5"/>
    <x v="0"/>
    <x v="3"/>
    <d v="2017-10-14T00:00:00"/>
    <n v="128"/>
    <n v="238"/>
    <n v="14006"/>
    <n v="13328"/>
    <n v="293417"/>
    <n v="264380"/>
  </r>
  <r>
    <n v="7"/>
    <x v="2"/>
    <x v="8"/>
    <d v="2017-10-23T00:00:00"/>
    <n v="156"/>
    <n v="183"/>
    <n v="15788"/>
    <n v="14838"/>
    <n v="310578"/>
    <n v="426539"/>
  </r>
  <r>
    <n v="6"/>
    <x v="2"/>
    <x v="6"/>
    <d v="2017-10-24T00:00:00"/>
    <n v="294"/>
    <n v="195"/>
    <n v="14957"/>
    <n v="12166"/>
    <n v="245423"/>
    <n v="289436"/>
  </r>
  <r>
    <n v="9"/>
    <x v="2"/>
    <x v="2"/>
    <d v="2017-09-29T00:00:00"/>
    <n v="80"/>
    <n v="243"/>
    <n v="13903"/>
    <n v="13500"/>
    <n v="327260"/>
    <n v="402438"/>
  </r>
  <r>
    <n v="10"/>
    <x v="3"/>
    <x v="5"/>
    <d v="2017-08-17T00:00:00"/>
    <n v="136"/>
    <n v="256"/>
    <n v="13443"/>
    <n v="12270"/>
    <n v="153785"/>
    <n v="362983"/>
  </r>
  <r>
    <n v="3"/>
    <x v="1"/>
    <x v="10"/>
    <d v="2017-12-23T00:00:00"/>
    <n v="274"/>
    <n v="266"/>
    <n v="17783"/>
    <n v="16098"/>
    <n v="194375"/>
    <n v="330340"/>
  </r>
  <r>
    <n v="7"/>
    <x v="2"/>
    <x v="8"/>
    <d v="2017-10-31T00:00:00"/>
    <n v="255"/>
    <n v="282"/>
    <n v="16043"/>
    <n v="15120"/>
    <n v="310323"/>
    <n v="426257"/>
  </r>
  <r>
    <n v="2"/>
    <x v="1"/>
    <x v="1"/>
    <d v="2017-10-24T00:00:00"/>
    <n v="92"/>
    <n v="71"/>
    <n v="15216"/>
    <n v="13551"/>
    <n v="149225"/>
    <n v="222658"/>
  </r>
  <r>
    <n v="11"/>
    <x v="3"/>
    <x v="4"/>
    <d v="2017-11-02T00:00:00"/>
    <n v="134"/>
    <n v="125"/>
    <n v="15066"/>
    <n v="14464"/>
    <n v="260914"/>
    <n v="212333"/>
  </r>
  <r>
    <n v="3"/>
    <x v="1"/>
    <x v="10"/>
    <d v="2017-12-26T00:00:00"/>
    <n v="272"/>
    <n v="124"/>
    <n v="18055"/>
    <n v="16222"/>
    <n v="194103"/>
    <n v="330216"/>
  </r>
  <r>
    <n v="11"/>
    <x v="3"/>
    <x v="4"/>
    <d v="2017-11-07T00:00:00"/>
    <n v="252"/>
    <n v="208"/>
    <n v="15318"/>
    <n v="14672"/>
    <n v="260662"/>
    <n v="212125"/>
  </r>
  <r>
    <n v="5"/>
    <x v="0"/>
    <x v="3"/>
    <d v="2017-10-20T00:00:00"/>
    <n v="298"/>
    <n v="149"/>
    <n v="14304"/>
    <n v="13477"/>
    <n v="293119"/>
    <n v="264231"/>
  </r>
  <r>
    <n v="2"/>
    <x v="1"/>
    <x v="1"/>
    <d v="2017-10-31T00:00:00"/>
    <n v="271"/>
    <n v="163"/>
    <n v="15487"/>
    <n v="13714"/>
    <n v="148954"/>
    <n v="222495"/>
  </r>
  <r>
    <n v="12"/>
    <x v="3"/>
    <x v="9"/>
    <d v="2017-10-06T00:00:00"/>
    <n v="300"/>
    <n v="132"/>
    <n v="13936"/>
    <n v="12430"/>
    <n v="319451"/>
    <n v="274775"/>
  </r>
  <r>
    <n v="5"/>
    <x v="0"/>
    <x v="3"/>
    <d v="2017-10-26T00:00:00"/>
    <n v="278"/>
    <n v="254"/>
    <n v="14582"/>
    <n v="13731"/>
    <n v="292841"/>
    <n v="263977"/>
  </r>
  <r>
    <n v="4"/>
    <x v="0"/>
    <x v="0"/>
    <d v="2017-10-13T00:00:00"/>
    <n v="151"/>
    <n v="229"/>
    <n v="14493"/>
    <n v="14249"/>
    <n v="390697"/>
    <n v="186204"/>
  </r>
  <r>
    <n v="8"/>
    <x v="2"/>
    <x v="1"/>
    <d v="2017-10-29T00:00:00"/>
    <n v="98"/>
    <n v="223"/>
    <n v="15473"/>
    <n v="15951"/>
    <n v="158317"/>
    <n v="227158"/>
  </r>
  <r>
    <n v="11"/>
    <x v="3"/>
    <x v="4"/>
    <d v="2017-11-11T00:00:00"/>
    <n v="253"/>
    <n v="242"/>
    <n v="15571"/>
    <n v="14914"/>
    <n v="260409"/>
    <n v="211883"/>
  </r>
  <r>
    <n v="11"/>
    <x v="3"/>
    <x v="4"/>
    <d v="2017-11-17T00:00:00"/>
    <n v="265"/>
    <n v="168"/>
    <n v="15836"/>
    <n v="15082"/>
    <n v="260144"/>
    <n v="211715"/>
  </r>
  <r>
    <n v="6"/>
    <x v="2"/>
    <x v="6"/>
    <d v="2017-10-31T00:00:00"/>
    <n v="128"/>
    <n v="272"/>
    <n v="15085"/>
    <n v="12438"/>
    <n v="245295"/>
    <n v="289164"/>
  </r>
  <r>
    <n v="12"/>
    <x v="3"/>
    <x v="9"/>
    <d v="2017-10-10T00:00:00"/>
    <n v="110"/>
    <n v="260"/>
    <n v="14046"/>
    <n v="12690"/>
    <n v="319341"/>
    <n v="274515"/>
  </r>
  <r>
    <n v="1"/>
    <x v="1"/>
    <x v="6"/>
    <d v="2017-11-10T00:00:00"/>
    <n v="119"/>
    <n v="229"/>
    <n v="16396"/>
    <n v="15317"/>
    <n v="301194"/>
    <n v="357284"/>
  </r>
  <r>
    <n v="5"/>
    <x v="0"/>
    <x v="3"/>
    <d v="2017-10-29T00:00:00"/>
    <n v="255"/>
    <n v="55"/>
    <n v="14837"/>
    <n v="13786"/>
    <n v="292586"/>
    <n v="263922"/>
  </r>
  <r>
    <n v="11"/>
    <x v="3"/>
    <x v="4"/>
    <d v="2017-11-22T00:00:00"/>
    <n v="112"/>
    <n v="256"/>
    <n v="15948"/>
    <n v="15338"/>
    <n v="260032"/>
    <n v="211459"/>
  </r>
  <r>
    <n v="4"/>
    <x v="0"/>
    <x v="0"/>
    <d v="2017-10-16T00:00:00"/>
    <n v="167"/>
    <n v="83"/>
    <n v="14660"/>
    <n v="14332"/>
    <n v="390530"/>
    <n v="186121"/>
  </r>
  <r>
    <n v="12"/>
    <x v="3"/>
    <x v="9"/>
    <d v="2017-10-13T00:00:00"/>
    <n v="279"/>
    <n v="250"/>
    <n v="14325"/>
    <n v="12940"/>
    <n v="319062"/>
    <n v="274265"/>
  </r>
  <r>
    <n v="2"/>
    <x v="1"/>
    <x v="1"/>
    <d v="2017-11-04T00:00:00"/>
    <n v="111"/>
    <n v="297"/>
    <n v="15598"/>
    <n v="14011"/>
    <n v="148843"/>
    <n v="222198"/>
  </r>
  <r>
    <n v="8"/>
    <x v="2"/>
    <x v="1"/>
    <d v="2017-11-01T00:00:00"/>
    <n v="140"/>
    <n v="114"/>
    <n v="15613"/>
    <n v="16065"/>
    <n v="158177"/>
    <n v="227044"/>
  </r>
  <r>
    <n v="3"/>
    <x v="1"/>
    <x v="10"/>
    <d v="2017-12-31T00:00:00"/>
    <n v="274"/>
    <n v="262"/>
    <n v="18329"/>
    <n v="16484"/>
    <n v="193829"/>
    <n v="329954"/>
  </r>
  <r>
    <n v="6"/>
    <x v="2"/>
    <x v="6"/>
    <d v="2017-11-06T00:00:00"/>
    <n v="81"/>
    <n v="297"/>
    <n v="15166"/>
    <n v="12735"/>
    <n v="245214"/>
    <n v="288867"/>
  </r>
  <r>
    <n v="10"/>
    <x v="3"/>
    <x v="5"/>
    <d v="2017-08-22T00:00:00"/>
    <n v="214"/>
    <n v="87"/>
    <n v="13657"/>
    <n v="12357"/>
    <n v="153571"/>
    <n v="362896"/>
  </r>
  <r>
    <n v="13"/>
    <x v="4"/>
    <x v="7"/>
    <d v="2017-10-22T00:00:00"/>
    <n v="299"/>
    <n v="190"/>
    <n v="14585"/>
    <n v="13138"/>
    <n v="368118"/>
    <n v="436317"/>
  </r>
  <r>
    <n v="14"/>
    <x v="4"/>
    <x v="1"/>
    <d v="2017-12-02T00:00:00"/>
    <n v="176"/>
    <n v="126"/>
    <n v="17543"/>
    <n v="15203"/>
    <n v="327868"/>
    <n v="390935"/>
  </r>
  <r>
    <n v="8"/>
    <x v="2"/>
    <x v="1"/>
    <d v="2017-11-09T00:00:00"/>
    <n v="169"/>
    <n v="73"/>
    <n v="15782"/>
    <n v="16138"/>
    <n v="158008"/>
    <n v="226971"/>
  </r>
  <r>
    <n v="6"/>
    <x v="2"/>
    <x v="6"/>
    <d v="2017-11-14T00:00:00"/>
    <n v="294"/>
    <n v="249"/>
    <n v="15460"/>
    <n v="12984"/>
    <n v="244920"/>
    <n v="288618"/>
  </r>
  <r>
    <n v="3"/>
    <x v="1"/>
    <x v="10"/>
    <d v="2018-01-05T00:00:00"/>
    <n v="109"/>
    <n v="226"/>
    <n v="18438"/>
    <n v="16710"/>
    <n v="193720"/>
    <n v="329728"/>
  </r>
  <r>
    <n v="7"/>
    <x v="2"/>
    <x v="8"/>
    <d v="2017-11-08T00:00:00"/>
    <n v="289"/>
    <n v="251"/>
    <n v="16332"/>
    <n v="15371"/>
    <n v="310034"/>
    <n v="426006"/>
  </r>
  <r>
    <n v="10"/>
    <x v="3"/>
    <x v="5"/>
    <d v="2017-08-27T00:00:00"/>
    <n v="185"/>
    <n v="61"/>
    <n v="13842"/>
    <n v="12418"/>
    <n v="153386"/>
    <n v="362835"/>
  </r>
  <r>
    <n v="13"/>
    <x v="4"/>
    <x v="7"/>
    <d v="2017-10-28T00:00:00"/>
    <n v="153"/>
    <n v="172"/>
    <n v="14738"/>
    <n v="13310"/>
    <n v="367965"/>
    <n v="436145"/>
  </r>
  <r>
    <n v="5"/>
    <x v="0"/>
    <x v="3"/>
    <d v="2017-11-05T00:00:00"/>
    <n v="87"/>
    <n v="233"/>
    <n v="14924"/>
    <n v="14019"/>
    <n v="292499"/>
    <n v="263689"/>
  </r>
  <r>
    <n v="11"/>
    <x v="3"/>
    <x v="4"/>
    <d v="2017-11-26T00:00:00"/>
    <n v="118"/>
    <n v="198"/>
    <n v="16066"/>
    <n v="15536"/>
    <n v="259914"/>
    <n v="211261"/>
  </r>
  <r>
    <n v="13"/>
    <x v="4"/>
    <x v="7"/>
    <d v="2017-11-05T00:00:00"/>
    <n v="140"/>
    <n v="300"/>
    <n v="14878"/>
    <n v="13610"/>
    <n v="367825"/>
    <n v="435845"/>
  </r>
  <r>
    <n v="14"/>
    <x v="4"/>
    <x v="1"/>
    <d v="2017-12-05T00:00:00"/>
    <n v="256"/>
    <n v="77"/>
    <n v="17799"/>
    <n v="15280"/>
    <n v="327612"/>
    <n v="390858"/>
  </r>
  <r>
    <n v="4"/>
    <x v="0"/>
    <x v="0"/>
    <d v="2017-10-23T00:00:00"/>
    <n v="174"/>
    <n v="184"/>
    <n v="14834"/>
    <n v="14516"/>
    <n v="390356"/>
    <n v="185937"/>
  </r>
  <r>
    <n v="6"/>
    <x v="2"/>
    <x v="6"/>
    <d v="2017-11-19T00:00:00"/>
    <n v="141"/>
    <n v="244"/>
    <n v="15601"/>
    <n v="13228"/>
    <n v="244779"/>
    <n v="288374"/>
  </r>
  <r>
    <n v="11"/>
    <x v="3"/>
    <x v="4"/>
    <d v="2017-11-29T00:00:00"/>
    <n v="222"/>
    <n v="178"/>
    <n v="16288"/>
    <n v="15714"/>
    <n v="259692"/>
    <n v="211083"/>
  </r>
  <r>
    <n v="1"/>
    <x v="1"/>
    <x v="6"/>
    <d v="2017-11-13T00:00:00"/>
    <n v="104"/>
    <n v="280"/>
    <n v="16500"/>
    <n v="15597"/>
    <n v="301090"/>
    <n v="357004"/>
  </r>
  <r>
    <n v="5"/>
    <x v="0"/>
    <x v="3"/>
    <d v="2017-11-08T00:00:00"/>
    <n v="153"/>
    <n v="167"/>
    <n v="15077"/>
    <n v="14186"/>
    <n v="292346"/>
    <n v="263522"/>
  </r>
  <r>
    <n v="11"/>
    <x v="3"/>
    <x v="4"/>
    <d v="2017-12-04T00:00:00"/>
    <n v="211"/>
    <n v="132"/>
    <n v="16499"/>
    <n v="15846"/>
    <n v="259481"/>
    <n v="210951"/>
  </r>
  <r>
    <n v="10"/>
    <x v="3"/>
    <x v="5"/>
    <d v="2017-09-04T00:00:00"/>
    <n v="124"/>
    <n v="199"/>
    <n v="13966"/>
    <n v="12617"/>
    <n v="153262"/>
    <n v="362636"/>
  </r>
  <r>
    <n v="7"/>
    <x v="2"/>
    <x v="8"/>
    <d v="2017-11-16T00:00:00"/>
    <n v="233"/>
    <n v="67"/>
    <n v="16565"/>
    <n v="15438"/>
    <n v="309801"/>
    <n v="425939"/>
  </r>
  <r>
    <n v="12"/>
    <x v="3"/>
    <x v="9"/>
    <d v="2017-10-17T00:00:00"/>
    <n v="96"/>
    <n v="149"/>
    <n v="14421"/>
    <n v="13089"/>
    <n v="318966"/>
    <n v="274116"/>
  </r>
  <r>
    <n v="5"/>
    <x v="0"/>
    <x v="3"/>
    <d v="2017-11-16T00:00:00"/>
    <n v="242"/>
    <n v="295"/>
    <n v="15319"/>
    <n v="14481"/>
    <n v="292104"/>
    <n v="263227"/>
  </r>
  <r>
    <n v="11"/>
    <x v="3"/>
    <x v="4"/>
    <d v="2017-12-12T00:00:00"/>
    <n v="221"/>
    <n v="64"/>
    <n v="16720"/>
    <n v="15910"/>
    <n v="259260"/>
    <n v="210887"/>
  </r>
  <r>
    <n v="4"/>
    <x v="0"/>
    <x v="0"/>
    <d v="2017-10-31T00:00:00"/>
    <n v="133"/>
    <n v="179"/>
    <n v="14967"/>
    <n v="14695"/>
    <n v="390223"/>
    <n v="185758"/>
  </r>
  <r>
    <n v="9"/>
    <x v="2"/>
    <x v="2"/>
    <d v="2017-10-02T00:00:00"/>
    <n v="85"/>
    <n v="77"/>
    <n v="13988"/>
    <n v="13577"/>
    <n v="327175"/>
    <n v="402361"/>
  </r>
  <r>
    <n v="14"/>
    <x v="4"/>
    <x v="1"/>
    <d v="2017-12-13T00:00:00"/>
    <n v="273"/>
    <n v="107"/>
    <n v="18072"/>
    <n v="15387"/>
    <n v="327339"/>
    <n v="390751"/>
  </r>
  <r>
    <n v="14"/>
    <x v="4"/>
    <x v="1"/>
    <d v="2017-12-20T00:00:00"/>
    <n v="270"/>
    <n v="112"/>
    <n v="18342"/>
    <n v="15499"/>
    <n v="327069"/>
    <n v="390639"/>
  </r>
  <r>
    <n v="10"/>
    <x v="3"/>
    <x v="5"/>
    <d v="2017-09-10T00:00:00"/>
    <n v="219"/>
    <n v="257"/>
    <n v="14185"/>
    <n v="12874"/>
    <n v="153043"/>
    <n v="362379"/>
  </r>
  <r>
    <n v="6"/>
    <x v="2"/>
    <x v="6"/>
    <d v="2017-11-25T00:00:00"/>
    <n v="257"/>
    <n v="77"/>
    <n v="15858"/>
    <n v="13305"/>
    <n v="244522"/>
    <n v="288297"/>
  </r>
  <r>
    <n v="2"/>
    <x v="1"/>
    <x v="1"/>
    <d v="2017-11-09T00:00:00"/>
    <n v="240"/>
    <n v="286"/>
    <n v="15838"/>
    <n v="14297"/>
    <n v="148603"/>
    <n v="221912"/>
  </r>
  <r>
    <n v="5"/>
    <x v="0"/>
    <x v="3"/>
    <d v="2017-11-23T00:00:00"/>
    <n v="101"/>
    <n v="96"/>
    <n v="15420"/>
    <n v="14577"/>
    <n v="292003"/>
    <n v="263131"/>
  </r>
  <r>
    <n v="1"/>
    <x v="1"/>
    <x v="6"/>
    <d v="2017-11-21T00:00:00"/>
    <n v="250"/>
    <n v="237"/>
    <n v="16750"/>
    <n v="15834"/>
    <n v="300840"/>
    <n v="356767"/>
  </r>
  <r>
    <n v="8"/>
    <x v="2"/>
    <x v="1"/>
    <d v="2017-11-12T00:00:00"/>
    <n v="264"/>
    <n v="262"/>
    <n v="16046"/>
    <n v="16400"/>
    <n v="157744"/>
    <n v="226709"/>
  </r>
  <r>
    <n v="8"/>
    <x v="2"/>
    <x v="1"/>
    <d v="2017-11-18T00:00:00"/>
    <n v="152"/>
    <n v="126"/>
    <n v="16198"/>
    <n v="16526"/>
    <n v="157592"/>
    <n v="226583"/>
  </r>
  <r>
    <n v="13"/>
    <x v="4"/>
    <x v="7"/>
    <d v="2017-11-11T00:00:00"/>
    <n v="157"/>
    <n v="266"/>
    <n v="15035"/>
    <n v="13876"/>
    <n v="367668"/>
    <n v="435579"/>
  </r>
  <r>
    <n v="14"/>
    <x v="4"/>
    <x v="1"/>
    <d v="2017-12-24T00:00:00"/>
    <n v="147"/>
    <n v="139"/>
    <n v="18489"/>
    <n v="15638"/>
    <n v="326922"/>
    <n v="390500"/>
  </r>
  <r>
    <n v="7"/>
    <x v="2"/>
    <x v="8"/>
    <d v="2017-11-19T00:00:00"/>
    <n v="174"/>
    <n v="74"/>
    <n v="16739"/>
    <n v="15512"/>
    <n v="309627"/>
    <n v="425865"/>
  </r>
  <r>
    <n v="10"/>
    <x v="3"/>
    <x v="5"/>
    <d v="2017-09-16T00:00:00"/>
    <n v="248"/>
    <n v="212"/>
    <n v="14433"/>
    <n v="13086"/>
    <n v="152795"/>
    <n v="362167"/>
  </r>
  <r>
    <n v="7"/>
    <x v="2"/>
    <x v="8"/>
    <d v="2017-11-26T00:00:00"/>
    <n v="287"/>
    <n v="242"/>
    <n v="17026"/>
    <n v="15754"/>
    <n v="309340"/>
    <n v="425623"/>
  </r>
  <r>
    <n v="10"/>
    <x v="3"/>
    <x v="5"/>
    <d v="2017-09-21T00:00:00"/>
    <n v="219"/>
    <n v="291"/>
    <n v="14652"/>
    <n v="13377"/>
    <n v="152576"/>
    <n v="361876"/>
  </r>
  <r>
    <n v="7"/>
    <x v="2"/>
    <x v="8"/>
    <d v="2017-11-30T00:00:00"/>
    <n v="210"/>
    <n v="170"/>
    <n v="17236"/>
    <n v="15924"/>
    <n v="309130"/>
    <n v="425453"/>
  </r>
  <r>
    <n v="11"/>
    <x v="3"/>
    <x v="4"/>
    <d v="2017-12-15T00:00:00"/>
    <n v="298"/>
    <n v="105"/>
    <n v="17018"/>
    <n v="16015"/>
    <n v="258962"/>
    <n v="210782"/>
  </r>
  <r>
    <n v="1"/>
    <x v="1"/>
    <x v="6"/>
    <d v="2017-11-27T00:00:00"/>
    <n v="199"/>
    <n v="124"/>
    <n v="16949"/>
    <n v="15958"/>
    <n v="300641"/>
    <n v="356643"/>
  </r>
  <r>
    <n v="2"/>
    <x v="1"/>
    <x v="1"/>
    <d v="2017-11-15T00:00:00"/>
    <n v="264"/>
    <n v="251"/>
    <n v="16102"/>
    <n v="14548"/>
    <n v="148339"/>
    <n v="221661"/>
  </r>
  <r>
    <n v="13"/>
    <x v="4"/>
    <x v="7"/>
    <d v="2017-11-19T00:00:00"/>
    <n v="117"/>
    <n v="297"/>
    <n v="15152"/>
    <n v="14173"/>
    <n v="367551"/>
    <n v="435282"/>
  </r>
  <r>
    <n v="4"/>
    <x v="0"/>
    <x v="0"/>
    <d v="2017-11-08T00:00:00"/>
    <n v="182"/>
    <n v="298"/>
    <n v="15149"/>
    <n v="14993"/>
    <n v="390041"/>
    <n v="185460"/>
  </r>
  <r>
    <n v="3"/>
    <x v="1"/>
    <x v="10"/>
    <d v="2018-01-08T00:00:00"/>
    <n v="112"/>
    <n v="246"/>
    <n v="18550"/>
    <n v="16956"/>
    <n v="193608"/>
    <n v="329482"/>
  </r>
  <r>
    <n v="6"/>
    <x v="2"/>
    <x v="6"/>
    <d v="2017-11-30T00:00:00"/>
    <n v="297"/>
    <n v="261"/>
    <n v="16155"/>
    <n v="13566"/>
    <n v="244225"/>
    <n v="288036"/>
  </r>
  <r>
    <n v="7"/>
    <x v="2"/>
    <x v="8"/>
    <d v="2017-12-05T00:00:00"/>
    <n v="250"/>
    <n v="74"/>
    <n v="17486"/>
    <n v="15998"/>
    <n v="308880"/>
    <n v="425379"/>
  </r>
  <r>
    <n v="2"/>
    <x v="1"/>
    <x v="1"/>
    <d v="2017-11-23T00:00:00"/>
    <n v="164"/>
    <n v="270"/>
    <n v="16266"/>
    <n v="14818"/>
    <n v="148175"/>
    <n v="221391"/>
  </r>
  <r>
    <n v="7"/>
    <x v="2"/>
    <x v="8"/>
    <d v="2017-12-13T00:00:00"/>
    <n v="191"/>
    <n v="81"/>
    <n v="17677"/>
    <n v="16079"/>
    <n v="308689"/>
    <n v="425298"/>
  </r>
  <r>
    <n v="12"/>
    <x v="3"/>
    <x v="9"/>
    <d v="2017-10-21T00:00:00"/>
    <n v="117"/>
    <n v="125"/>
    <n v="14538"/>
    <n v="13214"/>
    <n v="318849"/>
    <n v="273991"/>
  </r>
  <r>
    <n v="1"/>
    <x v="1"/>
    <x v="6"/>
    <d v="2017-12-04T00:00:00"/>
    <n v="158"/>
    <n v="269"/>
    <n v="17107"/>
    <n v="16227"/>
    <n v="300483"/>
    <n v="356374"/>
  </r>
  <r>
    <n v="2"/>
    <x v="1"/>
    <x v="1"/>
    <d v="2017-11-29T00:00:00"/>
    <n v="252"/>
    <n v="214"/>
    <n v="16518"/>
    <n v="15032"/>
    <n v="147923"/>
    <n v="221177"/>
  </r>
  <r>
    <n v="3"/>
    <x v="1"/>
    <x v="10"/>
    <d v="2018-01-14T00:00:00"/>
    <n v="244"/>
    <n v="203"/>
    <n v="18794"/>
    <n v="17159"/>
    <n v="193364"/>
    <n v="329279"/>
  </r>
  <r>
    <n v="13"/>
    <x v="4"/>
    <x v="7"/>
    <d v="2017-11-25T00:00:00"/>
    <n v="279"/>
    <n v="208"/>
    <n v="15431"/>
    <n v="14381"/>
    <n v="367272"/>
    <n v="435074"/>
  </r>
  <r>
    <n v="4"/>
    <x v="0"/>
    <x v="0"/>
    <d v="2017-11-14T00:00:00"/>
    <n v="88"/>
    <n v="293"/>
    <n v="15237"/>
    <n v="15286"/>
    <n v="389953"/>
    <n v="185167"/>
  </r>
  <r>
    <n v="9"/>
    <x v="2"/>
    <x v="2"/>
    <d v="2017-10-10T00:00:00"/>
    <n v="280"/>
    <n v="295"/>
    <n v="14268"/>
    <n v="13872"/>
    <n v="326895"/>
    <n v="402066"/>
  </r>
  <r>
    <n v="5"/>
    <x v="0"/>
    <x v="3"/>
    <d v="2017-11-26T00:00:00"/>
    <n v="228"/>
    <n v="114"/>
    <n v="15648"/>
    <n v="14691"/>
    <n v="291775"/>
    <n v="263017"/>
  </r>
  <r>
    <n v="8"/>
    <x v="2"/>
    <x v="1"/>
    <d v="2017-11-25T00:00:00"/>
    <n v="282"/>
    <n v="58"/>
    <n v="16480"/>
    <n v="16584"/>
    <n v="157310"/>
    <n v="226525"/>
  </r>
  <r>
    <n v="5"/>
    <x v="0"/>
    <x v="3"/>
    <d v="2017-11-29T00:00:00"/>
    <n v="123"/>
    <n v="253"/>
    <n v="15771"/>
    <n v="14944"/>
    <n v="291652"/>
    <n v="262764"/>
  </r>
  <r>
    <n v="14"/>
    <x v="4"/>
    <x v="1"/>
    <d v="2017-12-30T00:00:00"/>
    <n v="109"/>
    <n v="277"/>
    <n v="18598"/>
    <n v="15915"/>
    <n v="326813"/>
    <n v="390223"/>
  </r>
  <r>
    <n v="7"/>
    <x v="2"/>
    <x v="8"/>
    <d v="2017-12-20T00:00:00"/>
    <n v="213"/>
    <n v="161"/>
    <n v="17890"/>
    <n v="16240"/>
    <n v="308476"/>
    <n v="425137"/>
  </r>
  <r>
    <n v="5"/>
    <x v="0"/>
    <x v="3"/>
    <d v="2017-12-07T00:00:00"/>
    <n v="127"/>
    <n v="52"/>
    <n v="15898"/>
    <n v="14996"/>
    <n v="291525"/>
    <n v="262712"/>
  </r>
  <r>
    <n v="11"/>
    <x v="3"/>
    <x v="4"/>
    <d v="2017-12-20T00:00:00"/>
    <n v="86"/>
    <n v="123"/>
    <n v="17104"/>
    <n v="16138"/>
    <n v="258876"/>
    <n v="210659"/>
  </r>
  <r>
    <n v="6"/>
    <x v="2"/>
    <x v="6"/>
    <d v="2017-12-04T00:00:00"/>
    <n v="172"/>
    <n v="272"/>
    <n v="16327"/>
    <n v="13838"/>
    <n v="244053"/>
    <n v="287764"/>
  </r>
  <r>
    <n v="9"/>
    <x v="2"/>
    <x v="2"/>
    <d v="2017-10-18T00:00:00"/>
    <n v="219"/>
    <n v="277"/>
    <n v="14487"/>
    <n v="14149"/>
    <n v="326676"/>
    <n v="401789"/>
  </r>
  <r>
    <n v="10"/>
    <x v="3"/>
    <x v="5"/>
    <d v="2017-09-25T00:00:00"/>
    <n v="211"/>
    <n v="278"/>
    <n v="14863"/>
    <n v="13655"/>
    <n v="152365"/>
    <n v="361598"/>
  </r>
  <r>
    <n v="6"/>
    <x v="2"/>
    <x v="6"/>
    <d v="2017-12-07T00:00:00"/>
    <n v="195"/>
    <n v="153"/>
    <n v="16522"/>
    <n v="13991"/>
    <n v="243858"/>
    <n v="287611"/>
  </r>
  <r>
    <n v="4"/>
    <x v="0"/>
    <x v="0"/>
    <d v="2017-11-18T00:00:00"/>
    <n v="236"/>
    <n v="198"/>
    <n v="15473"/>
    <n v="15484"/>
    <n v="389717"/>
    <n v="184969"/>
  </r>
  <r>
    <n v="12"/>
    <x v="3"/>
    <x v="9"/>
    <d v="2017-10-29T00:00:00"/>
    <n v="158"/>
    <n v="243"/>
    <n v="14696"/>
    <n v="13457"/>
    <n v="318691"/>
    <n v="273748"/>
  </r>
  <r>
    <n v="2"/>
    <x v="1"/>
    <x v="1"/>
    <d v="2017-12-04T00:00:00"/>
    <n v="265"/>
    <n v="222"/>
    <n v="16783"/>
    <n v="15254"/>
    <n v="147658"/>
    <n v="220955"/>
  </r>
  <r>
    <n v="10"/>
    <x v="3"/>
    <x v="5"/>
    <d v="2017-10-03T00:00:00"/>
    <n v="242"/>
    <n v="107"/>
    <n v="15105"/>
    <n v="13762"/>
    <n v="152123"/>
    <n v="361491"/>
  </r>
  <r>
    <n v="8"/>
    <x v="2"/>
    <x v="1"/>
    <d v="2017-11-28T00:00:00"/>
    <n v="171"/>
    <n v="242"/>
    <n v="16651"/>
    <n v="16826"/>
    <n v="157139"/>
    <n v="226283"/>
  </r>
  <r>
    <n v="4"/>
    <x v="0"/>
    <x v="0"/>
    <d v="2017-11-23T00:00:00"/>
    <n v="101"/>
    <n v="274"/>
    <n v="15574"/>
    <n v="15758"/>
    <n v="389616"/>
    <n v="184695"/>
  </r>
  <r>
    <n v="11"/>
    <x v="3"/>
    <x v="4"/>
    <d v="2017-12-24T00:00:00"/>
    <n v="243"/>
    <n v="150"/>
    <n v="17347"/>
    <n v="16288"/>
    <n v="258633"/>
    <n v="210509"/>
  </r>
  <r>
    <n v="8"/>
    <x v="2"/>
    <x v="1"/>
    <d v="2017-12-02T00:00:00"/>
    <n v="295"/>
    <n v="239"/>
    <n v="16946"/>
    <n v="17065"/>
    <n v="156844"/>
    <n v="226044"/>
  </r>
  <r>
    <n v="1"/>
    <x v="1"/>
    <x v="6"/>
    <d v="2017-12-09T00:00:00"/>
    <n v="158"/>
    <n v="141"/>
    <n v="17265"/>
    <n v="16368"/>
    <n v="300325"/>
    <n v="356233"/>
  </r>
  <r>
    <n v="10"/>
    <x v="3"/>
    <x v="5"/>
    <d v="2017-10-07T00:00:00"/>
    <n v="98"/>
    <n v="60"/>
    <n v="15203"/>
    <n v="13822"/>
    <n v="152025"/>
    <n v="361431"/>
  </r>
  <r>
    <n v="12"/>
    <x v="3"/>
    <x v="9"/>
    <d v="2017-11-06T00:00:00"/>
    <n v="91"/>
    <n v="162"/>
    <n v="14787"/>
    <n v="13619"/>
    <n v="318600"/>
    <n v="273586"/>
  </r>
  <r>
    <n v="13"/>
    <x v="4"/>
    <x v="7"/>
    <d v="2017-11-29T00:00:00"/>
    <n v="153"/>
    <n v="262"/>
    <n v="15584"/>
    <n v="14643"/>
    <n v="367119"/>
    <n v="434812"/>
  </r>
  <r>
    <n v="7"/>
    <x v="2"/>
    <x v="8"/>
    <d v="2017-12-28T00:00:00"/>
    <n v="296"/>
    <n v="300"/>
    <n v="18186"/>
    <n v="16540"/>
    <n v="308180"/>
    <n v="424837"/>
  </r>
  <r>
    <n v="8"/>
    <x v="2"/>
    <x v="1"/>
    <d v="2017-12-07T00:00:00"/>
    <n v="248"/>
    <n v="128"/>
    <n v="17194"/>
    <n v="17193"/>
    <n v="156596"/>
    <n v="225916"/>
  </r>
  <r>
    <n v="2"/>
    <x v="1"/>
    <x v="1"/>
    <d v="2017-12-08T00:00:00"/>
    <n v="243"/>
    <n v="296"/>
    <n v="17026"/>
    <n v="15550"/>
    <n v="147415"/>
    <n v="220659"/>
  </r>
  <r>
    <n v="9"/>
    <x v="2"/>
    <x v="2"/>
    <d v="2017-10-21T00:00:00"/>
    <n v="180"/>
    <n v="164"/>
    <n v="14667"/>
    <n v="14313"/>
    <n v="326496"/>
    <n v="401625"/>
  </r>
  <r>
    <n v="13"/>
    <x v="4"/>
    <x v="7"/>
    <d v="2017-12-05T00:00:00"/>
    <n v="95"/>
    <n v="266"/>
    <n v="15679"/>
    <n v="14909"/>
    <n v="367024"/>
    <n v="434546"/>
  </r>
  <r>
    <n v="9"/>
    <x v="2"/>
    <x v="2"/>
    <d v="2017-10-28T00:00:00"/>
    <n v="127"/>
    <n v="178"/>
    <n v="14794"/>
    <n v="14491"/>
    <n v="326369"/>
    <n v="401447"/>
  </r>
  <r>
    <n v="2"/>
    <x v="1"/>
    <x v="1"/>
    <d v="2017-12-15T00:00:00"/>
    <n v="284"/>
    <n v="280"/>
    <n v="17310"/>
    <n v="15830"/>
    <n v="147131"/>
    <n v="220379"/>
  </r>
  <r>
    <n v="12"/>
    <x v="3"/>
    <x v="9"/>
    <d v="2017-11-12T00:00:00"/>
    <n v="263"/>
    <n v="188"/>
    <n v="15050"/>
    <n v="13807"/>
    <n v="318337"/>
    <n v="273398"/>
  </r>
  <r>
    <n v="3"/>
    <x v="1"/>
    <x v="10"/>
    <d v="2018-01-17T00:00:00"/>
    <n v="237"/>
    <n v="70"/>
    <n v="19031"/>
    <n v="17229"/>
    <n v="193127"/>
    <n v="329209"/>
  </r>
  <r>
    <n v="1"/>
    <x v="1"/>
    <x v="6"/>
    <d v="2017-12-14T00:00:00"/>
    <n v="280"/>
    <n v="174"/>
    <n v="17545"/>
    <n v="16542"/>
    <n v="300045"/>
    <n v="356059"/>
  </r>
  <r>
    <n v="4"/>
    <x v="0"/>
    <x v="0"/>
    <d v="2017-12-01T00:00:00"/>
    <n v="137"/>
    <n v="69"/>
    <n v="15711"/>
    <n v="15827"/>
    <n v="389479"/>
    <n v="184626"/>
  </r>
  <r>
    <n v="13"/>
    <x v="4"/>
    <x v="7"/>
    <d v="2017-12-09T00:00:00"/>
    <n v="242"/>
    <n v="229"/>
    <n v="15921"/>
    <n v="15138"/>
    <n v="366782"/>
    <n v="434317"/>
  </r>
  <r>
    <n v="11"/>
    <x v="3"/>
    <x v="4"/>
    <d v="2017-12-31T00:00:00"/>
    <n v="132"/>
    <n v="162"/>
    <n v="17479"/>
    <n v="16450"/>
    <n v="258501"/>
    <n v="210347"/>
  </r>
  <r>
    <n v="3"/>
    <x v="1"/>
    <x v="10"/>
    <d v="2018-01-24T00:00:00"/>
    <n v="213"/>
    <n v="199"/>
    <n v="19244"/>
    <n v="17428"/>
    <n v="192914"/>
    <n v="329010"/>
  </r>
  <r>
    <n v="1"/>
    <x v="1"/>
    <x v="6"/>
    <d v="2017-12-18T00:00:00"/>
    <n v="266"/>
    <n v="55"/>
    <n v="17811"/>
    <n v="16597"/>
    <n v="299779"/>
    <n v="356004"/>
  </r>
  <r>
    <n v="9"/>
    <x v="2"/>
    <x v="2"/>
    <d v="2017-11-01T00:00:00"/>
    <n v="261"/>
    <n v="159"/>
    <n v="15055"/>
    <n v="14650"/>
    <n v="326108"/>
    <n v="401288"/>
  </r>
  <r>
    <n v="11"/>
    <x v="3"/>
    <x v="4"/>
    <d v="2018-01-08T00:00:00"/>
    <n v="83"/>
    <n v="256"/>
    <n v="17562"/>
    <n v="16706"/>
    <n v="258418"/>
    <n v="210091"/>
  </r>
  <r>
    <n v="2"/>
    <x v="1"/>
    <x v="1"/>
    <d v="2017-12-22T00:00:00"/>
    <n v="230"/>
    <n v="264"/>
    <n v="17540"/>
    <n v="16094"/>
    <n v="146901"/>
    <n v="220115"/>
  </r>
  <r>
    <n v="9"/>
    <x v="2"/>
    <x v="2"/>
    <d v="2017-11-07T00:00:00"/>
    <n v="288"/>
    <n v="268"/>
    <n v="15343"/>
    <n v="14918"/>
    <n v="325820"/>
    <n v="401020"/>
  </r>
  <r>
    <n v="12"/>
    <x v="3"/>
    <x v="9"/>
    <d v="2017-11-16T00:00:00"/>
    <n v="124"/>
    <n v="98"/>
    <n v="15174"/>
    <n v="13905"/>
    <n v="318213"/>
    <n v="273300"/>
  </r>
  <r>
    <n v="3"/>
    <x v="1"/>
    <x v="10"/>
    <d v="2018-01-30T00:00:00"/>
    <n v="254"/>
    <n v="137"/>
    <n v="19498"/>
    <n v="17565"/>
    <n v="192660"/>
    <n v="328873"/>
  </r>
  <r>
    <n v="4"/>
    <x v="0"/>
    <x v="0"/>
    <d v="2017-12-06T00:00:00"/>
    <n v="122"/>
    <n v="290"/>
    <n v="15833"/>
    <n v="16117"/>
    <n v="389357"/>
    <n v="184336"/>
  </r>
  <r>
    <n v="2"/>
    <x v="1"/>
    <x v="1"/>
    <d v="2017-12-25T00:00:00"/>
    <n v="113"/>
    <n v="69"/>
    <n v="17653"/>
    <n v="16163"/>
    <n v="146788"/>
    <n v="220046"/>
  </r>
  <r>
    <n v="10"/>
    <x v="3"/>
    <x v="5"/>
    <d v="2017-10-11T00:00:00"/>
    <n v="153"/>
    <n v="119"/>
    <n v="15356"/>
    <n v="13941"/>
    <n v="151872"/>
    <n v="361312"/>
  </r>
  <r>
    <n v="14"/>
    <x v="4"/>
    <x v="1"/>
    <d v="2018-01-03T00:00:00"/>
    <n v="225"/>
    <n v="180"/>
    <n v="18823"/>
    <n v="16095"/>
    <n v="326588"/>
    <n v="390043"/>
  </r>
  <r>
    <n v="7"/>
    <x v="2"/>
    <x v="8"/>
    <d v="2017-12-31T00:00:00"/>
    <n v="161"/>
    <n v="82"/>
    <n v="18347"/>
    <n v="16622"/>
    <n v="308019"/>
    <n v="424755"/>
  </r>
  <r>
    <n v="11"/>
    <x v="3"/>
    <x v="4"/>
    <d v="2018-01-14T00:00:00"/>
    <n v="146"/>
    <n v="189"/>
    <n v="17708"/>
    <n v="16895"/>
    <n v="258272"/>
    <n v="209902"/>
  </r>
  <r>
    <n v="13"/>
    <x v="4"/>
    <x v="7"/>
    <d v="2017-12-17T00:00:00"/>
    <n v="120"/>
    <n v="215"/>
    <n v="16041"/>
    <n v="15353"/>
    <n v="366662"/>
    <n v="434102"/>
  </r>
  <r>
    <n v="5"/>
    <x v="0"/>
    <x v="3"/>
    <d v="2017-12-13T00:00:00"/>
    <n v="89"/>
    <n v="145"/>
    <n v="15987"/>
    <n v="15141"/>
    <n v="291436"/>
    <n v="262567"/>
  </r>
  <r>
    <n v="14"/>
    <x v="4"/>
    <x v="1"/>
    <d v="2018-01-10T00:00:00"/>
    <n v="281"/>
    <n v="133"/>
    <n v="19104"/>
    <n v="16228"/>
    <n v="326307"/>
    <n v="389910"/>
  </r>
  <r>
    <n v="5"/>
    <x v="0"/>
    <x v="3"/>
    <d v="2017-12-20T00:00:00"/>
    <n v="262"/>
    <n v="236"/>
    <n v="16249"/>
    <n v="15377"/>
    <n v="291174"/>
    <n v="262331"/>
  </r>
  <r>
    <n v="12"/>
    <x v="3"/>
    <x v="9"/>
    <d v="2017-11-20T00:00:00"/>
    <n v="171"/>
    <n v="262"/>
    <n v="15345"/>
    <n v="14167"/>
    <n v="318042"/>
    <n v="273038"/>
  </r>
  <r>
    <n v="9"/>
    <x v="2"/>
    <x v="2"/>
    <d v="2017-11-14T00:00:00"/>
    <n v="139"/>
    <n v="178"/>
    <n v="15482"/>
    <n v="15096"/>
    <n v="325681"/>
    <n v="400842"/>
  </r>
  <r>
    <n v="8"/>
    <x v="2"/>
    <x v="1"/>
    <d v="2017-12-14T00:00:00"/>
    <n v="128"/>
    <n v="275"/>
    <n v="17322"/>
    <n v="17468"/>
    <n v="156468"/>
    <n v="225641"/>
  </r>
  <r>
    <n v="13"/>
    <x v="4"/>
    <x v="7"/>
    <d v="2017-12-22T00:00:00"/>
    <n v="180"/>
    <n v="153"/>
    <n v="16221"/>
    <n v="15506"/>
    <n v="366482"/>
    <n v="433949"/>
  </r>
  <r>
    <n v="9"/>
    <x v="2"/>
    <x v="2"/>
    <d v="2017-11-18T00:00:00"/>
    <n v="186"/>
    <n v="89"/>
    <n v="15668"/>
    <n v="15185"/>
    <n v="325495"/>
    <n v="400753"/>
  </r>
  <r>
    <n v="4"/>
    <x v="0"/>
    <x v="0"/>
    <d v="2017-12-09T00:00:00"/>
    <n v="97"/>
    <n v="182"/>
    <n v="15930"/>
    <n v="16299"/>
    <n v="389260"/>
    <n v="184154"/>
  </r>
  <r>
    <n v="6"/>
    <x v="2"/>
    <x v="6"/>
    <d v="2017-12-10T00:00:00"/>
    <n v="279"/>
    <n v="136"/>
    <n v="16801"/>
    <n v="14127"/>
    <n v="243579"/>
    <n v="287475"/>
  </r>
  <r>
    <n v="8"/>
    <x v="2"/>
    <x v="1"/>
    <d v="2017-12-18T00:00:00"/>
    <n v="192"/>
    <n v="273"/>
    <n v="17514"/>
    <n v="17741"/>
    <n v="156276"/>
    <n v="225368"/>
  </r>
  <r>
    <n v="3"/>
    <x v="1"/>
    <x v="10"/>
    <d v="2018-02-04T00:00:00"/>
    <n v="89"/>
    <n v="133"/>
    <n v="19587"/>
    <n v="17698"/>
    <n v="192571"/>
    <n v="328740"/>
  </r>
  <r>
    <n v="8"/>
    <x v="2"/>
    <x v="1"/>
    <d v="2017-12-21T00:00:00"/>
    <n v="186"/>
    <n v="146"/>
    <n v="17700"/>
    <n v="17887"/>
    <n v="156090"/>
    <n v="225222"/>
  </r>
  <r>
    <n v="5"/>
    <x v="0"/>
    <x v="3"/>
    <d v="2017-12-28T00:00:00"/>
    <n v="157"/>
    <n v="133"/>
    <n v="16406"/>
    <n v="15510"/>
    <n v="291017"/>
    <n v="262198"/>
  </r>
  <r>
    <n v="7"/>
    <x v="2"/>
    <x v="8"/>
    <d v="2018-01-08T00:00:00"/>
    <n v="274"/>
    <n v="236"/>
    <n v="18621"/>
    <n v="16858"/>
    <n v="307745"/>
    <n v="424519"/>
  </r>
  <r>
    <n v="9"/>
    <x v="2"/>
    <x v="2"/>
    <d v="2017-11-26T00:00:00"/>
    <n v="178"/>
    <n v="263"/>
    <n v="15846"/>
    <n v="15448"/>
    <n v="325317"/>
    <n v="400490"/>
  </r>
  <r>
    <n v="13"/>
    <x v="4"/>
    <x v="7"/>
    <d v="2017-12-29T00:00:00"/>
    <n v="91"/>
    <n v="68"/>
    <n v="16312"/>
    <n v="15574"/>
    <n v="366391"/>
    <n v="433881"/>
  </r>
  <r>
    <n v="14"/>
    <x v="4"/>
    <x v="1"/>
    <d v="2018-01-15T00:00:00"/>
    <n v="84"/>
    <n v="261"/>
    <n v="19188"/>
    <n v="16489"/>
    <n v="326223"/>
    <n v="389649"/>
  </r>
  <r>
    <n v="11"/>
    <x v="3"/>
    <x v="4"/>
    <d v="2018-01-19T00:00:00"/>
    <n v="126"/>
    <n v="252"/>
    <n v="17834"/>
    <n v="17147"/>
    <n v="258146"/>
    <n v="209650"/>
  </r>
  <r>
    <n v="12"/>
    <x v="3"/>
    <x v="9"/>
    <d v="2017-11-23T00:00:00"/>
    <n v="156"/>
    <n v="61"/>
    <n v="15501"/>
    <n v="14228"/>
    <n v="317886"/>
    <n v="272977"/>
  </r>
  <r>
    <n v="11"/>
    <x v="3"/>
    <x v="4"/>
    <d v="2018-01-23T00:00:00"/>
    <n v="163"/>
    <n v="260"/>
    <n v="17997"/>
    <n v="17407"/>
    <n v="257983"/>
    <n v="209390"/>
  </r>
  <r>
    <n v="10"/>
    <x v="3"/>
    <x v="5"/>
    <d v="2017-10-15T00:00:00"/>
    <n v="112"/>
    <n v="149"/>
    <n v="15468"/>
    <n v="14090"/>
    <n v="151760"/>
    <n v="361163"/>
  </r>
  <r>
    <n v="1"/>
    <x v="1"/>
    <x v="6"/>
    <d v="2017-12-25T00:00:00"/>
    <n v="127"/>
    <n v="80"/>
    <n v="17938"/>
    <n v="16677"/>
    <n v="299652"/>
    <n v="355924"/>
  </r>
  <r>
    <n v="6"/>
    <x v="2"/>
    <x v="6"/>
    <d v="2017-12-15T00:00:00"/>
    <n v="287"/>
    <n v="112"/>
    <n v="17088"/>
    <n v="14239"/>
    <n v="243292"/>
    <n v="287363"/>
  </r>
  <r>
    <n v="11"/>
    <x v="3"/>
    <x v="4"/>
    <d v="2018-01-29T00:00:00"/>
    <n v="139"/>
    <n v="190"/>
    <n v="18136"/>
    <n v="17597"/>
    <n v="257844"/>
    <n v="209200"/>
  </r>
  <r>
    <n v="9"/>
    <x v="2"/>
    <x v="2"/>
    <d v="2017-12-04T00:00:00"/>
    <n v="260"/>
    <n v="236"/>
    <n v="16106"/>
    <n v="15684"/>
    <n v="325057"/>
    <n v="400254"/>
  </r>
  <r>
    <n v="3"/>
    <x v="1"/>
    <x v="10"/>
    <d v="2018-02-09T00:00:00"/>
    <n v="177"/>
    <n v="247"/>
    <n v="19764"/>
    <n v="17945"/>
    <n v="192394"/>
    <n v="328493"/>
  </r>
  <r>
    <n v="10"/>
    <x v="3"/>
    <x v="5"/>
    <d v="2017-10-19T00:00:00"/>
    <n v="140"/>
    <n v="248"/>
    <n v="15608"/>
    <n v="14338"/>
    <n v="151620"/>
    <n v="360915"/>
  </r>
  <r>
    <n v="11"/>
    <x v="3"/>
    <x v="4"/>
    <d v="2018-02-02T00:00:00"/>
    <n v="169"/>
    <n v="290"/>
    <n v="18305"/>
    <n v="17887"/>
    <n v="257675"/>
    <n v="208910"/>
  </r>
  <r>
    <n v="1"/>
    <x v="1"/>
    <x v="6"/>
    <d v="2017-12-30T00:00:00"/>
    <n v="269"/>
    <n v="81"/>
    <n v="18207"/>
    <n v="16758"/>
    <n v="299383"/>
    <n v="355843"/>
  </r>
  <r>
    <n v="14"/>
    <x v="4"/>
    <x v="1"/>
    <d v="2018-01-20T00:00:00"/>
    <n v="195"/>
    <n v="268"/>
    <n v="19383"/>
    <n v="16757"/>
    <n v="326028"/>
    <n v="389381"/>
  </r>
  <r>
    <n v="7"/>
    <x v="2"/>
    <x v="8"/>
    <d v="2018-01-13T00:00:00"/>
    <n v="293"/>
    <n v="114"/>
    <n v="18914"/>
    <n v="16972"/>
    <n v="307452"/>
    <n v="424405"/>
  </r>
  <r>
    <n v="10"/>
    <x v="3"/>
    <x v="5"/>
    <d v="2017-10-23T00:00:00"/>
    <n v="123"/>
    <n v="52"/>
    <n v="15731"/>
    <n v="14390"/>
    <n v="151497"/>
    <n v="360863"/>
  </r>
  <r>
    <n v="3"/>
    <x v="1"/>
    <x v="10"/>
    <d v="2018-02-13T00:00:00"/>
    <n v="182"/>
    <n v="192"/>
    <n v="19946"/>
    <n v="18137"/>
    <n v="192212"/>
    <n v="328301"/>
  </r>
  <r>
    <n v="9"/>
    <x v="2"/>
    <x v="2"/>
    <d v="2017-12-09T00:00:00"/>
    <n v="228"/>
    <n v="81"/>
    <n v="16334"/>
    <n v="15765"/>
    <n v="324829"/>
    <n v="400173"/>
  </r>
  <r>
    <n v="2"/>
    <x v="1"/>
    <x v="1"/>
    <d v="2018-01-01T00:00:00"/>
    <n v="90"/>
    <n v="202"/>
    <n v="17743"/>
    <n v="16365"/>
    <n v="146698"/>
    <n v="219844"/>
  </r>
  <r>
    <n v="11"/>
    <x v="3"/>
    <x v="4"/>
    <d v="2018-02-06T00:00:00"/>
    <n v="106"/>
    <n v="101"/>
    <n v="18411"/>
    <n v="17988"/>
    <n v="257569"/>
    <n v="208809"/>
  </r>
  <r>
    <n v="3"/>
    <x v="1"/>
    <x v="10"/>
    <d v="2018-02-16T00:00:00"/>
    <n v="168"/>
    <n v="142"/>
    <n v="20114"/>
    <n v="18279"/>
    <n v="192044"/>
    <n v="328159"/>
  </r>
  <r>
    <n v="13"/>
    <x v="4"/>
    <x v="7"/>
    <d v="2018-01-02T00:00:00"/>
    <n v="225"/>
    <n v="259"/>
    <n v="16537"/>
    <n v="15833"/>
    <n v="366166"/>
    <n v="433622"/>
  </r>
  <r>
    <n v="7"/>
    <x v="2"/>
    <x v="8"/>
    <d v="2018-01-18T00:00:00"/>
    <n v="270"/>
    <n v="260"/>
    <n v="19184"/>
    <n v="17232"/>
    <n v="307182"/>
    <n v="424145"/>
  </r>
  <r>
    <n v="1"/>
    <x v="1"/>
    <x v="6"/>
    <d v="2018-01-02T00:00:00"/>
    <n v="80"/>
    <n v="298"/>
    <n v="18287"/>
    <n v="17056"/>
    <n v="299303"/>
    <n v="355545"/>
  </r>
  <r>
    <n v="9"/>
    <x v="2"/>
    <x v="2"/>
    <d v="2017-12-17T00:00:00"/>
    <n v="137"/>
    <n v="293"/>
    <n v="16471"/>
    <n v="16058"/>
    <n v="324692"/>
    <n v="399880"/>
  </r>
  <r>
    <n v="5"/>
    <x v="0"/>
    <x v="3"/>
    <d v="2018-01-05T00:00:00"/>
    <n v="234"/>
    <n v="52"/>
    <n v="16640"/>
    <n v="15562"/>
    <n v="290783"/>
    <n v="262146"/>
  </r>
  <r>
    <n v="8"/>
    <x v="2"/>
    <x v="1"/>
    <d v="2017-12-25T00:00:00"/>
    <n v="82"/>
    <n v="177"/>
    <n v="17782"/>
    <n v="18064"/>
    <n v="156008"/>
    <n v="225045"/>
  </r>
  <r>
    <n v="13"/>
    <x v="4"/>
    <x v="7"/>
    <d v="2018-01-09T00:00:00"/>
    <n v="211"/>
    <n v="184"/>
    <n v="16748"/>
    <n v="16017"/>
    <n v="365955"/>
    <n v="433438"/>
  </r>
  <r>
    <n v="8"/>
    <x v="2"/>
    <x v="1"/>
    <d v="2018-01-01T00:00:00"/>
    <n v="208"/>
    <n v="150"/>
    <n v="17990"/>
    <n v="18214"/>
    <n v="155800"/>
    <n v="224895"/>
  </r>
  <r>
    <n v="2"/>
    <x v="1"/>
    <x v="1"/>
    <d v="2018-01-05T00:00:00"/>
    <n v="242"/>
    <n v="125"/>
    <n v="17985"/>
    <n v="16490"/>
    <n v="146456"/>
    <n v="219719"/>
  </r>
  <r>
    <n v="4"/>
    <x v="0"/>
    <x v="0"/>
    <d v="2017-12-13T00:00:00"/>
    <n v="254"/>
    <n v="246"/>
    <n v="16184"/>
    <n v="16545"/>
    <n v="389006"/>
    <n v="183908"/>
  </r>
  <r>
    <n v="6"/>
    <x v="2"/>
    <x v="6"/>
    <d v="2017-12-19T00:00:00"/>
    <n v="267"/>
    <n v="254"/>
    <n v="17355"/>
    <n v="14493"/>
    <n v="243025"/>
    <n v="287109"/>
  </r>
  <r>
    <n v="7"/>
    <x v="2"/>
    <x v="8"/>
    <d v="2018-01-26T00:00:00"/>
    <n v="135"/>
    <n v="211"/>
    <n v="19319"/>
    <n v="17443"/>
    <n v="307047"/>
    <n v="423934"/>
  </r>
  <r>
    <n v="11"/>
    <x v="3"/>
    <x v="4"/>
    <d v="2018-02-13T00:00:00"/>
    <n v="161"/>
    <n v="251"/>
    <n v="18572"/>
    <n v="18239"/>
    <n v="257408"/>
    <n v="208558"/>
  </r>
  <r>
    <n v="11"/>
    <x v="3"/>
    <x v="4"/>
    <d v="2018-02-20T00:00:00"/>
    <n v="241"/>
    <n v="176"/>
    <n v="18813"/>
    <n v="18415"/>
    <n v="257167"/>
    <n v="208382"/>
  </r>
  <r>
    <n v="8"/>
    <x v="2"/>
    <x v="1"/>
    <d v="2018-01-04T00:00:00"/>
    <n v="96"/>
    <n v="103"/>
    <n v="18086"/>
    <n v="18317"/>
    <n v="155704"/>
    <n v="224792"/>
  </r>
  <r>
    <n v="10"/>
    <x v="3"/>
    <x v="5"/>
    <d v="2017-10-27T00:00:00"/>
    <n v="274"/>
    <n v="267"/>
    <n v="16005"/>
    <n v="14657"/>
    <n v="151223"/>
    <n v="360596"/>
  </r>
  <r>
    <n v="12"/>
    <x v="3"/>
    <x v="9"/>
    <d v="2017-11-28T00:00:00"/>
    <n v="158"/>
    <n v="212"/>
    <n v="15659"/>
    <n v="14440"/>
    <n v="317728"/>
    <n v="272765"/>
  </r>
  <r>
    <n v="9"/>
    <x v="2"/>
    <x v="2"/>
    <d v="2017-12-22T00:00:00"/>
    <n v="192"/>
    <n v="160"/>
    <n v="16663"/>
    <n v="16218"/>
    <n v="324500"/>
    <n v="399720"/>
  </r>
  <r>
    <n v="4"/>
    <x v="0"/>
    <x v="0"/>
    <d v="2017-12-21T00:00:00"/>
    <n v="190"/>
    <n v="210"/>
    <n v="16374"/>
    <n v="16755"/>
    <n v="388816"/>
    <n v="183698"/>
  </r>
  <r>
    <n v="9"/>
    <x v="2"/>
    <x v="2"/>
    <d v="2017-12-29T00:00:00"/>
    <n v="166"/>
    <n v="238"/>
    <n v="16829"/>
    <n v="16456"/>
    <n v="324334"/>
    <n v="399482"/>
  </r>
  <r>
    <n v="11"/>
    <x v="3"/>
    <x v="4"/>
    <d v="2018-02-23T00:00:00"/>
    <n v="89"/>
    <n v="259"/>
    <n v="18902"/>
    <n v="18674"/>
    <n v="257078"/>
    <n v="208123"/>
  </r>
  <r>
    <n v="3"/>
    <x v="1"/>
    <x v="10"/>
    <d v="2018-02-20T00:00:00"/>
    <n v="163"/>
    <n v="141"/>
    <n v="20277"/>
    <n v="18420"/>
    <n v="191881"/>
    <n v="328018"/>
  </r>
  <r>
    <n v="2"/>
    <x v="1"/>
    <x v="1"/>
    <d v="2018-01-13T00:00:00"/>
    <n v="120"/>
    <n v="151"/>
    <n v="18105"/>
    <n v="16641"/>
    <n v="146336"/>
    <n v="219568"/>
  </r>
  <r>
    <n v="3"/>
    <x v="1"/>
    <x v="10"/>
    <d v="2018-02-28T00:00:00"/>
    <n v="214"/>
    <n v="92"/>
    <n v="20491"/>
    <n v="18512"/>
    <n v="191667"/>
    <n v="327926"/>
  </r>
  <r>
    <n v="7"/>
    <x v="2"/>
    <x v="8"/>
    <d v="2018-02-03T00:00:00"/>
    <n v="141"/>
    <n v="163"/>
    <n v="19460"/>
    <n v="17606"/>
    <n v="306906"/>
    <n v="423771"/>
  </r>
  <r>
    <n v="5"/>
    <x v="0"/>
    <x v="3"/>
    <d v="2018-01-11T00:00:00"/>
    <n v="280"/>
    <n v="105"/>
    <n v="16920"/>
    <n v="15667"/>
    <n v="290503"/>
    <n v="262041"/>
  </r>
  <r>
    <n v="10"/>
    <x v="3"/>
    <x v="5"/>
    <d v="2017-11-03T00:00:00"/>
    <n v="123"/>
    <n v="275"/>
    <n v="16128"/>
    <n v="14932"/>
    <n v="151100"/>
    <n v="360321"/>
  </r>
  <r>
    <n v="10"/>
    <x v="3"/>
    <x v="5"/>
    <d v="2017-11-08T00:00:00"/>
    <n v="138"/>
    <n v="134"/>
    <n v="16266"/>
    <n v="15066"/>
    <n v="150962"/>
    <n v="360187"/>
  </r>
  <r>
    <n v="7"/>
    <x v="2"/>
    <x v="8"/>
    <d v="2018-02-09T00:00:00"/>
    <n v="110"/>
    <n v="259"/>
    <n v="19570"/>
    <n v="17865"/>
    <n v="306796"/>
    <n v="423512"/>
  </r>
  <r>
    <n v="12"/>
    <x v="3"/>
    <x v="9"/>
    <d v="2017-12-02T00:00:00"/>
    <n v="298"/>
    <n v="289"/>
    <n v="15957"/>
    <n v="14729"/>
    <n v="317430"/>
    <n v="272476"/>
  </r>
  <r>
    <n v="4"/>
    <x v="0"/>
    <x v="0"/>
    <d v="2017-12-26T00:00:00"/>
    <n v="219"/>
    <n v="147"/>
    <n v="16593"/>
    <n v="16902"/>
    <n v="388597"/>
    <n v="183551"/>
  </r>
  <r>
    <n v="9"/>
    <x v="2"/>
    <x v="2"/>
    <d v="2018-01-02T00:00:00"/>
    <n v="143"/>
    <n v="56"/>
    <n v="16972"/>
    <n v="16512"/>
    <n v="324191"/>
    <n v="399426"/>
  </r>
  <r>
    <n v="6"/>
    <x v="2"/>
    <x v="6"/>
    <d v="2017-12-26T00:00:00"/>
    <n v="273"/>
    <n v="159"/>
    <n v="17628"/>
    <n v="14652"/>
    <n v="242752"/>
    <n v="286950"/>
  </r>
  <r>
    <n v="3"/>
    <x v="1"/>
    <x v="10"/>
    <d v="2018-03-03T00:00:00"/>
    <n v="240"/>
    <n v="165"/>
    <n v="20731"/>
    <n v="18677"/>
    <n v="191427"/>
    <n v="327761"/>
  </r>
  <r>
    <n v="7"/>
    <x v="2"/>
    <x v="8"/>
    <d v="2018-02-13T00:00:00"/>
    <n v="194"/>
    <n v="218"/>
    <n v="19764"/>
    <n v="18083"/>
    <n v="306602"/>
    <n v="423294"/>
  </r>
  <r>
    <n v="6"/>
    <x v="2"/>
    <x v="6"/>
    <d v="2017-12-29T00:00:00"/>
    <n v="212"/>
    <n v="127"/>
    <n v="17840"/>
    <n v="14779"/>
    <n v="242540"/>
    <n v="286823"/>
  </r>
  <r>
    <n v="7"/>
    <x v="2"/>
    <x v="8"/>
    <d v="2018-02-21T00:00:00"/>
    <n v="259"/>
    <n v="228"/>
    <n v="20023"/>
    <n v="18311"/>
    <n v="306343"/>
    <n v="423066"/>
  </r>
  <r>
    <n v="12"/>
    <x v="3"/>
    <x v="9"/>
    <d v="2017-12-05T00:00:00"/>
    <n v="204"/>
    <n v="72"/>
    <n v="16161"/>
    <n v="14801"/>
    <n v="317226"/>
    <n v="272404"/>
  </r>
  <r>
    <n v="2"/>
    <x v="1"/>
    <x v="1"/>
    <d v="2018-01-21T00:00:00"/>
    <n v="242"/>
    <n v="152"/>
    <n v="18347"/>
    <n v="16793"/>
    <n v="146094"/>
    <n v="219416"/>
  </r>
  <r>
    <n v="9"/>
    <x v="2"/>
    <x v="2"/>
    <d v="2018-01-08T00:00:00"/>
    <n v="172"/>
    <n v="196"/>
    <n v="17144"/>
    <n v="16708"/>
    <n v="324019"/>
    <n v="399230"/>
  </r>
  <r>
    <n v="3"/>
    <x v="1"/>
    <x v="10"/>
    <d v="2018-03-11T00:00:00"/>
    <n v="121"/>
    <n v="267"/>
    <n v="20852"/>
    <n v="18944"/>
    <n v="191306"/>
    <n v="327494"/>
  </r>
  <r>
    <n v="10"/>
    <x v="3"/>
    <x v="5"/>
    <d v="2017-11-12T00:00:00"/>
    <n v="153"/>
    <n v="67"/>
    <n v="16419"/>
    <n v="15133"/>
    <n v="150809"/>
    <n v="360120"/>
  </r>
  <r>
    <n v="5"/>
    <x v="0"/>
    <x v="3"/>
    <d v="2018-01-17T00:00:00"/>
    <n v="251"/>
    <n v="259"/>
    <n v="17171"/>
    <n v="15926"/>
    <n v="290252"/>
    <n v="261782"/>
  </r>
  <r>
    <n v="5"/>
    <x v="0"/>
    <x v="3"/>
    <d v="2018-01-21T00:00:00"/>
    <n v="191"/>
    <n v="295"/>
    <n v="17362"/>
    <n v="16221"/>
    <n v="290061"/>
    <n v="261487"/>
  </r>
  <r>
    <n v="11"/>
    <x v="3"/>
    <x v="4"/>
    <d v="2018-03-03T00:00:00"/>
    <n v="230"/>
    <n v="228"/>
    <n v="19132"/>
    <n v="18902"/>
    <n v="256848"/>
    <n v="207895"/>
  </r>
  <r>
    <n v="6"/>
    <x v="2"/>
    <x v="6"/>
    <d v="2018-01-05T00:00:00"/>
    <n v="277"/>
    <n v="130"/>
    <n v="18117"/>
    <n v="14909"/>
    <n v="242263"/>
    <n v="286693"/>
  </r>
  <r>
    <n v="10"/>
    <x v="3"/>
    <x v="5"/>
    <d v="2017-11-19T00:00:00"/>
    <n v="281"/>
    <n v="240"/>
    <n v="16700"/>
    <n v="15373"/>
    <n v="150528"/>
    <n v="359880"/>
  </r>
  <r>
    <n v="12"/>
    <x v="3"/>
    <x v="9"/>
    <d v="2017-12-12T00:00:00"/>
    <n v="214"/>
    <n v="253"/>
    <n v="16375"/>
    <n v="15054"/>
    <n v="317012"/>
    <n v="272151"/>
  </r>
  <r>
    <n v="10"/>
    <x v="3"/>
    <x v="5"/>
    <d v="2017-11-23T00:00:00"/>
    <n v="157"/>
    <n v="104"/>
    <n v="16857"/>
    <n v="15477"/>
    <n v="150371"/>
    <n v="359776"/>
  </r>
  <r>
    <n v="13"/>
    <x v="4"/>
    <x v="7"/>
    <d v="2018-01-17T00:00:00"/>
    <n v="246"/>
    <n v="144"/>
    <n v="16994"/>
    <n v="16161"/>
    <n v="365709"/>
    <n v="433294"/>
  </r>
  <r>
    <n v="9"/>
    <x v="2"/>
    <x v="2"/>
    <d v="2018-01-16T00:00:00"/>
    <n v="148"/>
    <n v="298"/>
    <n v="17292"/>
    <n v="17006"/>
    <n v="323871"/>
    <n v="398932"/>
  </r>
  <r>
    <n v="1"/>
    <x v="1"/>
    <x v="6"/>
    <d v="2018-01-06T00:00:00"/>
    <n v="176"/>
    <n v="93"/>
    <n v="18463"/>
    <n v="17149"/>
    <n v="299127"/>
    <n v="355452"/>
  </r>
  <r>
    <n v="2"/>
    <x v="1"/>
    <x v="1"/>
    <d v="2018-01-25T00:00:00"/>
    <n v="248"/>
    <n v="232"/>
    <n v="18595"/>
    <n v="17025"/>
    <n v="145846"/>
    <n v="219184"/>
  </r>
  <r>
    <n v="4"/>
    <x v="0"/>
    <x v="0"/>
    <d v="2018-01-03T00:00:00"/>
    <n v="248"/>
    <n v="141"/>
    <n v="16841"/>
    <n v="17043"/>
    <n v="388349"/>
    <n v="183410"/>
  </r>
  <r>
    <n v="6"/>
    <x v="2"/>
    <x v="6"/>
    <d v="2018-01-10T00:00:00"/>
    <n v="128"/>
    <n v="267"/>
    <n v="18245"/>
    <n v="15176"/>
    <n v="242135"/>
    <n v="286426"/>
  </r>
  <r>
    <n v="1"/>
    <x v="1"/>
    <x v="6"/>
    <d v="2018-01-09T00:00:00"/>
    <n v="142"/>
    <n v="117"/>
    <n v="18605"/>
    <n v="17266"/>
    <n v="298985"/>
    <n v="355335"/>
  </r>
  <r>
    <n v="2"/>
    <x v="1"/>
    <x v="1"/>
    <d v="2018-01-30T00:00:00"/>
    <n v="287"/>
    <n v="265"/>
    <n v="18882"/>
    <n v="17290"/>
    <n v="145559"/>
    <n v="218919"/>
  </r>
  <r>
    <n v="7"/>
    <x v="2"/>
    <x v="8"/>
    <d v="2018-03-01T00:00:00"/>
    <n v="86"/>
    <n v="160"/>
    <n v="20109"/>
    <n v="18471"/>
    <n v="306257"/>
    <n v="422906"/>
  </r>
  <r>
    <n v="7"/>
    <x v="2"/>
    <x v="8"/>
    <d v="2018-03-07T00:00:00"/>
    <n v="232"/>
    <n v="182"/>
    <n v="20341"/>
    <n v="18653"/>
    <n v="306025"/>
    <n v="422724"/>
  </r>
  <r>
    <n v="2"/>
    <x v="1"/>
    <x v="1"/>
    <d v="2018-02-06T00:00:00"/>
    <n v="214"/>
    <n v="135"/>
    <n v="19096"/>
    <n v="17425"/>
    <n v="145345"/>
    <n v="218784"/>
  </r>
  <r>
    <n v="6"/>
    <x v="2"/>
    <x v="6"/>
    <d v="2018-01-15T00:00:00"/>
    <n v="120"/>
    <n v="219"/>
    <n v="18365"/>
    <n v="15395"/>
    <n v="242015"/>
    <n v="286207"/>
  </r>
  <r>
    <n v="4"/>
    <x v="0"/>
    <x v="0"/>
    <d v="2018-01-06T00:00:00"/>
    <n v="168"/>
    <n v="294"/>
    <n v="17009"/>
    <n v="17337"/>
    <n v="388181"/>
    <n v="183116"/>
  </r>
  <r>
    <n v="8"/>
    <x v="2"/>
    <x v="1"/>
    <d v="2018-01-08T00:00:00"/>
    <n v="199"/>
    <n v="55"/>
    <n v="18285"/>
    <n v="18372"/>
    <n v="155505"/>
    <n v="224737"/>
  </r>
  <r>
    <n v="10"/>
    <x v="3"/>
    <x v="5"/>
    <d v="2017-11-30T00:00:00"/>
    <n v="160"/>
    <n v="204"/>
    <n v="17017"/>
    <n v="15681"/>
    <n v="150211"/>
    <n v="359572"/>
  </r>
  <r>
    <n v="9"/>
    <x v="2"/>
    <x v="2"/>
    <d v="2018-01-22T00:00:00"/>
    <n v="296"/>
    <n v="189"/>
    <n v="17588"/>
    <n v="17195"/>
    <n v="323575"/>
    <n v="398743"/>
  </r>
  <r>
    <n v="6"/>
    <x v="2"/>
    <x v="6"/>
    <d v="2018-01-21T00:00:00"/>
    <n v="147"/>
    <n v="213"/>
    <n v="18512"/>
    <n v="15608"/>
    <n v="241868"/>
    <n v="285994"/>
  </r>
  <r>
    <n v="5"/>
    <x v="0"/>
    <x v="3"/>
    <d v="2018-01-29T00:00:00"/>
    <n v="252"/>
    <n v="144"/>
    <n v="17614"/>
    <n v="16365"/>
    <n v="289809"/>
    <n v="261343"/>
  </r>
  <r>
    <n v="10"/>
    <x v="3"/>
    <x v="5"/>
    <d v="2017-12-03T00:00:00"/>
    <n v="104"/>
    <n v="65"/>
    <n v="17121"/>
    <n v="15746"/>
    <n v="150107"/>
    <n v="359507"/>
  </r>
  <r>
    <n v="9"/>
    <x v="2"/>
    <x v="2"/>
    <d v="2018-01-29T00:00:00"/>
    <n v="232"/>
    <n v="292"/>
    <n v="17820"/>
    <n v="17487"/>
    <n v="323343"/>
    <n v="398451"/>
  </r>
  <r>
    <n v="13"/>
    <x v="4"/>
    <x v="7"/>
    <d v="2018-01-25T00:00:00"/>
    <n v="295"/>
    <n v="188"/>
    <n v="17289"/>
    <n v="16349"/>
    <n v="365414"/>
    <n v="433106"/>
  </r>
  <r>
    <n v="6"/>
    <x v="2"/>
    <x v="6"/>
    <d v="2018-01-29T00:00:00"/>
    <n v="101"/>
    <n v="218"/>
    <n v="18613"/>
    <n v="15826"/>
    <n v="241767"/>
    <n v="285776"/>
  </r>
  <r>
    <n v="5"/>
    <x v="0"/>
    <x v="3"/>
    <d v="2018-02-04T00:00:00"/>
    <n v="232"/>
    <n v="221"/>
    <n v="17846"/>
    <n v="16586"/>
    <n v="289577"/>
    <n v="261122"/>
  </r>
  <r>
    <n v="1"/>
    <x v="1"/>
    <x v="6"/>
    <d v="2018-01-14T00:00:00"/>
    <n v="188"/>
    <n v="165"/>
    <n v="18793"/>
    <n v="17431"/>
    <n v="298797"/>
    <n v="355170"/>
  </r>
  <r>
    <n v="2"/>
    <x v="1"/>
    <x v="1"/>
    <d v="2018-02-13T00:00:00"/>
    <n v="218"/>
    <n v="70"/>
    <n v="19314"/>
    <n v="17495"/>
    <n v="145127"/>
    <n v="218714"/>
  </r>
  <r>
    <n v="14"/>
    <x v="4"/>
    <x v="1"/>
    <d v="2018-01-27T00:00:00"/>
    <n v="274"/>
    <n v="250"/>
    <n v="19657"/>
    <n v="17007"/>
    <n v="325754"/>
    <n v="389131"/>
  </r>
  <r>
    <n v="6"/>
    <x v="2"/>
    <x v="6"/>
    <d v="2018-02-01T00:00:00"/>
    <n v="222"/>
    <n v="110"/>
    <n v="18835"/>
    <n v="15936"/>
    <n v="241545"/>
    <n v="285666"/>
  </r>
  <r>
    <n v="13"/>
    <x v="4"/>
    <x v="7"/>
    <d v="2018-02-01T00:00:00"/>
    <n v="267"/>
    <n v="89"/>
    <n v="17556"/>
    <n v="16438"/>
    <n v="365147"/>
    <n v="433017"/>
  </r>
  <r>
    <n v="3"/>
    <x v="1"/>
    <x v="10"/>
    <d v="2018-03-14T00:00:00"/>
    <n v="294"/>
    <n v="65"/>
    <n v="21146"/>
    <n v="19009"/>
    <n v="191012"/>
    <n v="327429"/>
  </r>
  <r>
    <n v="4"/>
    <x v="0"/>
    <x v="0"/>
    <d v="2018-01-10T00:00:00"/>
    <n v="285"/>
    <n v="282"/>
    <n v="17294"/>
    <n v="17619"/>
    <n v="387896"/>
    <n v="182834"/>
  </r>
  <r>
    <n v="6"/>
    <x v="2"/>
    <x v="6"/>
    <d v="2018-02-07T00:00:00"/>
    <n v="210"/>
    <n v="257"/>
    <n v="19045"/>
    <n v="16193"/>
    <n v="241335"/>
    <n v="285409"/>
  </r>
  <r>
    <n v="12"/>
    <x v="3"/>
    <x v="9"/>
    <d v="2017-12-17T00:00:00"/>
    <n v="206"/>
    <n v="82"/>
    <n v="16581"/>
    <n v="15136"/>
    <n v="316806"/>
    <n v="272069"/>
  </r>
  <r>
    <n v="3"/>
    <x v="1"/>
    <x v="10"/>
    <d v="2018-03-19T00:00:00"/>
    <n v="196"/>
    <n v="145"/>
    <n v="21342"/>
    <n v="19154"/>
    <n v="190816"/>
    <n v="327284"/>
  </r>
  <r>
    <n v="8"/>
    <x v="2"/>
    <x v="1"/>
    <d v="2018-01-14T00:00:00"/>
    <n v="127"/>
    <n v="75"/>
    <n v="18412"/>
    <n v="18447"/>
    <n v="155378"/>
    <n v="224662"/>
  </r>
  <r>
    <n v="9"/>
    <x v="2"/>
    <x v="2"/>
    <d v="2018-02-02T00:00:00"/>
    <n v="253"/>
    <n v="246"/>
    <n v="18073"/>
    <n v="17733"/>
    <n v="323090"/>
    <n v="398205"/>
  </r>
  <r>
    <n v="14"/>
    <x v="4"/>
    <x v="1"/>
    <d v="2018-01-31T00:00:00"/>
    <n v="173"/>
    <n v="143"/>
    <n v="19830"/>
    <n v="17150"/>
    <n v="325581"/>
    <n v="388988"/>
  </r>
  <r>
    <n v="10"/>
    <x v="3"/>
    <x v="5"/>
    <d v="2017-12-08T00:00:00"/>
    <n v="147"/>
    <n v="74"/>
    <n v="17268"/>
    <n v="15820"/>
    <n v="149960"/>
    <n v="359433"/>
  </r>
  <r>
    <n v="13"/>
    <x v="4"/>
    <x v="7"/>
    <d v="2018-02-07T00:00:00"/>
    <n v="106"/>
    <n v="80"/>
    <n v="17662"/>
    <n v="16518"/>
    <n v="365041"/>
    <n v="432937"/>
  </r>
  <r>
    <n v="11"/>
    <x v="3"/>
    <x v="4"/>
    <d v="2018-03-10T00:00:00"/>
    <n v="208"/>
    <n v="105"/>
    <n v="19340"/>
    <n v="19007"/>
    <n v="256640"/>
    <n v="207790"/>
  </r>
  <r>
    <n v="2"/>
    <x v="1"/>
    <x v="1"/>
    <d v="2018-02-17T00:00:00"/>
    <n v="241"/>
    <n v="265"/>
    <n v="19555"/>
    <n v="17760"/>
    <n v="144886"/>
    <n v="218449"/>
  </r>
  <r>
    <n v="13"/>
    <x v="4"/>
    <x v="7"/>
    <d v="2018-02-13T00:00:00"/>
    <n v="109"/>
    <n v="141"/>
    <n v="17771"/>
    <n v="16659"/>
    <n v="364932"/>
    <n v="432796"/>
  </r>
  <r>
    <n v="11"/>
    <x v="3"/>
    <x v="4"/>
    <d v="2018-03-14T00:00:00"/>
    <n v="94"/>
    <n v="57"/>
    <n v="19434"/>
    <n v="19064"/>
    <n v="256546"/>
    <n v="207733"/>
  </r>
  <r>
    <n v="4"/>
    <x v="0"/>
    <x v="0"/>
    <d v="2018-01-17T00:00:00"/>
    <n v="162"/>
    <n v="121"/>
    <n v="17456"/>
    <n v="17740"/>
    <n v="387734"/>
    <n v="182713"/>
  </r>
  <r>
    <n v="13"/>
    <x v="4"/>
    <x v="7"/>
    <d v="2018-02-20T00:00:00"/>
    <n v="262"/>
    <n v="293"/>
    <n v="18033"/>
    <n v="16952"/>
    <n v="364670"/>
    <n v="432503"/>
  </r>
  <r>
    <n v="14"/>
    <x v="4"/>
    <x v="1"/>
    <d v="2018-02-05T00:00:00"/>
    <n v="199"/>
    <n v="116"/>
    <n v="20029"/>
    <n v="17266"/>
    <n v="325382"/>
    <n v="388872"/>
  </r>
  <r>
    <n v="8"/>
    <x v="2"/>
    <x v="1"/>
    <d v="2018-01-20T00:00:00"/>
    <n v="271"/>
    <n v="224"/>
    <n v="18683"/>
    <n v="18671"/>
    <n v="155107"/>
    <n v="224438"/>
  </r>
  <r>
    <n v="2"/>
    <x v="1"/>
    <x v="1"/>
    <d v="2018-02-20T00:00:00"/>
    <n v="249"/>
    <n v="182"/>
    <n v="19804"/>
    <n v="17942"/>
    <n v="144637"/>
    <n v="218267"/>
  </r>
  <r>
    <n v="3"/>
    <x v="1"/>
    <x v="10"/>
    <d v="2018-03-24T00:00:00"/>
    <n v="104"/>
    <n v="135"/>
    <n v="21446"/>
    <n v="19289"/>
    <n v="190712"/>
    <n v="327149"/>
  </r>
  <r>
    <n v="1"/>
    <x v="1"/>
    <x v="6"/>
    <d v="2018-01-17T00:00:00"/>
    <n v="268"/>
    <n v="232"/>
    <n v="19061"/>
    <n v="17663"/>
    <n v="298529"/>
    <n v="354938"/>
  </r>
  <r>
    <n v="4"/>
    <x v="0"/>
    <x v="0"/>
    <d v="2018-01-21T00:00:00"/>
    <n v="84"/>
    <n v="51"/>
    <n v="17540"/>
    <n v="17791"/>
    <n v="387650"/>
    <n v="182662"/>
  </r>
  <r>
    <n v="5"/>
    <x v="0"/>
    <x v="3"/>
    <d v="2018-02-07T00:00:00"/>
    <n v="225"/>
    <n v="50"/>
    <n v="18071"/>
    <n v="16636"/>
    <n v="289352"/>
    <n v="261072"/>
  </r>
  <r>
    <n v="5"/>
    <x v="0"/>
    <x v="3"/>
    <d v="2018-02-15T00:00:00"/>
    <n v="100"/>
    <n v="259"/>
    <n v="18171"/>
    <n v="16895"/>
    <n v="289252"/>
    <n v="260813"/>
  </r>
  <r>
    <n v="4"/>
    <x v="0"/>
    <x v="0"/>
    <d v="2018-01-27T00:00:00"/>
    <n v="168"/>
    <n v="123"/>
    <n v="17708"/>
    <n v="17914"/>
    <n v="387482"/>
    <n v="182539"/>
  </r>
  <r>
    <n v="14"/>
    <x v="4"/>
    <x v="1"/>
    <d v="2018-02-11T00:00:00"/>
    <n v="142"/>
    <n v="116"/>
    <n v="20171"/>
    <n v="17382"/>
    <n v="325240"/>
    <n v="388756"/>
  </r>
  <r>
    <n v="10"/>
    <x v="3"/>
    <x v="5"/>
    <d v="2017-12-14T00:00:00"/>
    <n v="229"/>
    <n v="88"/>
    <n v="17497"/>
    <n v="15908"/>
    <n v="149731"/>
    <n v="359345"/>
  </r>
  <r>
    <n v="12"/>
    <x v="3"/>
    <x v="9"/>
    <d v="2017-12-21T00:00:00"/>
    <n v="140"/>
    <n v="257"/>
    <n v="16721"/>
    <n v="15393"/>
    <n v="316666"/>
    <n v="271812"/>
  </r>
  <r>
    <n v="12"/>
    <x v="3"/>
    <x v="9"/>
    <d v="2017-12-29T00:00:00"/>
    <n v="151"/>
    <n v="158"/>
    <n v="16872"/>
    <n v="15551"/>
    <n v="316515"/>
    <n v="271654"/>
  </r>
  <r>
    <n v="12"/>
    <x v="3"/>
    <x v="9"/>
    <d v="2018-01-06T00:00:00"/>
    <n v="136"/>
    <n v="227"/>
    <n v="17008"/>
    <n v="15778"/>
    <n v="316379"/>
    <n v="271427"/>
  </r>
  <r>
    <n v="5"/>
    <x v="0"/>
    <x v="3"/>
    <d v="2018-02-19T00:00:00"/>
    <n v="131"/>
    <n v="132"/>
    <n v="18302"/>
    <n v="17027"/>
    <n v="289121"/>
    <n v="260681"/>
  </r>
  <r>
    <n v="11"/>
    <x v="3"/>
    <x v="4"/>
    <d v="2018-03-20T00:00:00"/>
    <n v="289"/>
    <n v="175"/>
    <n v="19723"/>
    <n v="19239"/>
    <n v="256257"/>
    <n v="207558"/>
  </r>
  <r>
    <n v="13"/>
    <x v="4"/>
    <x v="7"/>
    <d v="2018-02-28T00:00:00"/>
    <n v="151"/>
    <n v="173"/>
    <n v="18184"/>
    <n v="17125"/>
    <n v="364519"/>
    <n v="432330"/>
  </r>
  <r>
    <n v="2"/>
    <x v="1"/>
    <x v="1"/>
    <d v="2018-02-24T00:00:00"/>
    <n v="113"/>
    <n v="117"/>
    <n v="19917"/>
    <n v="18059"/>
    <n v="144524"/>
    <n v="218150"/>
  </r>
  <r>
    <n v="5"/>
    <x v="0"/>
    <x v="3"/>
    <d v="2018-02-26T00:00:00"/>
    <n v="153"/>
    <n v="281"/>
    <n v="18455"/>
    <n v="17308"/>
    <n v="288968"/>
    <n v="260400"/>
  </r>
  <r>
    <n v="3"/>
    <x v="1"/>
    <x v="10"/>
    <d v="2018-03-29T00:00:00"/>
    <n v="118"/>
    <n v="204"/>
    <n v="21564"/>
    <n v="19493"/>
    <n v="190594"/>
    <n v="326945"/>
  </r>
  <r>
    <n v="14"/>
    <x v="4"/>
    <x v="1"/>
    <d v="2018-02-17T00:00:00"/>
    <n v="171"/>
    <n v="87"/>
    <n v="20342"/>
    <n v="17469"/>
    <n v="325069"/>
    <n v="388669"/>
  </r>
  <r>
    <n v="6"/>
    <x v="2"/>
    <x v="6"/>
    <d v="2018-02-11T00:00:00"/>
    <n v="153"/>
    <n v="187"/>
    <n v="19198"/>
    <n v="16380"/>
    <n v="241182"/>
    <n v="285222"/>
  </r>
  <r>
    <n v="14"/>
    <x v="4"/>
    <x v="1"/>
    <d v="2018-02-23T00:00:00"/>
    <n v="251"/>
    <n v="109"/>
    <n v="20593"/>
    <n v="17578"/>
    <n v="324818"/>
    <n v="388560"/>
  </r>
  <r>
    <n v="2"/>
    <x v="1"/>
    <x v="1"/>
    <d v="2018-03-04T00:00:00"/>
    <n v="84"/>
    <n v="135"/>
    <n v="20001"/>
    <n v="18194"/>
    <n v="144440"/>
    <n v="218015"/>
  </r>
  <r>
    <n v="11"/>
    <x v="3"/>
    <x v="4"/>
    <d v="2018-03-26T00:00:00"/>
    <n v="168"/>
    <n v="98"/>
    <n v="19891"/>
    <n v="19337"/>
    <n v="256089"/>
    <n v="207460"/>
  </r>
  <r>
    <n v="2"/>
    <x v="1"/>
    <x v="1"/>
    <d v="2018-03-12T00:00:00"/>
    <n v="222"/>
    <n v="195"/>
    <n v="20223"/>
    <n v="18389"/>
    <n v="144218"/>
    <n v="217820"/>
  </r>
  <r>
    <n v="5"/>
    <x v="0"/>
    <x v="3"/>
    <d v="2018-03-02T00:00:00"/>
    <n v="178"/>
    <n v="184"/>
    <n v="18633"/>
    <n v="17492"/>
    <n v="288790"/>
    <n v="260216"/>
  </r>
  <r>
    <n v="3"/>
    <x v="1"/>
    <x v="10"/>
    <d v="2018-04-06T00:00:00"/>
    <n v="221"/>
    <n v="241"/>
    <n v="21785"/>
    <n v="19734"/>
    <n v="190373"/>
    <n v="326704"/>
  </r>
  <r>
    <n v="5"/>
    <x v="0"/>
    <x v="3"/>
    <d v="2018-03-08T00:00:00"/>
    <n v="285"/>
    <n v="287"/>
    <n v="18918"/>
    <n v="17779"/>
    <n v="288505"/>
    <n v="259929"/>
  </r>
  <r>
    <n v="1"/>
    <x v="1"/>
    <x v="6"/>
    <d v="2018-01-20T00:00:00"/>
    <n v="250"/>
    <n v="107"/>
    <n v="19311"/>
    <n v="17770"/>
    <n v="298279"/>
    <n v="354831"/>
  </r>
  <r>
    <n v="14"/>
    <x v="4"/>
    <x v="1"/>
    <d v="2018-03-03T00:00:00"/>
    <n v="175"/>
    <n v="276"/>
    <n v="20768"/>
    <n v="17854"/>
    <n v="324643"/>
    <n v="388284"/>
  </r>
  <r>
    <n v="11"/>
    <x v="3"/>
    <x v="4"/>
    <d v="2018-03-30T00:00:00"/>
    <n v="154"/>
    <n v="272"/>
    <n v="20045"/>
    <n v="19609"/>
    <n v="255935"/>
    <n v="207188"/>
  </r>
  <r>
    <n v="12"/>
    <x v="3"/>
    <x v="9"/>
    <d v="2018-01-13T00:00:00"/>
    <n v="96"/>
    <n v="170"/>
    <n v="17104"/>
    <n v="15948"/>
    <n v="316283"/>
    <n v="271257"/>
  </r>
  <r>
    <n v="9"/>
    <x v="2"/>
    <x v="2"/>
    <d v="2018-02-06T00:00:00"/>
    <n v="126"/>
    <n v="161"/>
    <n v="18199"/>
    <n v="17894"/>
    <n v="322964"/>
    <n v="398044"/>
  </r>
  <r>
    <n v="4"/>
    <x v="0"/>
    <x v="0"/>
    <d v="2018-01-31T00:00:00"/>
    <n v="264"/>
    <n v="154"/>
    <n v="17972"/>
    <n v="18068"/>
    <n v="387218"/>
    <n v="182385"/>
  </r>
  <r>
    <n v="11"/>
    <x v="3"/>
    <x v="4"/>
    <d v="2018-04-04T00:00:00"/>
    <n v="169"/>
    <n v="247"/>
    <n v="20214"/>
    <n v="19856"/>
    <n v="255766"/>
    <n v="206941"/>
  </r>
  <r>
    <n v="8"/>
    <x v="2"/>
    <x v="1"/>
    <d v="2018-01-25T00:00:00"/>
    <n v="279"/>
    <n v="261"/>
    <n v="18962"/>
    <n v="18932"/>
    <n v="154828"/>
    <n v="224177"/>
  </r>
  <r>
    <n v="12"/>
    <x v="3"/>
    <x v="9"/>
    <d v="2018-01-18T00:00:00"/>
    <n v="146"/>
    <n v="200"/>
    <n v="17250"/>
    <n v="16148"/>
    <n v="316137"/>
    <n v="271057"/>
  </r>
  <r>
    <n v="1"/>
    <x v="1"/>
    <x v="6"/>
    <d v="2018-01-25T00:00:00"/>
    <n v="134"/>
    <n v="214"/>
    <n v="19445"/>
    <n v="17984"/>
    <n v="298145"/>
    <n v="354617"/>
  </r>
  <r>
    <n v="3"/>
    <x v="1"/>
    <x v="10"/>
    <d v="2018-04-09T00:00:00"/>
    <n v="134"/>
    <n v="216"/>
    <n v="21919"/>
    <n v="19950"/>
    <n v="190239"/>
    <n v="326488"/>
  </r>
  <r>
    <n v="8"/>
    <x v="2"/>
    <x v="1"/>
    <d v="2018-01-29T00:00:00"/>
    <n v="87"/>
    <n v="142"/>
    <n v="19049"/>
    <n v="19074"/>
    <n v="154741"/>
    <n v="224035"/>
  </r>
  <r>
    <n v="6"/>
    <x v="2"/>
    <x v="6"/>
    <d v="2018-02-15T00:00:00"/>
    <n v="269"/>
    <n v="57"/>
    <n v="19467"/>
    <n v="16437"/>
    <n v="240913"/>
    <n v="285165"/>
  </r>
  <r>
    <n v="3"/>
    <x v="1"/>
    <x v="10"/>
    <d v="2018-04-12T00:00:00"/>
    <n v="274"/>
    <n v="169"/>
    <n v="22193"/>
    <n v="20119"/>
    <n v="189965"/>
    <n v="326319"/>
  </r>
  <r>
    <n v="10"/>
    <x v="3"/>
    <x v="5"/>
    <d v="2017-12-19T00:00:00"/>
    <n v="244"/>
    <n v="88"/>
    <n v="17741"/>
    <n v="15996"/>
    <n v="149487"/>
    <n v="359257"/>
  </r>
  <r>
    <n v="11"/>
    <x v="3"/>
    <x v="4"/>
    <d v="2018-04-08T00:00:00"/>
    <n v="105"/>
    <n v="81"/>
    <n v="20319"/>
    <n v="19937"/>
    <n v="255661"/>
    <n v="206860"/>
  </r>
  <r>
    <n v="4"/>
    <x v="0"/>
    <x v="0"/>
    <d v="2018-02-06T00:00:00"/>
    <n v="124"/>
    <n v="284"/>
    <n v="18096"/>
    <n v="18352"/>
    <n v="387094"/>
    <n v="182101"/>
  </r>
  <r>
    <n v="11"/>
    <x v="3"/>
    <x v="4"/>
    <d v="2018-04-11T00:00:00"/>
    <n v="225"/>
    <n v="60"/>
    <n v="20544"/>
    <n v="19997"/>
    <n v="255436"/>
    <n v="206800"/>
  </r>
  <r>
    <n v="9"/>
    <x v="2"/>
    <x v="2"/>
    <d v="2018-02-11T00:00:00"/>
    <n v="200"/>
    <n v="111"/>
    <n v="18399"/>
    <n v="18005"/>
    <n v="322764"/>
    <n v="397933"/>
  </r>
  <r>
    <n v="14"/>
    <x v="4"/>
    <x v="1"/>
    <d v="2018-03-09T00:00:00"/>
    <n v="192"/>
    <n v="197"/>
    <n v="20960"/>
    <n v="18051"/>
    <n v="324451"/>
    <n v="388087"/>
  </r>
  <r>
    <n v="5"/>
    <x v="0"/>
    <x v="3"/>
    <d v="2018-03-15T00:00:00"/>
    <n v="209"/>
    <n v="178"/>
    <n v="19127"/>
    <n v="17957"/>
    <n v="288296"/>
    <n v="259751"/>
  </r>
  <r>
    <n v="12"/>
    <x v="3"/>
    <x v="9"/>
    <d v="2018-01-23T00:00:00"/>
    <n v="224"/>
    <n v="176"/>
    <n v="17474"/>
    <n v="16324"/>
    <n v="315913"/>
    <n v="270881"/>
  </r>
  <r>
    <n v="2"/>
    <x v="1"/>
    <x v="1"/>
    <d v="2018-03-19T00:00:00"/>
    <n v="252"/>
    <n v="164"/>
    <n v="20475"/>
    <n v="18553"/>
    <n v="143966"/>
    <n v="217656"/>
  </r>
  <r>
    <n v="11"/>
    <x v="3"/>
    <x v="4"/>
    <d v="2018-04-16T00:00:00"/>
    <n v="205"/>
    <n v="262"/>
    <n v="20749"/>
    <n v="20259"/>
    <n v="255231"/>
    <n v="206538"/>
  </r>
  <r>
    <n v="5"/>
    <x v="0"/>
    <x v="3"/>
    <d v="2018-03-21T00:00:00"/>
    <n v="178"/>
    <n v="240"/>
    <n v="19305"/>
    <n v="18197"/>
    <n v="288118"/>
    <n v="259511"/>
  </r>
  <r>
    <n v="11"/>
    <x v="3"/>
    <x v="4"/>
    <d v="2018-04-19T00:00:00"/>
    <n v="272"/>
    <n v="119"/>
    <n v="21021"/>
    <n v="20378"/>
    <n v="254959"/>
    <n v="206419"/>
  </r>
  <r>
    <n v="8"/>
    <x v="2"/>
    <x v="1"/>
    <d v="2018-02-02T00:00:00"/>
    <n v="86"/>
    <n v="120"/>
    <n v="19135"/>
    <n v="19194"/>
    <n v="154655"/>
    <n v="223915"/>
  </r>
  <r>
    <n v="11"/>
    <x v="3"/>
    <x v="4"/>
    <d v="2018-04-22T00:00:00"/>
    <n v="92"/>
    <n v="167"/>
    <n v="21113"/>
    <n v="20545"/>
    <n v="254867"/>
    <n v="206252"/>
  </r>
  <r>
    <n v="1"/>
    <x v="1"/>
    <x v="6"/>
    <d v="2018-02-01T00:00:00"/>
    <n v="150"/>
    <n v="138"/>
    <n v="19595"/>
    <n v="18122"/>
    <n v="297995"/>
    <n v="354479"/>
  </r>
  <r>
    <n v="8"/>
    <x v="2"/>
    <x v="1"/>
    <d v="2018-02-10T00:00:00"/>
    <n v="98"/>
    <n v="63"/>
    <n v="19233"/>
    <n v="19257"/>
    <n v="154557"/>
    <n v="223852"/>
  </r>
  <r>
    <n v="12"/>
    <x v="3"/>
    <x v="9"/>
    <d v="2018-01-28T00:00:00"/>
    <n v="112"/>
    <n v="216"/>
    <n v="17586"/>
    <n v="16540"/>
    <n v="315801"/>
    <n v="270665"/>
  </r>
  <r>
    <n v="4"/>
    <x v="0"/>
    <x v="0"/>
    <d v="2018-02-09T00:00:00"/>
    <n v="252"/>
    <n v="134"/>
    <n v="18348"/>
    <n v="18486"/>
    <n v="386842"/>
    <n v="181967"/>
  </r>
  <r>
    <n v="8"/>
    <x v="2"/>
    <x v="1"/>
    <d v="2018-02-18T00:00:00"/>
    <n v="80"/>
    <n v="81"/>
    <n v="19313"/>
    <n v="19338"/>
    <n v="154477"/>
    <n v="223771"/>
  </r>
  <r>
    <n v="13"/>
    <x v="4"/>
    <x v="7"/>
    <d v="2018-03-04T00:00:00"/>
    <n v="148"/>
    <n v="101"/>
    <n v="18332"/>
    <n v="17226"/>
    <n v="364371"/>
    <n v="432229"/>
  </r>
  <r>
    <n v="3"/>
    <x v="1"/>
    <x v="10"/>
    <d v="2018-04-15T00:00:00"/>
    <n v="159"/>
    <n v="190"/>
    <n v="22352"/>
    <n v="20309"/>
    <n v="189806"/>
    <n v="326129"/>
  </r>
  <r>
    <n v="7"/>
    <x v="2"/>
    <x v="8"/>
    <d v="2018-03-12T00:00:00"/>
    <n v="184"/>
    <n v="258"/>
    <n v="20525"/>
    <n v="18911"/>
    <n v="305841"/>
    <n v="422466"/>
  </r>
  <r>
    <n v="9"/>
    <x v="2"/>
    <x v="2"/>
    <d v="2018-02-15T00:00:00"/>
    <n v="195"/>
    <n v="283"/>
    <n v="18594"/>
    <n v="18288"/>
    <n v="322569"/>
    <n v="397650"/>
  </r>
  <r>
    <n v="2"/>
    <x v="1"/>
    <x v="1"/>
    <d v="2018-03-26T00:00:00"/>
    <n v="284"/>
    <n v="288"/>
    <n v="20759"/>
    <n v="18841"/>
    <n v="143682"/>
    <n v="217368"/>
  </r>
  <r>
    <n v="9"/>
    <x v="2"/>
    <x v="2"/>
    <d v="2018-02-22T00:00:00"/>
    <n v="183"/>
    <n v="53"/>
    <n v="18777"/>
    <n v="18341"/>
    <n v="322386"/>
    <n v="397597"/>
  </r>
  <r>
    <n v="14"/>
    <x v="4"/>
    <x v="1"/>
    <d v="2018-03-14T00:00:00"/>
    <n v="112"/>
    <n v="274"/>
    <n v="21072"/>
    <n v="18325"/>
    <n v="324339"/>
    <n v="387813"/>
  </r>
  <r>
    <n v="6"/>
    <x v="2"/>
    <x v="6"/>
    <d v="2018-02-23T00:00:00"/>
    <n v="221"/>
    <n v="263"/>
    <n v="19688"/>
    <n v="16700"/>
    <n v="240692"/>
    <n v="284902"/>
  </r>
  <r>
    <n v="2"/>
    <x v="1"/>
    <x v="1"/>
    <d v="2018-04-02T00:00:00"/>
    <n v="289"/>
    <n v="50"/>
    <n v="21048"/>
    <n v="18891"/>
    <n v="143393"/>
    <n v="217318"/>
  </r>
  <r>
    <n v="5"/>
    <x v="0"/>
    <x v="3"/>
    <d v="2018-03-27T00:00:00"/>
    <n v="273"/>
    <n v="245"/>
    <n v="19578"/>
    <n v="18442"/>
    <n v="287845"/>
    <n v="259266"/>
  </r>
  <r>
    <n v="10"/>
    <x v="3"/>
    <x v="5"/>
    <d v="2017-12-24T00:00:00"/>
    <n v="265"/>
    <n v="193"/>
    <n v="18006"/>
    <n v="16189"/>
    <n v="149222"/>
    <n v="359064"/>
  </r>
  <r>
    <n v="3"/>
    <x v="1"/>
    <x v="10"/>
    <d v="2018-04-20T00:00:00"/>
    <n v="254"/>
    <n v="287"/>
    <n v="22606"/>
    <n v="20596"/>
    <n v="189552"/>
    <n v="325842"/>
  </r>
  <r>
    <n v="9"/>
    <x v="2"/>
    <x v="2"/>
    <d v="2018-02-28T00:00:00"/>
    <n v="114"/>
    <n v="153"/>
    <n v="18891"/>
    <n v="18494"/>
    <n v="322272"/>
    <n v="397444"/>
  </r>
  <r>
    <n v="14"/>
    <x v="4"/>
    <x v="1"/>
    <d v="2018-03-17T00:00:00"/>
    <n v="107"/>
    <n v="290"/>
    <n v="21179"/>
    <n v="18615"/>
    <n v="324232"/>
    <n v="387523"/>
  </r>
  <r>
    <n v="7"/>
    <x v="2"/>
    <x v="8"/>
    <d v="2018-03-16T00:00:00"/>
    <n v="253"/>
    <n v="246"/>
    <n v="20778"/>
    <n v="19157"/>
    <n v="305588"/>
    <n v="422220"/>
  </r>
  <r>
    <n v="11"/>
    <x v="3"/>
    <x v="4"/>
    <d v="2018-04-30T00:00:00"/>
    <n v="169"/>
    <n v="278"/>
    <n v="21282"/>
    <n v="20823"/>
    <n v="254698"/>
    <n v="205974"/>
  </r>
  <r>
    <n v="9"/>
    <x v="2"/>
    <x v="2"/>
    <d v="2018-03-08T00:00:00"/>
    <n v="213"/>
    <n v="55"/>
    <n v="19104"/>
    <n v="18549"/>
    <n v="322059"/>
    <n v="397389"/>
  </r>
  <r>
    <n v="11"/>
    <x v="3"/>
    <x v="4"/>
    <d v="2018-05-03T00:00:00"/>
    <n v="163"/>
    <n v="230"/>
    <n v="21445"/>
    <n v="21053"/>
    <n v="254535"/>
    <n v="205744"/>
  </r>
  <r>
    <n v="13"/>
    <x v="4"/>
    <x v="7"/>
    <d v="2018-03-12T00:00:00"/>
    <n v="180"/>
    <n v="225"/>
    <n v="18512"/>
    <n v="17451"/>
    <n v="364191"/>
    <n v="432004"/>
  </r>
  <r>
    <n v="4"/>
    <x v="0"/>
    <x v="0"/>
    <d v="2018-02-13T00:00:00"/>
    <n v="250"/>
    <n v="137"/>
    <n v="18598"/>
    <n v="18623"/>
    <n v="386592"/>
    <n v="181830"/>
  </r>
  <r>
    <n v="13"/>
    <x v="4"/>
    <x v="7"/>
    <d v="2018-03-18T00:00:00"/>
    <n v="88"/>
    <n v="180"/>
    <n v="18600"/>
    <n v="17631"/>
    <n v="364103"/>
    <n v="431824"/>
  </r>
  <r>
    <n v="13"/>
    <x v="4"/>
    <x v="7"/>
    <d v="2018-03-26T00:00:00"/>
    <n v="94"/>
    <n v="129"/>
    <n v="18694"/>
    <n v="17760"/>
    <n v="364009"/>
    <n v="431695"/>
  </r>
  <r>
    <n v="5"/>
    <x v="0"/>
    <x v="3"/>
    <d v="2018-04-03T00:00:00"/>
    <n v="104"/>
    <n v="257"/>
    <n v="19682"/>
    <n v="18699"/>
    <n v="287741"/>
    <n v="259009"/>
  </r>
  <r>
    <n v="13"/>
    <x v="4"/>
    <x v="7"/>
    <d v="2018-03-30T00:00:00"/>
    <n v="168"/>
    <n v="299"/>
    <n v="18862"/>
    <n v="18059"/>
    <n v="363841"/>
    <n v="431396"/>
  </r>
  <r>
    <n v="14"/>
    <x v="4"/>
    <x v="1"/>
    <d v="2018-03-22T00:00:00"/>
    <n v="105"/>
    <n v="58"/>
    <n v="21284"/>
    <n v="18673"/>
    <n v="324127"/>
    <n v="387465"/>
  </r>
  <r>
    <n v="11"/>
    <x v="3"/>
    <x v="4"/>
    <d v="2018-05-07T00:00:00"/>
    <n v="103"/>
    <n v="133"/>
    <n v="21548"/>
    <n v="21186"/>
    <n v="254432"/>
    <n v="205611"/>
  </r>
  <r>
    <n v="11"/>
    <x v="3"/>
    <x v="4"/>
    <d v="2018-05-13T00:00:00"/>
    <n v="139"/>
    <n v="53"/>
    <n v="21687"/>
    <n v="21239"/>
    <n v="254293"/>
    <n v="205558"/>
  </r>
  <r>
    <n v="14"/>
    <x v="4"/>
    <x v="1"/>
    <d v="2018-03-26T00:00:00"/>
    <n v="201"/>
    <n v="201"/>
    <n v="21485"/>
    <n v="18874"/>
    <n v="323926"/>
    <n v="387264"/>
  </r>
  <r>
    <n v="3"/>
    <x v="1"/>
    <x v="10"/>
    <d v="2018-04-25T00:00:00"/>
    <n v="271"/>
    <n v="116"/>
    <n v="22877"/>
    <n v="20712"/>
    <n v="189281"/>
    <n v="325726"/>
  </r>
  <r>
    <n v="10"/>
    <x v="3"/>
    <x v="5"/>
    <d v="2017-12-30T00:00:00"/>
    <n v="102"/>
    <n v="228"/>
    <n v="18108"/>
    <n v="16417"/>
    <n v="149120"/>
    <n v="358836"/>
  </r>
  <r>
    <n v="7"/>
    <x v="2"/>
    <x v="8"/>
    <d v="2018-03-19T00:00:00"/>
    <n v="253"/>
    <n v="169"/>
    <n v="21031"/>
    <n v="19326"/>
    <n v="305335"/>
    <n v="422051"/>
  </r>
  <r>
    <n v="12"/>
    <x v="3"/>
    <x v="9"/>
    <d v="2018-02-03T00:00:00"/>
    <n v="300"/>
    <n v="124"/>
    <n v="17886"/>
    <n v="16664"/>
    <n v="315501"/>
    <n v="270541"/>
  </r>
  <r>
    <n v="6"/>
    <x v="2"/>
    <x v="6"/>
    <d v="2018-03-03T00:00:00"/>
    <n v="225"/>
    <n v="93"/>
    <n v="19913"/>
    <n v="16793"/>
    <n v="240467"/>
    <n v="284809"/>
  </r>
  <r>
    <n v="5"/>
    <x v="0"/>
    <x v="3"/>
    <d v="2018-04-11T00:00:00"/>
    <n v="280"/>
    <n v="255"/>
    <n v="19962"/>
    <n v="18954"/>
    <n v="287461"/>
    <n v="258754"/>
  </r>
  <r>
    <n v="3"/>
    <x v="1"/>
    <x v="10"/>
    <d v="2018-05-03T00:00:00"/>
    <n v="200"/>
    <n v="74"/>
    <n v="23077"/>
    <n v="20786"/>
    <n v="189081"/>
    <n v="325652"/>
  </r>
  <r>
    <n v="14"/>
    <x v="4"/>
    <x v="1"/>
    <d v="2018-04-03T00:00:00"/>
    <n v="288"/>
    <n v="208"/>
    <n v="21773"/>
    <n v="19082"/>
    <n v="323638"/>
    <n v="387056"/>
  </r>
  <r>
    <n v="11"/>
    <x v="3"/>
    <x v="4"/>
    <d v="2018-05-19T00:00:00"/>
    <n v="209"/>
    <n v="55"/>
    <n v="21896"/>
    <n v="21294"/>
    <n v="254084"/>
    <n v="205503"/>
  </r>
  <r>
    <n v="12"/>
    <x v="3"/>
    <x v="9"/>
    <d v="2018-02-09T00:00:00"/>
    <n v="111"/>
    <n v="232"/>
    <n v="17997"/>
    <n v="16896"/>
    <n v="315390"/>
    <n v="270309"/>
  </r>
  <r>
    <n v="7"/>
    <x v="2"/>
    <x v="8"/>
    <d v="2018-03-25T00:00:00"/>
    <n v="181"/>
    <n v="60"/>
    <n v="21212"/>
    <n v="19386"/>
    <n v="305154"/>
    <n v="421991"/>
  </r>
  <r>
    <n v="12"/>
    <x v="3"/>
    <x v="9"/>
    <d v="2018-02-12T00:00:00"/>
    <n v="180"/>
    <n v="141"/>
    <n v="18177"/>
    <n v="17037"/>
    <n v="315210"/>
    <n v="270168"/>
  </r>
  <r>
    <n v="14"/>
    <x v="4"/>
    <x v="1"/>
    <d v="2018-04-10T00:00:00"/>
    <n v="277"/>
    <n v="114"/>
    <n v="22050"/>
    <n v="19196"/>
    <n v="323361"/>
    <n v="386942"/>
  </r>
  <r>
    <n v="4"/>
    <x v="0"/>
    <x v="0"/>
    <d v="2018-02-19T00:00:00"/>
    <n v="225"/>
    <n v="123"/>
    <n v="18823"/>
    <n v="18746"/>
    <n v="386367"/>
    <n v="181707"/>
  </r>
  <r>
    <n v="10"/>
    <x v="3"/>
    <x v="5"/>
    <d v="2018-01-02T00:00:00"/>
    <n v="139"/>
    <n v="127"/>
    <n v="18247"/>
    <n v="16544"/>
    <n v="148981"/>
    <n v="358709"/>
  </r>
  <r>
    <n v="14"/>
    <x v="4"/>
    <x v="1"/>
    <d v="2018-04-15T00:00:00"/>
    <n v="297"/>
    <n v="83"/>
    <n v="22347"/>
    <n v="19279"/>
    <n v="323064"/>
    <n v="386859"/>
  </r>
  <r>
    <n v="9"/>
    <x v="2"/>
    <x v="2"/>
    <d v="2018-03-12T00:00:00"/>
    <n v="91"/>
    <n v="146"/>
    <n v="19195"/>
    <n v="18695"/>
    <n v="321968"/>
    <n v="397243"/>
  </r>
  <r>
    <n v="3"/>
    <x v="1"/>
    <x v="10"/>
    <d v="2018-05-06T00:00:00"/>
    <n v="275"/>
    <n v="285"/>
    <n v="23352"/>
    <n v="21071"/>
    <n v="188806"/>
    <n v="325367"/>
  </r>
  <r>
    <n v="4"/>
    <x v="0"/>
    <x v="0"/>
    <d v="2018-02-25T00:00:00"/>
    <n v="296"/>
    <n v="129"/>
    <n v="19119"/>
    <n v="18875"/>
    <n v="386071"/>
    <n v="181578"/>
  </r>
  <r>
    <n v="6"/>
    <x v="2"/>
    <x v="6"/>
    <d v="2018-03-06T00:00:00"/>
    <n v="294"/>
    <n v="136"/>
    <n v="20207"/>
    <n v="16929"/>
    <n v="240173"/>
    <n v="284673"/>
  </r>
  <r>
    <n v="12"/>
    <x v="3"/>
    <x v="9"/>
    <d v="2018-02-16T00:00:00"/>
    <n v="203"/>
    <n v="177"/>
    <n v="18380"/>
    <n v="17214"/>
    <n v="315007"/>
    <n v="269991"/>
  </r>
  <r>
    <n v="7"/>
    <x v="2"/>
    <x v="8"/>
    <d v="2018-03-31T00:00:00"/>
    <n v="94"/>
    <n v="146"/>
    <n v="21306"/>
    <n v="19532"/>
    <n v="305060"/>
    <n v="421845"/>
  </r>
  <r>
    <n v="13"/>
    <x v="4"/>
    <x v="7"/>
    <d v="2018-04-06T00:00:00"/>
    <n v="156"/>
    <n v="222"/>
    <n v="19018"/>
    <n v="18281"/>
    <n v="363685"/>
    <n v="431174"/>
  </r>
  <r>
    <n v="2"/>
    <x v="1"/>
    <x v="1"/>
    <d v="2018-04-08T00:00:00"/>
    <n v="148"/>
    <n v="299"/>
    <n v="21196"/>
    <n v="19190"/>
    <n v="143245"/>
    <n v="217019"/>
  </r>
  <r>
    <n v="2"/>
    <x v="1"/>
    <x v="1"/>
    <d v="2018-04-11T00:00:00"/>
    <n v="174"/>
    <n v="251"/>
    <n v="21370"/>
    <n v="19441"/>
    <n v="143071"/>
    <n v="216768"/>
  </r>
  <r>
    <n v="3"/>
    <x v="1"/>
    <x v="10"/>
    <d v="2018-05-14T00:00:00"/>
    <n v="199"/>
    <n v="284"/>
    <n v="23551"/>
    <n v="21355"/>
    <n v="188607"/>
    <n v="325083"/>
  </r>
  <r>
    <n v="11"/>
    <x v="3"/>
    <x v="4"/>
    <d v="2018-05-24T00:00:00"/>
    <n v="126"/>
    <n v="295"/>
    <n v="22022"/>
    <n v="21589"/>
    <n v="253958"/>
    <n v="205208"/>
  </r>
  <r>
    <n v="13"/>
    <x v="4"/>
    <x v="7"/>
    <d v="2018-04-10T00:00:00"/>
    <n v="258"/>
    <n v="92"/>
    <n v="19276"/>
    <n v="18373"/>
    <n v="363427"/>
    <n v="431082"/>
  </r>
  <r>
    <n v="6"/>
    <x v="2"/>
    <x v="6"/>
    <d v="2018-03-10T00:00:00"/>
    <n v="158"/>
    <n v="144"/>
    <n v="20365"/>
    <n v="17073"/>
    <n v="240015"/>
    <n v="284529"/>
  </r>
  <r>
    <n v="13"/>
    <x v="4"/>
    <x v="7"/>
    <d v="2018-04-13T00:00:00"/>
    <n v="190"/>
    <n v="293"/>
    <n v="19466"/>
    <n v="18666"/>
    <n v="363237"/>
    <n v="430789"/>
  </r>
  <r>
    <n v="2"/>
    <x v="1"/>
    <x v="1"/>
    <d v="2018-04-17T00:00:00"/>
    <n v="100"/>
    <n v="55"/>
    <n v="21470"/>
    <n v="19496"/>
    <n v="142971"/>
    <n v="216713"/>
  </r>
  <r>
    <n v="11"/>
    <x v="3"/>
    <x v="4"/>
    <d v="2018-06-01T00:00:00"/>
    <n v="220"/>
    <n v="205"/>
    <n v="22242"/>
    <n v="21794"/>
    <n v="253738"/>
    <n v="205003"/>
  </r>
  <r>
    <n v="7"/>
    <x v="2"/>
    <x v="8"/>
    <d v="2018-04-05T00:00:00"/>
    <n v="251"/>
    <n v="277"/>
    <n v="21557"/>
    <n v="19809"/>
    <n v="304809"/>
    <n v="421568"/>
  </r>
  <r>
    <n v="2"/>
    <x v="1"/>
    <x v="1"/>
    <d v="2018-04-23T00:00:00"/>
    <n v="292"/>
    <n v="208"/>
    <n v="21762"/>
    <n v="19704"/>
    <n v="142679"/>
    <n v="216505"/>
  </r>
  <r>
    <n v="9"/>
    <x v="2"/>
    <x v="2"/>
    <d v="2018-03-19T00:00:00"/>
    <n v="247"/>
    <n v="168"/>
    <n v="19442"/>
    <n v="18863"/>
    <n v="321721"/>
    <n v="397075"/>
  </r>
  <r>
    <n v="5"/>
    <x v="0"/>
    <x v="3"/>
    <d v="2018-04-19T00:00:00"/>
    <n v="296"/>
    <n v="120"/>
    <n v="20258"/>
    <n v="19074"/>
    <n v="287165"/>
    <n v="258634"/>
  </r>
  <r>
    <n v="2"/>
    <x v="1"/>
    <x v="1"/>
    <d v="2018-04-26T00:00:00"/>
    <n v="108"/>
    <n v="253"/>
    <n v="21870"/>
    <n v="19957"/>
    <n v="142571"/>
    <n v="216252"/>
  </r>
  <r>
    <n v="5"/>
    <x v="0"/>
    <x v="3"/>
    <d v="2018-04-23T00:00:00"/>
    <n v="162"/>
    <n v="75"/>
    <n v="20420"/>
    <n v="19149"/>
    <n v="287003"/>
    <n v="258559"/>
  </r>
  <r>
    <n v="1"/>
    <x v="1"/>
    <x v="6"/>
    <d v="2018-02-05T00:00:00"/>
    <n v="134"/>
    <n v="72"/>
    <n v="19729"/>
    <n v="18194"/>
    <n v="297861"/>
    <n v="354407"/>
  </r>
  <r>
    <n v="13"/>
    <x v="4"/>
    <x v="7"/>
    <d v="2018-04-20T00:00:00"/>
    <n v="120"/>
    <n v="103"/>
    <n v="19586"/>
    <n v="18769"/>
    <n v="363117"/>
    <n v="430686"/>
  </r>
  <r>
    <n v="1"/>
    <x v="1"/>
    <x v="6"/>
    <d v="2018-02-12T00:00:00"/>
    <n v="126"/>
    <n v="170"/>
    <n v="19855"/>
    <n v="18364"/>
    <n v="297735"/>
    <n v="354237"/>
  </r>
  <r>
    <n v="10"/>
    <x v="3"/>
    <x v="5"/>
    <d v="2018-01-06T00:00:00"/>
    <n v="269"/>
    <n v="209"/>
    <n v="18516"/>
    <n v="16753"/>
    <n v="148712"/>
    <n v="358500"/>
  </r>
  <r>
    <n v="7"/>
    <x v="2"/>
    <x v="8"/>
    <d v="2018-04-13T00:00:00"/>
    <n v="121"/>
    <n v="212"/>
    <n v="21678"/>
    <n v="20021"/>
    <n v="304688"/>
    <n v="421356"/>
  </r>
  <r>
    <n v="10"/>
    <x v="3"/>
    <x v="5"/>
    <d v="2018-01-12T00:00:00"/>
    <n v="234"/>
    <n v="72"/>
    <n v="18750"/>
    <n v="16825"/>
    <n v="148478"/>
    <n v="358428"/>
  </r>
  <r>
    <n v="3"/>
    <x v="1"/>
    <x v="10"/>
    <d v="2018-05-20T00:00:00"/>
    <n v="196"/>
    <n v="112"/>
    <n v="23747"/>
    <n v="21467"/>
    <n v="188411"/>
    <n v="324971"/>
  </r>
  <r>
    <n v="12"/>
    <x v="3"/>
    <x v="9"/>
    <d v="2018-02-21T00:00:00"/>
    <n v="85"/>
    <n v="167"/>
    <n v="18465"/>
    <n v="17381"/>
    <n v="314922"/>
    <n v="269824"/>
  </r>
  <r>
    <n v="1"/>
    <x v="1"/>
    <x v="6"/>
    <d v="2018-02-19T00:00:00"/>
    <n v="108"/>
    <n v="270"/>
    <n v="19963"/>
    <n v="18634"/>
    <n v="297627"/>
    <n v="353967"/>
  </r>
  <r>
    <n v="11"/>
    <x v="3"/>
    <x v="4"/>
    <d v="2018-06-08T00:00:00"/>
    <n v="130"/>
    <n v="237"/>
    <n v="22372"/>
    <n v="22031"/>
    <n v="253608"/>
    <n v="204766"/>
  </r>
  <r>
    <n v="5"/>
    <x v="0"/>
    <x v="3"/>
    <d v="2018-04-29T00:00:00"/>
    <n v="229"/>
    <n v="191"/>
    <n v="20649"/>
    <n v="19340"/>
    <n v="286774"/>
    <n v="258368"/>
  </r>
  <r>
    <n v="3"/>
    <x v="1"/>
    <x v="10"/>
    <d v="2018-05-26T00:00:00"/>
    <n v="126"/>
    <n v="179"/>
    <n v="23873"/>
    <n v="21646"/>
    <n v="188285"/>
    <n v="324792"/>
  </r>
  <r>
    <n v="4"/>
    <x v="0"/>
    <x v="0"/>
    <d v="2018-02-28T00:00:00"/>
    <n v="205"/>
    <n v="156"/>
    <n v="19324"/>
    <n v="19031"/>
    <n v="385866"/>
    <n v="181422"/>
  </r>
  <r>
    <n v="1"/>
    <x v="1"/>
    <x v="6"/>
    <d v="2018-02-23T00:00:00"/>
    <n v="117"/>
    <n v="64"/>
    <n v="20080"/>
    <n v="18698"/>
    <n v="297510"/>
    <n v="353903"/>
  </r>
  <r>
    <n v="14"/>
    <x v="4"/>
    <x v="1"/>
    <d v="2018-04-18T00:00:00"/>
    <n v="162"/>
    <n v="89"/>
    <n v="22509"/>
    <n v="19368"/>
    <n v="322902"/>
    <n v="386770"/>
  </r>
  <r>
    <n v="7"/>
    <x v="2"/>
    <x v="8"/>
    <d v="2018-04-17T00:00:00"/>
    <n v="128"/>
    <n v="97"/>
    <n v="21806"/>
    <n v="20118"/>
    <n v="304560"/>
    <n v="421259"/>
  </r>
  <r>
    <n v="6"/>
    <x v="2"/>
    <x v="6"/>
    <d v="2018-03-15T00:00:00"/>
    <n v="147"/>
    <n v="50"/>
    <n v="20512"/>
    <n v="17123"/>
    <n v="239868"/>
    <n v="284479"/>
  </r>
  <r>
    <n v="12"/>
    <x v="3"/>
    <x v="9"/>
    <d v="2018-02-28T00:00:00"/>
    <n v="131"/>
    <n v="200"/>
    <n v="18596"/>
    <n v="17581"/>
    <n v="314791"/>
    <n v="269624"/>
  </r>
  <r>
    <n v="8"/>
    <x v="2"/>
    <x v="1"/>
    <d v="2018-02-21T00:00:00"/>
    <n v="98"/>
    <n v="254"/>
    <n v="19411"/>
    <n v="19592"/>
    <n v="154379"/>
    <n v="223517"/>
  </r>
  <r>
    <n v="13"/>
    <x v="4"/>
    <x v="7"/>
    <d v="2018-04-28T00:00:00"/>
    <n v="201"/>
    <n v="293"/>
    <n v="19787"/>
    <n v="19062"/>
    <n v="362916"/>
    <n v="430393"/>
  </r>
  <r>
    <n v="12"/>
    <x v="3"/>
    <x v="9"/>
    <d v="2018-03-06T00:00:00"/>
    <n v="239"/>
    <n v="263"/>
    <n v="18835"/>
    <n v="17844"/>
    <n v="314552"/>
    <n v="269361"/>
  </r>
  <r>
    <n v="13"/>
    <x v="4"/>
    <x v="7"/>
    <d v="2018-05-04T00:00:00"/>
    <n v="186"/>
    <n v="243"/>
    <n v="19973"/>
    <n v="19305"/>
    <n v="362730"/>
    <n v="430150"/>
  </r>
  <r>
    <n v="7"/>
    <x v="2"/>
    <x v="8"/>
    <d v="2018-04-24T00:00:00"/>
    <n v="204"/>
    <n v="273"/>
    <n v="22010"/>
    <n v="20391"/>
    <n v="304356"/>
    <n v="420986"/>
  </r>
  <r>
    <n v="4"/>
    <x v="0"/>
    <x v="0"/>
    <d v="2018-03-04T00:00:00"/>
    <n v="201"/>
    <n v="189"/>
    <n v="19525"/>
    <n v="19220"/>
    <n v="385665"/>
    <n v="181233"/>
  </r>
  <r>
    <n v="3"/>
    <x v="1"/>
    <x v="10"/>
    <d v="2018-06-01T00:00:00"/>
    <n v="94"/>
    <n v="265"/>
    <n v="23967"/>
    <n v="21911"/>
    <n v="188191"/>
    <n v="324527"/>
  </r>
  <r>
    <n v="6"/>
    <x v="2"/>
    <x v="6"/>
    <d v="2018-03-23T00:00:00"/>
    <n v="139"/>
    <n v="264"/>
    <n v="20651"/>
    <n v="17387"/>
    <n v="239729"/>
    <n v="284215"/>
  </r>
  <r>
    <n v="6"/>
    <x v="2"/>
    <x v="6"/>
    <d v="2018-03-26T00:00:00"/>
    <n v="129"/>
    <n v="222"/>
    <n v="20780"/>
    <n v="17609"/>
    <n v="239600"/>
    <n v="283993"/>
  </r>
  <r>
    <n v="2"/>
    <x v="1"/>
    <x v="1"/>
    <d v="2018-05-03T00:00:00"/>
    <n v="259"/>
    <n v="247"/>
    <n v="22129"/>
    <n v="20204"/>
    <n v="142312"/>
    <n v="216005"/>
  </r>
  <r>
    <n v="9"/>
    <x v="2"/>
    <x v="2"/>
    <d v="2018-03-27T00:00:00"/>
    <n v="225"/>
    <n v="56"/>
    <n v="19667"/>
    <n v="18919"/>
    <n v="321496"/>
    <n v="397019"/>
  </r>
  <r>
    <n v="12"/>
    <x v="3"/>
    <x v="9"/>
    <d v="2018-03-12T00:00:00"/>
    <n v="118"/>
    <n v="295"/>
    <n v="18953"/>
    <n v="18139"/>
    <n v="314434"/>
    <n v="269066"/>
  </r>
  <r>
    <n v="1"/>
    <x v="1"/>
    <x v="6"/>
    <d v="2018-02-28T00:00:00"/>
    <n v="197"/>
    <n v="198"/>
    <n v="20277"/>
    <n v="18896"/>
    <n v="297313"/>
    <n v="353705"/>
  </r>
  <r>
    <n v="12"/>
    <x v="3"/>
    <x v="9"/>
    <d v="2018-03-16T00:00:00"/>
    <n v="173"/>
    <n v="151"/>
    <n v="19126"/>
    <n v="18290"/>
    <n v="314261"/>
    <n v="268915"/>
  </r>
  <r>
    <n v="1"/>
    <x v="1"/>
    <x v="6"/>
    <d v="2018-03-03T00:00:00"/>
    <n v="249"/>
    <n v="258"/>
    <n v="20526"/>
    <n v="19154"/>
    <n v="297064"/>
    <n v="353447"/>
  </r>
  <r>
    <n v="6"/>
    <x v="2"/>
    <x v="6"/>
    <d v="2018-03-29T00:00:00"/>
    <n v="171"/>
    <n v="176"/>
    <n v="20951"/>
    <n v="17785"/>
    <n v="239429"/>
    <n v="283817"/>
  </r>
  <r>
    <n v="3"/>
    <x v="1"/>
    <x v="10"/>
    <d v="2018-06-09T00:00:00"/>
    <n v="257"/>
    <n v="265"/>
    <n v="24224"/>
    <n v="22176"/>
    <n v="187934"/>
    <n v="324262"/>
  </r>
  <r>
    <n v="9"/>
    <x v="2"/>
    <x v="2"/>
    <d v="2018-04-02T00:00:00"/>
    <n v="99"/>
    <n v="87"/>
    <n v="19766"/>
    <n v="19006"/>
    <n v="321397"/>
    <n v="396932"/>
  </r>
  <r>
    <n v="6"/>
    <x v="2"/>
    <x v="6"/>
    <d v="2018-04-01T00:00:00"/>
    <n v="233"/>
    <n v="140"/>
    <n v="21184"/>
    <n v="17925"/>
    <n v="239196"/>
    <n v="283677"/>
  </r>
  <r>
    <n v="4"/>
    <x v="0"/>
    <x v="0"/>
    <d v="2018-03-08T00:00:00"/>
    <n v="84"/>
    <n v="298"/>
    <n v="19609"/>
    <n v="19518"/>
    <n v="385581"/>
    <n v="180935"/>
  </r>
  <r>
    <n v="13"/>
    <x v="4"/>
    <x v="7"/>
    <d v="2018-05-10T00:00:00"/>
    <n v="155"/>
    <n v="255"/>
    <n v="20128"/>
    <n v="19560"/>
    <n v="362575"/>
    <n v="429895"/>
  </r>
  <r>
    <n v="13"/>
    <x v="4"/>
    <x v="7"/>
    <d v="2018-05-18T00:00:00"/>
    <n v="103"/>
    <n v="95"/>
    <n v="20231"/>
    <n v="19655"/>
    <n v="362472"/>
    <n v="429800"/>
  </r>
  <r>
    <n v="5"/>
    <x v="0"/>
    <x v="3"/>
    <d v="2018-05-02T00:00:00"/>
    <n v="263"/>
    <n v="115"/>
    <n v="20912"/>
    <n v="19455"/>
    <n v="286511"/>
    <n v="258253"/>
  </r>
  <r>
    <n v="13"/>
    <x v="4"/>
    <x v="7"/>
    <d v="2018-05-26T00:00:00"/>
    <n v="86"/>
    <n v="142"/>
    <n v="20317"/>
    <n v="19797"/>
    <n v="362386"/>
    <n v="429658"/>
  </r>
  <r>
    <n v="5"/>
    <x v="0"/>
    <x v="3"/>
    <d v="2018-05-08T00:00:00"/>
    <n v="281"/>
    <n v="214"/>
    <n v="21193"/>
    <n v="19669"/>
    <n v="286230"/>
    <n v="258039"/>
  </r>
  <r>
    <n v="11"/>
    <x v="3"/>
    <x v="4"/>
    <d v="2018-06-13T00:00:00"/>
    <n v="161"/>
    <n v="95"/>
    <n v="22533"/>
    <n v="22126"/>
    <n v="253447"/>
    <n v="204671"/>
  </r>
  <r>
    <n v="5"/>
    <x v="0"/>
    <x v="3"/>
    <d v="2018-05-12T00:00:00"/>
    <n v="163"/>
    <n v="176"/>
    <n v="21356"/>
    <n v="19845"/>
    <n v="286067"/>
    <n v="257863"/>
  </r>
  <r>
    <n v="9"/>
    <x v="2"/>
    <x v="2"/>
    <d v="2018-04-10T00:00:00"/>
    <n v="250"/>
    <n v="201"/>
    <n v="20016"/>
    <n v="19207"/>
    <n v="321147"/>
    <n v="396731"/>
  </r>
  <r>
    <n v="10"/>
    <x v="3"/>
    <x v="5"/>
    <d v="2018-01-18T00:00:00"/>
    <n v="147"/>
    <n v="127"/>
    <n v="18897"/>
    <n v="16952"/>
    <n v="148331"/>
    <n v="358301"/>
  </r>
  <r>
    <n v="13"/>
    <x v="4"/>
    <x v="7"/>
    <d v="2018-06-03T00:00:00"/>
    <n v="231"/>
    <n v="107"/>
    <n v="20548"/>
    <n v="19904"/>
    <n v="362155"/>
    <n v="429551"/>
  </r>
  <r>
    <n v="12"/>
    <x v="3"/>
    <x v="9"/>
    <d v="2018-03-22T00:00:00"/>
    <n v="229"/>
    <n v="218"/>
    <n v="19355"/>
    <n v="18508"/>
    <n v="314032"/>
    <n v="268697"/>
  </r>
  <r>
    <n v="11"/>
    <x v="3"/>
    <x v="4"/>
    <d v="2018-06-17T00:00:00"/>
    <n v="238"/>
    <n v="108"/>
    <n v="22771"/>
    <n v="22234"/>
    <n v="253209"/>
    <n v="204563"/>
  </r>
  <r>
    <n v="4"/>
    <x v="0"/>
    <x v="0"/>
    <d v="2018-03-13T00:00:00"/>
    <n v="179"/>
    <n v="220"/>
    <n v="19788"/>
    <n v="19738"/>
    <n v="385402"/>
    <n v="180715"/>
  </r>
  <r>
    <n v="1"/>
    <x v="1"/>
    <x v="6"/>
    <d v="2018-03-09T00:00:00"/>
    <n v="117"/>
    <n v="272"/>
    <n v="20643"/>
    <n v="19426"/>
    <n v="296947"/>
    <n v="353175"/>
  </r>
  <r>
    <n v="11"/>
    <x v="3"/>
    <x v="4"/>
    <d v="2018-06-22T00:00:00"/>
    <n v="82"/>
    <n v="54"/>
    <n v="22853"/>
    <n v="22288"/>
    <n v="253127"/>
    <n v="204509"/>
  </r>
  <r>
    <n v="7"/>
    <x v="2"/>
    <x v="8"/>
    <d v="2018-04-29T00:00:00"/>
    <n v="162"/>
    <n v="295"/>
    <n v="22172"/>
    <n v="20686"/>
    <n v="304194"/>
    <n v="420691"/>
  </r>
  <r>
    <n v="4"/>
    <x v="0"/>
    <x v="0"/>
    <d v="2018-03-19T00:00:00"/>
    <n v="188"/>
    <n v="137"/>
    <n v="19976"/>
    <n v="19875"/>
    <n v="385214"/>
    <n v="180578"/>
  </r>
  <r>
    <n v="6"/>
    <x v="2"/>
    <x v="6"/>
    <d v="2018-04-06T00:00:00"/>
    <n v="276"/>
    <n v="100"/>
    <n v="21460"/>
    <n v="18025"/>
    <n v="238920"/>
    <n v="283577"/>
  </r>
  <r>
    <n v="4"/>
    <x v="0"/>
    <x v="0"/>
    <d v="2018-03-26T00:00:00"/>
    <n v="104"/>
    <n v="240"/>
    <n v="20080"/>
    <n v="20115"/>
    <n v="385110"/>
    <n v="180338"/>
  </r>
  <r>
    <n v="12"/>
    <x v="3"/>
    <x v="9"/>
    <d v="2018-03-30T00:00:00"/>
    <n v="99"/>
    <n v="104"/>
    <n v="19454"/>
    <n v="18612"/>
    <n v="313933"/>
    <n v="268593"/>
  </r>
  <r>
    <n v="6"/>
    <x v="2"/>
    <x v="6"/>
    <d v="2018-04-09T00:00:00"/>
    <n v="164"/>
    <n v="106"/>
    <n v="21624"/>
    <n v="18131"/>
    <n v="238756"/>
    <n v="283471"/>
  </r>
  <r>
    <n v="8"/>
    <x v="2"/>
    <x v="1"/>
    <d v="2018-02-24T00:00:00"/>
    <n v="258"/>
    <n v="71"/>
    <n v="19669"/>
    <n v="19663"/>
    <n v="154121"/>
    <n v="223446"/>
  </r>
  <r>
    <n v="10"/>
    <x v="3"/>
    <x v="5"/>
    <d v="2018-01-24T00:00:00"/>
    <n v="292"/>
    <n v="56"/>
    <n v="19189"/>
    <n v="17008"/>
    <n v="148039"/>
    <n v="358245"/>
  </r>
  <r>
    <n v="6"/>
    <x v="2"/>
    <x v="6"/>
    <d v="2018-04-17T00:00:00"/>
    <n v="197"/>
    <n v="94"/>
    <n v="21821"/>
    <n v="18225"/>
    <n v="238559"/>
    <n v="283377"/>
  </r>
  <r>
    <n v="6"/>
    <x v="2"/>
    <x v="6"/>
    <d v="2018-04-22T00:00:00"/>
    <n v="145"/>
    <n v="77"/>
    <n v="21966"/>
    <n v="18302"/>
    <n v="238414"/>
    <n v="283300"/>
  </r>
  <r>
    <n v="1"/>
    <x v="1"/>
    <x v="6"/>
    <d v="2018-03-12T00:00:00"/>
    <n v="114"/>
    <n v="262"/>
    <n v="20757"/>
    <n v="19688"/>
    <n v="296833"/>
    <n v="352913"/>
  </r>
  <r>
    <n v="14"/>
    <x v="4"/>
    <x v="1"/>
    <d v="2018-04-24T00:00:00"/>
    <n v="140"/>
    <n v="229"/>
    <n v="22649"/>
    <n v="19597"/>
    <n v="322762"/>
    <n v="386541"/>
  </r>
  <r>
    <n v="14"/>
    <x v="4"/>
    <x v="1"/>
    <d v="2018-04-29T00:00:00"/>
    <n v="241"/>
    <n v="181"/>
    <n v="22890"/>
    <n v="19778"/>
    <n v="322521"/>
    <n v="386360"/>
  </r>
  <r>
    <n v="8"/>
    <x v="2"/>
    <x v="1"/>
    <d v="2018-03-01T00:00:00"/>
    <n v="265"/>
    <n v="148"/>
    <n v="19934"/>
    <n v="19811"/>
    <n v="153856"/>
    <n v="223298"/>
  </r>
  <r>
    <n v="10"/>
    <x v="3"/>
    <x v="5"/>
    <d v="2018-01-28T00:00:00"/>
    <n v="120"/>
    <n v="89"/>
    <n v="19309"/>
    <n v="17097"/>
    <n v="147919"/>
    <n v="358156"/>
  </r>
  <r>
    <n v="4"/>
    <x v="0"/>
    <x v="0"/>
    <d v="2018-03-31T00:00:00"/>
    <n v="296"/>
    <n v="266"/>
    <n v="20376"/>
    <n v="20381"/>
    <n v="384814"/>
    <n v="180072"/>
  </r>
  <r>
    <n v="4"/>
    <x v="0"/>
    <x v="0"/>
    <d v="2018-04-06T00:00:00"/>
    <n v="143"/>
    <n v="288"/>
    <n v="20519"/>
    <n v="20669"/>
    <n v="384671"/>
    <n v="179784"/>
  </r>
  <r>
    <n v="13"/>
    <x v="4"/>
    <x v="7"/>
    <d v="2018-06-10T00:00:00"/>
    <n v="113"/>
    <n v="132"/>
    <n v="20661"/>
    <n v="20036"/>
    <n v="362042"/>
    <n v="429419"/>
  </r>
  <r>
    <n v="13"/>
    <x v="4"/>
    <x v="7"/>
    <d v="2018-06-16T00:00:00"/>
    <n v="124"/>
    <n v="189"/>
    <n v="20785"/>
    <n v="20225"/>
    <n v="361918"/>
    <n v="429230"/>
  </r>
  <r>
    <n v="7"/>
    <x v="2"/>
    <x v="8"/>
    <d v="2018-05-04T00:00:00"/>
    <n v="254"/>
    <n v="117"/>
    <n v="22426"/>
    <n v="20803"/>
    <n v="303940"/>
    <n v="420574"/>
  </r>
  <r>
    <n v="7"/>
    <x v="2"/>
    <x v="8"/>
    <d v="2018-05-11T00:00:00"/>
    <n v="293"/>
    <n v="124"/>
    <n v="22719"/>
    <n v="20927"/>
    <n v="303647"/>
    <n v="420450"/>
  </r>
  <r>
    <n v="8"/>
    <x v="2"/>
    <x v="1"/>
    <d v="2018-03-07T00:00:00"/>
    <n v="134"/>
    <n v="94"/>
    <n v="20068"/>
    <n v="19905"/>
    <n v="153722"/>
    <n v="223204"/>
  </r>
  <r>
    <n v="14"/>
    <x v="4"/>
    <x v="1"/>
    <d v="2018-05-04T00:00:00"/>
    <n v="172"/>
    <n v="288"/>
    <n v="23062"/>
    <n v="20066"/>
    <n v="322349"/>
    <n v="386072"/>
  </r>
  <r>
    <n v="3"/>
    <x v="1"/>
    <x v="10"/>
    <d v="2018-06-17T00:00:00"/>
    <n v="160"/>
    <n v="91"/>
    <n v="24384"/>
    <n v="22267"/>
    <n v="187774"/>
    <n v="324171"/>
  </r>
  <r>
    <n v="12"/>
    <x v="3"/>
    <x v="9"/>
    <d v="2018-04-05T00:00:00"/>
    <n v="249"/>
    <n v="116"/>
    <n v="19703"/>
    <n v="18728"/>
    <n v="313684"/>
    <n v="268477"/>
  </r>
  <r>
    <n v="8"/>
    <x v="2"/>
    <x v="1"/>
    <d v="2018-03-12T00:00:00"/>
    <n v="263"/>
    <n v="180"/>
    <n v="20331"/>
    <n v="20085"/>
    <n v="153459"/>
    <n v="223024"/>
  </r>
  <r>
    <n v="10"/>
    <x v="3"/>
    <x v="5"/>
    <d v="2018-02-02T00:00:00"/>
    <n v="89"/>
    <n v="273"/>
    <n v="19398"/>
    <n v="17370"/>
    <n v="147830"/>
    <n v="357883"/>
  </r>
  <r>
    <n v="8"/>
    <x v="2"/>
    <x v="1"/>
    <d v="2018-03-16T00:00:00"/>
    <n v="169"/>
    <n v="56"/>
    <n v="20500"/>
    <n v="20141"/>
    <n v="153290"/>
    <n v="222968"/>
  </r>
  <r>
    <n v="2"/>
    <x v="1"/>
    <x v="1"/>
    <d v="2018-05-11T00:00:00"/>
    <n v="175"/>
    <n v="198"/>
    <n v="22304"/>
    <n v="20402"/>
    <n v="142137"/>
    <n v="215807"/>
  </r>
  <r>
    <n v="7"/>
    <x v="2"/>
    <x v="8"/>
    <d v="2018-05-18T00:00:00"/>
    <n v="276"/>
    <n v="130"/>
    <n v="22995"/>
    <n v="21057"/>
    <n v="303371"/>
    <n v="420320"/>
  </r>
  <r>
    <n v="12"/>
    <x v="3"/>
    <x v="9"/>
    <d v="2018-04-12T00:00:00"/>
    <n v="210"/>
    <n v="116"/>
    <n v="19913"/>
    <n v="18844"/>
    <n v="313474"/>
    <n v="268361"/>
  </r>
  <r>
    <n v="8"/>
    <x v="2"/>
    <x v="1"/>
    <d v="2018-03-24T00:00:00"/>
    <n v="162"/>
    <n v="56"/>
    <n v="20662"/>
    <n v="20197"/>
    <n v="153128"/>
    <n v="222912"/>
  </r>
  <r>
    <n v="4"/>
    <x v="0"/>
    <x v="0"/>
    <d v="2018-04-13T00:00:00"/>
    <n v="297"/>
    <n v="76"/>
    <n v="20816"/>
    <n v="20745"/>
    <n v="384374"/>
    <n v="179708"/>
  </r>
  <r>
    <n v="10"/>
    <x v="3"/>
    <x v="5"/>
    <d v="2018-02-05T00:00:00"/>
    <n v="257"/>
    <n v="126"/>
    <n v="19655"/>
    <n v="17496"/>
    <n v="147573"/>
    <n v="357757"/>
  </r>
  <r>
    <n v="13"/>
    <x v="4"/>
    <x v="7"/>
    <d v="2018-06-21T00:00:00"/>
    <n v="218"/>
    <n v="104"/>
    <n v="21003"/>
    <n v="20329"/>
    <n v="361700"/>
    <n v="429126"/>
  </r>
  <r>
    <n v="12"/>
    <x v="3"/>
    <x v="9"/>
    <d v="2018-04-19T00:00:00"/>
    <n v="182"/>
    <n v="65"/>
    <n v="20095"/>
    <n v="18909"/>
    <n v="313292"/>
    <n v="268296"/>
  </r>
  <r>
    <n v="14"/>
    <x v="4"/>
    <x v="1"/>
    <d v="2018-05-10T00:00:00"/>
    <n v="153"/>
    <n v="78"/>
    <n v="23215"/>
    <n v="20144"/>
    <n v="322196"/>
    <n v="385994"/>
  </r>
  <r>
    <n v="5"/>
    <x v="0"/>
    <x v="3"/>
    <d v="2018-05-18T00:00:00"/>
    <n v="141"/>
    <n v="151"/>
    <n v="21497"/>
    <n v="19996"/>
    <n v="285926"/>
    <n v="257712"/>
  </r>
  <r>
    <n v="2"/>
    <x v="1"/>
    <x v="1"/>
    <d v="2018-05-19T00:00:00"/>
    <n v="251"/>
    <n v="164"/>
    <n v="22555"/>
    <n v="20566"/>
    <n v="141886"/>
    <n v="215643"/>
  </r>
  <r>
    <n v="5"/>
    <x v="0"/>
    <x v="3"/>
    <d v="2018-05-25T00:00:00"/>
    <n v="226"/>
    <n v="65"/>
    <n v="21723"/>
    <n v="20061"/>
    <n v="285700"/>
    <n v="257647"/>
  </r>
  <r>
    <n v="8"/>
    <x v="2"/>
    <x v="1"/>
    <d v="2018-03-27T00:00:00"/>
    <n v="217"/>
    <n v="76"/>
    <n v="20879"/>
    <n v="20273"/>
    <n v="152911"/>
    <n v="222836"/>
  </r>
  <r>
    <n v="12"/>
    <x v="3"/>
    <x v="9"/>
    <d v="2018-04-27T00:00:00"/>
    <n v="92"/>
    <n v="161"/>
    <n v="20187"/>
    <n v="19070"/>
    <n v="313200"/>
    <n v="268135"/>
  </r>
  <r>
    <n v="1"/>
    <x v="1"/>
    <x v="6"/>
    <d v="2018-03-16T00:00:00"/>
    <n v="113"/>
    <n v="156"/>
    <n v="20870"/>
    <n v="19844"/>
    <n v="296720"/>
    <n v="352757"/>
  </r>
  <r>
    <n v="3"/>
    <x v="1"/>
    <x v="10"/>
    <d v="2018-06-24T00:00:00"/>
    <n v="205"/>
    <n v="164"/>
    <n v="24589"/>
    <n v="22431"/>
    <n v="187569"/>
    <n v="324007"/>
  </r>
  <r>
    <n v="6"/>
    <x v="2"/>
    <x v="6"/>
    <d v="2018-04-27T00:00:00"/>
    <n v="182"/>
    <n v="293"/>
    <n v="22148"/>
    <n v="18595"/>
    <n v="238232"/>
    <n v="283007"/>
  </r>
  <r>
    <n v="4"/>
    <x v="0"/>
    <x v="0"/>
    <d v="2018-04-17T00:00:00"/>
    <n v="120"/>
    <n v="125"/>
    <n v="20936"/>
    <n v="20870"/>
    <n v="384254"/>
    <n v="179583"/>
  </r>
  <r>
    <n v="11"/>
    <x v="3"/>
    <x v="4"/>
    <d v="2018-06-28T00:00:00"/>
    <n v="120"/>
    <n v="178"/>
    <n v="22973"/>
    <n v="22466"/>
    <n v="253007"/>
    <n v="204331"/>
  </r>
  <r>
    <n v="14"/>
    <x v="4"/>
    <x v="1"/>
    <d v="2018-05-15T00:00:00"/>
    <n v="120"/>
    <n v="93"/>
    <n v="23335"/>
    <n v="20237"/>
    <n v="322076"/>
    <n v="385901"/>
  </r>
  <r>
    <n v="14"/>
    <x v="4"/>
    <x v="1"/>
    <d v="2018-05-18T00:00:00"/>
    <n v="161"/>
    <n v="275"/>
    <n v="23496"/>
    <n v="20512"/>
    <n v="321915"/>
    <n v="385626"/>
  </r>
  <r>
    <n v="5"/>
    <x v="0"/>
    <x v="3"/>
    <d v="2018-06-01T00:00:00"/>
    <n v="265"/>
    <n v="65"/>
    <n v="21988"/>
    <n v="20126"/>
    <n v="285435"/>
    <n v="257582"/>
  </r>
  <r>
    <n v="9"/>
    <x v="2"/>
    <x v="2"/>
    <d v="2018-04-18T00:00:00"/>
    <n v="223"/>
    <n v="91"/>
    <n v="20239"/>
    <n v="19298"/>
    <n v="320924"/>
    <n v="396640"/>
  </r>
  <r>
    <n v="7"/>
    <x v="2"/>
    <x v="8"/>
    <d v="2018-05-23T00:00:00"/>
    <n v="155"/>
    <n v="125"/>
    <n v="23150"/>
    <n v="21182"/>
    <n v="303216"/>
    <n v="420195"/>
  </r>
  <r>
    <n v="3"/>
    <x v="1"/>
    <x v="10"/>
    <d v="2018-06-27T00:00:00"/>
    <n v="240"/>
    <n v="103"/>
    <n v="24829"/>
    <n v="22534"/>
    <n v="187329"/>
    <n v="323904"/>
  </r>
  <r>
    <n v="5"/>
    <x v="0"/>
    <x v="3"/>
    <d v="2018-06-08T00:00:00"/>
    <n v="238"/>
    <n v="285"/>
    <n v="22226"/>
    <n v="20411"/>
    <n v="285197"/>
    <n v="257297"/>
  </r>
  <r>
    <n v="9"/>
    <x v="2"/>
    <x v="2"/>
    <d v="2018-04-24T00:00:00"/>
    <n v="276"/>
    <n v="298"/>
    <n v="20515"/>
    <n v="19596"/>
    <n v="320648"/>
    <n v="396342"/>
  </r>
  <r>
    <n v="7"/>
    <x v="2"/>
    <x v="8"/>
    <d v="2018-05-27T00:00:00"/>
    <n v="268"/>
    <n v="162"/>
    <n v="23418"/>
    <n v="21344"/>
    <n v="302948"/>
    <n v="420033"/>
  </r>
  <r>
    <n v="6"/>
    <x v="2"/>
    <x v="6"/>
    <d v="2018-05-01T00:00:00"/>
    <n v="283"/>
    <n v="219"/>
    <n v="22431"/>
    <n v="18814"/>
    <n v="237949"/>
    <n v="282788"/>
  </r>
  <r>
    <n v="8"/>
    <x v="2"/>
    <x v="1"/>
    <d v="2018-04-04T00:00:00"/>
    <n v="111"/>
    <n v="258"/>
    <n v="20990"/>
    <n v="20531"/>
    <n v="152800"/>
    <n v="222578"/>
  </r>
  <r>
    <n v="6"/>
    <x v="2"/>
    <x v="6"/>
    <d v="2018-05-04T00:00:00"/>
    <n v="260"/>
    <n v="76"/>
    <n v="22691"/>
    <n v="18890"/>
    <n v="237689"/>
    <n v="282712"/>
  </r>
  <r>
    <n v="13"/>
    <x v="4"/>
    <x v="7"/>
    <d v="2018-06-26T00:00:00"/>
    <n v="244"/>
    <n v="258"/>
    <n v="21247"/>
    <n v="20587"/>
    <n v="361456"/>
    <n v="428868"/>
  </r>
  <r>
    <n v="12"/>
    <x v="3"/>
    <x v="9"/>
    <d v="2018-05-05T00:00:00"/>
    <n v="288"/>
    <n v="238"/>
    <n v="20475"/>
    <n v="19308"/>
    <n v="312912"/>
    <n v="267897"/>
  </r>
  <r>
    <n v="8"/>
    <x v="2"/>
    <x v="1"/>
    <d v="2018-04-08T00:00:00"/>
    <n v="180"/>
    <n v="179"/>
    <n v="21170"/>
    <n v="20710"/>
    <n v="152620"/>
    <n v="222399"/>
  </r>
  <r>
    <n v="2"/>
    <x v="1"/>
    <x v="1"/>
    <d v="2018-05-25T00:00:00"/>
    <n v="202"/>
    <n v="142"/>
    <n v="22757"/>
    <n v="20708"/>
    <n v="141684"/>
    <n v="215501"/>
  </r>
  <r>
    <n v="2"/>
    <x v="1"/>
    <x v="1"/>
    <d v="2018-06-01T00:00:00"/>
    <n v="256"/>
    <n v="125"/>
    <n v="23013"/>
    <n v="20833"/>
    <n v="141428"/>
    <n v="215376"/>
  </r>
  <r>
    <n v="14"/>
    <x v="4"/>
    <x v="1"/>
    <d v="2018-05-24T00:00:00"/>
    <n v="197"/>
    <n v="198"/>
    <n v="23693"/>
    <n v="20710"/>
    <n v="321718"/>
    <n v="385428"/>
  </r>
  <r>
    <n v="7"/>
    <x v="2"/>
    <x v="8"/>
    <d v="2018-05-31T00:00:00"/>
    <n v="264"/>
    <n v="198"/>
    <n v="23682"/>
    <n v="21542"/>
    <n v="302684"/>
    <n v="419835"/>
  </r>
  <r>
    <n v="3"/>
    <x v="1"/>
    <x v="10"/>
    <d v="2018-07-05T00:00:00"/>
    <n v="87"/>
    <n v="211"/>
    <n v="24916"/>
    <n v="22745"/>
    <n v="187242"/>
    <n v="323693"/>
  </r>
  <r>
    <n v="7"/>
    <x v="2"/>
    <x v="8"/>
    <d v="2018-06-04T00:00:00"/>
    <n v="209"/>
    <n v="133"/>
    <n v="23891"/>
    <n v="21675"/>
    <n v="302475"/>
    <n v="419702"/>
  </r>
  <r>
    <n v="3"/>
    <x v="1"/>
    <x v="10"/>
    <d v="2018-07-10T00:00:00"/>
    <n v="114"/>
    <n v="139"/>
    <n v="25030"/>
    <n v="22884"/>
    <n v="187128"/>
    <n v="323554"/>
  </r>
  <r>
    <n v="5"/>
    <x v="0"/>
    <x v="3"/>
    <d v="2018-06-13T00:00:00"/>
    <n v="191"/>
    <n v="177"/>
    <n v="22417"/>
    <n v="20588"/>
    <n v="285006"/>
    <n v="257120"/>
  </r>
  <r>
    <n v="8"/>
    <x v="2"/>
    <x v="1"/>
    <d v="2018-04-13T00:00:00"/>
    <n v="170"/>
    <n v="261"/>
    <n v="21340"/>
    <n v="20971"/>
    <n v="152450"/>
    <n v="222138"/>
  </r>
  <r>
    <n v="4"/>
    <x v="0"/>
    <x v="0"/>
    <d v="2018-04-24T00:00:00"/>
    <n v="107"/>
    <n v="76"/>
    <n v="21043"/>
    <n v="20946"/>
    <n v="384147"/>
    <n v="179507"/>
  </r>
  <r>
    <n v="9"/>
    <x v="2"/>
    <x v="2"/>
    <d v="2018-04-28T00:00:00"/>
    <n v="220"/>
    <n v="69"/>
    <n v="20735"/>
    <n v="19665"/>
    <n v="320428"/>
    <n v="396273"/>
  </r>
  <r>
    <n v="8"/>
    <x v="2"/>
    <x v="1"/>
    <d v="2018-04-17T00:00:00"/>
    <n v="232"/>
    <n v="132"/>
    <n v="21572"/>
    <n v="21103"/>
    <n v="152218"/>
    <n v="222006"/>
  </r>
  <r>
    <n v="4"/>
    <x v="0"/>
    <x v="0"/>
    <d v="2018-04-27T00:00:00"/>
    <n v="101"/>
    <n v="188"/>
    <n v="21144"/>
    <n v="21134"/>
    <n v="384046"/>
    <n v="179319"/>
  </r>
  <r>
    <n v="9"/>
    <x v="2"/>
    <x v="2"/>
    <d v="2018-05-03T00:00:00"/>
    <n v="98"/>
    <n v="110"/>
    <n v="20833"/>
    <n v="19775"/>
    <n v="320330"/>
    <n v="396163"/>
  </r>
  <r>
    <n v="12"/>
    <x v="3"/>
    <x v="9"/>
    <d v="2018-05-11T00:00:00"/>
    <n v="281"/>
    <n v="179"/>
    <n v="20756"/>
    <n v="19487"/>
    <n v="312631"/>
    <n v="267718"/>
  </r>
  <r>
    <n v="13"/>
    <x v="4"/>
    <x v="7"/>
    <d v="2018-07-04T00:00:00"/>
    <n v="93"/>
    <n v="95"/>
    <n v="21340"/>
    <n v="20682"/>
    <n v="361363"/>
    <n v="428773"/>
  </r>
  <r>
    <n v="3"/>
    <x v="1"/>
    <x v="10"/>
    <d v="2018-07-14T00:00:00"/>
    <n v="151"/>
    <n v="170"/>
    <n v="25181"/>
    <n v="23054"/>
    <n v="186977"/>
    <n v="323384"/>
  </r>
  <r>
    <n v="2"/>
    <x v="1"/>
    <x v="1"/>
    <d v="2018-06-07T00:00:00"/>
    <n v="213"/>
    <n v="85"/>
    <n v="23226"/>
    <n v="20918"/>
    <n v="141215"/>
    <n v="215291"/>
  </r>
  <r>
    <n v="3"/>
    <x v="1"/>
    <x v="10"/>
    <d v="2018-07-18T00:00:00"/>
    <n v="227"/>
    <n v="135"/>
    <n v="25408"/>
    <n v="23189"/>
    <n v="186750"/>
    <n v="323249"/>
  </r>
  <r>
    <n v="6"/>
    <x v="2"/>
    <x v="6"/>
    <d v="2018-05-07T00:00:00"/>
    <n v="244"/>
    <n v="208"/>
    <n v="22935"/>
    <n v="19098"/>
    <n v="237445"/>
    <n v="282504"/>
  </r>
  <r>
    <n v="14"/>
    <x v="4"/>
    <x v="1"/>
    <d v="2018-05-31T00:00:00"/>
    <n v="123"/>
    <n v="289"/>
    <n v="23816"/>
    <n v="20999"/>
    <n v="321595"/>
    <n v="385139"/>
  </r>
  <r>
    <n v="9"/>
    <x v="2"/>
    <x v="2"/>
    <d v="2018-05-09T00:00:00"/>
    <n v="289"/>
    <n v="215"/>
    <n v="21122"/>
    <n v="19990"/>
    <n v="320041"/>
    <n v="395948"/>
  </r>
  <r>
    <n v="14"/>
    <x v="4"/>
    <x v="1"/>
    <d v="2018-06-04T00:00:00"/>
    <n v="233"/>
    <n v="148"/>
    <n v="24049"/>
    <n v="21147"/>
    <n v="321362"/>
    <n v="384991"/>
  </r>
  <r>
    <n v="6"/>
    <x v="2"/>
    <x v="6"/>
    <d v="2018-05-13T00:00:00"/>
    <n v="258"/>
    <n v="196"/>
    <n v="23193"/>
    <n v="19294"/>
    <n v="237187"/>
    <n v="282308"/>
  </r>
  <r>
    <n v="8"/>
    <x v="2"/>
    <x v="1"/>
    <d v="2018-04-24T00:00:00"/>
    <n v="107"/>
    <n v="259"/>
    <n v="21679"/>
    <n v="21362"/>
    <n v="152111"/>
    <n v="221747"/>
  </r>
  <r>
    <n v="12"/>
    <x v="3"/>
    <x v="9"/>
    <d v="2018-05-14T00:00:00"/>
    <n v="231"/>
    <n v="78"/>
    <n v="20987"/>
    <n v="19565"/>
    <n v="312400"/>
    <n v="267640"/>
  </r>
  <r>
    <n v="14"/>
    <x v="4"/>
    <x v="1"/>
    <d v="2018-06-08T00:00:00"/>
    <n v="148"/>
    <n v="68"/>
    <n v="24197"/>
    <n v="21215"/>
    <n v="321214"/>
    <n v="384923"/>
  </r>
  <r>
    <n v="12"/>
    <x v="3"/>
    <x v="9"/>
    <d v="2018-05-21T00:00:00"/>
    <n v="102"/>
    <n v="232"/>
    <n v="21089"/>
    <n v="19797"/>
    <n v="312298"/>
    <n v="267408"/>
  </r>
  <r>
    <n v="4"/>
    <x v="0"/>
    <x v="0"/>
    <d v="2018-05-05T00:00:00"/>
    <n v="180"/>
    <n v="127"/>
    <n v="21324"/>
    <n v="21261"/>
    <n v="383866"/>
    <n v="179192"/>
  </r>
  <r>
    <n v="5"/>
    <x v="0"/>
    <x v="3"/>
    <d v="2018-06-16T00:00:00"/>
    <n v="150"/>
    <n v="134"/>
    <n v="22567"/>
    <n v="20722"/>
    <n v="284856"/>
    <n v="256986"/>
  </r>
  <r>
    <n v="12"/>
    <x v="3"/>
    <x v="9"/>
    <d v="2018-05-29T00:00:00"/>
    <n v="139"/>
    <n v="69"/>
    <n v="21228"/>
    <n v="19866"/>
    <n v="312159"/>
    <n v="267339"/>
  </r>
  <r>
    <n v="4"/>
    <x v="0"/>
    <x v="0"/>
    <d v="2018-05-08T00:00:00"/>
    <n v="232"/>
    <n v="147"/>
    <n v="21556"/>
    <n v="21408"/>
    <n v="383634"/>
    <n v="179045"/>
  </r>
  <r>
    <n v="5"/>
    <x v="0"/>
    <x v="3"/>
    <d v="2018-06-23T00:00:00"/>
    <n v="138"/>
    <n v="190"/>
    <n v="22705"/>
    <n v="20912"/>
    <n v="284718"/>
    <n v="256796"/>
  </r>
  <r>
    <n v="14"/>
    <x v="4"/>
    <x v="1"/>
    <d v="2018-06-13T00:00:00"/>
    <n v="249"/>
    <n v="125"/>
    <n v="24446"/>
    <n v="21340"/>
    <n v="320965"/>
    <n v="384798"/>
  </r>
  <r>
    <n v="11"/>
    <x v="3"/>
    <x v="4"/>
    <d v="2018-07-04T00:00:00"/>
    <n v="273"/>
    <n v="204"/>
    <n v="23246"/>
    <n v="22670"/>
    <n v="252734"/>
    <n v="204127"/>
  </r>
  <r>
    <n v="3"/>
    <x v="1"/>
    <x v="10"/>
    <d v="2018-07-26T00:00:00"/>
    <n v="286"/>
    <n v="155"/>
    <n v="25694"/>
    <n v="23344"/>
    <n v="186464"/>
    <n v="323094"/>
  </r>
  <r>
    <n v="11"/>
    <x v="3"/>
    <x v="4"/>
    <d v="2018-07-09T00:00:00"/>
    <n v="171"/>
    <n v="272"/>
    <n v="23417"/>
    <n v="22942"/>
    <n v="252563"/>
    <n v="203855"/>
  </r>
  <r>
    <n v="12"/>
    <x v="3"/>
    <x v="9"/>
    <d v="2018-06-01T00:00:00"/>
    <n v="226"/>
    <n v="199"/>
    <n v="21454"/>
    <n v="20065"/>
    <n v="311933"/>
    <n v="267140"/>
  </r>
  <r>
    <n v="2"/>
    <x v="1"/>
    <x v="1"/>
    <d v="2018-06-11T00:00:00"/>
    <n v="104"/>
    <n v="66"/>
    <n v="23330"/>
    <n v="20984"/>
    <n v="141111"/>
    <n v="215225"/>
  </r>
  <r>
    <n v="3"/>
    <x v="1"/>
    <x v="10"/>
    <d v="2018-07-30T00:00:00"/>
    <n v="186"/>
    <n v="114"/>
    <n v="25880"/>
    <n v="23458"/>
    <n v="186278"/>
    <n v="322980"/>
  </r>
  <r>
    <n v="4"/>
    <x v="0"/>
    <x v="0"/>
    <d v="2018-05-11T00:00:00"/>
    <n v="160"/>
    <n v="160"/>
    <n v="21716"/>
    <n v="21568"/>
    <n v="383474"/>
    <n v="178885"/>
  </r>
  <r>
    <n v="7"/>
    <x v="2"/>
    <x v="8"/>
    <d v="2018-06-10T00:00:00"/>
    <n v="219"/>
    <n v="148"/>
    <n v="24110"/>
    <n v="21823"/>
    <n v="302256"/>
    <n v="419554"/>
  </r>
  <r>
    <n v="9"/>
    <x v="2"/>
    <x v="2"/>
    <d v="2018-05-13T00:00:00"/>
    <n v="215"/>
    <n v="126"/>
    <n v="21337"/>
    <n v="20116"/>
    <n v="319826"/>
    <n v="395822"/>
  </r>
  <r>
    <n v="2"/>
    <x v="1"/>
    <x v="1"/>
    <d v="2018-06-17T00:00:00"/>
    <n v="289"/>
    <n v="138"/>
    <n v="23619"/>
    <n v="21122"/>
    <n v="140822"/>
    <n v="215087"/>
  </r>
  <r>
    <n v="7"/>
    <x v="2"/>
    <x v="8"/>
    <d v="2018-06-14T00:00:00"/>
    <n v="293"/>
    <n v="260"/>
    <n v="24403"/>
    <n v="22083"/>
    <n v="301963"/>
    <n v="419294"/>
  </r>
  <r>
    <n v="1"/>
    <x v="1"/>
    <x v="6"/>
    <d v="2018-03-21T00:00:00"/>
    <n v="184"/>
    <n v="287"/>
    <n v="21054"/>
    <n v="20131"/>
    <n v="296536"/>
    <n v="352470"/>
  </r>
  <r>
    <n v="8"/>
    <x v="2"/>
    <x v="1"/>
    <d v="2018-04-29T00:00:00"/>
    <n v="135"/>
    <n v="62"/>
    <n v="21814"/>
    <n v="21424"/>
    <n v="151976"/>
    <n v="221685"/>
  </r>
  <r>
    <n v="8"/>
    <x v="2"/>
    <x v="1"/>
    <d v="2018-05-04T00:00:00"/>
    <n v="210"/>
    <n v="161"/>
    <n v="22024"/>
    <n v="21585"/>
    <n v="151766"/>
    <n v="221524"/>
  </r>
  <r>
    <n v="11"/>
    <x v="3"/>
    <x v="4"/>
    <d v="2018-07-16T00:00:00"/>
    <n v="244"/>
    <n v="241"/>
    <n v="23661"/>
    <n v="23183"/>
    <n v="252319"/>
    <n v="203614"/>
  </r>
  <r>
    <n v="14"/>
    <x v="4"/>
    <x v="1"/>
    <d v="2018-06-21T00:00:00"/>
    <n v="128"/>
    <n v="68"/>
    <n v="24574"/>
    <n v="21408"/>
    <n v="320837"/>
    <n v="384730"/>
  </r>
  <r>
    <n v="10"/>
    <x v="3"/>
    <x v="5"/>
    <d v="2018-02-08T00:00:00"/>
    <n v="178"/>
    <n v="100"/>
    <n v="19833"/>
    <n v="17596"/>
    <n v="147395"/>
    <n v="357657"/>
  </r>
  <r>
    <n v="12"/>
    <x v="3"/>
    <x v="9"/>
    <d v="2018-06-08T00:00:00"/>
    <n v="219"/>
    <n v="91"/>
    <n v="21673"/>
    <n v="20156"/>
    <n v="311714"/>
    <n v="267049"/>
  </r>
  <r>
    <n v="6"/>
    <x v="2"/>
    <x v="6"/>
    <d v="2018-05-18T00:00:00"/>
    <n v="254"/>
    <n v="274"/>
    <n v="23447"/>
    <n v="19568"/>
    <n v="236933"/>
    <n v="282034"/>
  </r>
  <r>
    <n v="11"/>
    <x v="3"/>
    <x v="4"/>
    <d v="2018-07-20T00:00:00"/>
    <n v="219"/>
    <n v="87"/>
    <n v="23880"/>
    <n v="23270"/>
    <n v="252100"/>
    <n v="203527"/>
  </r>
  <r>
    <n v="14"/>
    <x v="4"/>
    <x v="1"/>
    <d v="2018-06-25T00:00:00"/>
    <n v="189"/>
    <n v="231"/>
    <n v="24763"/>
    <n v="21639"/>
    <n v="320648"/>
    <n v="384499"/>
  </r>
  <r>
    <n v="8"/>
    <x v="2"/>
    <x v="1"/>
    <d v="2018-05-08T00:00:00"/>
    <n v="210"/>
    <n v="77"/>
    <n v="22234"/>
    <n v="21662"/>
    <n v="151556"/>
    <n v="221447"/>
  </r>
  <r>
    <n v="3"/>
    <x v="1"/>
    <x v="10"/>
    <d v="2018-08-02T00:00:00"/>
    <n v="291"/>
    <n v="196"/>
    <n v="26171"/>
    <n v="23654"/>
    <n v="185987"/>
    <n v="322784"/>
  </r>
  <r>
    <n v="7"/>
    <x v="2"/>
    <x v="8"/>
    <d v="2018-06-17T00:00:00"/>
    <n v="149"/>
    <n v="113"/>
    <n v="24552"/>
    <n v="22196"/>
    <n v="301814"/>
    <n v="419181"/>
  </r>
  <r>
    <n v="12"/>
    <x v="3"/>
    <x v="9"/>
    <d v="2018-06-14T00:00:00"/>
    <n v="283"/>
    <n v="138"/>
    <n v="21956"/>
    <n v="20294"/>
    <n v="311431"/>
    <n v="266911"/>
  </r>
  <r>
    <n v="14"/>
    <x v="4"/>
    <x v="1"/>
    <d v="2018-07-03T00:00:00"/>
    <n v="273"/>
    <n v="238"/>
    <n v="25036"/>
    <n v="21877"/>
    <n v="320375"/>
    <n v="384261"/>
  </r>
  <r>
    <n v="8"/>
    <x v="2"/>
    <x v="1"/>
    <d v="2018-05-15T00:00:00"/>
    <n v="216"/>
    <n v="137"/>
    <n v="22450"/>
    <n v="21799"/>
    <n v="151340"/>
    <n v="221310"/>
  </r>
  <r>
    <n v="2"/>
    <x v="1"/>
    <x v="1"/>
    <d v="2018-06-25T00:00:00"/>
    <n v="171"/>
    <n v="231"/>
    <n v="23790"/>
    <n v="21353"/>
    <n v="140651"/>
    <n v="214856"/>
  </r>
  <r>
    <n v="12"/>
    <x v="3"/>
    <x v="9"/>
    <d v="2018-06-18T00:00:00"/>
    <n v="240"/>
    <n v="296"/>
    <n v="22196"/>
    <n v="20590"/>
    <n v="311191"/>
    <n v="266615"/>
  </r>
  <r>
    <n v="5"/>
    <x v="0"/>
    <x v="3"/>
    <d v="2018-06-28T00:00:00"/>
    <n v="284"/>
    <n v="163"/>
    <n v="22989"/>
    <n v="21075"/>
    <n v="284434"/>
    <n v="256633"/>
  </r>
  <r>
    <n v="12"/>
    <x v="3"/>
    <x v="9"/>
    <d v="2018-06-25T00:00:00"/>
    <n v="294"/>
    <n v="299"/>
    <n v="22490"/>
    <n v="20889"/>
    <n v="310897"/>
    <n v="266316"/>
  </r>
  <r>
    <n v="8"/>
    <x v="2"/>
    <x v="1"/>
    <d v="2018-05-22T00:00:00"/>
    <n v="103"/>
    <n v="257"/>
    <n v="22553"/>
    <n v="22056"/>
    <n v="151237"/>
    <n v="221053"/>
  </r>
  <r>
    <n v="7"/>
    <x v="2"/>
    <x v="8"/>
    <d v="2018-06-24T00:00:00"/>
    <n v="220"/>
    <n v="291"/>
    <n v="24772"/>
    <n v="22487"/>
    <n v="301594"/>
    <n v="418890"/>
  </r>
  <r>
    <n v="7"/>
    <x v="2"/>
    <x v="8"/>
    <d v="2018-07-01T00:00:00"/>
    <n v="234"/>
    <n v="120"/>
    <n v="25006"/>
    <n v="22607"/>
    <n v="301360"/>
    <n v="418770"/>
  </r>
  <r>
    <n v="8"/>
    <x v="2"/>
    <x v="1"/>
    <d v="2018-05-30T00:00:00"/>
    <n v="147"/>
    <n v="243"/>
    <n v="22700"/>
    <n v="22299"/>
    <n v="151090"/>
    <n v="220810"/>
  </r>
  <r>
    <n v="8"/>
    <x v="2"/>
    <x v="1"/>
    <d v="2018-06-07T00:00:00"/>
    <n v="102"/>
    <n v="91"/>
    <n v="22802"/>
    <n v="22390"/>
    <n v="150988"/>
    <n v="220719"/>
  </r>
  <r>
    <n v="12"/>
    <x v="3"/>
    <x v="9"/>
    <d v="2018-07-02T00:00:00"/>
    <n v="295"/>
    <n v="121"/>
    <n v="22785"/>
    <n v="21010"/>
    <n v="310602"/>
    <n v="266195"/>
  </r>
  <r>
    <n v="6"/>
    <x v="2"/>
    <x v="6"/>
    <d v="2018-05-25T00:00:00"/>
    <n v="141"/>
    <n v="68"/>
    <n v="23588"/>
    <n v="19636"/>
    <n v="236792"/>
    <n v="281966"/>
  </r>
  <r>
    <n v="4"/>
    <x v="0"/>
    <x v="0"/>
    <d v="2018-05-15T00:00:00"/>
    <n v="190"/>
    <n v="145"/>
    <n v="21906"/>
    <n v="21713"/>
    <n v="383284"/>
    <n v="178740"/>
  </r>
  <r>
    <n v="13"/>
    <x v="4"/>
    <x v="7"/>
    <d v="2018-07-07T00:00:00"/>
    <n v="208"/>
    <n v="74"/>
    <n v="21548"/>
    <n v="20756"/>
    <n v="361155"/>
    <n v="428699"/>
  </r>
  <r>
    <n v="7"/>
    <x v="2"/>
    <x v="8"/>
    <d v="2018-07-07T00:00:00"/>
    <n v="115"/>
    <n v="90"/>
    <n v="25121"/>
    <n v="22697"/>
    <n v="301245"/>
    <n v="418680"/>
  </r>
  <r>
    <n v="5"/>
    <x v="0"/>
    <x v="3"/>
    <d v="2018-07-01T00:00:00"/>
    <n v="245"/>
    <n v="214"/>
    <n v="23234"/>
    <n v="21289"/>
    <n v="284189"/>
    <n v="256419"/>
  </r>
  <r>
    <n v="4"/>
    <x v="0"/>
    <x v="0"/>
    <d v="2018-05-22T00:00:00"/>
    <n v="257"/>
    <n v="52"/>
    <n v="22163"/>
    <n v="21765"/>
    <n v="383027"/>
    <n v="178688"/>
  </r>
  <r>
    <n v="13"/>
    <x v="4"/>
    <x v="7"/>
    <d v="2018-07-13T00:00:00"/>
    <n v="176"/>
    <n v="243"/>
    <n v="21724"/>
    <n v="20999"/>
    <n v="360979"/>
    <n v="428456"/>
  </r>
  <r>
    <n v="13"/>
    <x v="4"/>
    <x v="7"/>
    <d v="2018-07-16T00:00:00"/>
    <n v="142"/>
    <n v="266"/>
    <n v="21866"/>
    <n v="21265"/>
    <n v="360837"/>
    <n v="428190"/>
  </r>
  <r>
    <n v="4"/>
    <x v="0"/>
    <x v="0"/>
    <d v="2018-05-28T00:00:00"/>
    <n v="201"/>
    <n v="269"/>
    <n v="22364"/>
    <n v="22034"/>
    <n v="382826"/>
    <n v="178419"/>
  </r>
  <r>
    <n v="1"/>
    <x v="1"/>
    <x v="6"/>
    <d v="2018-03-26T00:00:00"/>
    <n v="229"/>
    <n v="197"/>
    <n v="21283"/>
    <n v="20328"/>
    <n v="296307"/>
    <n v="352273"/>
  </r>
  <r>
    <n v="4"/>
    <x v="0"/>
    <x v="0"/>
    <d v="2018-06-03T00:00:00"/>
    <n v="240"/>
    <n v="65"/>
    <n v="22604"/>
    <n v="22099"/>
    <n v="382586"/>
    <n v="178354"/>
  </r>
  <r>
    <n v="5"/>
    <x v="0"/>
    <x v="3"/>
    <d v="2018-07-04T00:00:00"/>
    <n v="102"/>
    <n v="233"/>
    <n v="23336"/>
    <n v="21522"/>
    <n v="284087"/>
    <n v="256186"/>
  </r>
  <r>
    <n v="8"/>
    <x v="2"/>
    <x v="1"/>
    <d v="2018-06-11T00:00:00"/>
    <n v="210"/>
    <n v="271"/>
    <n v="23012"/>
    <n v="22661"/>
    <n v="150778"/>
    <n v="220448"/>
  </r>
  <r>
    <n v="10"/>
    <x v="3"/>
    <x v="5"/>
    <d v="2018-02-16T00:00:00"/>
    <n v="130"/>
    <n v="153"/>
    <n v="19963"/>
    <n v="17749"/>
    <n v="147265"/>
    <n v="357504"/>
  </r>
  <r>
    <n v="12"/>
    <x v="3"/>
    <x v="9"/>
    <d v="2018-07-05T00:00:00"/>
    <n v="279"/>
    <n v="70"/>
    <n v="23064"/>
    <n v="21080"/>
    <n v="310323"/>
    <n v="266125"/>
  </r>
  <r>
    <n v="13"/>
    <x v="4"/>
    <x v="7"/>
    <d v="2018-07-23T00:00:00"/>
    <n v="293"/>
    <n v="277"/>
    <n v="22159"/>
    <n v="21542"/>
    <n v="360544"/>
    <n v="427913"/>
  </r>
  <r>
    <n v="12"/>
    <x v="3"/>
    <x v="9"/>
    <d v="2018-07-11T00:00:00"/>
    <n v="128"/>
    <n v="140"/>
    <n v="23192"/>
    <n v="21220"/>
    <n v="310195"/>
    <n v="265985"/>
  </r>
  <r>
    <n v="12"/>
    <x v="3"/>
    <x v="9"/>
    <d v="2018-07-16T00:00:00"/>
    <n v="297"/>
    <n v="236"/>
    <n v="23489"/>
    <n v="21456"/>
    <n v="309898"/>
    <n v="265749"/>
  </r>
  <r>
    <n v="1"/>
    <x v="1"/>
    <x v="6"/>
    <d v="2018-04-01T00:00:00"/>
    <n v="208"/>
    <n v="115"/>
    <n v="21491"/>
    <n v="20443"/>
    <n v="296099"/>
    <n v="352158"/>
  </r>
  <r>
    <n v="8"/>
    <x v="2"/>
    <x v="1"/>
    <d v="2018-06-16T00:00:00"/>
    <n v="146"/>
    <n v="208"/>
    <n v="23158"/>
    <n v="22869"/>
    <n v="150632"/>
    <n v="220240"/>
  </r>
  <r>
    <n v="10"/>
    <x v="3"/>
    <x v="5"/>
    <d v="2018-02-24T00:00:00"/>
    <n v="171"/>
    <n v="251"/>
    <n v="20134"/>
    <n v="18000"/>
    <n v="147094"/>
    <n v="357253"/>
  </r>
  <r>
    <n v="5"/>
    <x v="0"/>
    <x v="3"/>
    <d v="2018-07-09T00:00:00"/>
    <n v="231"/>
    <n v="286"/>
    <n v="23567"/>
    <n v="21808"/>
    <n v="283856"/>
    <n v="255900"/>
  </r>
  <r>
    <n v="2"/>
    <x v="1"/>
    <x v="1"/>
    <d v="2018-06-29T00:00:00"/>
    <n v="162"/>
    <n v="128"/>
    <n v="23952"/>
    <n v="21481"/>
    <n v="140489"/>
    <n v="214728"/>
  </r>
  <r>
    <n v="1"/>
    <x v="1"/>
    <x v="6"/>
    <d v="2018-04-09T00:00:00"/>
    <n v="202"/>
    <n v="290"/>
    <n v="21693"/>
    <n v="20733"/>
    <n v="295897"/>
    <n v="351868"/>
  </r>
  <r>
    <n v="3"/>
    <x v="1"/>
    <x v="10"/>
    <d v="2018-08-05T00:00:00"/>
    <n v="180"/>
    <n v="220"/>
    <n v="26351"/>
    <n v="23874"/>
    <n v="185807"/>
    <n v="322564"/>
  </r>
  <r>
    <n v="9"/>
    <x v="2"/>
    <x v="2"/>
    <d v="2018-05-20T00:00:00"/>
    <n v="224"/>
    <n v="73"/>
    <n v="21561"/>
    <n v="20189"/>
    <n v="319602"/>
    <n v="395749"/>
  </r>
  <r>
    <n v="7"/>
    <x v="2"/>
    <x v="8"/>
    <d v="2018-07-13T00:00:00"/>
    <n v="216"/>
    <n v="271"/>
    <n v="25337"/>
    <n v="22968"/>
    <n v="301029"/>
    <n v="418409"/>
  </r>
  <r>
    <n v="4"/>
    <x v="0"/>
    <x v="0"/>
    <d v="2018-06-11T00:00:00"/>
    <n v="169"/>
    <n v="215"/>
    <n v="22773"/>
    <n v="22314"/>
    <n v="382417"/>
    <n v="178139"/>
  </r>
  <r>
    <n v="9"/>
    <x v="2"/>
    <x v="2"/>
    <d v="2018-05-28T00:00:00"/>
    <n v="300"/>
    <n v="176"/>
    <n v="21861"/>
    <n v="20365"/>
    <n v="319302"/>
    <n v="395573"/>
  </r>
  <r>
    <n v="14"/>
    <x v="4"/>
    <x v="1"/>
    <d v="2018-07-11T00:00:00"/>
    <n v="242"/>
    <n v="108"/>
    <n v="25278"/>
    <n v="21985"/>
    <n v="320133"/>
    <n v="384153"/>
  </r>
  <r>
    <n v="13"/>
    <x v="4"/>
    <x v="7"/>
    <d v="2018-07-28T00:00:00"/>
    <n v="233"/>
    <n v="188"/>
    <n v="22392"/>
    <n v="21730"/>
    <n v="360311"/>
    <n v="427725"/>
  </r>
  <r>
    <n v="5"/>
    <x v="0"/>
    <x v="3"/>
    <d v="2018-07-14T00:00:00"/>
    <n v="107"/>
    <n v="300"/>
    <n v="23674"/>
    <n v="22108"/>
    <n v="283749"/>
    <n v="255600"/>
  </r>
  <r>
    <n v="12"/>
    <x v="3"/>
    <x v="9"/>
    <d v="2018-07-24T00:00:00"/>
    <n v="293"/>
    <n v="169"/>
    <n v="23782"/>
    <n v="21625"/>
    <n v="309605"/>
    <n v="265580"/>
  </r>
  <r>
    <n v="14"/>
    <x v="4"/>
    <x v="1"/>
    <d v="2018-07-18T00:00:00"/>
    <n v="154"/>
    <n v="108"/>
    <n v="25432"/>
    <n v="22093"/>
    <n v="319979"/>
    <n v="384045"/>
  </r>
  <r>
    <n v="1"/>
    <x v="1"/>
    <x v="6"/>
    <d v="2018-04-13T00:00:00"/>
    <n v="293"/>
    <n v="79"/>
    <n v="21986"/>
    <n v="20812"/>
    <n v="295604"/>
    <n v="351789"/>
  </r>
  <r>
    <n v="4"/>
    <x v="0"/>
    <x v="0"/>
    <d v="2018-06-18T00:00:00"/>
    <n v="269"/>
    <n v="106"/>
    <n v="23042"/>
    <n v="22420"/>
    <n v="382148"/>
    <n v="178033"/>
  </r>
  <r>
    <n v="11"/>
    <x v="3"/>
    <x v="4"/>
    <d v="2018-07-27T00:00:00"/>
    <n v="224"/>
    <n v="152"/>
    <n v="24104"/>
    <n v="23422"/>
    <n v="251876"/>
    <n v="203375"/>
  </r>
  <r>
    <n v="14"/>
    <x v="4"/>
    <x v="1"/>
    <d v="2018-07-23T00:00:00"/>
    <n v="225"/>
    <n v="165"/>
    <n v="25657"/>
    <n v="22258"/>
    <n v="319754"/>
    <n v="383880"/>
  </r>
  <r>
    <n v="9"/>
    <x v="2"/>
    <x v="2"/>
    <d v="2018-06-03T00:00:00"/>
    <n v="247"/>
    <n v="85"/>
    <n v="22108"/>
    <n v="20450"/>
    <n v="319055"/>
    <n v="395488"/>
  </r>
  <r>
    <n v="12"/>
    <x v="3"/>
    <x v="9"/>
    <d v="2018-07-30T00:00:00"/>
    <n v="94"/>
    <n v="84"/>
    <n v="23876"/>
    <n v="21709"/>
    <n v="309511"/>
    <n v="265496"/>
  </r>
  <r>
    <n v="6"/>
    <x v="2"/>
    <x v="6"/>
    <d v="2018-05-30T00:00:00"/>
    <n v="82"/>
    <n v="170"/>
    <n v="23670"/>
    <n v="19806"/>
    <n v="236710"/>
    <n v="281796"/>
  </r>
  <r>
    <n v="4"/>
    <x v="0"/>
    <x v="0"/>
    <d v="2018-06-25T00:00:00"/>
    <n v="205"/>
    <n v="257"/>
    <n v="23247"/>
    <n v="22677"/>
    <n v="381943"/>
    <n v="177776"/>
  </r>
  <r>
    <n v="5"/>
    <x v="0"/>
    <x v="3"/>
    <d v="2018-07-17T00:00:00"/>
    <n v="248"/>
    <n v="298"/>
    <n v="23922"/>
    <n v="22406"/>
    <n v="283501"/>
    <n v="255302"/>
  </r>
  <r>
    <n v="5"/>
    <x v="0"/>
    <x v="3"/>
    <d v="2018-07-24T00:00:00"/>
    <n v="139"/>
    <n v="278"/>
    <n v="24061"/>
    <n v="22684"/>
    <n v="283362"/>
    <n v="255024"/>
  </r>
  <r>
    <n v="8"/>
    <x v="2"/>
    <x v="1"/>
    <d v="2018-06-20T00:00:00"/>
    <n v="121"/>
    <n v="122"/>
    <n v="23279"/>
    <n v="22991"/>
    <n v="150511"/>
    <n v="220118"/>
  </r>
  <r>
    <n v="2"/>
    <x v="1"/>
    <x v="1"/>
    <d v="2018-07-07T00:00:00"/>
    <n v="114"/>
    <n v="244"/>
    <n v="24066"/>
    <n v="21725"/>
    <n v="140375"/>
    <n v="214484"/>
  </r>
  <r>
    <n v="8"/>
    <x v="2"/>
    <x v="1"/>
    <d v="2018-06-23T00:00:00"/>
    <n v="101"/>
    <n v="67"/>
    <n v="23380"/>
    <n v="23058"/>
    <n v="150410"/>
    <n v="220051"/>
  </r>
  <r>
    <n v="9"/>
    <x v="2"/>
    <x v="2"/>
    <d v="2018-06-06T00:00:00"/>
    <n v="149"/>
    <n v="76"/>
    <n v="22257"/>
    <n v="20526"/>
    <n v="318906"/>
    <n v="395412"/>
  </r>
  <r>
    <n v="10"/>
    <x v="3"/>
    <x v="5"/>
    <d v="2018-02-27T00:00:00"/>
    <n v="242"/>
    <n v="185"/>
    <n v="20376"/>
    <n v="18185"/>
    <n v="146852"/>
    <n v="357068"/>
  </r>
  <r>
    <n v="6"/>
    <x v="2"/>
    <x v="6"/>
    <d v="2018-06-03T00:00:00"/>
    <n v="136"/>
    <n v="99"/>
    <n v="23806"/>
    <n v="19905"/>
    <n v="236574"/>
    <n v="281697"/>
  </r>
  <r>
    <n v="2"/>
    <x v="1"/>
    <x v="1"/>
    <d v="2018-07-12T00:00:00"/>
    <n v="173"/>
    <n v="81"/>
    <n v="24239"/>
    <n v="21806"/>
    <n v="140202"/>
    <n v="214403"/>
  </r>
  <r>
    <n v="9"/>
    <x v="2"/>
    <x v="2"/>
    <d v="2018-06-10T00:00:00"/>
    <n v="119"/>
    <n v="236"/>
    <n v="22376"/>
    <n v="20762"/>
    <n v="318787"/>
    <n v="395176"/>
  </r>
  <r>
    <n v="8"/>
    <x v="2"/>
    <x v="1"/>
    <d v="2018-06-26T00:00:00"/>
    <n v="272"/>
    <n v="222"/>
    <n v="23652"/>
    <n v="23280"/>
    <n v="150138"/>
    <n v="219829"/>
  </r>
  <r>
    <n v="12"/>
    <x v="3"/>
    <x v="9"/>
    <d v="2018-08-04T00:00:00"/>
    <n v="128"/>
    <n v="127"/>
    <n v="24004"/>
    <n v="21836"/>
    <n v="309383"/>
    <n v="265369"/>
  </r>
  <r>
    <n v="2"/>
    <x v="1"/>
    <x v="1"/>
    <d v="2018-07-17T00:00:00"/>
    <n v="297"/>
    <n v="52"/>
    <n v="24536"/>
    <n v="21858"/>
    <n v="139905"/>
    <n v="214351"/>
  </r>
  <r>
    <n v="10"/>
    <x v="3"/>
    <x v="5"/>
    <d v="2018-03-05T00:00:00"/>
    <n v="294"/>
    <n v="248"/>
    <n v="20670"/>
    <n v="18433"/>
    <n v="146558"/>
    <n v="356820"/>
  </r>
  <r>
    <n v="11"/>
    <x v="3"/>
    <x v="4"/>
    <d v="2018-07-31T00:00:00"/>
    <n v="291"/>
    <n v="161"/>
    <n v="24395"/>
    <n v="23583"/>
    <n v="251585"/>
    <n v="203214"/>
  </r>
  <r>
    <n v="14"/>
    <x v="4"/>
    <x v="1"/>
    <d v="2018-07-28T00:00:00"/>
    <n v="122"/>
    <n v="200"/>
    <n v="25779"/>
    <n v="22458"/>
    <n v="319632"/>
    <n v="383680"/>
  </r>
  <r>
    <n v="2"/>
    <x v="1"/>
    <x v="1"/>
    <d v="2018-07-25T00:00:00"/>
    <n v="266"/>
    <n v="67"/>
    <n v="24802"/>
    <n v="21925"/>
    <n v="139639"/>
    <n v="214284"/>
  </r>
  <r>
    <n v="12"/>
    <x v="3"/>
    <x v="9"/>
    <d v="2018-08-12T00:00:00"/>
    <n v="183"/>
    <n v="172"/>
    <n v="24187"/>
    <n v="22008"/>
    <n v="309200"/>
    <n v="265197"/>
  </r>
  <r>
    <n v="13"/>
    <x v="4"/>
    <x v="7"/>
    <d v="2018-08-01T00:00:00"/>
    <n v="152"/>
    <n v="136"/>
    <n v="22544"/>
    <n v="21866"/>
    <n v="360159"/>
    <n v="427589"/>
  </r>
  <r>
    <n v="3"/>
    <x v="1"/>
    <x v="10"/>
    <d v="2018-08-11T00:00:00"/>
    <n v="299"/>
    <n v="186"/>
    <n v="26650"/>
    <n v="24060"/>
    <n v="185508"/>
    <n v="322378"/>
  </r>
  <r>
    <n v="1"/>
    <x v="1"/>
    <x v="6"/>
    <d v="2018-04-17T00:00:00"/>
    <n v="277"/>
    <n v="235"/>
    <n v="22263"/>
    <n v="21047"/>
    <n v="295327"/>
    <n v="351554"/>
  </r>
  <r>
    <n v="14"/>
    <x v="4"/>
    <x v="1"/>
    <d v="2018-08-02T00:00:00"/>
    <n v="116"/>
    <n v="91"/>
    <n v="25895"/>
    <n v="22549"/>
    <n v="319516"/>
    <n v="383589"/>
  </r>
  <r>
    <n v="6"/>
    <x v="2"/>
    <x v="6"/>
    <d v="2018-06-09T00:00:00"/>
    <n v="155"/>
    <n v="272"/>
    <n v="23961"/>
    <n v="20177"/>
    <n v="236419"/>
    <n v="281425"/>
  </r>
  <r>
    <n v="9"/>
    <x v="2"/>
    <x v="2"/>
    <d v="2018-06-15T00:00:00"/>
    <n v="275"/>
    <n v="106"/>
    <n v="22651"/>
    <n v="20868"/>
    <n v="318512"/>
    <n v="395070"/>
  </r>
  <r>
    <n v="8"/>
    <x v="2"/>
    <x v="1"/>
    <d v="2018-06-29T00:00:00"/>
    <n v="230"/>
    <n v="125"/>
    <n v="23882"/>
    <n v="23405"/>
    <n v="149908"/>
    <n v="219704"/>
  </r>
  <r>
    <n v="8"/>
    <x v="2"/>
    <x v="1"/>
    <d v="2018-07-07T00:00:00"/>
    <n v="279"/>
    <n v="289"/>
    <n v="24161"/>
    <n v="23694"/>
    <n v="149629"/>
    <n v="219415"/>
  </r>
  <r>
    <n v="8"/>
    <x v="2"/>
    <x v="1"/>
    <d v="2018-07-10T00:00:00"/>
    <n v="94"/>
    <n v="276"/>
    <n v="24255"/>
    <n v="23970"/>
    <n v="149535"/>
    <n v="219139"/>
  </r>
  <r>
    <n v="3"/>
    <x v="1"/>
    <x v="10"/>
    <d v="2018-08-14T00:00:00"/>
    <n v="275"/>
    <n v="235"/>
    <n v="26925"/>
    <n v="24295"/>
    <n v="185233"/>
    <n v="322143"/>
  </r>
  <r>
    <n v="7"/>
    <x v="2"/>
    <x v="8"/>
    <d v="2018-07-18T00:00:00"/>
    <n v="300"/>
    <n v="59"/>
    <n v="25637"/>
    <n v="23027"/>
    <n v="300729"/>
    <n v="418350"/>
  </r>
  <r>
    <n v="2"/>
    <x v="1"/>
    <x v="1"/>
    <d v="2018-07-29T00:00:00"/>
    <n v="249"/>
    <n v="88"/>
    <n v="25051"/>
    <n v="22013"/>
    <n v="139390"/>
    <n v="214196"/>
  </r>
  <r>
    <n v="9"/>
    <x v="2"/>
    <x v="2"/>
    <d v="2018-06-18T00:00:00"/>
    <n v="220"/>
    <n v="232"/>
    <n v="22871"/>
    <n v="21100"/>
    <n v="318292"/>
    <n v="394838"/>
  </r>
  <r>
    <n v="6"/>
    <x v="2"/>
    <x v="6"/>
    <d v="2018-06-14T00:00:00"/>
    <n v="155"/>
    <n v="57"/>
    <n v="24116"/>
    <n v="20234"/>
    <n v="236264"/>
    <n v="281368"/>
  </r>
  <r>
    <n v="1"/>
    <x v="1"/>
    <x v="6"/>
    <d v="2018-04-20T00:00:00"/>
    <n v="263"/>
    <n v="61"/>
    <n v="22526"/>
    <n v="21108"/>
    <n v="295064"/>
    <n v="351493"/>
  </r>
  <r>
    <n v="1"/>
    <x v="1"/>
    <x v="6"/>
    <d v="2018-04-24T00:00:00"/>
    <n v="269"/>
    <n v="81"/>
    <n v="22795"/>
    <n v="21189"/>
    <n v="294795"/>
    <n v="351412"/>
  </r>
  <r>
    <n v="5"/>
    <x v="0"/>
    <x v="3"/>
    <d v="2018-07-30T00:00:00"/>
    <n v="155"/>
    <n v="165"/>
    <n v="24216"/>
    <n v="22849"/>
    <n v="283207"/>
    <n v="254859"/>
  </r>
  <r>
    <n v="10"/>
    <x v="3"/>
    <x v="5"/>
    <d v="2018-03-08T00:00:00"/>
    <n v="173"/>
    <n v="54"/>
    <n v="20843"/>
    <n v="18487"/>
    <n v="146385"/>
    <n v="356766"/>
  </r>
  <r>
    <n v="3"/>
    <x v="1"/>
    <x v="10"/>
    <d v="2018-08-20T00:00:00"/>
    <n v="289"/>
    <n v="114"/>
    <n v="27214"/>
    <n v="24409"/>
    <n v="184944"/>
    <n v="322029"/>
  </r>
  <r>
    <n v="8"/>
    <x v="2"/>
    <x v="1"/>
    <d v="2018-07-17T00:00:00"/>
    <n v="274"/>
    <n v="145"/>
    <n v="24529"/>
    <n v="24115"/>
    <n v="149261"/>
    <n v="218994"/>
  </r>
  <r>
    <n v="1"/>
    <x v="1"/>
    <x v="6"/>
    <d v="2018-04-28T00:00:00"/>
    <n v="218"/>
    <n v="259"/>
    <n v="23013"/>
    <n v="21448"/>
    <n v="294577"/>
    <n v="351153"/>
  </r>
  <r>
    <n v="7"/>
    <x v="2"/>
    <x v="8"/>
    <d v="2018-07-24T00:00:00"/>
    <n v="231"/>
    <n v="211"/>
    <n v="25868"/>
    <n v="23238"/>
    <n v="300498"/>
    <n v="418139"/>
  </r>
  <r>
    <n v="3"/>
    <x v="1"/>
    <x v="10"/>
    <d v="2018-08-24T00:00:00"/>
    <n v="252"/>
    <n v="271"/>
    <n v="27466"/>
    <n v="24680"/>
    <n v="184692"/>
    <n v="321758"/>
  </r>
  <r>
    <n v="12"/>
    <x v="3"/>
    <x v="9"/>
    <d v="2018-08-18T00:00:00"/>
    <n v="201"/>
    <n v="223"/>
    <n v="24388"/>
    <n v="22231"/>
    <n v="308999"/>
    <n v="264974"/>
  </r>
  <r>
    <n v="4"/>
    <x v="0"/>
    <x v="0"/>
    <d v="2018-06-29T00:00:00"/>
    <n v="112"/>
    <n v="214"/>
    <n v="23359"/>
    <n v="22891"/>
    <n v="381831"/>
    <n v="177562"/>
  </r>
  <r>
    <n v="11"/>
    <x v="3"/>
    <x v="4"/>
    <d v="2018-08-07T00:00:00"/>
    <n v="139"/>
    <n v="157"/>
    <n v="24534"/>
    <n v="23740"/>
    <n v="251446"/>
    <n v="203057"/>
  </r>
  <r>
    <n v="7"/>
    <x v="2"/>
    <x v="8"/>
    <d v="2018-07-31T00:00:00"/>
    <n v="277"/>
    <n v="117"/>
    <n v="26145"/>
    <n v="23355"/>
    <n v="300221"/>
    <n v="418022"/>
  </r>
  <r>
    <n v="8"/>
    <x v="2"/>
    <x v="1"/>
    <d v="2018-07-20T00:00:00"/>
    <n v="91"/>
    <n v="133"/>
    <n v="24620"/>
    <n v="24248"/>
    <n v="149170"/>
    <n v="218861"/>
  </r>
  <r>
    <n v="8"/>
    <x v="2"/>
    <x v="1"/>
    <d v="2018-07-24T00:00:00"/>
    <n v="228"/>
    <n v="240"/>
    <n v="24848"/>
    <n v="24488"/>
    <n v="148942"/>
    <n v="218621"/>
  </r>
  <r>
    <n v="2"/>
    <x v="1"/>
    <x v="1"/>
    <d v="2018-08-02T00:00:00"/>
    <n v="208"/>
    <n v="204"/>
    <n v="25259"/>
    <n v="22217"/>
    <n v="139182"/>
    <n v="213992"/>
  </r>
  <r>
    <n v="8"/>
    <x v="2"/>
    <x v="1"/>
    <d v="2018-08-01T00:00:00"/>
    <n v="225"/>
    <n v="65"/>
    <n v="25073"/>
    <n v="24553"/>
    <n v="148717"/>
    <n v="218556"/>
  </r>
  <r>
    <n v="5"/>
    <x v="0"/>
    <x v="3"/>
    <d v="2018-08-02T00:00:00"/>
    <n v="100"/>
    <n v="244"/>
    <n v="24316"/>
    <n v="23093"/>
    <n v="283107"/>
    <n v="254615"/>
  </r>
  <r>
    <n v="12"/>
    <x v="3"/>
    <x v="9"/>
    <d v="2018-08-22T00:00:00"/>
    <n v="179"/>
    <n v="255"/>
    <n v="24567"/>
    <n v="22486"/>
    <n v="308820"/>
    <n v="264719"/>
  </r>
  <r>
    <n v="12"/>
    <x v="3"/>
    <x v="9"/>
    <d v="2018-08-28T00:00:00"/>
    <n v="269"/>
    <n v="121"/>
    <n v="24836"/>
    <n v="22607"/>
    <n v="308551"/>
    <n v="264598"/>
  </r>
  <r>
    <n v="13"/>
    <x v="4"/>
    <x v="7"/>
    <d v="2018-08-08T00:00:00"/>
    <n v="300"/>
    <n v="87"/>
    <n v="22844"/>
    <n v="21953"/>
    <n v="359859"/>
    <n v="427502"/>
  </r>
  <r>
    <n v="4"/>
    <x v="0"/>
    <x v="0"/>
    <d v="2018-07-02T00:00:00"/>
    <n v="210"/>
    <n v="120"/>
    <n v="23569"/>
    <n v="23011"/>
    <n v="381621"/>
    <n v="177442"/>
  </r>
  <r>
    <n v="5"/>
    <x v="0"/>
    <x v="3"/>
    <d v="2018-08-09T00:00:00"/>
    <n v="215"/>
    <n v="54"/>
    <n v="24531"/>
    <n v="23147"/>
    <n v="282892"/>
    <n v="254561"/>
  </r>
  <r>
    <n v="8"/>
    <x v="2"/>
    <x v="1"/>
    <d v="2018-08-05T00:00:00"/>
    <n v="266"/>
    <n v="286"/>
    <n v="25339"/>
    <n v="24839"/>
    <n v="148451"/>
    <n v="218270"/>
  </r>
  <r>
    <n v="7"/>
    <x v="2"/>
    <x v="8"/>
    <d v="2018-08-03T00:00:00"/>
    <n v="84"/>
    <n v="104"/>
    <n v="26229"/>
    <n v="23459"/>
    <n v="300137"/>
    <n v="417918"/>
  </r>
  <r>
    <n v="5"/>
    <x v="0"/>
    <x v="3"/>
    <d v="2018-08-13T00:00:00"/>
    <n v="116"/>
    <n v="184"/>
    <n v="24647"/>
    <n v="23331"/>
    <n v="282776"/>
    <n v="254377"/>
  </r>
  <r>
    <n v="9"/>
    <x v="2"/>
    <x v="2"/>
    <d v="2018-06-26T00:00:00"/>
    <n v="88"/>
    <n v="281"/>
    <n v="22959"/>
    <n v="21381"/>
    <n v="318204"/>
    <n v="394557"/>
  </r>
  <r>
    <n v="1"/>
    <x v="1"/>
    <x v="6"/>
    <d v="2018-05-06T00:00:00"/>
    <n v="264"/>
    <n v="145"/>
    <n v="23277"/>
    <n v="21593"/>
    <n v="294313"/>
    <n v="351008"/>
  </r>
  <r>
    <n v="9"/>
    <x v="2"/>
    <x v="2"/>
    <d v="2018-06-29T00:00:00"/>
    <n v="90"/>
    <n v="246"/>
    <n v="23049"/>
    <n v="21627"/>
    <n v="318114"/>
    <n v="394311"/>
  </r>
  <r>
    <n v="9"/>
    <x v="2"/>
    <x v="2"/>
    <d v="2018-07-05T00:00:00"/>
    <n v="162"/>
    <n v="265"/>
    <n v="23211"/>
    <n v="21892"/>
    <n v="317952"/>
    <n v="394046"/>
  </r>
  <r>
    <n v="4"/>
    <x v="0"/>
    <x v="0"/>
    <d v="2018-07-08T00:00:00"/>
    <n v="255"/>
    <n v="179"/>
    <n v="23824"/>
    <n v="23190"/>
    <n v="381366"/>
    <n v="177263"/>
  </r>
  <r>
    <n v="13"/>
    <x v="4"/>
    <x v="7"/>
    <d v="2018-08-14T00:00:00"/>
    <n v="288"/>
    <n v="275"/>
    <n v="23132"/>
    <n v="22228"/>
    <n v="359571"/>
    <n v="427227"/>
  </r>
  <r>
    <n v="5"/>
    <x v="0"/>
    <x v="3"/>
    <d v="2018-08-18T00:00:00"/>
    <n v="127"/>
    <n v="252"/>
    <n v="24774"/>
    <n v="23583"/>
    <n v="282649"/>
    <n v="254125"/>
  </r>
  <r>
    <n v="7"/>
    <x v="2"/>
    <x v="8"/>
    <d v="2018-08-10T00:00:00"/>
    <n v="250"/>
    <n v="163"/>
    <n v="26479"/>
    <n v="23622"/>
    <n v="299887"/>
    <n v="417755"/>
  </r>
  <r>
    <n v="10"/>
    <x v="3"/>
    <x v="5"/>
    <d v="2018-03-14T00:00:00"/>
    <n v="122"/>
    <n v="173"/>
    <n v="20965"/>
    <n v="18660"/>
    <n v="146263"/>
    <n v="356593"/>
  </r>
  <r>
    <n v="10"/>
    <x v="3"/>
    <x v="5"/>
    <d v="2018-03-22T00:00:00"/>
    <n v="161"/>
    <n v="192"/>
    <n v="21126"/>
    <n v="18852"/>
    <n v="146102"/>
    <n v="356401"/>
  </r>
  <r>
    <n v="9"/>
    <x v="2"/>
    <x v="2"/>
    <d v="2018-07-11T00:00:00"/>
    <n v="211"/>
    <n v="219"/>
    <n v="23422"/>
    <n v="22111"/>
    <n v="317741"/>
    <n v="393827"/>
  </r>
  <r>
    <n v="13"/>
    <x v="4"/>
    <x v="7"/>
    <d v="2018-08-22T00:00:00"/>
    <n v="237"/>
    <n v="246"/>
    <n v="23369"/>
    <n v="22474"/>
    <n v="359334"/>
    <n v="426981"/>
  </r>
  <r>
    <n v="13"/>
    <x v="4"/>
    <x v="7"/>
    <d v="2018-08-27T00:00:00"/>
    <n v="179"/>
    <n v="225"/>
    <n v="23548"/>
    <n v="22699"/>
    <n v="359155"/>
    <n v="426756"/>
  </r>
  <r>
    <n v="4"/>
    <x v="0"/>
    <x v="0"/>
    <d v="2018-07-12T00:00:00"/>
    <n v="275"/>
    <n v="296"/>
    <n v="24099"/>
    <n v="23486"/>
    <n v="381091"/>
    <n v="176967"/>
  </r>
  <r>
    <n v="2"/>
    <x v="1"/>
    <x v="1"/>
    <d v="2018-08-10T00:00:00"/>
    <n v="262"/>
    <n v="135"/>
    <n v="25521"/>
    <n v="22352"/>
    <n v="138920"/>
    <n v="213857"/>
  </r>
  <r>
    <n v="6"/>
    <x v="2"/>
    <x v="6"/>
    <d v="2018-06-18T00:00:00"/>
    <n v="89"/>
    <n v="112"/>
    <n v="24205"/>
    <n v="20346"/>
    <n v="236175"/>
    <n v="281256"/>
  </r>
  <r>
    <n v="5"/>
    <x v="0"/>
    <x v="3"/>
    <d v="2018-08-24T00:00:00"/>
    <n v="184"/>
    <n v="231"/>
    <n v="24958"/>
    <n v="23814"/>
    <n v="282465"/>
    <n v="253894"/>
  </r>
  <r>
    <n v="6"/>
    <x v="2"/>
    <x v="6"/>
    <d v="2018-06-24T00:00:00"/>
    <n v="238"/>
    <n v="50"/>
    <n v="24443"/>
    <n v="20396"/>
    <n v="235937"/>
    <n v="281206"/>
  </r>
  <r>
    <n v="2"/>
    <x v="1"/>
    <x v="1"/>
    <d v="2018-08-17T00:00:00"/>
    <n v="290"/>
    <n v="124"/>
    <n v="25811"/>
    <n v="22476"/>
    <n v="138630"/>
    <n v="213733"/>
  </r>
  <r>
    <n v="2"/>
    <x v="1"/>
    <x v="1"/>
    <d v="2018-08-24T00:00:00"/>
    <n v="198"/>
    <n v="161"/>
    <n v="26009"/>
    <n v="22637"/>
    <n v="138432"/>
    <n v="213572"/>
  </r>
  <r>
    <n v="3"/>
    <x v="1"/>
    <x v="10"/>
    <d v="2018-08-31T00:00:00"/>
    <n v="248"/>
    <n v="184"/>
    <n v="27714"/>
    <n v="24864"/>
    <n v="184444"/>
    <n v="321574"/>
  </r>
  <r>
    <n v="1"/>
    <x v="1"/>
    <x v="6"/>
    <d v="2018-05-14T00:00:00"/>
    <n v="225"/>
    <n v="172"/>
    <n v="23502"/>
    <n v="21765"/>
    <n v="294088"/>
    <n v="350836"/>
  </r>
  <r>
    <n v="11"/>
    <x v="3"/>
    <x v="4"/>
    <d v="2018-08-11T00:00:00"/>
    <n v="139"/>
    <n v="84"/>
    <n v="24673"/>
    <n v="23824"/>
    <n v="251307"/>
    <n v="202973"/>
  </r>
  <r>
    <n v="4"/>
    <x v="0"/>
    <x v="0"/>
    <d v="2018-07-18T00:00:00"/>
    <n v="226"/>
    <n v="185"/>
    <n v="24325"/>
    <n v="23671"/>
    <n v="380865"/>
    <n v="176782"/>
  </r>
  <r>
    <n v="1"/>
    <x v="1"/>
    <x v="6"/>
    <d v="2018-05-19T00:00:00"/>
    <n v="299"/>
    <n v="75"/>
    <n v="23801"/>
    <n v="21840"/>
    <n v="293789"/>
    <n v="350761"/>
  </r>
  <r>
    <n v="3"/>
    <x v="1"/>
    <x v="10"/>
    <d v="2018-09-07T00:00:00"/>
    <n v="84"/>
    <n v="82"/>
    <n v="27798"/>
    <n v="24946"/>
    <n v="184360"/>
    <n v="321492"/>
  </r>
  <r>
    <n v="3"/>
    <x v="1"/>
    <x v="10"/>
    <d v="2018-09-14T00:00:00"/>
    <n v="165"/>
    <n v="192"/>
    <n v="27963"/>
    <n v="25138"/>
    <n v="184195"/>
    <n v="321300"/>
  </r>
  <r>
    <n v="9"/>
    <x v="2"/>
    <x v="2"/>
    <d v="2018-07-14T00:00:00"/>
    <n v="150"/>
    <n v="54"/>
    <n v="23572"/>
    <n v="22165"/>
    <n v="317591"/>
    <n v="393773"/>
  </r>
  <r>
    <n v="13"/>
    <x v="4"/>
    <x v="7"/>
    <d v="2018-09-03T00:00:00"/>
    <n v="238"/>
    <n v="192"/>
    <n v="23786"/>
    <n v="22891"/>
    <n v="358917"/>
    <n v="426564"/>
  </r>
  <r>
    <n v="3"/>
    <x v="1"/>
    <x v="10"/>
    <d v="2018-09-19T00:00:00"/>
    <n v="268"/>
    <n v="55"/>
    <n v="28231"/>
    <n v="25193"/>
    <n v="183927"/>
    <n v="321245"/>
  </r>
  <r>
    <n v="12"/>
    <x v="3"/>
    <x v="9"/>
    <d v="2018-09-01T00:00:00"/>
    <n v="169"/>
    <n v="270"/>
    <n v="25005"/>
    <n v="22877"/>
    <n v="308382"/>
    <n v="264328"/>
  </r>
  <r>
    <n v="13"/>
    <x v="4"/>
    <x v="7"/>
    <d v="2018-09-08T00:00:00"/>
    <n v="101"/>
    <n v="286"/>
    <n v="23887"/>
    <n v="23177"/>
    <n v="358816"/>
    <n v="426278"/>
  </r>
  <r>
    <n v="4"/>
    <x v="0"/>
    <x v="0"/>
    <d v="2018-07-25T00:00:00"/>
    <n v="195"/>
    <n v="260"/>
    <n v="24520"/>
    <n v="23931"/>
    <n v="380670"/>
    <n v="176522"/>
  </r>
  <r>
    <n v="1"/>
    <x v="1"/>
    <x v="6"/>
    <d v="2018-05-25T00:00:00"/>
    <n v="242"/>
    <n v="242"/>
    <n v="24043"/>
    <n v="22082"/>
    <n v="293547"/>
    <n v="350519"/>
  </r>
  <r>
    <n v="3"/>
    <x v="1"/>
    <x v="10"/>
    <d v="2018-09-27T00:00:00"/>
    <n v="264"/>
    <n v="113"/>
    <n v="28495"/>
    <n v="25306"/>
    <n v="183663"/>
    <n v="321132"/>
  </r>
  <r>
    <n v="7"/>
    <x v="2"/>
    <x v="8"/>
    <d v="2018-08-16T00:00:00"/>
    <n v="284"/>
    <n v="122"/>
    <n v="26763"/>
    <n v="23744"/>
    <n v="299603"/>
    <n v="417633"/>
  </r>
  <r>
    <n v="12"/>
    <x v="3"/>
    <x v="9"/>
    <d v="2018-09-07T00:00:00"/>
    <n v="115"/>
    <n v="171"/>
    <n v="25120"/>
    <n v="23048"/>
    <n v="308267"/>
    <n v="264157"/>
  </r>
  <r>
    <n v="10"/>
    <x v="3"/>
    <x v="5"/>
    <d v="2018-03-25T00:00:00"/>
    <n v="112"/>
    <n v="94"/>
    <n v="21238"/>
    <n v="18946"/>
    <n v="145990"/>
    <n v="356307"/>
  </r>
  <r>
    <n v="3"/>
    <x v="1"/>
    <x v="10"/>
    <d v="2018-10-01T00:00:00"/>
    <n v="157"/>
    <n v="252"/>
    <n v="28652"/>
    <n v="25558"/>
    <n v="183506"/>
    <n v="320880"/>
  </r>
  <r>
    <n v="9"/>
    <x v="2"/>
    <x v="2"/>
    <d v="2018-07-19T00:00:00"/>
    <n v="88"/>
    <n v="250"/>
    <n v="23660"/>
    <n v="22415"/>
    <n v="317503"/>
    <n v="393523"/>
  </r>
  <r>
    <n v="6"/>
    <x v="2"/>
    <x v="6"/>
    <d v="2018-06-27T00:00:00"/>
    <n v="246"/>
    <n v="288"/>
    <n v="24689"/>
    <n v="20684"/>
    <n v="235691"/>
    <n v="280918"/>
  </r>
  <r>
    <n v="13"/>
    <x v="4"/>
    <x v="7"/>
    <d v="2018-09-13T00:00:00"/>
    <n v="92"/>
    <n v="137"/>
    <n v="23979"/>
    <n v="23314"/>
    <n v="358724"/>
    <n v="426141"/>
  </r>
  <r>
    <n v="3"/>
    <x v="1"/>
    <x v="10"/>
    <d v="2018-10-08T00:00:00"/>
    <n v="176"/>
    <n v="244"/>
    <n v="28828"/>
    <n v="25802"/>
    <n v="183330"/>
    <n v="320636"/>
  </r>
  <r>
    <n v="14"/>
    <x v="4"/>
    <x v="1"/>
    <d v="2018-08-05T00:00:00"/>
    <n v="258"/>
    <n v="271"/>
    <n v="26153"/>
    <n v="22820"/>
    <n v="319258"/>
    <n v="383318"/>
  </r>
  <r>
    <n v="12"/>
    <x v="3"/>
    <x v="9"/>
    <d v="2018-09-15T00:00:00"/>
    <n v="166"/>
    <n v="234"/>
    <n v="25286"/>
    <n v="23282"/>
    <n v="308101"/>
    <n v="263923"/>
  </r>
  <r>
    <n v="1"/>
    <x v="1"/>
    <x v="6"/>
    <d v="2018-05-30T00:00:00"/>
    <n v="257"/>
    <n v="293"/>
    <n v="24300"/>
    <n v="22375"/>
    <n v="293290"/>
    <n v="350226"/>
  </r>
  <r>
    <n v="12"/>
    <x v="3"/>
    <x v="9"/>
    <d v="2018-09-19T00:00:00"/>
    <n v="272"/>
    <n v="226"/>
    <n v="25558"/>
    <n v="23508"/>
    <n v="307829"/>
    <n v="263697"/>
  </r>
  <r>
    <n v="14"/>
    <x v="4"/>
    <x v="1"/>
    <d v="2018-08-10T00:00:00"/>
    <n v="272"/>
    <n v="267"/>
    <n v="26425"/>
    <n v="23087"/>
    <n v="318986"/>
    <n v="383051"/>
  </r>
  <r>
    <n v="12"/>
    <x v="3"/>
    <x v="9"/>
    <d v="2018-09-27T00:00:00"/>
    <n v="261"/>
    <n v="83"/>
    <n v="25819"/>
    <n v="23591"/>
    <n v="307568"/>
    <n v="263614"/>
  </r>
  <r>
    <n v="5"/>
    <x v="0"/>
    <x v="3"/>
    <d v="2018-08-29T00:00:00"/>
    <n v="102"/>
    <n v="221"/>
    <n v="25060"/>
    <n v="24035"/>
    <n v="282363"/>
    <n v="253673"/>
  </r>
  <r>
    <n v="13"/>
    <x v="4"/>
    <x v="7"/>
    <d v="2018-09-20T00:00:00"/>
    <n v="85"/>
    <n v="112"/>
    <n v="24064"/>
    <n v="23426"/>
    <n v="358639"/>
    <n v="426029"/>
  </r>
  <r>
    <n v="8"/>
    <x v="2"/>
    <x v="1"/>
    <d v="2018-08-08T00:00:00"/>
    <n v="212"/>
    <n v="60"/>
    <n v="25551"/>
    <n v="24899"/>
    <n v="148239"/>
    <n v="218210"/>
  </r>
  <r>
    <n v="9"/>
    <x v="2"/>
    <x v="2"/>
    <d v="2018-07-26T00:00:00"/>
    <n v="154"/>
    <n v="130"/>
    <n v="23814"/>
    <n v="22545"/>
    <n v="317349"/>
    <n v="393393"/>
  </r>
  <r>
    <n v="1"/>
    <x v="1"/>
    <x v="6"/>
    <d v="2018-06-04T00:00:00"/>
    <n v="296"/>
    <n v="159"/>
    <n v="24596"/>
    <n v="22534"/>
    <n v="292994"/>
    <n v="350067"/>
  </r>
  <r>
    <n v="6"/>
    <x v="2"/>
    <x v="6"/>
    <d v="2018-07-03T00:00:00"/>
    <n v="289"/>
    <n v="210"/>
    <n v="24978"/>
    <n v="20894"/>
    <n v="235402"/>
    <n v="280708"/>
  </r>
  <r>
    <n v="3"/>
    <x v="1"/>
    <x v="10"/>
    <d v="2018-10-13T00:00:00"/>
    <n v="82"/>
    <n v="90"/>
    <n v="28910"/>
    <n v="25892"/>
    <n v="183248"/>
    <n v="320546"/>
  </r>
  <r>
    <n v="6"/>
    <x v="2"/>
    <x v="6"/>
    <d v="2018-07-07T00:00:00"/>
    <n v="148"/>
    <n v="300"/>
    <n v="25126"/>
    <n v="21194"/>
    <n v="235254"/>
    <n v="280408"/>
  </r>
  <r>
    <n v="12"/>
    <x v="3"/>
    <x v="9"/>
    <d v="2018-10-01T00:00:00"/>
    <n v="249"/>
    <n v="290"/>
    <n v="26068"/>
    <n v="23881"/>
    <n v="307319"/>
    <n v="263324"/>
  </r>
  <r>
    <n v="1"/>
    <x v="1"/>
    <x v="6"/>
    <d v="2018-06-12T00:00:00"/>
    <n v="251"/>
    <n v="179"/>
    <n v="24847"/>
    <n v="22713"/>
    <n v="292743"/>
    <n v="349888"/>
  </r>
  <r>
    <n v="12"/>
    <x v="3"/>
    <x v="9"/>
    <d v="2018-10-08T00:00:00"/>
    <n v="86"/>
    <n v="268"/>
    <n v="26154"/>
    <n v="24149"/>
    <n v="307233"/>
    <n v="263056"/>
  </r>
  <r>
    <n v="11"/>
    <x v="3"/>
    <x v="4"/>
    <d v="2018-08-19T00:00:00"/>
    <n v="234"/>
    <n v="50"/>
    <n v="24907"/>
    <n v="23874"/>
    <n v="251073"/>
    <n v="202923"/>
  </r>
  <r>
    <n v="2"/>
    <x v="1"/>
    <x v="1"/>
    <d v="2018-08-29T00:00:00"/>
    <n v="298"/>
    <n v="92"/>
    <n v="26307"/>
    <n v="22729"/>
    <n v="138134"/>
    <n v="213480"/>
  </r>
  <r>
    <n v="7"/>
    <x v="2"/>
    <x v="8"/>
    <d v="2018-08-21T00:00:00"/>
    <n v="283"/>
    <n v="237"/>
    <n v="27046"/>
    <n v="23981"/>
    <n v="299320"/>
    <n v="417396"/>
  </r>
  <r>
    <n v="7"/>
    <x v="2"/>
    <x v="8"/>
    <d v="2018-08-27T00:00:00"/>
    <n v="213"/>
    <n v="283"/>
    <n v="27259"/>
    <n v="24264"/>
    <n v="299107"/>
    <n v="417113"/>
  </r>
  <r>
    <n v="7"/>
    <x v="2"/>
    <x v="8"/>
    <d v="2018-09-04T00:00:00"/>
    <n v="244"/>
    <n v="75"/>
    <n v="27503"/>
    <n v="24339"/>
    <n v="298863"/>
    <n v="417038"/>
  </r>
  <r>
    <n v="7"/>
    <x v="2"/>
    <x v="8"/>
    <d v="2018-09-08T00:00:00"/>
    <n v="241"/>
    <n v="253"/>
    <n v="27744"/>
    <n v="24592"/>
    <n v="298622"/>
    <n v="416785"/>
  </r>
  <r>
    <n v="11"/>
    <x v="3"/>
    <x v="4"/>
    <d v="2018-08-26T00:00:00"/>
    <n v="213"/>
    <n v="184"/>
    <n v="25120"/>
    <n v="24058"/>
    <n v="250860"/>
    <n v="202739"/>
  </r>
  <r>
    <n v="9"/>
    <x v="2"/>
    <x v="2"/>
    <d v="2018-08-01T00:00:00"/>
    <n v="271"/>
    <n v="114"/>
    <n v="24085"/>
    <n v="22659"/>
    <n v="317078"/>
    <n v="393279"/>
  </r>
  <r>
    <n v="7"/>
    <x v="2"/>
    <x v="8"/>
    <d v="2018-09-14T00:00:00"/>
    <n v="132"/>
    <n v="57"/>
    <n v="27876"/>
    <n v="24649"/>
    <n v="298490"/>
    <n v="416728"/>
  </r>
  <r>
    <n v="9"/>
    <x v="2"/>
    <x v="2"/>
    <d v="2018-08-06T00:00:00"/>
    <n v="103"/>
    <n v="247"/>
    <n v="24188"/>
    <n v="22906"/>
    <n v="316975"/>
    <n v="393032"/>
  </r>
  <r>
    <n v="1"/>
    <x v="1"/>
    <x v="6"/>
    <d v="2018-06-20T00:00:00"/>
    <n v="145"/>
    <n v="205"/>
    <n v="24992"/>
    <n v="22918"/>
    <n v="292598"/>
    <n v="349683"/>
  </r>
  <r>
    <n v="2"/>
    <x v="1"/>
    <x v="1"/>
    <d v="2018-09-06T00:00:00"/>
    <n v="194"/>
    <n v="260"/>
    <n v="26501"/>
    <n v="22989"/>
    <n v="137940"/>
    <n v="213220"/>
  </r>
  <r>
    <n v="6"/>
    <x v="2"/>
    <x v="6"/>
    <d v="2018-07-10T00:00:00"/>
    <n v="188"/>
    <n v="174"/>
    <n v="25314"/>
    <n v="21368"/>
    <n v="235066"/>
    <n v="280234"/>
  </r>
  <r>
    <n v="12"/>
    <x v="3"/>
    <x v="9"/>
    <d v="2018-10-15T00:00:00"/>
    <n v="131"/>
    <n v="264"/>
    <n v="26285"/>
    <n v="24413"/>
    <n v="307102"/>
    <n v="262792"/>
  </r>
  <r>
    <n v="14"/>
    <x v="4"/>
    <x v="1"/>
    <d v="2018-08-18T00:00:00"/>
    <n v="210"/>
    <n v="187"/>
    <n v="26635"/>
    <n v="23274"/>
    <n v="318776"/>
    <n v="382864"/>
  </r>
  <r>
    <n v="13"/>
    <x v="4"/>
    <x v="7"/>
    <d v="2018-09-28T00:00:00"/>
    <n v="245"/>
    <n v="187"/>
    <n v="24309"/>
    <n v="23613"/>
    <n v="358394"/>
    <n v="425842"/>
  </r>
  <r>
    <n v="8"/>
    <x v="2"/>
    <x v="1"/>
    <d v="2018-08-11T00:00:00"/>
    <n v="199"/>
    <n v="171"/>
    <n v="25750"/>
    <n v="25070"/>
    <n v="148040"/>
    <n v="218039"/>
  </r>
  <r>
    <n v="9"/>
    <x v="2"/>
    <x v="2"/>
    <d v="2018-08-11T00:00:00"/>
    <n v="288"/>
    <n v="265"/>
    <n v="24476"/>
    <n v="23171"/>
    <n v="316687"/>
    <n v="392767"/>
  </r>
  <r>
    <n v="13"/>
    <x v="4"/>
    <x v="7"/>
    <d v="2018-10-03T00:00:00"/>
    <n v="203"/>
    <n v="143"/>
    <n v="24512"/>
    <n v="23756"/>
    <n v="358191"/>
    <n v="425699"/>
  </r>
  <r>
    <n v="14"/>
    <x v="4"/>
    <x v="1"/>
    <d v="2018-08-22T00:00:00"/>
    <n v="115"/>
    <n v="134"/>
    <n v="26750"/>
    <n v="23408"/>
    <n v="318661"/>
    <n v="382730"/>
  </r>
  <r>
    <n v="8"/>
    <x v="2"/>
    <x v="1"/>
    <d v="2018-08-14T00:00:00"/>
    <n v="185"/>
    <n v="100"/>
    <n v="25935"/>
    <n v="25170"/>
    <n v="147855"/>
    <n v="217939"/>
  </r>
  <r>
    <n v="8"/>
    <x v="2"/>
    <x v="1"/>
    <d v="2018-08-20T00:00:00"/>
    <n v="285"/>
    <n v="254"/>
    <n v="26220"/>
    <n v="25424"/>
    <n v="147570"/>
    <n v="217685"/>
  </r>
  <r>
    <n v="14"/>
    <x v="4"/>
    <x v="1"/>
    <d v="2018-08-25T00:00:00"/>
    <n v="131"/>
    <n v="203"/>
    <n v="26881"/>
    <n v="23611"/>
    <n v="318530"/>
    <n v="382527"/>
  </r>
  <r>
    <n v="5"/>
    <x v="0"/>
    <x v="3"/>
    <d v="2018-09-02T00:00:00"/>
    <n v="178"/>
    <n v="56"/>
    <n v="25238"/>
    <n v="24091"/>
    <n v="282185"/>
    <n v="253617"/>
  </r>
  <r>
    <n v="9"/>
    <x v="2"/>
    <x v="2"/>
    <d v="2018-08-17T00:00:00"/>
    <n v="279"/>
    <n v="227"/>
    <n v="24755"/>
    <n v="23398"/>
    <n v="316408"/>
    <n v="392540"/>
  </r>
  <r>
    <n v="4"/>
    <x v="0"/>
    <x v="0"/>
    <d v="2018-07-28T00:00:00"/>
    <n v="249"/>
    <n v="233"/>
    <n v="24769"/>
    <n v="24164"/>
    <n v="380421"/>
    <n v="176289"/>
  </r>
  <r>
    <n v="1"/>
    <x v="1"/>
    <x v="6"/>
    <d v="2018-06-28T00:00:00"/>
    <n v="142"/>
    <n v="183"/>
    <n v="25134"/>
    <n v="23101"/>
    <n v="292456"/>
    <n v="349500"/>
  </r>
  <r>
    <n v="9"/>
    <x v="2"/>
    <x v="2"/>
    <d v="2018-08-22T00:00:00"/>
    <n v="177"/>
    <n v="76"/>
    <n v="24932"/>
    <n v="23474"/>
    <n v="316231"/>
    <n v="392464"/>
  </r>
  <r>
    <n v="2"/>
    <x v="1"/>
    <x v="1"/>
    <d v="2018-09-14T00:00:00"/>
    <n v="209"/>
    <n v="162"/>
    <n v="26710"/>
    <n v="23151"/>
    <n v="137731"/>
    <n v="213058"/>
  </r>
  <r>
    <n v="8"/>
    <x v="2"/>
    <x v="1"/>
    <d v="2018-08-28T00:00:00"/>
    <n v="161"/>
    <n v="63"/>
    <n v="26381"/>
    <n v="25487"/>
    <n v="147409"/>
    <n v="217622"/>
  </r>
  <r>
    <n v="2"/>
    <x v="1"/>
    <x v="1"/>
    <d v="2018-09-18T00:00:00"/>
    <n v="242"/>
    <n v="237"/>
    <n v="26952"/>
    <n v="23388"/>
    <n v="137489"/>
    <n v="212821"/>
  </r>
  <r>
    <n v="2"/>
    <x v="1"/>
    <x v="1"/>
    <d v="2018-09-23T00:00:00"/>
    <n v="284"/>
    <n v="111"/>
    <n v="27236"/>
    <n v="23499"/>
    <n v="137205"/>
    <n v="212710"/>
  </r>
  <r>
    <n v="4"/>
    <x v="0"/>
    <x v="0"/>
    <d v="2018-08-02T00:00:00"/>
    <n v="296"/>
    <n v="137"/>
    <n v="25065"/>
    <n v="24301"/>
    <n v="380125"/>
    <n v="176152"/>
  </r>
  <r>
    <n v="2"/>
    <x v="1"/>
    <x v="1"/>
    <d v="2018-09-26T00:00:00"/>
    <n v="283"/>
    <n v="226"/>
    <n v="27519"/>
    <n v="23725"/>
    <n v="136922"/>
    <n v="212484"/>
  </r>
  <r>
    <n v="13"/>
    <x v="4"/>
    <x v="7"/>
    <d v="2018-10-07T00:00:00"/>
    <n v="209"/>
    <n v="69"/>
    <n v="24721"/>
    <n v="23825"/>
    <n v="357982"/>
    <n v="425630"/>
  </r>
  <r>
    <n v="2"/>
    <x v="1"/>
    <x v="1"/>
    <d v="2018-10-02T00:00:00"/>
    <n v="241"/>
    <n v="198"/>
    <n v="27760"/>
    <n v="23923"/>
    <n v="136681"/>
    <n v="212286"/>
  </r>
  <r>
    <n v="3"/>
    <x v="1"/>
    <x v="10"/>
    <d v="2018-10-20T00:00:00"/>
    <n v="167"/>
    <n v="252"/>
    <n v="29077"/>
    <n v="26144"/>
    <n v="183081"/>
    <n v="320294"/>
  </r>
  <r>
    <n v="14"/>
    <x v="4"/>
    <x v="1"/>
    <d v="2018-09-01T00:00:00"/>
    <n v="143"/>
    <n v="62"/>
    <n v="27024"/>
    <n v="23673"/>
    <n v="318387"/>
    <n v="382465"/>
  </r>
  <r>
    <n v="7"/>
    <x v="2"/>
    <x v="8"/>
    <d v="2018-09-17T00:00:00"/>
    <n v="184"/>
    <n v="276"/>
    <n v="28060"/>
    <n v="24925"/>
    <n v="298306"/>
    <n v="416452"/>
  </r>
  <r>
    <n v="7"/>
    <x v="2"/>
    <x v="8"/>
    <d v="2018-09-22T00:00:00"/>
    <n v="254"/>
    <n v="204"/>
    <n v="28314"/>
    <n v="25129"/>
    <n v="298052"/>
    <n v="416248"/>
  </r>
  <r>
    <n v="6"/>
    <x v="2"/>
    <x v="6"/>
    <d v="2018-07-18T00:00:00"/>
    <n v="266"/>
    <n v="241"/>
    <n v="25580"/>
    <n v="21609"/>
    <n v="234800"/>
    <n v="279993"/>
  </r>
  <r>
    <n v="3"/>
    <x v="1"/>
    <x v="10"/>
    <d v="2018-10-28T00:00:00"/>
    <n v="155"/>
    <n v="270"/>
    <n v="29232"/>
    <n v="26414"/>
    <n v="182926"/>
    <n v="320024"/>
  </r>
  <r>
    <n v="11"/>
    <x v="3"/>
    <x v="4"/>
    <d v="2018-09-01T00:00:00"/>
    <n v="248"/>
    <n v="58"/>
    <n v="25368"/>
    <n v="24116"/>
    <n v="250612"/>
    <n v="202681"/>
  </r>
  <r>
    <n v="2"/>
    <x v="1"/>
    <x v="1"/>
    <d v="2018-10-05T00:00:00"/>
    <n v="119"/>
    <n v="226"/>
    <n v="27879"/>
    <n v="24149"/>
    <n v="136562"/>
    <n v="212060"/>
  </r>
  <r>
    <n v="14"/>
    <x v="4"/>
    <x v="1"/>
    <d v="2018-09-05T00:00:00"/>
    <n v="196"/>
    <n v="92"/>
    <n v="27220"/>
    <n v="23765"/>
    <n v="318191"/>
    <n v="382373"/>
  </r>
  <r>
    <n v="8"/>
    <x v="2"/>
    <x v="1"/>
    <d v="2018-08-31T00:00:00"/>
    <n v="174"/>
    <n v="197"/>
    <n v="26555"/>
    <n v="25684"/>
    <n v="147235"/>
    <n v="217425"/>
  </r>
  <r>
    <n v="13"/>
    <x v="4"/>
    <x v="7"/>
    <d v="2018-10-15T00:00:00"/>
    <n v="253"/>
    <n v="244"/>
    <n v="24974"/>
    <n v="24069"/>
    <n v="357729"/>
    <n v="425386"/>
  </r>
  <r>
    <n v="14"/>
    <x v="4"/>
    <x v="1"/>
    <d v="2018-09-10T00:00:00"/>
    <n v="103"/>
    <n v="137"/>
    <n v="27323"/>
    <n v="23902"/>
    <n v="318088"/>
    <n v="382236"/>
  </r>
  <r>
    <n v="13"/>
    <x v="4"/>
    <x v="7"/>
    <d v="2018-10-20T00:00:00"/>
    <n v="92"/>
    <n v="82"/>
    <n v="25066"/>
    <n v="24151"/>
    <n v="357637"/>
    <n v="425304"/>
  </r>
  <r>
    <n v="5"/>
    <x v="0"/>
    <x v="3"/>
    <d v="2018-09-08T00:00:00"/>
    <n v="203"/>
    <n v="93"/>
    <n v="25441"/>
    <n v="24184"/>
    <n v="281982"/>
    <n v="253524"/>
  </r>
  <r>
    <n v="13"/>
    <x v="4"/>
    <x v="7"/>
    <d v="2018-10-26T00:00:00"/>
    <n v="233"/>
    <n v="211"/>
    <n v="25299"/>
    <n v="24362"/>
    <n v="357404"/>
    <n v="425093"/>
  </r>
  <r>
    <n v="7"/>
    <x v="2"/>
    <x v="8"/>
    <d v="2018-09-25T00:00:00"/>
    <n v="230"/>
    <n v="149"/>
    <n v="28544"/>
    <n v="25278"/>
    <n v="297822"/>
    <n v="416099"/>
  </r>
  <r>
    <n v="11"/>
    <x v="3"/>
    <x v="4"/>
    <d v="2018-09-05T00:00:00"/>
    <n v="147"/>
    <n v="111"/>
    <n v="25515"/>
    <n v="24227"/>
    <n v="250465"/>
    <n v="202570"/>
  </r>
  <r>
    <n v="2"/>
    <x v="1"/>
    <x v="1"/>
    <d v="2018-10-09T00:00:00"/>
    <n v="137"/>
    <n v="97"/>
    <n v="28016"/>
    <n v="24246"/>
    <n v="136425"/>
    <n v="211963"/>
  </r>
  <r>
    <n v="3"/>
    <x v="1"/>
    <x v="10"/>
    <d v="2018-11-04T00:00:00"/>
    <n v="252"/>
    <n v="263"/>
    <n v="29484"/>
    <n v="26677"/>
    <n v="182674"/>
    <n v="319761"/>
  </r>
  <r>
    <n v="9"/>
    <x v="2"/>
    <x v="2"/>
    <d v="2018-08-25T00:00:00"/>
    <n v="137"/>
    <n v="77"/>
    <n v="25069"/>
    <n v="23551"/>
    <n v="316094"/>
    <n v="392387"/>
  </r>
  <r>
    <n v="12"/>
    <x v="3"/>
    <x v="9"/>
    <d v="2018-10-21T00:00:00"/>
    <n v="184"/>
    <n v="225"/>
    <n v="26469"/>
    <n v="24638"/>
    <n v="306918"/>
    <n v="262567"/>
  </r>
  <r>
    <n v="3"/>
    <x v="1"/>
    <x v="10"/>
    <d v="2018-11-10T00:00:00"/>
    <n v="203"/>
    <n v="290"/>
    <n v="29687"/>
    <n v="26967"/>
    <n v="182471"/>
    <n v="319471"/>
  </r>
  <r>
    <n v="9"/>
    <x v="2"/>
    <x v="2"/>
    <d v="2018-08-28T00:00:00"/>
    <n v="158"/>
    <n v="108"/>
    <n v="25227"/>
    <n v="23659"/>
    <n v="315936"/>
    <n v="392279"/>
  </r>
  <r>
    <n v="8"/>
    <x v="2"/>
    <x v="1"/>
    <d v="2018-09-06T00:00:00"/>
    <n v="192"/>
    <n v="264"/>
    <n v="26747"/>
    <n v="25948"/>
    <n v="147043"/>
    <n v="217161"/>
  </r>
  <r>
    <n v="9"/>
    <x v="2"/>
    <x v="2"/>
    <d v="2018-09-03T00:00:00"/>
    <n v="85"/>
    <n v="284"/>
    <n v="25312"/>
    <n v="23943"/>
    <n v="315851"/>
    <n v="391995"/>
  </r>
  <r>
    <n v="1"/>
    <x v="1"/>
    <x v="6"/>
    <d v="2018-07-04T00:00:00"/>
    <n v="141"/>
    <n v="205"/>
    <n v="25275"/>
    <n v="23306"/>
    <n v="292315"/>
    <n v="349295"/>
  </r>
  <r>
    <n v="14"/>
    <x v="4"/>
    <x v="1"/>
    <d v="2018-09-17T00:00:00"/>
    <n v="106"/>
    <n v="89"/>
    <n v="27429"/>
    <n v="23991"/>
    <n v="317982"/>
    <n v="382147"/>
  </r>
  <r>
    <n v="8"/>
    <x v="2"/>
    <x v="1"/>
    <d v="2018-09-14T00:00:00"/>
    <n v="103"/>
    <n v="263"/>
    <n v="26850"/>
    <n v="26211"/>
    <n v="146940"/>
    <n v="216898"/>
  </r>
  <r>
    <n v="12"/>
    <x v="3"/>
    <x v="9"/>
    <d v="2018-10-28T00:00:00"/>
    <n v="195"/>
    <n v="228"/>
    <n v="26664"/>
    <n v="24866"/>
    <n v="306723"/>
    <n v="262339"/>
  </r>
  <r>
    <n v="2"/>
    <x v="1"/>
    <x v="1"/>
    <d v="2018-10-14T00:00:00"/>
    <n v="98"/>
    <n v="243"/>
    <n v="28114"/>
    <n v="24489"/>
    <n v="136327"/>
    <n v="211720"/>
  </r>
  <r>
    <n v="1"/>
    <x v="1"/>
    <x v="6"/>
    <d v="2018-07-09T00:00:00"/>
    <n v="247"/>
    <n v="260"/>
    <n v="25522"/>
    <n v="23566"/>
    <n v="292068"/>
    <n v="349035"/>
  </r>
  <r>
    <n v="12"/>
    <x v="3"/>
    <x v="9"/>
    <d v="2018-11-02T00:00:00"/>
    <n v="152"/>
    <n v="130"/>
    <n v="26816"/>
    <n v="24996"/>
    <n v="306571"/>
    <n v="262209"/>
  </r>
  <r>
    <n v="1"/>
    <x v="1"/>
    <x v="6"/>
    <d v="2018-07-13T00:00:00"/>
    <n v="248"/>
    <n v="264"/>
    <n v="25770"/>
    <n v="23830"/>
    <n v="291820"/>
    <n v="348771"/>
  </r>
  <r>
    <n v="5"/>
    <x v="0"/>
    <x v="3"/>
    <d v="2018-09-13T00:00:00"/>
    <n v="203"/>
    <n v="104"/>
    <n v="25644"/>
    <n v="24288"/>
    <n v="281779"/>
    <n v="253420"/>
  </r>
  <r>
    <n v="8"/>
    <x v="2"/>
    <x v="1"/>
    <d v="2018-09-22T00:00:00"/>
    <n v="144"/>
    <n v="295"/>
    <n v="26994"/>
    <n v="26506"/>
    <n v="146796"/>
    <n v="216603"/>
  </r>
  <r>
    <n v="4"/>
    <x v="0"/>
    <x v="0"/>
    <d v="2018-08-06T00:00:00"/>
    <n v="183"/>
    <n v="224"/>
    <n v="25248"/>
    <n v="24525"/>
    <n v="379942"/>
    <n v="175928"/>
  </r>
  <r>
    <n v="1"/>
    <x v="1"/>
    <x v="6"/>
    <d v="2018-07-18T00:00:00"/>
    <n v="143"/>
    <n v="97"/>
    <n v="25913"/>
    <n v="23927"/>
    <n v="291677"/>
    <n v="348674"/>
  </r>
  <r>
    <n v="3"/>
    <x v="1"/>
    <x v="10"/>
    <d v="2018-11-14T00:00:00"/>
    <n v="239"/>
    <n v="85"/>
    <n v="29926"/>
    <n v="27052"/>
    <n v="182232"/>
    <n v="319386"/>
  </r>
  <r>
    <n v="6"/>
    <x v="2"/>
    <x v="6"/>
    <d v="2018-07-23T00:00:00"/>
    <n v="246"/>
    <n v="212"/>
    <n v="25826"/>
    <n v="21821"/>
    <n v="234554"/>
    <n v="279781"/>
  </r>
  <r>
    <n v="8"/>
    <x v="2"/>
    <x v="1"/>
    <d v="2018-09-28T00:00:00"/>
    <n v="217"/>
    <n v="203"/>
    <n v="27211"/>
    <n v="26709"/>
    <n v="146579"/>
    <n v="216400"/>
  </r>
  <r>
    <n v="13"/>
    <x v="4"/>
    <x v="7"/>
    <d v="2018-11-03T00:00:00"/>
    <n v="280"/>
    <n v="84"/>
    <n v="25579"/>
    <n v="24446"/>
    <n v="357124"/>
    <n v="425009"/>
  </r>
  <r>
    <n v="1"/>
    <x v="1"/>
    <x v="6"/>
    <d v="2018-07-26T00:00:00"/>
    <n v="139"/>
    <n v="108"/>
    <n v="26052"/>
    <n v="24035"/>
    <n v="291538"/>
    <n v="348566"/>
  </r>
  <r>
    <n v="1"/>
    <x v="1"/>
    <x v="6"/>
    <d v="2018-07-29T00:00:00"/>
    <n v="195"/>
    <n v="212"/>
    <n v="26247"/>
    <n v="24247"/>
    <n v="291343"/>
    <n v="348354"/>
  </r>
  <r>
    <n v="2"/>
    <x v="1"/>
    <x v="1"/>
    <d v="2018-10-22T00:00:00"/>
    <n v="139"/>
    <n v="278"/>
    <n v="28253"/>
    <n v="24767"/>
    <n v="136188"/>
    <n v="211442"/>
  </r>
  <r>
    <n v="7"/>
    <x v="2"/>
    <x v="8"/>
    <d v="2018-10-02T00:00:00"/>
    <n v="298"/>
    <n v="241"/>
    <n v="28842"/>
    <n v="25519"/>
    <n v="297524"/>
    <n v="415858"/>
  </r>
  <r>
    <n v="6"/>
    <x v="2"/>
    <x v="6"/>
    <d v="2018-07-30T00:00:00"/>
    <n v="109"/>
    <n v="131"/>
    <n v="25935"/>
    <n v="21952"/>
    <n v="234445"/>
    <n v="279650"/>
  </r>
  <r>
    <n v="11"/>
    <x v="3"/>
    <x v="4"/>
    <d v="2018-09-09T00:00:00"/>
    <n v="242"/>
    <n v="278"/>
    <n v="25757"/>
    <n v="24505"/>
    <n v="250223"/>
    <n v="202292"/>
  </r>
  <r>
    <n v="4"/>
    <x v="0"/>
    <x v="0"/>
    <d v="2018-08-11T00:00:00"/>
    <n v="134"/>
    <n v="168"/>
    <n v="25382"/>
    <n v="24693"/>
    <n v="379808"/>
    <n v="175760"/>
  </r>
  <r>
    <n v="14"/>
    <x v="4"/>
    <x v="1"/>
    <d v="2018-09-24T00:00:00"/>
    <n v="143"/>
    <n v="60"/>
    <n v="27572"/>
    <n v="24051"/>
    <n v="317839"/>
    <n v="382087"/>
  </r>
  <r>
    <n v="7"/>
    <x v="2"/>
    <x v="8"/>
    <d v="2018-10-08T00:00:00"/>
    <n v="226"/>
    <n v="190"/>
    <n v="29068"/>
    <n v="25709"/>
    <n v="297298"/>
    <n v="415668"/>
  </r>
  <r>
    <n v="5"/>
    <x v="0"/>
    <x v="3"/>
    <d v="2018-09-18T00:00:00"/>
    <n v="152"/>
    <n v="239"/>
    <n v="25796"/>
    <n v="24527"/>
    <n v="281627"/>
    <n v="253181"/>
  </r>
  <r>
    <n v="3"/>
    <x v="1"/>
    <x v="10"/>
    <d v="2018-11-18T00:00:00"/>
    <n v="218"/>
    <n v="288"/>
    <n v="30144"/>
    <n v="27340"/>
    <n v="182014"/>
    <n v="319098"/>
  </r>
  <r>
    <n v="3"/>
    <x v="1"/>
    <x v="10"/>
    <d v="2018-11-26T00:00:00"/>
    <n v="148"/>
    <n v="143"/>
    <n v="30292"/>
    <n v="27483"/>
    <n v="181866"/>
    <n v="318955"/>
  </r>
  <r>
    <n v="14"/>
    <x v="4"/>
    <x v="1"/>
    <d v="2018-09-27T00:00:00"/>
    <n v="245"/>
    <n v="141"/>
    <n v="27817"/>
    <n v="24192"/>
    <n v="317594"/>
    <n v="381946"/>
  </r>
  <r>
    <n v="6"/>
    <x v="2"/>
    <x v="6"/>
    <d v="2018-08-03T00:00:00"/>
    <n v="197"/>
    <n v="139"/>
    <n v="26132"/>
    <n v="22091"/>
    <n v="234248"/>
    <n v="279511"/>
  </r>
  <r>
    <n v="3"/>
    <x v="1"/>
    <x v="10"/>
    <d v="2018-12-02T00:00:00"/>
    <n v="240"/>
    <n v="274"/>
    <n v="30532"/>
    <n v="27757"/>
    <n v="181626"/>
    <n v="318681"/>
  </r>
  <r>
    <n v="7"/>
    <x v="2"/>
    <x v="8"/>
    <d v="2018-10-16T00:00:00"/>
    <n v="296"/>
    <n v="125"/>
    <n v="29364"/>
    <n v="25834"/>
    <n v="297002"/>
    <n v="415543"/>
  </r>
  <r>
    <n v="14"/>
    <x v="4"/>
    <x v="1"/>
    <d v="2018-10-02T00:00:00"/>
    <n v="81"/>
    <n v="252"/>
    <n v="27898"/>
    <n v="24444"/>
    <n v="317513"/>
    <n v="381694"/>
  </r>
  <r>
    <n v="8"/>
    <x v="2"/>
    <x v="1"/>
    <d v="2018-10-04T00:00:00"/>
    <n v="109"/>
    <n v="214"/>
    <n v="27320"/>
    <n v="26923"/>
    <n v="146470"/>
    <n v="216186"/>
  </r>
  <r>
    <n v="12"/>
    <x v="3"/>
    <x v="9"/>
    <d v="2018-11-08T00:00:00"/>
    <n v="110"/>
    <n v="93"/>
    <n v="26926"/>
    <n v="25089"/>
    <n v="306461"/>
    <n v="262116"/>
  </r>
  <r>
    <n v="14"/>
    <x v="4"/>
    <x v="1"/>
    <d v="2018-10-06T00:00:00"/>
    <n v="261"/>
    <n v="57"/>
    <n v="28159"/>
    <n v="24501"/>
    <n v="317252"/>
    <n v="381637"/>
  </r>
  <r>
    <n v="5"/>
    <x v="0"/>
    <x v="3"/>
    <d v="2018-09-23T00:00:00"/>
    <n v="222"/>
    <n v="70"/>
    <n v="26018"/>
    <n v="24597"/>
    <n v="281405"/>
    <n v="253111"/>
  </r>
  <r>
    <n v="3"/>
    <x v="1"/>
    <x v="10"/>
    <d v="2018-12-07T00:00:00"/>
    <n v="141"/>
    <n v="106"/>
    <n v="30673"/>
    <n v="27863"/>
    <n v="181485"/>
    <n v="318575"/>
  </r>
  <r>
    <n v="6"/>
    <x v="2"/>
    <x v="6"/>
    <d v="2018-08-09T00:00:00"/>
    <n v="212"/>
    <n v="250"/>
    <n v="26344"/>
    <n v="22341"/>
    <n v="234036"/>
    <n v="279261"/>
  </r>
  <r>
    <n v="14"/>
    <x v="4"/>
    <x v="1"/>
    <d v="2018-10-13T00:00:00"/>
    <n v="175"/>
    <n v="103"/>
    <n v="28334"/>
    <n v="24604"/>
    <n v="317077"/>
    <n v="381534"/>
  </r>
  <r>
    <n v="9"/>
    <x v="2"/>
    <x v="2"/>
    <d v="2018-09-08T00:00:00"/>
    <n v="93"/>
    <n v="257"/>
    <n v="25405"/>
    <n v="24200"/>
    <n v="315758"/>
    <n v="391738"/>
  </r>
  <r>
    <n v="1"/>
    <x v="1"/>
    <x v="6"/>
    <d v="2018-08-02T00:00:00"/>
    <n v="282"/>
    <n v="104"/>
    <n v="26529"/>
    <n v="24351"/>
    <n v="291061"/>
    <n v="348250"/>
  </r>
  <r>
    <n v="9"/>
    <x v="2"/>
    <x v="2"/>
    <d v="2018-09-16T00:00:00"/>
    <n v="288"/>
    <n v="116"/>
    <n v="25693"/>
    <n v="24316"/>
    <n v="315470"/>
    <n v="391622"/>
  </r>
  <r>
    <n v="12"/>
    <x v="3"/>
    <x v="9"/>
    <d v="2018-11-11T00:00:00"/>
    <n v="93"/>
    <n v="290"/>
    <n v="27019"/>
    <n v="25379"/>
    <n v="306368"/>
    <n v="261826"/>
  </r>
  <r>
    <n v="8"/>
    <x v="2"/>
    <x v="1"/>
    <d v="2018-10-08T00:00:00"/>
    <n v="88"/>
    <n v="271"/>
    <n v="27408"/>
    <n v="27194"/>
    <n v="146382"/>
    <n v="215915"/>
  </r>
  <r>
    <n v="3"/>
    <x v="1"/>
    <x v="10"/>
    <d v="2018-12-14T00:00:00"/>
    <n v="125"/>
    <n v="276"/>
    <n v="30798"/>
    <n v="28139"/>
    <n v="181360"/>
    <n v="318299"/>
  </r>
  <r>
    <n v="9"/>
    <x v="2"/>
    <x v="2"/>
    <d v="2018-09-22T00:00:00"/>
    <n v="120"/>
    <n v="221"/>
    <n v="25813"/>
    <n v="24537"/>
    <n v="315350"/>
    <n v="391401"/>
  </r>
  <r>
    <n v="14"/>
    <x v="4"/>
    <x v="1"/>
    <d v="2018-10-18T00:00:00"/>
    <n v="243"/>
    <n v="271"/>
    <n v="28577"/>
    <n v="24875"/>
    <n v="316834"/>
    <n v="381263"/>
  </r>
  <r>
    <n v="6"/>
    <x v="2"/>
    <x v="6"/>
    <d v="2018-08-12T00:00:00"/>
    <n v="136"/>
    <n v="75"/>
    <n v="26480"/>
    <n v="22416"/>
    <n v="233900"/>
    <n v="279186"/>
  </r>
  <r>
    <n v="11"/>
    <x v="3"/>
    <x v="4"/>
    <d v="2018-09-17T00:00:00"/>
    <n v="155"/>
    <n v="175"/>
    <n v="25912"/>
    <n v="24680"/>
    <n v="250068"/>
    <n v="202117"/>
  </r>
  <r>
    <n v="3"/>
    <x v="1"/>
    <x v="10"/>
    <d v="2018-12-18T00:00:00"/>
    <n v="97"/>
    <n v="154"/>
    <n v="30895"/>
    <n v="28293"/>
    <n v="181263"/>
    <n v="318145"/>
  </r>
  <r>
    <n v="2"/>
    <x v="1"/>
    <x v="1"/>
    <d v="2018-10-27T00:00:00"/>
    <n v="186"/>
    <n v="257"/>
    <n v="28439"/>
    <n v="25024"/>
    <n v="136002"/>
    <n v="211185"/>
  </r>
  <r>
    <n v="14"/>
    <x v="4"/>
    <x v="1"/>
    <d v="2018-10-25T00:00:00"/>
    <n v="205"/>
    <n v="157"/>
    <n v="28782"/>
    <n v="25032"/>
    <n v="316629"/>
    <n v="381106"/>
  </r>
  <r>
    <n v="3"/>
    <x v="1"/>
    <x v="10"/>
    <d v="2018-12-22T00:00:00"/>
    <n v="218"/>
    <n v="290"/>
    <n v="31113"/>
    <n v="28583"/>
    <n v="181045"/>
    <n v="317855"/>
  </r>
  <r>
    <n v="14"/>
    <x v="4"/>
    <x v="1"/>
    <d v="2018-10-29T00:00:00"/>
    <n v="273"/>
    <n v="266"/>
    <n v="29055"/>
    <n v="25298"/>
    <n v="316356"/>
    <n v="380840"/>
  </r>
  <r>
    <n v="10"/>
    <x v="3"/>
    <x v="5"/>
    <d v="2018-04-01T00:00:00"/>
    <n v="207"/>
    <n v="103"/>
    <n v="21445"/>
    <n v="19049"/>
    <n v="145783"/>
    <n v="356204"/>
  </r>
  <r>
    <n v="3"/>
    <x v="1"/>
    <x v="10"/>
    <d v="2018-12-27T00:00:00"/>
    <n v="217"/>
    <n v="89"/>
    <n v="31330"/>
    <n v="28672"/>
    <n v="180828"/>
    <n v="317766"/>
  </r>
  <r>
    <n v="5"/>
    <x v="0"/>
    <x v="3"/>
    <d v="2018-09-30T00:00:00"/>
    <n v="286"/>
    <n v="171"/>
    <n v="26304"/>
    <n v="24768"/>
    <n v="281119"/>
    <n v="252940"/>
  </r>
  <r>
    <n v="10"/>
    <x v="3"/>
    <x v="5"/>
    <d v="2018-04-09T00:00:00"/>
    <n v="103"/>
    <n v="69"/>
    <n v="21548"/>
    <n v="19118"/>
    <n v="145680"/>
    <n v="356135"/>
  </r>
  <r>
    <n v="7"/>
    <x v="2"/>
    <x v="8"/>
    <d v="2018-10-21T00:00:00"/>
    <n v="257"/>
    <n v="217"/>
    <n v="29621"/>
    <n v="26051"/>
    <n v="296745"/>
    <n v="415326"/>
  </r>
  <r>
    <n v="2"/>
    <x v="1"/>
    <x v="1"/>
    <d v="2018-11-01T00:00:00"/>
    <n v="154"/>
    <n v="84"/>
    <n v="28593"/>
    <n v="25108"/>
    <n v="135848"/>
    <n v="211101"/>
  </r>
  <r>
    <n v="7"/>
    <x v="2"/>
    <x v="8"/>
    <d v="2018-10-27T00:00:00"/>
    <n v="271"/>
    <n v="133"/>
    <n v="29892"/>
    <n v="26184"/>
    <n v="296474"/>
    <n v="415193"/>
  </r>
  <r>
    <n v="14"/>
    <x v="4"/>
    <x v="1"/>
    <d v="2018-11-01T00:00:00"/>
    <n v="181"/>
    <n v="105"/>
    <n v="29236"/>
    <n v="25403"/>
    <n v="316175"/>
    <n v="380735"/>
  </r>
  <r>
    <n v="7"/>
    <x v="2"/>
    <x v="8"/>
    <d v="2018-11-03T00:00:00"/>
    <n v="148"/>
    <n v="105"/>
    <n v="30040"/>
    <n v="26289"/>
    <n v="296326"/>
    <n v="415088"/>
  </r>
  <r>
    <n v="2"/>
    <x v="1"/>
    <x v="1"/>
    <d v="2018-11-08T00:00:00"/>
    <n v="228"/>
    <n v="175"/>
    <n v="28821"/>
    <n v="25283"/>
    <n v="135620"/>
    <n v="210926"/>
  </r>
  <r>
    <n v="13"/>
    <x v="4"/>
    <x v="7"/>
    <d v="2018-11-08T00:00:00"/>
    <n v="97"/>
    <n v="118"/>
    <n v="25676"/>
    <n v="24564"/>
    <n v="357027"/>
    <n v="424891"/>
  </r>
  <r>
    <n v="14"/>
    <x v="4"/>
    <x v="1"/>
    <d v="2018-11-08T00:00:00"/>
    <n v="208"/>
    <n v="155"/>
    <n v="29444"/>
    <n v="25558"/>
    <n v="315967"/>
    <n v="380580"/>
  </r>
  <r>
    <n v="4"/>
    <x v="0"/>
    <x v="0"/>
    <d v="2018-08-19T00:00:00"/>
    <n v="277"/>
    <n v="79"/>
    <n v="25659"/>
    <n v="24772"/>
    <n v="379531"/>
    <n v="175681"/>
  </r>
  <r>
    <n v="3"/>
    <x v="1"/>
    <x v="10"/>
    <d v="2019-01-03T00:00:00"/>
    <n v="93"/>
    <n v="77"/>
    <n v="31423"/>
    <n v="28749"/>
    <n v="180735"/>
    <n v="317689"/>
  </r>
  <r>
    <n v="6"/>
    <x v="2"/>
    <x v="6"/>
    <d v="2018-08-18T00:00:00"/>
    <n v="269"/>
    <n v="195"/>
    <n v="26749"/>
    <n v="22611"/>
    <n v="233631"/>
    <n v="278991"/>
  </r>
  <r>
    <n v="14"/>
    <x v="4"/>
    <x v="1"/>
    <d v="2018-11-16T00:00:00"/>
    <n v="173"/>
    <n v="81"/>
    <n v="29617"/>
    <n v="25639"/>
    <n v="315794"/>
    <n v="380499"/>
  </r>
  <r>
    <n v="6"/>
    <x v="2"/>
    <x v="6"/>
    <d v="2018-08-26T00:00:00"/>
    <n v="226"/>
    <n v="149"/>
    <n v="26975"/>
    <n v="22760"/>
    <n v="233405"/>
    <n v="278842"/>
  </r>
  <r>
    <n v="2"/>
    <x v="1"/>
    <x v="1"/>
    <d v="2018-11-14T00:00:00"/>
    <n v="230"/>
    <n v="283"/>
    <n v="29051"/>
    <n v="25566"/>
    <n v="135390"/>
    <n v="210643"/>
  </r>
  <r>
    <n v="5"/>
    <x v="0"/>
    <x v="3"/>
    <d v="2018-10-08T00:00:00"/>
    <n v="133"/>
    <n v="221"/>
    <n v="26437"/>
    <n v="24989"/>
    <n v="280986"/>
    <n v="252719"/>
  </r>
  <r>
    <n v="1"/>
    <x v="1"/>
    <x v="6"/>
    <d v="2018-08-07T00:00:00"/>
    <n v="292"/>
    <n v="224"/>
    <n v="26821"/>
    <n v="24575"/>
    <n v="290769"/>
    <n v="348026"/>
  </r>
  <r>
    <n v="10"/>
    <x v="3"/>
    <x v="5"/>
    <d v="2018-04-15T00:00:00"/>
    <n v="236"/>
    <n v="79"/>
    <n v="21784"/>
    <n v="19197"/>
    <n v="145444"/>
    <n v="356056"/>
  </r>
  <r>
    <n v="10"/>
    <x v="3"/>
    <x v="5"/>
    <d v="2018-04-19T00:00:00"/>
    <n v="173"/>
    <n v="275"/>
    <n v="21957"/>
    <n v="19472"/>
    <n v="145271"/>
    <n v="355781"/>
  </r>
  <r>
    <n v="8"/>
    <x v="2"/>
    <x v="1"/>
    <d v="2018-10-11T00:00:00"/>
    <n v="242"/>
    <n v="147"/>
    <n v="27650"/>
    <n v="27341"/>
    <n v="146140"/>
    <n v="215768"/>
  </r>
  <r>
    <n v="10"/>
    <x v="3"/>
    <x v="5"/>
    <d v="2018-04-23T00:00:00"/>
    <n v="218"/>
    <n v="123"/>
    <n v="22175"/>
    <n v="19595"/>
    <n v="145053"/>
    <n v="355658"/>
  </r>
  <r>
    <n v="10"/>
    <x v="3"/>
    <x v="5"/>
    <d v="2018-04-27T00:00:00"/>
    <n v="82"/>
    <n v="69"/>
    <n v="22257"/>
    <n v="19664"/>
    <n v="144971"/>
    <n v="355589"/>
  </r>
  <r>
    <n v="3"/>
    <x v="1"/>
    <x v="10"/>
    <d v="2019-01-11T00:00:00"/>
    <n v="229"/>
    <n v="128"/>
    <n v="31652"/>
    <n v="28877"/>
    <n v="180506"/>
    <n v="317561"/>
  </r>
  <r>
    <n v="4"/>
    <x v="0"/>
    <x v="0"/>
    <d v="2018-08-25T00:00:00"/>
    <n v="91"/>
    <n v="130"/>
    <n v="25750"/>
    <n v="24902"/>
    <n v="379440"/>
    <n v="175551"/>
  </r>
  <r>
    <n v="13"/>
    <x v="4"/>
    <x v="7"/>
    <d v="2018-11-13T00:00:00"/>
    <n v="215"/>
    <n v="172"/>
    <n v="25891"/>
    <n v="24736"/>
    <n v="356812"/>
    <n v="424719"/>
  </r>
  <r>
    <n v="2"/>
    <x v="1"/>
    <x v="1"/>
    <d v="2018-11-18T00:00:00"/>
    <n v="255"/>
    <n v="69"/>
    <n v="29306"/>
    <n v="25635"/>
    <n v="135135"/>
    <n v="210574"/>
  </r>
  <r>
    <n v="3"/>
    <x v="1"/>
    <x v="10"/>
    <d v="2019-01-14T00:00:00"/>
    <n v="113"/>
    <n v="132"/>
    <n v="31765"/>
    <n v="29009"/>
    <n v="180393"/>
    <n v="317429"/>
  </r>
  <r>
    <n v="6"/>
    <x v="2"/>
    <x v="6"/>
    <d v="2018-08-31T00:00:00"/>
    <n v="299"/>
    <n v="285"/>
    <n v="27274"/>
    <n v="23045"/>
    <n v="233106"/>
    <n v="278557"/>
  </r>
  <r>
    <n v="9"/>
    <x v="2"/>
    <x v="2"/>
    <d v="2018-09-28T00:00:00"/>
    <n v="294"/>
    <n v="173"/>
    <n v="26107"/>
    <n v="24710"/>
    <n v="315056"/>
    <n v="391228"/>
  </r>
  <r>
    <n v="5"/>
    <x v="0"/>
    <x v="3"/>
    <d v="2018-10-16T00:00:00"/>
    <n v="97"/>
    <n v="81"/>
    <n v="26534"/>
    <n v="25070"/>
    <n v="280889"/>
    <n v="252638"/>
  </r>
  <r>
    <n v="8"/>
    <x v="2"/>
    <x v="1"/>
    <d v="2018-10-18T00:00:00"/>
    <n v="284"/>
    <n v="216"/>
    <n v="27934"/>
    <n v="27557"/>
    <n v="145856"/>
    <n v="215552"/>
  </r>
  <r>
    <n v="10"/>
    <x v="3"/>
    <x v="5"/>
    <d v="2018-05-03T00:00:00"/>
    <n v="128"/>
    <n v="178"/>
    <n v="22385"/>
    <n v="19842"/>
    <n v="144843"/>
    <n v="355411"/>
  </r>
  <r>
    <n v="6"/>
    <x v="2"/>
    <x v="6"/>
    <d v="2018-09-07T00:00:00"/>
    <n v="297"/>
    <n v="158"/>
    <n v="27571"/>
    <n v="23203"/>
    <n v="232809"/>
    <n v="278399"/>
  </r>
  <r>
    <n v="12"/>
    <x v="3"/>
    <x v="9"/>
    <d v="2018-11-17T00:00:00"/>
    <n v="132"/>
    <n v="96"/>
    <n v="27151"/>
    <n v="25475"/>
    <n v="306236"/>
    <n v="261730"/>
  </r>
  <r>
    <n v="2"/>
    <x v="1"/>
    <x v="1"/>
    <d v="2018-11-23T00:00:00"/>
    <n v="143"/>
    <n v="215"/>
    <n v="29449"/>
    <n v="25850"/>
    <n v="134992"/>
    <n v="210359"/>
  </r>
  <r>
    <n v="5"/>
    <x v="0"/>
    <x v="3"/>
    <d v="2018-10-23T00:00:00"/>
    <n v="128"/>
    <n v="73"/>
    <n v="26662"/>
    <n v="25143"/>
    <n v="280761"/>
    <n v="252565"/>
  </r>
  <r>
    <n v="4"/>
    <x v="0"/>
    <x v="0"/>
    <d v="2018-09-02T00:00:00"/>
    <n v="132"/>
    <n v="70"/>
    <n v="25882"/>
    <n v="24972"/>
    <n v="379308"/>
    <n v="175481"/>
  </r>
  <r>
    <n v="7"/>
    <x v="2"/>
    <x v="8"/>
    <d v="2018-11-10T00:00:00"/>
    <n v="260"/>
    <n v="231"/>
    <n v="30300"/>
    <n v="26520"/>
    <n v="296066"/>
    <n v="414857"/>
  </r>
  <r>
    <n v="9"/>
    <x v="2"/>
    <x v="2"/>
    <d v="2018-10-04T00:00:00"/>
    <n v="215"/>
    <n v="174"/>
    <n v="26322"/>
    <n v="24884"/>
    <n v="314841"/>
    <n v="391054"/>
  </r>
  <r>
    <n v="13"/>
    <x v="4"/>
    <x v="7"/>
    <d v="2018-11-16T00:00:00"/>
    <n v="275"/>
    <n v="196"/>
    <n v="26166"/>
    <n v="24932"/>
    <n v="356537"/>
    <n v="424523"/>
  </r>
  <r>
    <n v="13"/>
    <x v="4"/>
    <x v="7"/>
    <d v="2018-11-23T00:00:00"/>
    <n v="107"/>
    <n v="204"/>
    <n v="26273"/>
    <n v="25136"/>
    <n v="356430"/>
    <n v="424319"/>
  </r>
  <r>
    <n v="9"/>
    <x v="2"/>
    <x v="2"/>
    <d v="2018-10-09T00:00:00"/>
    <n v="115"/>
    <n v="168"/>
    <n v="26437"/>
    <n v="25052"/>
    <n v="314726"/>
    <n v="390886"/>
  </r>
  <r>
    <n v="5"/>
    <x v="0"/>
    <x v="3"/>
    <d v="2018-10-28T00:00:00"/>
    <n v="198"/>
    <n v="116"/>
    <n v="26860"/>
    <n v="25259"/>
    <n v="280563"/>
    <n v="252449"/>
  </r>
  <r>
    <n v="9"/>
    <x v="2"/>
    <x v="2"/>
    <d v="2018-10-14T00:00:00"/>
    <n v="235"/>
    <n v="272"/>
    <n v="26672"/>
    <n v="25324"/>
    <n v="314491"/>
    <n v="390614"/>
  </r>
  <r>
    <n v="8"/>
    <x v="2"/>
    <x v="1"/>
    <d v="2018-10-26T00:00:00"/>
    <n v="270"/>
    <n v="258"/>
    <n v="28204"/>
    <n v="27815"/>
    <n v="145586"/>
    <n v="215294"/>
  </r>
  <r>
    <n v="1"/>
    <x v="1"/>
    <x v="6"/>
    <d v="2018-08-11T00:00:00"/>
    <n v="293"/>
    <n v="213"/>
    <n v="27114"/>
    <n v="24788"/>
    <n v="290476"/>
    <n v="347813"/>
  </r>
  <r>
    <n v="5"/>
    <x v="0"/>
    <x v="3"/>
    <d v="2018-11-03T00:00:00"/>
    <n v="225"/>
    <n v="300"/>
    <n v="27085"/>
    <n v="25559"/>
    <n v="280338"/>
    <n v="252149"/>
  </r>
  <r>
    <n v="4"/>
    <x v="0"/>
    <x v="0"/>
    <d v="2018-09-05T00:00:00"/>
    <n v="85"/>
    <n v="258"/>
    <n v="25967"/>
    <n v="25230"/>
    <n v="379223"/>
    <n v="175223"/>
  </r>
  <r>
    <n v="1"/>
    <x v="1"/>
    <x v="6"/>
    <d v="2018-08-16T00:00:00"/>
    <n v="170"/>
    <n v="259"/>
    <n v="27284"/>
    <n v="25047"/>
    <n v="290306"/>
    <n v="347554"/>
  </r>
  <r>
    <n v="13"/>
    <x v="4"/>
    <x v="7"/>
    <d v="2018-12-01T00:00:00"/>
    <n v="245"/>
    <n v="237"/>
    <n v="26518"/>
    <n v="25373"/>
    <n v="356185"/>
    <n v="424082"/>
  </r>
  <r>
    <n v="5"/>
    <x v="0"/>
    <x v="3"/>
    <d v="2018-11-11T00:00:00"/>
    <n v="242"/>
    <n v="166"/>
    <n v="27327"/>
    <n v="25725"/>
    <n v="280096"/>
    <n v="251983"/>
  </r>
  <r>
    <n v="4"/>
    <x v="0"/>
    <x v="0"/>
    <d v="2018-09-08T00:00:00"/>
    <n v="124"/>
    <n v="92"/>
    <n v="26091"/>
    <n v="25322"/>
    <n v="379099"/>
    <n v="175131"/>
  </r>
  <r>
    <n v="12"/>
    <x v="3"/>
    <x v="9"/>
    <d v="2018-11-23T00:00:00"/>
    <n v="218"/>
    <n v="227"/>
    <n v="27369"/>
    <n v="25702"/>
    <n v="306018"/>
    <n v="261503"/>
  </r>
  <r>
    <n v="3"/>
    <x v="1"/>
    <x v="10"/>
    <d v="2019-01-18T00:00:00"/>
    <n v="209"/>
    <n v="205"/>
    <n v="31974"/>
    <n v="29214"/>
    <n v="180184"/>
    <n v="317224"/>
  </r>
  <r>
    <n v="9"/>
    <x v="2"/>
    <x v="2"/>
    <d v="2018-10-22T00:00:00"/>
    <n v="287"/>
    <n v="243"/>
    <n v="26959"/>
    <n v="25567"/>
    <n v="314204"/>
    <n v="390371"/>
  </r>
  <r>
    <n v="14"/>
    <x v="4"/>
    <x v="1"/>
    <d v="2018-11-24T00:00:00"/>
    <n v="166"/>
    <n v="52"/>
    <n v="29783"/>
    <n v="25691"/>
    <n v="315628"/>
    <n v="380447"/>
  </r>
  <r>
    <n v="14"/>
    <x v="4"/>
    <x v="1"/>
    <d v="2018-12-02T00:00:00"/>
    <n v="159"/>
    <n v="170"/>
    <n v="29942"/>
    <n v="25861"/>
    <n v="315469"/>
    <n v="380277"/>
  </r>
  <r>
    <n v="2"/>
    <x v="1"/>
    <x v="1"/>
    <d v="2018-11-29T00:00:00"/>
    <n v="167"/>
    <n v="189"/>
    <n v="29616"/>
    <n v="26039"/>
    <n v="134825"/>
    <n v="210170"/>
  </r>
  <r>
    <n v="7"/>
    <x v="2"/>
    <x v="8"/>
    <d v="2018-11-18T00:00:00"/>
    <n v="96"/>
    <n v="168"/>
    <n v="30396"/>
    <n v="26688"/>
    <n v="295970"/>
    <n v="414689"/>
  </r>
  <r>
    <n v="11"/>
    <x v="3"/>
    <x v="4"/>
    <d v="2018-09-24T00:00:00"/>
    <n v="92"/>
    <n v="116"/>
    <n v="26004"/>
    <n v="24796"/>
    <n v="249976"/>
    <n v="202001"/>
  </r>
  <r>
    <n v="7"/>
    <x v="2"/>
    <x v="8"/>
    <d v="2018-11-26T00:00:00"/>
    <n v="119"/>
    <n v="288"/>
    <n v="30515"/>
    <n v="26976"/>
    <n v="295851"/>
    <n v="414401"/>
  </r>
  <r>
    <n v="1"/>
    <x v="1"/>
    <x v="6"/>
    <d v="2018-08-19T00:00:00"/>
    <n v="228"/>
    <n v="139"/>
    <n v="27512"/>
    <n v="25186"/>
    <n v="290078"/>
    <n v="347415"/>
  </r>
  <r>
    <n v="14"/>
    <x v="4"/>
    <x v="1"/>
    <d v="2018-12-06T00:00:00"/>
    <n v="142"/>
    <n v="261"/>
    <n v="30084"/>
    <n v="26122"/>
    <n v="315327"/>
    <n v="380016"/>
  </r>
  <r>
    <n v="2"/>
    <x v="1"/>
    <x v="1"/>
    <d v="2018-12-06T00:00:00"/>
    <n v="84"/>
    <n v="246"/>
    <n v="29700"/>
    <n v="26285"/>
    <n v="134741"/>
    <n v="209924"/>
  </r>
  <r>
    <n v="1"/>
    <x v="1"/>
    <x v="6"/>
    <d v="2018-08-25T00:00:00"/>
    <n v="128"/>
    <n v="131"/>
    <n v="27640"/>
    <n v="25317"/>
    <n v="289950"/>
    <n v="347284"/>
  </r>
  <r>
    <n v="3"/>
    <x v="1"/>
    <x v="10"/>
    <d v="2019-01-23T00:00:00"/>
    <n v="298"/>
    <n v="275"/>
    <n v="32272"/>
    <n v="29489"/>
    <n v="179886"/>
    <n v="316949"/>
  </r>
  <r>
    <n v="2"/>
    <x v="1"/>
    <x v="1"/>
    <d v="2018-12-09T00:00:00"/>
    <n v="295"/>
    <n v="57"/>
    <n v="29995"/>
    <n v="26342"/>
    <n v="134446"/>
    <n v="209867"/>
  </r>
  <r>
    <n v="5"/>
    <x v="0"/>
    <x v="3"/>
    <d v="2018-11-14T00:00:00"/>
    <n v="155"/>
    <n v="93"/>
    <n v="27482"/>
    <n v="25818"/>
    <n v="279941"/>
    <n v="251890"/>
  </r>
  <r>
    <n v="2"/>
    <x v="1"/>
    <x v="1"/>
    <d v="2018-12-13T00:00:00"/>
    <n v="104"/>
    <n v="238"/>
    <n v="30099"/>
    <n v="26580"/>
    <n v="134342"/>
    <n v="209629"/>
  </r>
  <r>
    <n v="6"/>
    <x v="2"/>
    <x v="6"/>
    <d v="2018-09-14T00:00:00"/>
    <n v="169"/>
    <n v="229"/>
    <n v="27740"/>
    <n v="23432"/>
    <n v="232640"/>
    <n v="278170"/>
  </r>
  <r>
    <n v="9"/>
    <x v="2"/>
    <x v="2"/>
    <d v="2018-10-28T00:00:00"/>
    <n v="200"/>
    <n v="295"/>
    <n v="27159"/>
    <n v="25862"/>
    <n v="314004"/>
    <n v="390076"/>
  </r>
  <r>
    <n v="7"/>
    <x v="2"/>
    <x v="8"/>
    <d v="2018-12-03T00:00:00"/>
    <n v="292"/>
    <n v="228"/>
    <n v="30807"/>
    <n v="27204"/>
    <n v="295559"/>
    <n v="414173"/>
  </r>
  <r>
    <n v="9"/>
    <x v="2"/>
    <x v="2"/>
    <d v="2018-11-02T00:00:00"/>
    <n v="180"/>
    <n v="298"/>
    <n v="27339"/>
    <n v="26160"/>
    <n v="313824"/>
    <n v="389778"/>
  </r>
  <r>
    <n v="4"/>
    <x v="0"/>
    <x v="0"/>
    <d v="2018-09-13T00:00:00"/>
    <n v="249"/>
    <n v="52"/>
    <n v="26340"/>
    <n v="25374"/>
    <n v="378850"/>
    <n v="175079"/>
  </r>
  <r>
    <n v="11"/>
    <x v="3"/>
    <x v="4"/>
    <d v="2018-09-27T00:00:00"/>
    <n v="167"/>
    <n v="147"/>
    <n v="26171"/>
    <n v="24943"/>
    <n v="249809"/>
    <n v="201854"/>
  </r>
  <r>
    <n v="2"/>
    <x v="1"/>
    <x v="1"/>
    <d v="2018-12-19T00:00:00"/>
    <n v="247"/>
    <n v="57"/>
    <n v="30346"/>
    <n v="26637"/>
    <n v="134095"/>
    <n v="209572"/>
  </r>
  <r>
    <n v="8"/>
    <x v="2"/>
    <x v="1"/>
    <d v="2018-11-02T00:00:00"/>
    <n v="166"/>
    <n v="175"/>
    <n v="28370"/>
    <n v="27990"/>
    <n v="145420"/>
    <n v="215119"/>
  </r>
  <r>
    <n v="13"/>
    <x v="4"/>
    <x v="7"/>
    <d v="2018-12-06T00:00:00"/>
    <n v="269"/>
    <n v="74"/>
    <n v="26787"/>
    <n v="25447"/>
    <n v="355916"/>
    <n v="424008"/>
  </r>
  <r>
    <n v="13"/>
    <x v="4"/>
    <x v="7"/>
    <d v="2018-12-12T00:00:00"/>
    <n v="200"/>
    <n v="213"/>
    <n v="26987"/>
    <n v="25660"/>
    <n v="355716"/>
    <n v="423795"/>
  </r>
  <r>
    <n v="13"/>
    <x v="4"/>
    <x v="7"/>
    <d v="2018-12-20T00:00:00"/>
    <n v="267"/>
    <n v="137"/>
    <n v="27254"/>
    <n v="25797"/>
    <n v="355449"/>
    <n v="423658"/>
  </r>
  <r>
    <n v="8"/>
    <x v="2"/>
    <x v="1"/>
    <d v="2018-11-05T00:00:00"/>
    <n v="137"/>
    <n v="291"/>
    <n v="28507"/>
    <n v="28281"/>
    <n v="145283"/>
    <n v="214828"/>
  </r>
  <r>
    <n v="5"/>
    <x v="0"/>
    <x v="3"/>
    <d v="2018-11-21T00:00:00"/>
    <n v="225"/>
    <n v="274"/>
    <n v="27707"/>
    <n v="26092"/>
    <n v="279716"/>
    <n v="251616"/>
  </r>
  <r>
    <n v="5"/>
    <x v="0"/>
    <x v="3"/>
    <d v="2018-11-24T00:00:00"/>
    <n v="248"/>
    <n v="242"/>
    <n v="27955"/>
    <n v="26334"/>
    <n v="279468"/>
    <n v="251374"/>
  </r>
  <r>
    <n v="8"/>
    <x v="2"/>
    <x v="1"/>
    <d v="2018-11-13T00:00:00"/>
    <n v="261"/>
    <n v="139"/>
    <n v="28768"/>
    <n v="28420"/>
    <n v="145022"/>
    <n v="214689"/>
  </r>
  <r>
    <n v="1"/>
    <x v="1"/>
    <x v="6"/>
    <d v="2018-09-01T00:00:00"/>
    <n v="173"/>
    <n v="247"/>
    <n v="27813"/>
    <n v="25564"/>
    <n v="289777"/>
    <n v="347037"/>
  </r>
  <r>
    <n v="10"/>
    <x v="3"/>
    <x v="5"/>
    <d v="2018-05-10T00:00:00"/>
    <n v="236"/>
    <n v="75"/>
    <n v="22621"/>
    <n v="19917"/>
    <n v="144607"/>
    <n v="355336"/>
  </r>
  <r>
    <n v="14"/>
    <x v="4"/>
    <x v="1"/>
    <d v="2018-12-14T00:00:00"/>
    <n v="290"/>
    <n v="209"/>
    <n v="30374"/>
    <n v="26331"/>
    <n v="315037"/>
    <n v="379807"/>
  </r>
  <r>
    <n v="4"/>
    <x v="0"/>
    <x v="0"/>
    <d v="2018-09-16T00:00:00"/>
    <n v="254"/>
    <n v="112"/>
    <n v="26594"/>
    <n v="25486"/>
    <n v="378596"/>
    <n v="174967"/>
  </r>
  <r>
    <n v="8"/>
    <x v="2"/>
    <x v="1"/>
    <d v="2018-11-16T00:00:00"/>
    <n v="85"/>
    <n v="216"/>
    <n v="28853"/>
    <n v="28636"/>
    <n v="144937"/>
    <n v="214473"/>
  </r>
  <r>
    <n v="3"/>
    <x v="1"/>
    <x v="10"/>
    <d v="2019-01-28T00:00:00"/>
    <n v="217"/>
    <n v="200"/>
    <n v="32489"/>
    <n v="29689"/>
    <n v="179669"/>
    <n v="316749"/>
  </r>
  <r>
    <n v="11"/>
    <x v="3"/>
    <x v="4"/>
    <d v="2018-10-01T00:00:00"/>
    <n v="195"/>
    <n v="189"/>
    <n v="26366"/>
    <n v="25132"/>
    <n v="249614"/>
    <n v="201665"/>
  </r>
  <r>
    <n v="5"/>
    <x v="0"/>
    <x v="3"/>
    <d v="2018-11-28T00:00:00"/>
    <n v="196"/>
    <n v="207"/>
    <n v="28151"/>
    <n v="26541"/>
    <n v="279272"/>
    <n v="251167"/>
  </r>
  <r>
    <n v="10"/>
    <x v="3"/>
    <x v="5"/>
    <d v="2018-05-14T00:00:00"/>
    <n v="219"/>
    <n v="145"/>
    <n v="22840"/>
    <n v="20062"/>
    <n v="144388"/>
    <n v="355191"/>
  </r>
  <r>
    <n v="10"/>
    <x v="3"/>
    <x v="5"/>
    <d v="2018-05-21T00:00:00"/>
    <n v="255"/>
    <n v="187"/>
    <n v="23095"/>
    <n v="20249"/>
    <n v="144133"/>
    <n v="355004"/>
  </r>
  <r>
    <n v="1"/>
    <x v="1"/>
    <x v="6"/>
    <d v="2018-09-07T00:00:00"/>
    <n v="148"/>
    <n v="268"/>
    <n v="27961"/>
    <n v="25832"/>
    <n v="289629"/>
    <n v="346769"/>
  </r>
  <r>
    <n v="9"/>
    <x v="2"/>
    <x v="2"/>
    <d v="2018-11-09T00:00:00"/>
    <n v="274"/>
    <n v="291"/>
    <n v="27613"/>
    <n v="26451"/>
    <n v="313550"/>
    <n v="389487"/>
  </r>
  <r>
    <n v="3"/>
    <x v="1"/>
    <x v="10"/>
    <d v="2019-02-02T00:00:00"/>
    <n v="260"/>
    <n v="279"/>
    <n v="32749"/>
    <n v="29968"/>
    <n v="179409"/>
    <n v="316470"/>
  </r>
  <r>
    <n v="12"/>
    <x v="3"/>
    <x v="9"/>
    <d v="2018-11-29T00:00:00"/>
    <n v="257"/>
    <n v="186"/>
    <n v="27626"/>
    <n v="25888"/>
    <n v="305761"/>
    <n v="261317"/>
  </r>
  <r>
    <n v="12"/>
    <x v="3"/>
    <x v="9"/>
    <d v="2018-12-02T00:00:00"/>
    <n v="97"/>
    <n v="222"/>
    <n v="27723"/>
    <n v="26110"/>
    <n v="305664"/>
    <n v="261095"/>
  </r>
  <r>
    <n v="14"/>
    <x v="4"/>
    <x v="1"/>
    <d v="2018-12-22T00:00:00"/>
    <n v="179"/>
    <n v="241"/>
    <n v="30553"/>
    <n v="26572"/>
    <n v="314858"/>
    <n v="379566"/>
  </r>
  <r>
    <n v="2"/>
    <x v="1"/>
    <x v="1"/>
    <d v="2018-12-25T00:00:00"/>
    <n v="275"/>
    <n v="142"/>
    <n v="30621"/>
    <n v="26779"/>
    <n v="133820"/>
    <n v="209430"/>
  </r>
  <r>
    <n v="14"/>
    <x v="4"/>
    <x v="1"/>
    <d v="2018-12-28T00:00:00"/>
    <n v="181"/>
    <n v="297"/>
    <n v="30734"/>
    <n v="26869"/>
    <n v="314677"/>
    <n v="379269"/>
  </r>
  <r>
    <n v="8"/>
    <x v="2"/>
    <x v="1"/>
    <d v="2018-11-24T00:00:00"/>
    <n v="80"/>
    <n v="59"/>
    <n v="28933"/>
    <n v="28695"/>
    <n v="144857"/>
    <n v="214414"/>
  </r>
  <r>
    <n v="7"/>
    <x v="2"/>
    <x v="8"/>
    <d v="2018-12-11T00:00:00"/>
    <n v="115"/>
    <n v="86"/>
    <n v="30922"/>
    <n v="27290"/>
    <n v="295444"/>
    <n v="414087"/>
  </r>
  <r>
    <n v="9"/>
    <x v="2"/>
    <x v="2"/>
    <d v="2018-11-15T00:00:00"/>
    <n v="215"/>
    <n v="279"/>
    <n v="27828"/>
    <n v="26730"/>
    <n v="313335"/>
    <n v="389208"/>
  </r>
  <r>
    <n v="3"/>
    <x v="1"/>
    <x v="10"/>
    <d v="2019-02-08T00:00:00"/>
    <n v="179"/>
    <n v="149"/>
    <n v="32928"/>
    <n v="30117"/>
    <n v="179230"/>
    <n v="316321"/>
  </r>
  <r>
    <n v="13"/>
    <x v="4"/>
    <x v="7"/>
    <d v="2018-12-27T00:00:00"/>
    <n v="80"/>
    <n v="120"/>
    <n v="27334"/>
    <n v="25917"/>
    <n v="355369"/>
    <n v="423538"/>
  </r>
  <r>
    <n v="2"/>
    <x v="1"/>
    <x v="1"/>
    <d v="2018-12-31T00:00:00"/>
    <n v="295"/>
    <n v="186"/>
    <n v="30916"/>
    <n v="26965"/>
    <n v="133525"/>
    <n v="209244"/>
  </r>
  <r>
    <n v="10"/>
    <x v="3"/>
    <x v="5"/>
    <d v="2018-05-29T00:00:00"/>
    <n v="170"/>
    <n v="245"/>
    <n v="23265"/>
    <n v="20494"/>
    <n v="143963"/>
    <n v="354759"/>
  </r>
  <r>
    <n v="5"/>
    <x v="0"/>
    <x v="3"/>
    <d v="2018-12-04T00:00:00"/>
    <n v="124"/>
    <n v="55"/>
    <n v="28275"/>
    <n v="26596"/>
    <n v="279148"/>
    <n v="251112"/>
  </r>
  <r>
    <n v="12"/>
    <x v="3"/>
    <x v="9"/>
    <d v="2018-12-10T00:00:00"/>
    <n v="106"/>
    <n v="170"/>
    <n v="27829"/>
    <n v="26280"/>
    <n v="305558"/>
    <n v="260925"/>
  </r>
  <r>
    <n v="13"/>
    <x v="4"/>
    <x v="7"/>
    <d v="2019-01-04T00:00:00"/>
    <n v="162"/>
    <n v="251"/>
    <n v="27496"/>
    <n v="26168"/>
    <n v="355207"/>
    <n v="423287"/>
  </r>
  <r>
    <n v="5"/>
    <x v="0"/>
    <x v="3"/>
    <d v="2018-12-10T00:00:00"/>
    <n v="244"/>
    <n v="171"/>
    <n v="28519"/>
    <n v="26767"/>
    <n v="278904"/>
    <n v="250941"/>
  </r>
  <r>
    <n v="4"/>
    <x v="0"/>
    <x v="0"/>
    <d v="2018-09-22T00:00:00"/>
    <n v="119"/>
    <n v="94"/>
    <n v="26713"/>
    <n v="25580"/>
    <n v="378477"/>
    <n v="174873"/>
  </r>
  <r>
    <n v="13"/>
    <x v="4"/>
    <x v="7"/>
    <d v="2019-01-12T00:00:00"/>
    <n v="232"/>
    <n v="86"/>
    <n v="27728"/>
    <n v="26254"/>
    <n v="354975"/>
    <n v="423201"/>
  </r>
  <r>
    <n v="9"/>
    <x v="2"/>
    <x v="2"/>
    <d v="2018-11-19T00:00:00"/>
    <n v="265"/>
    <n v="125"/>
    <n v="28093"/>
    <n v="26855"/>
    <n v="313070"/>
    <n v="389083"/>
  </r>
  <r>
    <n v="3"/>
    <x v="1"/>
    <x v="10"/>
    <d v="2019-02-11T00:00:00"/>
    <n v="238"/>
    <n v="279"/>
    <n v="33166"/>
    <n v="30396"/>
    <n v="178992"/>
    <n v="316042"/>
  </r>
  <r>
    <n v="6"/>
    <x v="2"/>
    <x v="6"/>
    <d v="2018-09-20T00:00:00"/>
    <n v="289"/>
    <n v="153"/>
    <n v="28029"/>
    <n v="23585"/>
    <n v="232351"/>
    <n v="278017"/>
  </r>
  <r>
    <n v="8"/>
    <x v="2"/>
    <x v="1"/>
    <d v="2018-11-28T00:00:00"/>
    <n v="250"/>
    <n v="87"/>
    <n v="29183"/>
    <n v="28782"/>
    <n v="144607"/>
    <n v="214327"/>
  </r>
  <r>
    <n v="6"/>
    <x v="2"/>
    <x v="6"/>
    <d v="2018-09-28T00:00:00"/>
    <n v="150"/>
    <n v="276"/>
    <n v="28179"/>
    <n v="23861"/>
    <n v="232201"/>
    <n v="277741"/>
  </r>
  <r>
    <n v="13"/>
    <x v="4"/>
    <x v="7"/>
    <d v="2019-01-17T00:00:00"/>
    <n v="113"/>
    <n v="211"/>
    <n v="27841"/>
    <n v="26465"/>
    <n v="354862"/>
    <n v="422990"/>
  </r>
  <r>
    <n v="11"/>
    <x v="3"/>
    <x v="4"/>
    <d v="2018-10-04T00:00:00"/>
    <n v="187"/>
    <n v="71"/>
    <n v="26553"/>
    <n v="25203"/>
    <n v="249427"/>
    <n v="201594"/>
  </r>
  <r>
    <n v="7"/>
    <x v="2"/>
    <x v="8"/>
    <d v="2018-12-16T00:00:00"/>
    <n v="225"/>
    <n v="53"/>
    <n v="31147"/>
    <n v="27343"/>
    <n v="295219"/>
    <n v="414034"/>
  </r>
  <r>
    <n v="5"/>
    <x v="0"/>
    <x v="3"/>
    <d v="2018-12-18T00:00:00"/>
    <n v="210"/>
    <n v="148"/>
    <n v="28729"/>
    <n v="26915"/>
    <n v="278694"/>
    <n v="250793"/>
  </r>
  <r>
    <n v="4"/>
    <x v="0"/>
    <x v="0"/>
    <d v="2018-09-29T00:00:00"/>
    <n v="99"/>
    <n v="251"/>
    <n v="26812"/>
    <n v="25831"/>
    <n v="378378"/>
    <n v="174622"/>
  </r>
  <r>
    <n v="12"/>
    <x v="3"/>
    <x v="9"/>
    <d v="2018-12-16T00:00:00"/>
    <n v="241"/>
    <n v="99"/>
    <n v="28070"/>
    <n v="26379"/>
    <n v="305317"/>
    <n v="260826"/>
  </r>
  <r>
    <n v="2"/>
    <x v="1"/>
    <x v="1"/>
    <d v="2019-01-05T00:00:00"/>
    <n v="228"/>
    <n v="73"/>
    <n v="31144"/>
    <n v="27038"/>
    <n v="133297"/>
    <n v="209171"/>
  </r>
  <r>
    <n v="1"/>
    <x v="1"/>
    <x v="6"/>
    <d v="2018-09-14T00:00:00"/>
    <n v="168"/>
    <n v="295"/>
    <n v="28129"/>
    <n v="26127"/>
    <n v="289461"/>
    <n v="346474"/>
  </r>
  <r>
    <n v="10"/>
    <x v="3"/>
    <x v="5"/>
    <d v="2018-06-05T00:00:00"/>
    <n v="210"/>
    <n v="296"/>
    <n v="23475"/>
    <n v="20790"/>
    <n v="143753"/>
    <n v="354463"/>
  </r>
  <r>
    <n v="4"/>
    <x v="0"/>
    <x v="0"/>
    <d v="2018-10-05T00:00:00"/>
    <n v="252"/>
    <n v="103"/>
    <n v="27064"/>
    <n v="25934"/>
    <n v="378126"/>
    <n v="174519"/>
  </r>
  <r>
    <n v="1"/>
    <x v="1"/>
    <x v="6"/>
    <d v="2018-09-21T00:00:00"/>
    <n v="193"/>
    <n v="125"/>
    <n v="28322"/>
    <n v="26252"/>
    <n v="289268"/>
    <n v="346349"/>
  </r>
  <r>
    <n v="11"/>
    <x v="3"/>
    <x v="4"/>
    <d v="2018-10-11T00:00:00"/>
    <n v="95"/>
    <n v="60"/>
    <n v="26648"/>
    <n v="25263"/>
    <n v="249332"/>
    <n v="201534"/>
  </r>
  <r>
    <n v="3"/>
    <x v="1"/>
    <x v="10"/>
    <d v="2019-02-15T00:00:00"/>
    <n v="173"/>
    <n v="197"/>
    <n v="33339"/>
    <n v="30593"/>
    <n v="178819"/>
    <n v="315845"/>
  </r>
  <r>
    <n v="11"/>
    <x v="3"/>
    <x v="4"/>
    <d v="2018-10-17T00:00:00"/>
    <n v="116"/>
    <n v="108"/>
    <n v="26764"/>
    <n v="25371"/>
    <n v="249216"/>
    <n v="201426"/>
  </r>
  <r>
    <n v="2"/>
    <x v="1"/>
    <x v="1"/>
    <d v="2019-01-13T00:00:00"/>
    <n v="223"/>
    <n v="258"/>
    <n v="31367"/>
    <n v="27296"/>
    <n v="133074"/>
    <n v="208913"/>
  </r>
  <r>
    <n v="14"/>
    <x v="4"/>
    <x v="1"/>
    <d v="2019-01-05T00:00:00"/>
    <n v="251"/>
    <n v="280"/>
    <n v="30985"/>
    <n v="27149"/>
    <n v="314426"/>
    <n v="378989"/>
  </r>
  <r>
    <n v="14"/>
    <x v="4"/>
    <x v="1"/>
    <d v="2019-01-10T00:00:00"/>
    <n v="100"/>
    <n v="182"/>
    <n v="31085"/>
    <n v="27331"/>
    <n v="314326"/>
    <n v="378807"/>
  </r>
  <r>
    <n v="2"/>
    <x v="1"/>
    <x v="1"/>
    <d v="2019-01-19T00:00:00"/>
    <n v="188"/>
    <n v="266"/>
    <n v="31555"/>
    <n v="27562"/>
    <n v="132886"/>
    <n v="208647"/>
  </r>
  <r>
    <n v="2"/>
    <x v="1"/>
    <x v="1"/>
    <d v="2019-01-23T00:00:00"/>
    <n v="266"/>
    <n v="163"/>
    <n v="31821"/>
    <n v="27725"/>
    <n v="132620"/>
    <n v="208484"/>
  </r>
  <r>
    <n v="13"/>
    <x v="4"/>
    <x v="7"/>
    <d v="2019-01-20T00:00:00"/>
    <n v="278"/>
    <n v="142"/>
    <n v="28119"/>
    <n v="26607"/>
    <n v="354584"/>
    <n v="422848"/>
  </r>
  <r>
    <n v="14"/>
    <x v="4"/>
    <x v="1"/>
    <d v="2019-01-14T00:00:00"/>
    <n v="139"/>
    <n v="200"/>
    <n v="31224"/>
    <n v="27531"/>
    <n v="314187"/>
    <n v="378607"/>
  </r>
  <r>
    <n v="11"/>
    <x v="3"/>
    <x v="4"/>
    <d v="2018-10-22T00:00:00"/>
    <n v="203"/>
    <n v="102"/>
    <n v="26967"/>
    <n v="25473"/>
    <n v="249013"/>
    <n v="201324"/>
  </r>
  <r>
    <n v="11"/>
    <x v="3"/>
    <x v="4"/>
    <d v="2018-10-30T00:00:00"/>
    <n v="93"/>
    <n v="108"/>
    <n v="27060"/>
    <n v="25581"/>
    <n v="248920"/>
    <n v="201216"/>
  </r>
  <r>
    <n v="11"/>
    <x v="3"/>
    <x v="4"/>
    <d v="2018-11-03T00:00:00"/>
    <n v="299"/>
    <n v="297"/>
    <n v="27359"/>
    <n v="25878"/>
    <n v="248621"/>
    <n v="200919"/>
  </r>
  <r>
    <n v="2"/>
    <x v="1"/>
    <x v="1"/>
    <d v="2019-01-27T00:00:00"/>
    <n v="104"/>
    <n v="108"/>
    <n v="31925"/>
    <n v="27833"/>
    <n v="132516"/>
    <n v="208376"/>
  </r>
  <r>
    <n v="5"/>
    <x v="0"/>
    <x v="3"/>
    <d v="2018-12-23T00:00:00"/>
    <n v="229"/>
    <n v="260"/>
    <n v="28958"/>
    <n v="27175"/>
    <n v="278465"/>
    <n v="250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C21" firstHeaderRow="0" firstDataRow="1" firstDataCol="1"/>
  <pivotFields count="10">
    <pivotField showAll="0" defaultSubtotal="0"/>
    <pivotField axis="axisRow" showAll="0">
      <items count="6">
        <item x="0"/>
        <item x="3"/>
        <item x="2"/>
        <item x="4"/>
        <item x="1"/>
        <item t="default"/>
      </items>
    </pivotField>
    <pivotField axis="axisRow" showAll="0">
      <items count="12">
        <item x="10"/>
        <item x="6"/>
        <item x="0"/>
        <item x="3"/>
        <item x="1"/>
        <item x="8"/>
        <item x="2"/>
        <item x="5"/>
        <item x="4"/>
        <item x="9"/>
        <item x="7"/>
        <item t="default"/>
      </items>
    </pivotField>
    <pivotField numFmtId="14" showAll="0"/>
    <pivotField dataField="1" showAll="0" defaultSubtotal="0"/>
    <pivotField showAll="0"/>
    <pivotField showAll="0" defaultSubtotal="0"/>
    <pivotField showAll="0" defaultSubtotal="0"/>
    <pivotField dataField="1" showAll="0" defaultSubtotal="0"/>
    <pivotField showAll="0" defaultSubtotal="0"/>
  </pivotFields>
  <rowFields count="2">
    <field x="1"/>
    <field x="2"/>
  </rowFields>
  <rowItems count="20">
    <i>
      <x/>
    </i>
    <i r="1">
      <x v="2"/>
    </i>
    <i r="1">
      <x v="3"/>
    </i>
    <i>
      <x v="1"/>
    </i>
    <i r="1">
      <x v="7"/>
    </i>
    <i r="1">
      <x v="8"/>
    </i>
    <i r="1">
      <x v="9"/>
    </i>
    <i>
      <x v="2"/>
    </i>
    <i r="1">
      <x v="1"/>
    </i>
    <i r="1">
      <x v="4"/>
    </i>
    <i r="1">
      <x v="5"/>
    </i>
    <i r="1">
      <x v="6"/>
    </i>
    <i>
      <x v="3"/>
    </i>
    <i r="1">
      <x v="4"/>
    </i>
    <i r="1">
      <x v="10"/>
    </i>
    <i>
      <x v="4"/>
    </i>
    <i r="1">
      <x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Extracted Oil" fld="4" baseField="1" baseItem="0"/>
    <dataField name="Remaining Oil" fld="8" subtotal="min" baseField="1" baseItem="0"/>
  </dataFields>
  <formats count="1">
    <format dxfId="6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21" firstHeaderRow="0" firstDataRow="1" firstDataCol="1"/>
  <pivotFields count="10"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axis="axisRow" showAll="0">
      <items count="12">
        <item x="10"/>
        <item x="6"/>
        <item x="0"/>
        <item x="3"/>
        <item x="1"/>
        <item x="8"/>
        <item x="2"/>
        <item x="5"/>
        <item x="4"/>
        <item x="9"/>
        <item x="7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dataField="1" showAll="0"/>
  </pivotFields>
  <rowFields count="2">
    <field x="1"/>
    <field x="2"/>
  </rowFields>
  <rowItems count="20">
    <i>
      <x/>
    </i>
    <i r="1">
      <x v="2"/>
    </i>
    <i r="1">
      <x v="3"/>
    </i>
    <i>
      <x v="1"/>
    </i>
    <i r="1">
      <x v="7"/>
    </i>
    <i r="1">
      <x v="8"/>
    </i>
    <i r="1">
      <x v="9"/>
    </i>
    <i>
      <x v="2"/>
    </i>
    <i r="1">
      <x v="1"/>
    </i>
    <i r="1">
      <x v="4"/>
    </i>
    <i r="1">
      <x v="5"/>
    </i>
    <i r="1">
      <x v="6"/>
    </i>
    <i>
      <x v="3"/>
    </i>
    <i r="1">
      <x v="4"/>
    </i>
    <i r="1">
      <x v="10"/>
    </i>
    <i>
      <x v="4"/>
    </i>
    <i r="1">
      <x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Extracted Gas" fld="5" baseField="1" baseItem="0"/>
    <dataField name="Remaining Gas" fld="9" subtotal="min" baseField="1" baseItem="0"/>
  </dataFields>
  <formats count="1">
    <format dxfId="5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Extraction" displayName="Extraction" ref="A1:J2118" totalsRowShown="0">
  <autoFilter ref="A1:J2118"/>
  <tableColumns count="10">
    <tableColumn id="1" name="AreaID">
      <calculatedColumnFormula>RANDBETWEEN(1,Parameters!$A$10)</calculatedColumnFormula>
    </tableColumn>
    <tableColumn id="2" name="Site">
      <calculatedColumnFormula>VLOOKUP(A2,Reserves[],2,FALSE)</calculatedColumnFormula>
    </tableColumn>
    <tableColumn id="3" name="Well">
      <calculatedColumnFormula>VLOOKUP(A2,Reserves[],3,FALSE)</calculatedColumnFormula>
    </tableColumn>
    <tableColumn id="4" name="Extraction Date" dataDxfId="4">
      <calculatedColumnFormula>MAX(Parameters!$A$2,MAX(INDEX((B2=$B1:B$2)*$D1:D$2,))) + RANDBETWEEN(IF(MAX(INDEX((B2=$B1:B$2)*$D1:D$2,))=0,0,Parameters!$C$2),Parameters!$D$2)</calculatedColumnFormula>
    </tableColumn>
    <tableColumn id="5" name="Oil">
      <calculatedColumnFormula>RANDBETWEEN(Parameters!$F$2,Parameters!$G$2)</calculatedColumnFormula>
    </tableColumn>
    <tableColumn id="6" name="Gas">
      <calculatedColumnFormula>RANDBETWEEN(Parameters!$I$2,Parameters!$J$2)</calculatedColumnFormula>
    </tableColumn>
    <tableColumn id="7" name="OilExtractionToDate" dataDxfId="3">
      <calculatedColumnFormula>SUMIFS(E$2:E2,$A$2:A2,Extraction[[#This Row],[AreaID]])</calculatedColumnFormula>
    </tableColumn>
    <tableColumn id="8" name="GasExtractionToDate" dataDxfId="2">
      <calculatedColumnFormula>SUMIFS(F$2:F2,$A$2:A2,Extraction[[#This Row],[AreaID]])</calculatedColumnFormula>
    </tableColumn>
    <tableColumn id="9" name="RemainingOilToDate" dataDxfId="1">
      <calculatedColumnFormula>VLOOKUP(Extraction[[#This Row],[AreaID]],Reserves[],4,FALSE)-Extraction[[#This Row],[OilExtractionToDate]]</calculatedColumnFormula>
    </tableColumn>
    <tableColumn id="10" name="RemainingGasToDate" dataDxfId="0">
      <calculatedColumnFormula>VLOOKUP(Extraction[[#This Row],[AreaID]],Reserves[],5,FALSE)-Extraction[[#This Row],[GasExtractionToDate]]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eserves" displayName="Reserves" ref="A1:E15" totalsRowShown="0">
  <autoFilter ref="A1:E15"/>
  <tableColumns count="5">
    <tableColumn id="1" name="AreaID"/>
    <tableColumn id="2" name="Site"/>
    <tableColumn id="3" name="Well"/>
    <tableColumn id="4" name="Oil"/>
    <tableColumn id="5" name="G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2.36328125" bestFit="1" customWidth="1"/>
    <col min="2" max="2" width="12.26953125" bestFit="1" customWidth="1"/>
    <col min="3" max="3" width="13.1796875" bestFit="1" customWidth="1"/>
    <col min="4" max="4" width="17" bestFit="1" customWidth="1"/>
    <col min="5" max="5" width="17.81640625" bestFit="1" customWidth="1"/>
    <col min="6" max="7" width="11.08984375" bestFit="1" customWidth="1"/>
    <col min="8" max="8" width="13.90625" bestFit="1" customWidth="1"/>
    <col min="9" max="9" width="11.453125" bestFit="1" customWidth="1"/>
    <col min="10" max="12" width="11.08984375" bestFit="1" customWidth="1"/>
    <col min="13" max="13" width="14.453125" bestFit="1" customWidth="1"/>
    <col min="14" max="14" width="11.1796875" bestFit="1" customWidth="1"/>
    <col min="15" max="15" width="11.08984375" bestFit="1" customWidth="1"/>
    <col min="16" max="16" width="14.1796875" bestFit="1" customWidth="1"/>
    <col min="17" max="19" width="11.08984375" bestFit="1" customWidth="1"/>
    <col min="20" max="20" width="12.54296875" bestFit="1" customWidth="1"/>
    <col min="21" max="21" width="11.0898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34" sqref="G34"/>
    </sheetView>
  </sheetViews>
  <sheetFormatPr defaultRowHeight="14.5" x14ac:dyDescent="0.35"/>
  <cols>
    <col min="1" max="1" width="12.36328125" customWidth="1"/>
    <col min="2" max="2" width="11.54296875" bestFit="1" customWidth="1"/>
    <col min="3" max="3" width="12.26953125" bestFit="1" customWidth="1"/>
    <col min="4" max="5" width="24.26953125" bestFit="1" customWidth="1"/>
  </cols>
  <sheetData>
    <row r="1" spans="1:3" x14ac:dyDescent="0.35">
      <c r="A1" s="4" t="s">
        <v>29</v>
      </c>
      <c r="B1" t="s">
        <v>38</v>
      </c>
      <c r="C1" t="s">
        <v>36</v>
      </c>
    </row>
    <row r="2" spans="1:3" x14ac:dyDescent="0.35">
      <c r="A2" s="5" t="s">
        <v>5</v>
      </c>
      <c r="B2" s="8">
        <v>56022</v>
      </c>
      <c r="C2" s="8">
        <v>278465</v>
      </c>
    </row>
    <row r="3" spans="1:3" x14ac:dyDescent="0.35">
      <c r="A3" s="6" t="s">
        <v>8</v>
      </c>
      <c r="B3" s="8">
        <v>27064</v>
      </c>
      <c r="C3" s="8">
        <v>378126</v>
      </c>
    </row>
    <row r="4" spans="1:3" x14ac:dyDescent="0.35">
      <c r="A4" s="6" t="s">
        <v>9</v>
      </c>
      <c r="B4" s="8">
        <v>28958</v>
      </c>
      <c r="C4" s="8">
        <v>278465</v>
      </c>
    </row>
    <row r="5" spans="1:3" x14ac:dyDescent="0.35">
      <c r="A5" s="5" t="s">
        <v>14</v>
      </c>
      <c r="B5" s="8">
        <v>78904</v>
      </c>
      <c r="C5" s="8">
        <v>143753</v>
      </c>
    </row>
    <row r="6" spans="1:3" x14ac:dyDescent="0.35">
      <c r="A6" s="6" t="s">
        <v>16</v>
      </c>
      <c r="B6" s="8">
        <v>23475</v>
      </c>
      <c r="C6" s="8">
        <v>143753</v>
      </c>
    </row>
    <row r="7" spans="1:3" x14ac:dyDescent="0.35">
      <c r="A7" s="6" t="s">
        <v>17</v>
      </c>
      <c r="B7" s="8">
        <v>27359</v>
      </c>
      <c r="C7" s="8">
        <v>248621</v>
      </c>
    </row>
    <row r="8" spans="1:3" x14ac:dyDescent="0.35">
      <c r="A8" s="6" t="s">
        <v>18</v>
      </c>
      <c r="B8" s="8">
        <v>28070</v>
      </c>
      <c r="C8" s="8">
        <v>305317</v>
      </c>
    </row>
    <row r="9" spans="1:3" x14ac:dyDescent="0.35">
      <c r="A9" s="5" t="s">
        <v>6</v>
      </c>
      <c r="B9" s="8">
        <v>116602</v>
      </c>
      <c r="C9" s="8">
        <v>144607</v>
      </c>
    </row>
    <row r="10" spans="1:3" x14ac:dyDescent="0.35">
      <c r="A10" s="6" t="s">
        <v>12</v>
      </c>
      <c r="B10" s="8">
        <v>28179</v>
      </c>
      <c r="C10" s="8">
        <v>232201</v>
      </c>
    </row>
    <row r="11" spans="1:3" x14ac:dyDescent="0.35">
      <c r="A11" s="6" t="s">
        <v>13</v>
      </c>
      <c r="B11" s="8">
        <v>29183</v>
      </c>
      <c r="C11" s="8">
        <v>144607</v>
      </c>
    </row>
    <row r="12" spans="1:3" x14ac:dyDescent="0.35">
      <c r="A12" s="6" t="s">
        <v>10</v>
      </c>
      <c r="B12" s="8">
        <v>31147</v>
      </c>
      <c r="C12" s="8">
        <v>295219</v>
      </c>
    </row>
    <row r="13" spans="1:3" x14ac:dyDescent="0.35">
      <c r="A13" s="6" t="s">
        <v>11</v>
      </c>
      <c r="B13" s="8">
        <v>28093</v>
      </c>
      <c r="C13" s="8">
        <v>313070</v>
      </c>
    </row>
    <row r="14" spans="1:3" x14ac:dyDescent="0.35">
      <c r="A14" s="5" t="s">
        <v>15</v>
      </c>
      <c r="B14" s="8">
        <v>59343</v>
      </c>
      <c r="C14" s="8">
        <v>314187</v>
      </c>
    </row>
    <row r="15" spans="1:3" x14ac:dyDescent="0.35">
      <c r="A15" s="6" t="s">
        <v>13</v>
      </c>
      <c r="B15" s="8">
        <v>31224</v>
      </c>
      <c r="C15" s="8">
        <v>314187</v>
      </c>
    </row>
    <row r="16" spans="1:3" x14ac:dyDescent="0.35">
      <c r="A16" s="6" t="s">
        <v>19</v>
      </c>
      <c r="B16" s="8">
        <v>28119</v>
      </c>
      <c r="C16" s="8">
        <v>354584</v>
      </c>
    </row>
    <row r="17" spans="1:3" x14ac:dyDescent="0.35">
      <c r="A17" s="5" t="s">
        <v>4</v>
      </c>
      <c r="B17" s="8">
        <v>93586</v>
      </c>
      <c r="C17" s="8">
        <v>132516</v>
      </c>
    </row>
    <row r="18" spans="1:3" x14ac:dyDescent="0.35">
      <c r="A18" s="6" t="s">
        <v>7</v>
      </c>
      <c r="B18" s="8">
        <v>33339</v>
      </c>
      <c r="C18" s="8">
        <v>178819</v>
      </c>
    </row>
    <row r="19" spans="1:3" x14ac:dyDescent="0.35">
      <c r="A19" s="6" t="s">
        <v>12</v>
      </c>
      <c r="B19" s="8">
        <v>28322</v>
      </c>
      <c r="C19" s="8">
        <v>289268</v>
      </c>
    </row>
    <row r="20" spans="1:3" x14ac:dyDescent="0.35">
      <c r="A20" s="6" t="s">
        <v>13</v>
      </c>
      <c r="B20" s="8">
        <v>31925</v>
      </c>
      <c r="C20" s="8">
        <v>132516</v>
      </c>
    </row>
    <row r="21" spans="1:3" x14ac:dyDescent="0.35">
      <c r="A21" s="5" t="s">
        <v>30</v>
      </c>
      <c r="B21" s="8">
        <v>404457</v>
      </c>
      <c r="C21" s="8">
        <v>132516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T22" sqref="T22"/>
    </sheetView>
  </sheetViews>
  <sheetFormatPr defaultRowHeight="14.5" x14ac:dyDescent="0.35"/>
  <cols>
    <col min="1" max="1" width="12.36328125" customWidth="1"/>
    <col min="2" max="2" width="12.36328125" bestFit="1" customWidth="1"/>
    <col min="3" max="3" width="13.1796875" bestFit="1" customWidth="1"/>
  </cols>
  <sheetData>
    <row r="1" spans="1:3" x14ac:dyDescent="0.35">
      <c r="A1" s="4" t="s">
        <v>29</v>
      </c>
      <c r="B1" t="s">
        <v>39</v>
      </c>
      <c r="C1" t="s">
        <v>37</v>
      </c>
    </row>
    <row r="2" spans="1:3" x14ac:dyDescent="0.35">
      <c r="A2" s="5" t="s">
        <v>5</v>
      </c>
      <c r="B2" s="8">
        <v>53109</v>
      </c>
      <c r="C2" s="8">
        <v>174519</v>
      </c>
    </row>
    <row r="3" spans="1:3" x14ac:dyDescent="0.35">
      <c r="A3" s="6" t="s">
        <v>8</v>
      </c>
      <c r="B3" s="8">
        <v>25934</v>
      </c>
      <c r="C3" s="8">
        <v>174519</v>
      </c>
    </row>
    <row r="4" spans="1:3" x14ac:dyDescent="0.35">
      <c r="A4" s="6" t="s">
        <v>9</v>
      </c>
      <c r="B4" s="8">
        <v>27175</v>
      </c>
      <c r="C4" s="8">
        <v>250533</v>
      </c>
    </row>
    <row r="5" spans="1:3" x14ac:dyDescent="0.35">
      <c r="A5" s="5" t="s">
        <v>14</v>
      </c>
      <c r="B5" s="8">
        <v>73047</v>
      </c>
      <c r="C5" s="8">
        <v>200919</v>
      </c>
    </row>
    <row r="6" spans="1:3" x14ac:dyDescent="0.35">
      <c r="A6" s="6" t="s">
        <v>16</v>
      </c>
      <c r="B6" s="8">
        <v>20790</v>
      </c>
      <c r="C6" s="8">
        <v>354463</v>
      </c>
    </row>
    <row r="7" spans="1:3" x14ac:dyDescent="0.35">
      <c r="A7" s="6" t="s">
        <v>17</v>
      </c>
      <c r="B7" s="8">
        <v>25878</v>
      </c>
      <c r="C7" s="8">
        <v>200919</v>
      </c>
    </row>
    <row r="8" spans="1:3" x14ac:dyDescent="0.35">
      <c r="A8" s="6" t="s">
        <v>18</v>
      </c>
      <c r="B8" s="8">
        <v>26379</v>
      </c>
      <c r="C8" s="8">
        <v>260826</v>
      </c>
    </row>
    <row r="9" spans="1:3" x14ac:dyDescent="0.35">
      <c r="A9" s="5" t="s">
        <v>6</v>
      </c>
      <c r="B9" s="8">
        <v>106841</v>
      </c>
      <c r="C9" s="8">
        <v>214327</v>
      </c>
    </row>
    <row r="10" spans="1:3" x14ac:dyDescent="0.35">
      <c r="A10" s="6" t="s">
        <v>12</v>
      </c>
      <c r="B10" s="8">
        <v>23861</v>
      </c>
      <c r="C10" s="8">
        <v>277741</v>
      </c>
    </row>
    <row r="11" spans="1:3" x14ac:dyDescent="0.35">
      <c r="A11" s="6" t="s">
        <v>13</v>
      </c>
      <c r="B11" s="8">
        <v>28782</v>
      </c>
      <c r="C11" s="8">
        <v>214327</v>
      </c>
    </row>
    <row r="12" spans="1:3" x14ac:dyDescent="0.35">
      <c r="A12" s="6" t="s">
        <v>10</v>
      </c>
      <c r="B12" s="8">
        <v>27343</v>
      </c>
      <c r="C12" s="8">
        <v>414034</v>
      </c>
    </row>
    <row r="13" spans="1:3" x14ac:dyDescent="0.35">
      <c r="A13" s="6" t="s">
        <v>11</v>
      </c>
      <c r="B13" s="8">
        <v>26855</v>
      </c>
      <c r="C13" s="8">
        <v>389083</v>
      </c>
    </row>
    <row r="14" spans="1:3" x14ac:dyDescent="0.35">
      <c r="A14" s="5" t="s">
        <v>15</v>
      </c>
      <c r="B14" s="8">
        <v>54138</v>
      </c>
      <c r="C14" s="8">
        <v>378607</v>
      </c>
    </row>
    <row r="15" spans="1:3" x14ac:dyDescent="0.35">
      <c r="A15" s="6" t="s">
        <v>13</v>
      </c>
      <c r="B15" s="8">
        <v>27531</v>
      </c>
      <c r="C15" s="8">
        <v>378607</v>
      </c>
    </row>
    <row r="16" spans="1:3" x14ac:dyDescent="0.35">
      <c r="A16" s="6" t="s">
        <v>19</v>
      </c>
      <c r="B16" s="8">
        <v>26607</v>
      </c>
      <c r="C16" s="8">
        <v>422848</v>
      </c>
    </row>
    <row r="17" spans="1:3" x14ac:dyDescent="0.35">
      <c r="A17" s="5" t="s">
        <v>4</v>
      </c>
      <c r="B17" s="8">
        <v>84678</v>
      </c>
      <c r="C17" s="8">
        <v>208376</v>
      </c>
    </row>
    <row r="18" spans="1:3" x14ac:dyDescent="0.35">
      <c r="A18" s="6" t="s">
        <v>7</v>
      </c>
      <c r="B18" s="8">
        <v>30593</v>
      </c>
      <c r="C18" s="8">
        <v>315845</v>
      </c>
    </row>
    <row r="19" spans="1:3" x14ac:dyDescent="0.35">
      <c r="A19" s="6" t="s">
        <v>12</v>
      </c>
      <c r="B19" s="8">
        <v>26252</v>
      </c>
      <c r="C19" s="8">
        <v>346349</v>
      </c>
    </row>
    <row r="20" spans="1:3" x14ac:dyDescent="0.35">
      <c r="A20" s="6" t="s">
        <v>13</v>
      </c>
      <c r="B20" s="8">
        <v>27833</v>
      </c>
      <c r="C20" s="8">
        <v>208376</v>
      </c>
    </row>
    <row r="21" spans="1:3" x14ac:dyDescent="0.35">
      <c r="A21" s="5" t="s">
        <v>30</v>
      </c>
      <c r="B21" s="8">
        <v>371813</v>
      </c>
      <c r="C21" s="8">
        <v>174519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8"/>
  <sheetViews>
    <sheetView topLeftCell="A2059" workbookViewId="0">
      <selection activeCell="M1995" sqref="M1995"/>
    </sheetView>
  </sheetViews>
  <sheetFormatPr defaultRowHeight="14.5" x14ac:dyDescent="0.35"/>
  <cols>
    <col min="1" max="3" width="11.90625" customWidth="1"/>
    <col min="4" max="4" width="23.6328125" customWidth="1"/>
    <col min="7" max="7" width="20.1796875" bestFit="1" customWidth="1"/>
    <col min="8" max="8" width="21" bestFit="1" customWidth="1"/>
    <col min="9" max="9" width="19.90625" customWidth="1"/>
    <col min="10" max="10" width="20.453125" customWidth="1"/>
    <col min="15" max="15" width="10.08984375" customWidth="1"/>
  </cols>
  <sheetData>
    <row r="1" spans="1:10" x14ac:dyDescent="0.35">
      <c r="A1" t="s">
        <v>33</v>
      </c>
      <c r="B1" t="s">
        <v>0</v>
      </c>
      <c r="C1" t="s">
        <v>1</v>
      </c>
      <c r="D1" t="s">
        <v>20</v>
      </c>
      <c r="E1" t="s">
        <v>2</v>
      </c>
      <c r="F1" t="s">
        <v>3</v>
      </c>
      <c r="G1" t="s">
        <v>31</v>
      </c>
      <c r="H1" t="s">
        <v>32</v>
      </c>
      <c r="I1" t="s">
        <v>34</v>
      </c>
      <c r="J1" t="s">
        <v>35</v>
      </c>
    </row>
    <row r="2" spans="1:10" x14ac:dyDescent="0.35">
      <c r="A2">
        <f ca="1">RANDBETWEEN(1,Parameters!$A$10)</f>
        <v>11</v>
      </c>
      <c r="B2" t="str">
        <f ca="1">VLOOKUP(A2,Reserves[],2,FALSE)</f>
        <v>EastTexas</v>
      </c>
      <c r="C2" t="str">
        <f ca="1">VLOOKUP(A2,Reserves[],3,FALSE)</f>
        <v>Lake2</v>
      </c>
      <c r="D2" s="1">
        <f>Parameters!$A$2</f>
        <v>42590</v>
      </c>
      <c r="E2">
        <f ca="1">RANDBETWEEN(Parameters!$F$2,Parameters!$G$2)</f>
        <v>216</v>
      </c>
      <c r="F2">
        <f ca="1">RANDBETWEEN(Parameters!$I$2,Parameters!$J$2)</f>
        <v>139</v>
      </c>
      <c r="G2">
        <f ca="1">SUMIFS(E$2:E2,$A$2:A2,Extraction[[#This Row],[AreaID]])</f>
        <v>216</v>
      </c>
      <c r="H2">
        <f ca="1">SUMIFS(F$2:F2,$A$2:A2,Extraction[[#This Row],[AreaID]])</f>
        <v>139</v>
      </c>
      <c r="I2">
        <f ca="1">VLOOKUP(Extraction[[#This Row],[AreaID]],Reserves[],4,FALSE)-Extraction[[#This Row],[OilExtractionToDate]]</f>
        <v>275764</v>
      </c>
      <c r="J2">
        <f ca="1">VLOOKUP(Extraction[[#This Row],[AreaID]],Reserves[],5,FALSE)-Extraction[[#This Row],[GasExtractionToDate]]</f>
        <v>226658</v>
      </c>
    </row>
    <row r="3" spans="1:10" x14ac:dyDescent="0.35">
      <c r="A3">
        <f ca="1">RANDBETWEEN(1,Parameters!$A$10)</f>
        <v>13</v>
      </c>
      <c r="B3" t="str">
        <f ca="1">VLOOKUP(A3,Reserves[],2,FALSE)</f>
        <v>Kern River</v>
      </c>
      <c r="C3" t="str">
        <f ca="1">VLOOKUP(A3,Reserves[],3,FALSE)</f>
        <v>W13</v>
      </c>
      <c r="D3" s="1">
        <f ca="1">MAX(Parameters!$A$2,MAX(INDEX((A3=$A$2:A2)*$D$2:D2,))) + RANDBETWEEN(IF(MAX(INDEX((A3=$A$2:A2)*$D$2:D2,))=0,0,Parameters!$C$2),Parameters!$D$2)</f>
        <v>42598</v>
      </c>
      <c r="E3">
        <f ca="1">RANDBETWEEN(Parameters!$F$2,Parameters!$G$2)</f>
        <v>193</v>
      </c>
      <c r="F3">
        <f ca="1">RANDBETWEEN(Parameters!$I$2,Parameters!$J$2)</f>
        <v>61</v>
      </c>
      <c r="G3">
        <f ca="1">SUMIFS(E$2:E3,$A$2:A3,Extraction[[#This Row],[AreaID]])</f>
        <v>193</v>
      </c>
      <c r="H3">
        <f ca="1">SUMIFS(F$2:F3,$A$2:A3,Extraction[[#This Row],[AreaID]])</f>
        <v>61</v>
      </c>
      <c r="I3">
        <f ca="1">VLOOKUP(Extraction[[#This Row],[AreaID]],Reserves[],4,FALSE)-Extraction[[#This Row],[OilExtractionToDate]]</f>
        <v>382510</v>
      </c>
      <c r="J3">
        <f ca="1">VLOOKUP(Extraction[[#This Row],[AreaID]],Reserves[],5,FALSE)-Extraction[[#This Row],[GasExtractionToDate]]</f>
        <v>449394</v>
      </c>
    </row>
    <row r="4" spans="1:10" x14ac:dyDescent="0.35">
      <c r="A4">
        <f ca="1">RANDBETWEEN(1,Parameters!$A$10)</f>
        <v>8</v>
      </c>
      <c r="B4" t="str">
        <f ca="1">VLOOKUP(A4,Reserves[],2,FALSE)</f>
        <v>Hanamura</v>
      </c>
      <c r="C4" t="str">
        <f ca="1">VLOOKUP(A4,Reserves[],3,FALSE)</f>
        <v>Delta</v>
      </c>
      <c r="D4" s="1">
        <f ca="1">MAX(Parameters!$A$2,MAX(INDEX((A4=$A$2:A3)*$D$2:D3,))) + RANDBETWEEN(IF(MAX(INDEX((A4=$A$2:A3)*$D$2:D3,))=0,0,Parameters!$C$2),Parameters!$D$2)</f>
        <v>42591</v>
      </c>
      <c r="E4">
        <f ca="1">RANDBETWEEN(Parameters!$F$2,Parameters!$G$2)</f>
        <v>158</v>
      </c>
      <c r="F4">
        <f ca="1">RANDBETWEEN(Parameters!$I$2,Parameters!$J$2)</f>
        <v>106</v>
      </c>
      <c r="G4">
        <f ca="1">SUMIFS(E$2:E4,$A$2:A4,Extraction[[#This Row],[AreaID]])</f>
        <v>158</v>
      </c>
      <c r="H4">
        <f ca="1">SUMIFS(F$2:F4,$A$2:A4,Extraction[[#This Row],[AreaID]])</f>
        <v>106</v>
      </c>
      <c r="I4">
        <f ca="1">VLOOKUP(Extraction[[#This Row],[AreaID]],Reserves[],4,FALSE)-Extraction[[#This Row],[OilExtractionToDate]]</f>
        <v>173632</v>
      </c>
      <c r="J4">
        <f ca="1">VLOOKUP(Extraction[[#This Row],[AreaID]],Reserves[],5,FALSE)-Extraction[[#This Row],[GasExtractionToDate]]</f>
        <v>243003</v>
      </c>
    </row>
    <row r="5" spans="1:10" x14ac:dyDescent="0.35">
      <c r="A5">
        <f ca="1">RANDBETWEEN(1,Parameters!$A$10)</f>
        <v>14</v>
      </c>
      <c r="B5" t="str">
        <f ca="1">VLOOKUP(A5,Reserves[],2,FALSE)</f>
        <v>Kern River</v>
      </c>
      <c r="C5" t="str">
        <f ca="1">VLOOKUP(A5,Reserves[],3,FALSE)</f>
        <v>Delta</v>
      </c>
      <c r="D5" s="1">
        <f ca="1">MAX(Parameters!$A$2,MAX(INDEX((A5=$A$2:A4)*$D$2:D4,))) + RANDBETWEEN(IF(MAX(INDEX((A5=$A$2:A4)*$D$2:D4,))=0,0,Parameters!$C$2),Parameters!$D$2)</f>
        <v>42592</v>
      </c>
      <c r="E5">
        <f ca="1">RANDBETWEEN(Parameters!$F$2,Parameters!$G$2)</f>
        <v>180</v>
      </c>
      <c r="F5">
        <f ca="1">RANDBETWEEN(Parameters!$I$2,Parameters!$J$2)</f>
        <v>123</v>
      </c>
      <c r="G5">
        <f ca="1">SUMIFS(E$2:E5,$A$2:A5,Extraction[[#This Row],[AreaID]])</f>
        <v>180</v>
      </c>
      <c r="H5">
        <f ca="1">SUMIFS(F$2:F5,$A$2:A5,Extraction[[#This Row],[AreaID]])</f>
        <v>123</v>
      </c>
      <c r="I5">
        <f ca="1">VLOOKUP(Extraction[[#This Row],[AreaID]],Reserves[],4,FALSE)-Extraction[[#This Row],[OilExtractionToDate]]</f>
        <v>345231</v>
      </c>
      <c r="J5" s="7">
        <f ca="1">VLOOKUP(Extraction[[#This Row],[AreaID]],Reserves[],5,FALSE)-Extraction[[#This Row],[GasExtractionToDate]]</f>
        <v>406015</v>
      </c>
    </row>
    <row r="6" spans="1:10" x14ac:dyDescent="0.35">
      <c r="A6">
        <f ca="1">RANDBETWEEN(1,Parameters!$A$10)</f>
        <v>6</v>
      </c>
      <c r="B6" t="str">
        <f ca="1">VLOOKUP(A6,Reserves[],2,FALSE)</f>
        <v>Hanamura</v>
      </c>
      <c r="C6" t="str">
        <f ca="1">VLOOKUP(A6,Reserves[],3,FALSE)</f>
        <v>Alpha</v>
      </c>
      <c r="D6" s="1">
        <f ca="1">MAX(Parameters!$A$2,MAX(INDEX((A6=$A$2:A5)*$D$2:D5,))) + RANDBETWEEN(IF(MAX(INDEX((A6=$A$2:A5)*$D$2:D5,))=0,0,Parameters!$C$2),Parameters!$D$2)</f>
        <v>42596</v>
      </c>
      <c r="E6">
        <f ca="1">RANDBETWEEN(Parameters!$F$2,Parameters!$G$2)</f>
        <v>196</v>
      </c>
      <c r="F6">
        <f ca="1">RANDBETWEEN(Parameters!$I$2,Parameters!$J$2)</f>
        <v>295</v>
      </c>
      <c r="G6">
        <f ca="1">SUMIFS(E$2:E6,$A$2:A6,Extraction[[#This Row],[AreaID]])</f>
        <v>196</v>
      </c>
      <c r="H6">
        <f ca="1">SUMIFS(F$2:F6,$A$2:A6,Extraction[[#This Row],[AreaID]])</f>
        <v>295</v>
      </c>
      <c r="I6">
        <f ca="1">VLOOKUP(Extraction[[#This Row],[AreaID]],Reserves[],4,FALSE)-Extraction[[#This Row],[OilExtractionToDate]]</f>
        <v>260184</v>
      </c>
      <c r="J6">
        <f ca="1">VLOOKUP(Extraction[[#This Row],[AreaID]],Reserves[],5,FALSE)-Extraction[[#This Row],[GasExtractionToDate]]</f>
        <v>301307</v>
      </c>
    </row>
    <row r="7" spans="1:10" x14ac:dyDescent="0.35">
      <c r="A7">
        <f ca="1">RANDBETWEEN(1,Parameters!$A$10)</f>
        <v>11</v>
      </c>
      <c r="B7" t="str">
        <f ca="1">VLOOKUP(A7,Reserves[],2,FALSE)</f>
        <v>EastTexas</v>
      </c>
      <c r="C7" t="str">
        <f ca="1">VLOOKUP(A7,Reserves[],3,FALSE)</f>
        <v>Lake2</v>
      </c>
      <c r="D7" s="1">
        <f ca="1">MAX(Parameters!$A$2,MAX(INDEX((A7=$A$2:A6)*$D$2:D6,))) + RANDBETWEEN(IF(MAX(INDEX((A7=$A$2:A6)*$D$2:D6,))=0,0,Parameters!$C$2),Parameters!$D$2)</f>
        <v>42597</v>
      </c>
      <c r="E7">
        <f ca="1">RANDBETWEEN(Parameters!$F$2,Parameters!$G$2)</f>
        <v>177</v>
      </c>
      <c r="F7">
        <f ca="1">RANDBETWEEN(Parameters!$I$2,Parameters!$J$2)</f>
        <v>273</v>
      </c>
      <c r="G7">
        <f ca="1">SUMIFS(E$2:E7,$A$2:A7,Extraction[[#This Row],[AreaID]])</f>
        <v>393</v>
      </c>
      <c r="H7">
        <f ca="1">SUMIFS(F$2:F7,$A$2:A7,Extraction[[#This Row],[AreaID]])</f>
        <v>412</v>
      </c>
      <c r="I7">
        <f ca="1">VLOOKUP(Extraction[[#This Row],[AreaID]],Reserves[],4,FALSE)-Extraction[[#This Row],[OilExtractionToDate]]</f>
        <v>275587</v>
      </c>
      <c r="J7">
        <f ca="1">VLOOKUP(Extraction[[#This Row],[AreaID]],Reserves[],5,FALSE)-Extraction[[#This Row],[GasExtractionToDate]]</f>
        <v>226385</v>
      </c>
    </row>
    <row r="8" spans="1:10" x14ac:dyDescent="0.35">
      <c r="A8">
        <f ca="1">RANDBETWEEN(1,Parameters!$A$10)</f>
        <v>14</v>
      </c>
      <c r="B8" t="str">
        <f ca="1">VLOOKUP(A8,Reserves[],2,FALSE)</f>
        <v>Kern River</v>
      </c>
      <c r="C8" t="str">
        <f ca="1">VLOOKUP(A8,Reserves[],3,FALSE)</f>
        <v>Delta</v>
      </c>
      <c r="D8" s="1">
        <f ca="1">MAX(Parameters!$A$2,MAX(INDEX((A8=$A$2:A7)*$D$2:D7,))) + RANDBETWEEN(IF(MAX(INDEX((A8=$A$2:A7)*$D$2:D7,))=0,0,Parameters!$C$2),Parameters!$D$2)</f>
        <v>42600</v>
      </c>
      <c r="E8">
        <f ca="1">RANDBETWEEN(Parameters!$F$2,Parameters!$G$2)</f>
        <v>159</v>
      </c>
      <c r="F8">
        <f ca="1">RANDBETWEEN(Parameters!$I$2,Parameters!$J$2)</f>
        <v>178</v>
      </c>
      <c r="G8">
        <f ca="1">SUMIFS(E$2:E8,$A$2:A8,Extraction[[#This Row],[AreaID]])</f>
        <v>339</v>
      </c>
      <c r="H8">
        <f ca="1">SUMIFS(F$2:F8,$A$2:A8,Extraction[[#This Row],[AreaID]])</f>
        <v>301</v>
      </c>
      <c r="I8">
        <f ca="1">VLOOKUP(Extraction[[#This Row],[AreaID]],Reserves[],4,FALSE)-Extraction[[#This Row],[OilExtractionToDate]]</f>
        <v>345072</v>
      </c>
      <c r="J8">
        <f ca="1">VLOOKUP(Extraction[[#This Row],[AreaID]],Reserves[],5,FALSE)-Extraction[[#This Row],[GasExtractionToDate]]</f>
        <v>405837</v>
      </c>
    </row>
    <row r="9" spans="1:10" x14ac:dyDescent="0.35">
      <c r="A9">
        <f ca="1">RANDBETWEEN(1,Parameters!$A$10)</f>
        <v>11</v>
      </c>
      <c r="B9" t="str">
        <f ca="1">VLOOKUP(A9,Reserves[],2,FALSE)</f>
        <v>EastTexas</v>
      </c>
      <c r="C9" t="str">
        <f ca="1">VLOOKUP(A9,Reserves[],3,FALSE)</f>
        <v>Lake2</v>
      </c>
      <c r="D9" s="1">
        <f ca="1">MAX(Parameters!$A$2,MAX(INDEX((A9=$A$2:A8)*$D$2:D8,))) + RANDBETWEEN(IF(MAX(INDEX((A9=$A$2:A8)*$D$2:D8,))=0,0,Parameters!$C$2),Parameters!$D$2)</f>
        <v>42600</v>
      </c>
      <c r="E9">
        <f ca="1">RANDBETWEEN(Parameters!$F$2,Parameters!$G$2)</f>
        <v>142</v>
      </c>
      <c r="F9">
        <f ca="1">RANDBETWEEN(Parameters!$I$2,Parameters!$J$2)</f>
        <v>170</v>
      </c>
      <c r="G9">
        <f ca="1">SUMIFS(E$2:E9,$A$2:A9,Extraction[[#This Row],[AreaID]])</f>
        <v>535</v>
      </c>
      <c r="H9">
        <f ca="1">SUMIFS(F$2:F9,$A$2:A9,Extraction[[#This Row],[AreaID]])</f>
        <v>582</v>
      </c>
      <c r="I9">
        <f ca="1">VLOOKUP(Extraction[[#This Row],[AreaID]],Reserves[],4,FALSE)-Extraction[[#This Row],[OilExtractionToDate]]</f>
        <v>275445</v>
      </c>
      <c r="J9">
        <f ca="1">VLOOKUP(Extraction[[#This Row],[AreaID]],Reserves[],5,FALSE)-Extraction[[#This Row],[GasExtractionToDate]]</f>
        <v>226215</v>
      </c>
    </row>
    <row r="10" spans="1:10" x14ac:dyDescent="0.35">
      <c r="A10">
        <f ca="1">RANDBETWEEN(1,Parameters!$A$10)</f>
        <v>9</v>
      </c>
      <c r="B10" t="str">
        <f ca="1">VLOOKUP(A10,Reserves[],2,FALSE)</f>
        <v>Hanamura</v>
      </c>
      <c r="C10" t="str">
        <f ca="1">VLOOKUP(A10,Reserves[],3,FALSE)</f>
        <v>H2</v>
      </c>
      <c r="D10" s="1">
        <f ca="1">MAX(Parameters!$A$2,MAX(INDEX((A10=$A$2:A9)*$D$2:D9,))) + RANDBETWEEN(IF(MAX(INDEX((A10=$A$2:A9)*$D$2:D9,))=0,0,Parameters!$C$2),Parameters!$D$2)</f>
        <v>42596</v>
      </c>
      <c r="E10">
        <f ca="1">RANDBETWEEN(Parameters!$F$2,Parameters!$G$2)</f>
        <v>263</v>
      </c>
      <c r="F10">
        <f ca="1">RANDBETWEEN(Parameters!$I$2,Parameters!$J$2)</f>
        <v>153</v>
      </c>
      <c r="G10">
        <f ca="1">SUMIFS(E$2:E10,$A$2:A10,Extraction[[#This Row],[AreaID]])</f>
        <v>263</v>
      </c>
      <c r="H10">
        <f ca="1">SUMIFS(F$2:F10,$A$2:A10,Extraction[[#This Row],[AreaID]])</f>
        <v>153</v>
      </c>
      <c r="I10">
        <f ca="1">VLOOKUP(Extraction[[#This Row],[AreaID]],Reserves[],4,FALSE)-Extraction[[#This Row],[OilExtractionToDate]]</f>
        <v>340900</v>
      </c>
      <c r="J10">
        <f ca="1">VLOOKUP(Extraction[[#This Row],[AreaID]],Reserves[],5,FALSE)-Extraction[[#This Row],[GasExtractionToDate]]</f>
        <v>415785</v>
      </c>
    </row>
    <row r="11" spans="1:10" x14ac:dyDescent="0.35">
      <c r="A11">
        <f ca="1">RANDBETWEEN(1,Parameters!$A$10)</f>
        <v>13</v>
      </c>
      <c r="B11" t="str">
        <f ca="1">VLOOKUP(A11,Reserves[],2,FALSE)</f>
        <v>Kern River</v>
      </c>
      <c r="C11" t="str">
        <f ca="1">VLOOKUP(A11,Reserves[],3,FALSE)</f>
        <v>W13</v>
      </c>
      <c r="D11" s="1">
        <f ca="1">MAX(Parameters!$A$2,MAX(INDEX((A11=$A$2:A10)*$D$2:D10,))) + RANDBETWEEN(IF(MAX(INDEX((A11=$A$2:A10)*$D$2:D10,))=0,0,Parameters!$C$2),Parameters!$D$2)</f>
        <v>42606</v>
      </c>
      <c r="E11">
        <f ca="1">RANDBETWEEN(Parameters!$F$2,Parameters!$G$2)</f>
        <v>164</v>
      </c>
      <c r="F11">
        <f ca="1">RANDBETWEEN(Parameters!$I$2,Parameters!$J$2)</f>
        <v>186</v>
      </c>
      <c r="G11">
        <f ca="1">SUMIFS(E$2:E11,$A$2:A11,Extraction[[#This Row],[AreaID]])</f>
        <v>357</v>
      </c>
      <c r="H11">
        <f ca="1">SUMIFS(F$2:F11,$A$2:A11,Extraction[[#This Row],[AreaID]])</f>
        <v>247</v>
      </c>
      <c r="I11">
        <f ca="1">VLOOKUP(Extraction[[#This Row],[AreaID]],Reserves[],4,FALSE)-Extraction[[#This Row],[OilExtractionToDate]]</f>
        <v>382346</v>
      </c>
      <c r="J11">
        <f ca="1">VLOOKUP(Extraction[[#This Row],[AreaID]],Reserves[],5,FALSE)-Extraction[[#This Row],[GasExtractionToDate]]</f>
        <v>449208</v>
      </c>
    </row>
    <row r="12" spans="1:10" x14ac:dyDescent="0.35">
      <c r="A12">
        <f ca="1">RANDBETWEEN(1,Parameters!$A$10)</f>
        <v>6</v>
      </c>
      <c r="B12" t="str">
        <f ca="1">VLOOKUP(A12,Reserves[],2,FALSE)</f>
        <v>Hanamura</v>
      </c>
      <c r="C12" t="str">
        <f ca="1">VLOOKUP(A12,Reserves[],3,FALSE)</f>
        <v>Alpha</v>
      </c>
      <c r="D12" s="1">
        <f ca="1">MAX(Parameters!$A$2,MAX(INDEX((A12=$A$2:A11)*$D$2:D11,))) + RANDBETWEEN(IF(MAX(INDEX((A12=$A$2:A11)*$D$2:D11,))=0,0,Parameters!$C$2),Parameters!$D$2)</f>
        <v>42603</v>
      </c>
      <c r="E12">
        <f ca="1">RANDBETWEEN(Parameters!$F$2,Parameters!$G$2)</f>
        <v>100</v>
      </c>
      <c r="F12">
        <f ca="1">RANDBETWEEN(Parameters!$I$2,Parameters!$J$2)</f>
        <v>202</v>
      </c>
      <c r="G12">
        <f ca="1">SUMIFS(E$2:E12,$A$2:A12,Extraction[[#This Row],[AreaID]])</f>
        <v>296</v>
      </c>
      <c r="H12">
        <f ca="1">SUMIFS(F$2:F12,$A$2:A12,Extraction[[#This Row],[AreaID]])</f>
        <v>497</v>
      </c>
      <c r="I12">
        <f ca="1">VLOOKUP(Extraction[[#This Row],[AreaID]],Reserves[],4,FALSE)-Extraction[[#This Row],[OilExtractionToDate]]</f>
        <v>260084</v>
      </c>
      <c r="J12">
        <f ca="1">VLOOKUP(Extraction[[#This Row],[AreaID]],Reserves[],5,FALSE)-Extraction[[#This Row],[GasExtractionToDate]]</f>
        <v>301105</v>
      </c>
    </row>
    <row r="13" spans="1:10" x14ac:dyDescent="0.35">
      <c r="A13">
        <f ca="1">RANDBETWEEN(1,Parameters!$A$10)</f>
        <v>10</v>
      </c>
      <c r="B13" t="str">
        <f ca="1">VLOOKUP(A13,Reserves[],2,FALSE)</f>
        <v>EastTexas</v>
      </c>
      <c r="C13" t="str">
        <f ca="1">VLOOKUP(A13,Reserves[],3,FALSE)</f>
        <v>Lake1</v>
      </c>
      <c r="D13" s="1">
        <f ca="1">MAX(Parameters!$A$2,MAX(INDEX((A13=$A$2:A12)*$D$2:D12,))) + RANDBETWEEN(IF(MAX(INDEX((A13=$A$2:A12)*$D$2:D12,))=0,0,Parameters!$C$2),Parameters!$D$2)</f>
        <v>42592</v>
      </c>
      <c r="E13">
        <f ca="1">RANDBETWEEN(Parameters!$F$2,Parameters!$G$2)</f>
        <v>273</v>
      </c>
      <c r="F13">
        <f ca="1">RANDBETWEEN(Parameters!$I$2,Parameters!$J$2)</f>
        <v>110</v>
      </c>
      <c r="G13">
        <f ca="1">SUMIFS(E$2:E13,$A$2:A13,Extraction[[#This Row],[AreaID]])</f>
        <v>273</v>
      </c>
      <c r="H13">
        <f ca="1">SUMIFS(F$2:F13,$A$2:A13,Extraction[[#This Row],[AreaID]])</f>
        <v>110</v>
      </c>
      <c r="I13">
        <f ca="1">VLOOKUP(Extraction[[#This Row],[AreaID]],Reserves[],4,FALSE)-Extraction[[#This Row],[OilExtractionToDate]]</f>
        <v>166955</v>
      </c>
      <c r="J13">
        <f ca="1">VLOOKUP(Extraction[[#This Row],[AreaID]],Reserves[],5,FALSE)-Extraction[[#This Row],[GasExtractionToDate]]</f>
        <v>375143</v>
      </c>
    </row>
    <row r="14" spans="1:10" x14ac:dyDescent="0.35">
      <c r="A14">
        <f ca="1">RANDBETWEEN(1,Parameters!$A$10)</f>
        <v>4</v>
      </c>
      <c r="B14" t="str">
        <f ca="1">VLOOKUP(A14,Reserves[],2,FALSE)</f>
        <v>BigPool</v>
      </c>
      <c r="C14" t="str">
        <f ca="1">VLOOKUP(A14,Reserves[],3,FALSE)</f>
        <v>B1</v>
      </c>
      <c r="D14" s="1">
        <f ca="1">MAX(Parameters!$A$2,MAX(INDEX((A14=$A$2:A13)*$D$2:D13,))) + RANDBETWEEN(IF(MAX(INDEX((A14=$A$2:A13)*$D$2:D13,))=0,0,Parameters!$C$2),Parameters!$D$2)</f>
        <v>42590</v>
      </c>
      <c r="E14">
        <f ca="1">RANDBETWEEN(Parameters!$F$2,Parameters!$G$2)</f>
        <v>106</v>
      </c>
      <c r="F14">
        <f ca="1">RANDBETWEEN(Parameters!$I$2,Parameters!$J$2)</f>
        <v>300</v>
      </c>
      <c r="G14">
        <f ca="1">SUMIFS(E$2:E14,$A$2:A14,Extraction[[#This Row],[AreaID]])</f>
        <v>106</v>
      </c>
      <c r="H14">
        <f ca="1">SUMIFS(F$2:F14,$A$2:A14,Extraction[[#This Row],[AreaID]])</f>
        <v>300</v>
      </c>
      <c r="I14">
        <f ca="1">VLOOKUP(Extraction[[#This Row],[AreaID]],Reserves[],4,FALSE)-Extraction[[#This Row],[OilExtractionToDate]]</f>
        <v>405084</v>
      </c>
      <c r="J14">
        <f ca="1">VLOOKUP(Extraction[[#This Row],[AreaID]],Reserves[],5,FALSE)-Extraction[[#This Row],[GasExtractionToDate]]</f>
        <v>200153</v>
      </c>
    </row>
    <row r="15" spans="1:10" x14ac:dyDescent="0.35">
      <c r="A15">
        <f ca="1">RANDBETWEEN(1,Parameters!$A$10)</f>
        <v>7</v>
      </c>
      <c r="B15" t="str">
        <f ca="1">VLOOKUP(A15,Reserves[],2,FALSE)</f>
        <v>Hanamura</v>
      </c>
      <c r="C15" t="str">
        <f ca="1">VLOOKUP(A15,Reserves[],3,FALSE)</f>
        <v>H1</v>
      </c>
      <c r="D15" s="1">
        <f ca="1">MAX(Parameters!$A$2,MAX(INDEX((A15=$A$2:A14)*$D$2:D14,))) + RANDBETWEEN(IF(MAX(INDEX((A15=$A$2:A14)*$D$2:D14,))=0,0,Parameters!$C$2),Parameters!$D$2)</f>
        <v>42594</v>
      </c>
      <c r="E15">
        <f ca="1">RANDBETWEEN(Parameters!$F$2,Parameters!$G$2)</f>
        <v>175</v>
      </c>
      <c r="F15">
        <f ca="1">RANDBETWEEN(Parameters!$I$2,Parameters!$J$2)</f>
        <v>126</v>
      </c>
      <c r="G15">
        <f ca="1">SUMIFS(E$2:E15,$A$2:A15,Extraction[[#This Row],[AreaID]])</f>
        <v>175</v>
      </c>
      <c r="H15">
        <f ca="1">SUMIFS(F$2:F15,$A$2:A15,Extraction[[#This Row],[AreaID]])</f>
        <v>126</v>
      </c>
      <c r="I15">
        <f ca="1">VLOOKUP(Extraction[[#This Row],[AreaID]],Reserves[],4,FALSE)-Extraction[[#This Row],[OilExtractionToDate]]</f>
        <v>326191</v>
      </c>
      <c r="J15">
        <f ca="1">VLOOKUP(Extraction[[#This Row],[AreaID]],Reserves[],5,FALSE)-Extraction[[#This Row],[GasExtractionToDate]]</f>
        <v>441251</v>
      </c>
    </row>
    <row r="16" spans="1:10" x14ac:dyDescent="0.35">
      <c r="A16">
        <f ca="1">RANDBETWEEN(1,Parameters!$A$10)</f>
        <v>13</v>
      </c>
      <c r="B16" t="str">
        <f ca="1">VLOOKUP(A16,Reserves[],2,FALSE)</f>
        <v>Kern River</v>
      </c>
      <c r="C16" t="str">
        <f ca="1">VLOOKUP(A16,Reserves[],3,FALSE)</f>
        <v>W13</v>
      </c>
      <c r="D16" s="1">
        <f ca="1">MAX(Parameters!$A$2,MAX(INDEX((A16=$A$2:A15)*$D$2:D15,))) + RANDBETWEEN(IF(MAX(INDEX((A16=$A$2:A15)*$D$2:D15,))=0,0,Parameters!$C$2),Parameters!$D$2)</f>
        <v>42610</v>
      </c>
      <c r="E16">
        <f ca="1">RANDBETWEEN(Parameters!$F$2,Parameters!$G$2)</f>
        <v>84</v>
      </c>
      <c r="F16">
        <f ca="1">RANDBETWEEN(Parameters!$I$2,Parameters!$J$2)</f>
        <v>96</v>
      </c>
      <c r="G16">
        <f ca="1">SUMIFS(E$2:E16,$A$2:A16,Extraction[[#This Row],[AreaID]])</f>
        <v>441</v>
      </c>
      <c r="H16">
        <f ca="1">SUMIFS(F$2:F16,$A$2:A16,Extraction[[#This Row],[AreaID]])</f>
        <v>343</v>
      </c>
      <c r="I16">
        <f ca="1">VLOOKUP(Extraction[[#This Row],[AreaID]],Reserves[],4,FALSE)-Extraction[[#This Row],[OilExtractionToDate]]</f>
        <v>382262</v>
      </c>
      <c r="J16">
        <f ca="1">VLOOKUP(Extraction[[#This Row],[AreaID]],Reserves[],5,FALSE)-Extraction[[#This Row],[GasExtractionToDate]]</f>
        <v>449112</v>
      </c>
    </row>
    <row r="17" spans="1:10" x14ac:dyDescent="0.35">
      <c r="A17">
        <f ca="1">RANDBETWEEN(1,Parameters!$A$10)</f>
        <v>6</v>
      </c>
      <c r="B17" t="str">
        <f ca="1">VLOOKUP(A17,Reserves[],2,FALSE)</f>
        <v>Hanamura</v>
      </c>
      <c r="C17" t="str">
        <f ca="1">VLOOKUP(A17,Reserves[],3,FALSE)</f>
        <v>Alpha</v>
      </c>
      <c r="D17" s="1">
        <f ca="1">MAX(Parameters!$A$2,MAX(INDEX((A17=$A$2:A16)*$D$2:D16,))) + RANDBETWEEN(IF(MAX(INDEX((A17=$A$2:A16)*$D$2:D16,))=0,0,Parameters!$C$2),Parameters!$D$2)</f>
        <v>42611</v>
      </c>
      <c r="E17">
        <f ca="1">RANDBETWEEN(Parameters!$F$2,Parameters!$G$2)</f>
        <v>106</v>
      </c>
      <c r="F17">
        <f ca="1">RANDBETWEEN(Parameters!$I$2,Parameters!$J$2)</f>
        <v>244</v>
      </c>
      <c r="G17">
        <f ca="1">SUMIFS(E$2:E17,$A$2:A17,Extraction[[#This Row],[AreaID]])</f>
        <v>402</v>
      </c>
      <c r="H17">
        <f ca="1">SUMIFS(F$2:F17,$A$2:A17,Extraction[[#This Row],[AreaID]])</f>
        <v>741</v>
      </c>
      <c r="I17">
        <f ca="1">VLOOKUP(Extraction[[#This Row],[AreaID]],Reserves[],4,FALSE)-Extraction[[#This Row],[OilExtractionToDate]]</f>
        <v>259978</v>
      </c>
      <c r="J17">
        <f ca="1">VLOOKUP(Extraction[[#This Row],[AreaID]],Reserves[],5,FALSE)-Extraction[[#This Row],[GasExtractionToDate]]</f>
        <v>300861</v>
      </c>
    </row>
    <row r="18" spans="1:10" x14ac:dyDescent="0.35">
      <c r="A18">
        <f ca="1">RANDBETWEEN(1,Parameters!$A$10)</f>
        <v>8</v>
      </c>
      <c r="B18" t="str">
        <f ca="1">VLOOKUP(A18,Reserves[],2,FALSE)</f>
        <v>Hanamura</v>
      </c>
      <c r="C18" t="str">
        <f ca="1">VLOOKUP(A18,Reserves[],3,FALSE)</f>
        <v>Delta</v>
      </c>
      <c r="D18" s="1">
        <f ca="1">MAX(Parameters!$A$2,MAX(INDEX((A18=$A$2:A17)*$D$2:D17,))) + RANDBETWEEN(IF(MAX(INDEX((A18=$A$2:A17)*$D$2:D17,))=0,0,Parameters!$C$2),Parameters!$D$2)</f>
        <v>42595</v>
      </c>
      <c r="E18">
        <f ca="1">RANDBETWEEN(Parameters!$F$2,Parameters!$G$2)</f>
        <v>188</v>
      </c>
      <c r="F18">
        <f ca="1">RANDBETWEEN(Parameters!$I$2,Parameters!$J$2)</f>
        <v>229</v>
      </c>
      <c r="G18">
        <f ca="1">SUMIFS(E$2:E18,$A$2:A18,Extraction[[#This Row],[AreaID]])</f>
        <v>346</v>
      </c>
      <c r="H18">
        <f ca="1">SUMIFS(F$2:F18,$A$2:A18,Extraction[[#This Row],[AreaID]])</f>
        <v>335</v>
      </c>
      <c r="I18">
        <f ca="1">VLOOKUP(Extraction[[#This Row],[AreaID]],Reserves[],4,FALSE)-Extraction[[#This Row],[OilExtractionToDate]]</f>
        <v>173444</v>
      </c>
      <c r="J18">
        <f ca="1">VLOOKUP(Extraction[[#This Row],[AreaID]],Reserves[],5,FALSE)-Extraction[[#This Row],[GasExtractionToDate]]</f>
        <v>242774</v>
      </c>
    </row>
    <row r="19" spans="1:10" x14ac:dyDescent="0.35">
      <c r="A19">
        <f ca="1">RANDBETWEEN(1,Parameters!$A$10)</f>
        <v>3</v>
      </c>
      <c r="B19" t="str">
        <f ca="1">VLOOKUP(A19,Reserves[],2,FALSE)</f>
        <v>Route66</v>
      </c>
      <c r="C19" t="str">
        <f ca="1">VLOOKUP(A19,Reserves[],3,FALSE)</f>
        <v>A3</v>
      </c>
      <c r="D19" s="1">
        <f ca="1">MAX(Parameters!$A$2,MAX(INDEX((A19=$A$2:A18)*$D$2:D18,))) + RANDBETWEEN(IF(MAX(INDEX((A19=$A$2:A18)*$D$2:D18,))=0,0,Parameters!$C$2),Parameters!$D$2)</f>
        <v>42596</v>
      </c>
      <c r="E19">
        <f ca="1">RANDBETWEEN(Parameters!$F$2,Parameters!$G$2)</f>
        <v>129</v>
      </c>
      <c r="F19">
        <f ca="1">RANDBETWEEN(Parameters!$I$2,Parameters!$J$2)</f>
        <v>85</v>
      </c>
      <c r="G19">
        <f ca="1">SUMIFS(E$2:E19,$A$2:A19,Extraction[[#This Row],[AreaID]])</f>
        <v>129</v>
      </c>
      <c r="H19">
        <f ca="1">SUMIFS(F$2:F19,$A$2:A19,Extraction[[#This Row],[AreaID]])</f>
        <v>85</v>
      </c>
      <c r="I19">
        <f ca="1">VLOOKUP(Extraction[[#This Row],[AreaID]],Reserves[],4,FALSE)-Extraction[[#This Row],[OilExtractionToDate]]</f>
        <v>212029</v>
      </c>
      <c r="J19">
        <f ca="1">VLOOKUP(Extraction[[#This Row],[AreaID]],Reserves[],5,FALSE)-Extraction[[#This Row],[GasExtractionToDate]]</f>
        <v>346353</v>
      </c>
    </row>
    <row r="20" spans="1:10" x14ac:dyDescent="0.35">
      <c r="A20">
        <f ca="1">RANDBETWEEN(1,Parameters!$A$10)</f>
        <v>11</v>
      </c>
      <c r="B20" t="str">
        <f ca="1">VLOOKUP(A20,Reserves[],2,FALSE)</f>
        <v>EastTexas</v>
      </c>
      <c r="C20" t="str">
        <f ca="1">VLOOKUP(A20,Reserves[],3,FALSE)</f>
        <v>Lake2</v>
      </c>
      <c r="D20" s="1">
        <f ca="1">MAX(Parameters!$A$2,MAX(INDEX((A20=$A$2:A19)*$D$2:D19,))) + RANDBETWEEN(IF(MAX(INDEX((A20=$A$2:A19)*$D$2:D19,))=0,0,Parameters!$C$2),Parameters!$D$2)</f>
        <v>42607</v>
      </c>
      <c r="E20">
        <f ca="1">RANDBETWEEN(Parameters!$F$2,Parameters!$G$2)</f>
        <v>226</v>
      </c>
      <c r="F20">
        <f ca="1">RANDBETWEEN(Parameters!$I$2,Parameters!$J$2)</f>
        <v>221</v>
      </c>
      <c r="G20">
        <f ca="1">SUMIFS(E$2:E20,$A$2:A20,Extraction[[#This Row],[AreaID]])</f>
        <v>761</v>
      </c>
      <c r="H20">
        <f ca="1">SUMIFS(F$2:F20,$A$2:A20,Extraction[[#This Row],[AreaID]])</f>
        <v>803</v>
      </c>
      <c r="I20">
        <f ca="1">VLOOKUP(Extraction[[#This Row],[AreaID]],Reserves[],4,FALSE)-Extraction[[#This Row],[OilExtractionToDate]]</f>
        <v>275219</v>
      </c>
      <c r="J20">
        <f ca="1">VLOOKUP(Extraction[[#This Row],[AreaID]],Reserves[],5,FALSE)-Extraction[[#This Row],[GasExtractionToDate]]</f>
        <v>225994</v>
      </c>
    </row>
    <row r="21" spans="1:10" x14ac:dyDescent="0.35">
      <c r="A21">
        <f ca="1">RANDBETWEEN(1,Parameters!$A$10)</f>
        <v>6</v>
      </c>
      <c r="B21" t="str">
        <f ca="1">VLOOKUP(A21,Reserves[],2,FALSE)</f>
        <v>Hanamura</v>
      </c>
      <c r="C21" t="str">
        <f ca="1">VLOOKUP(A21,Reserves[],3,FALSE)</f>
        <v>Alpha</v>
      </c>
      <c r="D21" s="1">
        <f ca="1">MAX(Parameters!$A$2,MAX(INDEX((A21=$A$2:A20)*$D$2:D20,))) + RANDBETWEEN(IF(MAX(INDEX((A21=$A$2:A20)*$D$2:D20,))=0,0,Parameters!$C$2),Parameters!$D$2)</f>
        <v>42617</v>
      </c>
      <c r="E21">
        <f ca="1">RANDBETWEEN(Parameters!$F$2,Parameters!$G$2)</f>
        <v>239</v>
      </c>
      <c r="F21">
        <f ca="1">RANDBETWEEN(Parameters!$I$2,Parameters!$J$2)</f>
        <v>136</v>
      </c>
      <c r="G21">
        <f ca="1">SUMIFS(E$2:E21,$A$2:A21,Extraction[[#This Row],[AreaID]])</f>
        <v>641</v>
      </c>
      <c r="H21">
        <f ca="1">SUMIFS(F$2:F21,$A$2:A21,Extraction[[#This Row],[AreaID]])</f>
        <v>877</v>
      </c>
      <c r="I21">
        <f ca="1">VLOOKUP(Extraction[[#This Row],[AreaID]],Reserves[],4,FALSE)-Extraction[[#This Row],[OilExtractionToDate]]</f>
        <v>259739</v>
      </c>
      <c r="J21">
        <f ca="1">VLOOKUP(Extraction[[#This Row],[AreaID]],Reserves[],5,FALSE)-Extraction[[#This Row],[GasExtractionToDate]]</f>
        <v>300725</v>
      </c>
    </row>
    <row r="22" spans="1:10" x14ac:dyDescent="0.35">
      <c r="A22">
        <f ca="1">RANDBETWEEN(1,Parameters!$A$10)</f>
        <v>13</v>
      </c>
      <c r="B22" t="str">
        <f ca="1">VLOOKUP(A22,Reserves[],2,FALSE)</f>
        <v>Kern River</v>
      </c>
      <c r="C22" t="str">
        <f ca="1">VLOOKUP(A22,Reserves[],3,FALSE)</f>
        <v>W13</v>
      </c>
      <c r="D22" s="1">
        <f ca="1">MAX(Parameters!$A$2,MAX(INDEX((A22=$A$2:A21)*$D$2:D21,))) + RANDBETWEEN(IF(MAX(INDEX((A22=$A$2:A21)*$D$2:D21,))=0,0,Parameters!$C$2),Parameters!$D$2)</f>
        <v>42616</v>
      </c>
      <c r="E22">
        <f ca="1">RANDBETWEEN(Parameters!$F$2,Parameters!$G$2)</f>
        <v>128</v>
      </c>
      <c r="F22">
        <f ca="1">RANDBETWEEN(Parameters!$I$2,Parameters!$J$2)</f>
        <v>128</v>
      </c>
      <c r="G22">
        <f ca="1">SUMIFS(E$2:E22,$A$2:A22,Extraction[[#This Row],[AreaID]])</f>
        <v>569</v>
      </c>
      <c r="H22">
        <f ca="1">SUMIFS(F$2:F22,$A$2:A22,Extraction[[#This Row],[AreaID]])</f>
        <v>471</v>
      </c>
      <c r="I22">
        <f ca="1">VLOOKUP(Extraction[[#This Row],[AreaID]],Reserves[],4,FALSE)-Extraction[[#This Row],[OilExtractionToDate]]</f>
        <v>382134</v>
      </c>
      <c r="J22">
        <f ca="1">VLOOKUP(Extraction[[#This Row],[AreaID]],Reserves[],5,FALSE)-Extraction[[#This Row],[GasExtractionToDate]]</f>
        <v>448984</v>
      </c>
    </row>
    <row r="23" spans="1:10" x14ac:dyDescent="0.35">
      <c r="A23">
        <f ca="1">RANDBETWEEN(1,Parameters!$A$10)</f>
        <v>12</v>
      </c>
      <c r="B23" t="str">
        <f ca="1">VLOOKUP(A23,Reserves[],2,FALSE)</f>
        <v>EastTexas</v>
      </c>
      <c r="C23" t="str">
        <f ca="1">VLOOKUP(A23,Reserves[],3,FALSE)</f>
        <v>Lake3</v>
      </c>
      <c r="D23" s="1">
        <f ca="1">MAX(Parameters!$A$2,MAX(INDEX((A23=$A$2:A22)*$D$2:D22,))) + RANDBETWEEN(IF(MAX(INDEX((A23=$A$2:A22)*$D$2:D22,))=0,0,Parameters!$C$2),Parameters!$D$2)</f>
        <v>42596</v>
      </c>
      <c r="E23">
        <f ca="1">RANDBETWEEN(Parameters!$F$2,Parameters!$G$2)</f>
        <v>107</v>
      </c>
      <c r="F23">
        <f ca="1">RANDBETWEEN(Parameters!$I$2,Parameters!$J$2)</f>
        <v>153</v>
      </c>
      <c r="G23">
        <f ca="1">SUMIFS(E$2:E23,$A$2:A23,Extraction[[#This Row],[AreaID]])</f>
        <v>107</v>
      </c>
      <c r="H23">
        <f ca="1">SUMIFS(F$2:F23,$A$2:A23,Extraction[[#This Row],[AreaID]])</f>
        <v>153</v>
      </c>
      <c r="I23">
        <f ca="1">VLOOKUP(Extraction[[#This Row],[AreaID]],Reserves[],4,FALSE)-Extraction[[#This Row],[OilExtractionToDate]]</f>
        <v>333280</v>
      </c>
      <c r="J23">
        <f ca="1">VLOOKUP(Extraction[[#This Row],[AreaID]],Reserves[],5,FALSE)-Extraction[[#This Row],[GasExtractionToDate]]</f>
        <v>287052</v>
      </c>
    </row>
    <row r="24" spans="1:10" x14ac:dyDescent="0.35">
      <c r="A24">
        <f ca="1">RANDBETWEEN(1,Parameters!$A$10)</f>
        <v>2</v>
      </c>
      <c r="B24" t="str">
        <f ca="1">VLOOKUP(A24,Reserves[],2,FALSE)</f>
        <v>Route66</v>
      </c>
      <c r="C24" t="str">
        <f ca="1">VLOOKUP(A24,Reserves[],3,FALSE)</f>
        <v>Delta</v>
      </c>
      <c r="D24" s="1">
        <f ca="1">MAX(Parameters!$A$2,MAX(INDEX((A24=$A$2:A23)*$D$2:D23,))) + RANDBETWEEN(IF(MAX(INDEX((A24=$A$2:A23)*$D$2:D23,))=0,0,Parameters!$C$2),Parameters!$D$2)</f>
        <v>42596</v>
      </c>
      <c r="E24">
        <f ca="1">RANDBETWEEN(Parameters!$F$2,Parameters!$G$2)</f>
        <v>209</v>
      </c>
      <c r="F24">
        <f ca="1">RANDBETWEEN(Parameters!$I$2,Parameters!$J$2)</f>
        <v>265</v>
      </c>
      <c r="G24">
        <f ca="1">SUMIFS(E$2:E24,$A$2:A24,Extraction[[#This Row],[AreaID]])</f>
        <v>209</v>
      </c>
      <c r="H24">
        <f ca="1">SUMIFS(F$2:F24,$A$2:A24,Extraction[[#This Row],[AreaID]])</f>
        <v>265</v>
      </c>
      <c r="I24">
        <f ca="1">VLOOKUP(Extraction[[#This Row],[AreaID]],Reserves[],4,FALSE)-Extraction[[#This Row],[OilExtractionToDate]]</f>
        <v>164232</v>
      </c>
      <c r="J24">
        <f ca="1">VLOOKUP(Extraction[[#This Row],[AreaID]],Reserves[],5,FALSE)-Extraction[[#This Row],[GasExtractionToDate]]</f>
        <v>235944</v>
      </c>
    </row>
    <row r="25" spans="1:10" x14ac:dyDescent="0.35">
      <c r="A25">
        <f ca="1">RANDBETWEEN(1,Parameters!$A$10)</f>
        <v>13</v>
      </c>
      <c r="B25" t="str">
        <f ca="1">VLOOKUP(A25,Reserves[],2,FALSE)</f>
        <v>Kern River</v>
      </c>
      <c r="C25" t="str">
        <f ca="1">VLOOKUP(A25,Reserves[],3,FALSE)</f>
        <v>W13</v>
      </c>
      <c r="D25" s="1">
        <f ca="1">MAX(Parameters!$A$2,MAX(INDEX((A25=$A$2:A24)*$D$2:D24,))) + RANDBETWEEN(IF(MAX(INDEX((A25=$A$2:A24)*$D$2:D24,))=0,0,Parameters!$C$2),Parameters!$D$2)</f>
        <v>42619</v>
      </c>
      <c r="E25">
        <f ca="1">RANDBETWEEN(Parameters!$F$2,Parameters!$G$2)</f>
        <v>129</v>
      </c>
      <c r="F25">
        <f ca="1">RANDBETWEEN(Parameters!$I$2,Parameters!$J$2)</f>
        <v>252</v>
      </c>
      <c r="G25">
        <f ca="1">SUMIFS(E$2:E25,$A$2:A25,Extraction[[#This Row],[AreaID]])</f>
        <v>698</v>
      </c>
      <c r="H25">
        <f ca="1">SUMIFS(F$2:F25,$A$2:A25,Extraction[[#This Row],[AreaID]])</f>
        <v>723</v>
      </c>
      <c r="I25">
        <f ca="1">VLOOKUP(Extraction[[#This Row],[AreaID]],Reserves[],4,FALSE)-Extraction[[#This Row],[OilExtractionToDate]]</f>
        <v>382005</v>
      </c>
      <c r="J25">
        <f ca="1">VLOOKUP(Extraction[[#This Row],[AreaID]],Reserves[],5,FALSE)-Extraction[[#This Row],[GasExtractionToDate]]</f>
        <v>448732</v>
      </c>
    </row>
    <row r="26" spans="1:10" x14ac:dyDescent="0.35">
      <c r="A26">
        <f ca="1">RANDBETWEEN(1,Parameters!$A$10)</f>
        <v>5</v>
      </c>
      <c r="B26" t="str">
        <f ca="1">VLOOKUP(A26,Reserves[],2,FALSE)</f>
        <v>BigPool</v>
      </c>
      <c r="C26" t="str">
        <f ca="1">VLOOKUP(A26,Reserves[],3,FALSE)</f>
        <v>B2</v>
      </c>
      <c r="D26" s="1">
        <f ca="1">MAX(Parameters!$A$2,MAX(INDEX((A26=$A$2:A25)*$D$2:D25,))) + RANDBETWEEN(IF(MAX(INDEX((A26=$A$2:A25)*$D$2:D25,))=0,0,Parameters!$C$2),Parameters!$D$2)</f>
        <v>42593</v>
      </c>
      <c r="E26">
        <f ca="1">RANDBETWEEN(Parameters!$F$2,Parameters!$G$2)</f>
        <v>85</v>
      </c>
      <c r="F26">
        <f ca="1">RANDBETWEEN(Parameters!$I$2,Parameters!$J$2)</f>
        <v>133</v>
      </c>
      <c r="G26">
        <f ca="1">SUMIFS(E$2:E26,$A$2:A26,Extraction[[#This Row],[AreaID]])</f>
        <v>85</v>
      </c>
      <c r="H26">
        <f ca="1">SUMIFS(F$2:F26,$A$2:A26,Extraction[[#This Row],[AreaID]])</f>
        <v>133</v>
      </c>
      <c r="I26">
        <f ca="1">VLOOKUP(Extraction[[#This Row],[AreaID]],Reserves[],4,FALSE)-Extraction[[#This Row],[OilExtractionToDate]]</f>
        <v>307338</v>
      </c>
      <c r="J26">
        <f ca="1">VLOOKUP(Extraction[[#This Row],[AreaID]],Reserves[],5,FALSE)-Extraction[[#This Row],[GasExtractionToDate]]</f>
        <v>277575</v>
      </c>
    </row>
    <row r="27" spans="1:10" x14ac:dyDescent="0.35">
      <c r="A27">
        <f ca="1">RANDBETWEEN(1,Parameters!$A$10)</f>
        <v>14</v>
      </c>
      <c r="B27" t="str">
        <f ca="1">VLOOKUP(A27,Reserves[],2,FALSE)</f>
        <v>Kern River</v>
      </c>
      <c r="C27" t="str">
        <f ca="1">VLOOKUP(A27,Reserves[],3,FALSE)</f>
        <v>Delta</v>
      </c>
      <c r="D27" s="1">
        <f ca="1">MAX(Parameters!$A$2,MAX(INDEX((A27=$A$2:A26)*$D$2:D26,))) + RANDBETWEEN(IF(MAX(INDEX((A27=$A$2:A26)*$D$2:D26,))=0,0,Parameters!$C$2),Parameters!$D$2)</f>
        <v>42607</v>
      </c>
      <c r="E27">
        <f ca="1">RANDBETWEEN(Parameters!$F$2,Parameters!$G$2)</f>
        <v>201</v>
      </c>
      <c r="F27">
        <f ca="1">RANDBETWEEN(Parameters!$I$2,Parameters!$J$2)</f>
        <v>134</v>
      </c>
      <c r="G27">
        <f ca="1">SUMIFS(E$2:E27,$A$2:A27,Extraction[[#This Row],[AreaID]])</f>
        <v>540</v>
      </c>
      <c r="H27">
        <f ca="1">SUMIFS(F$2:F27,$A$2:A27,Extraction[[#This Row],[AreaID]])</f>
        <v>435</v>
      </c>
      <c r="I27">
        <f ca="1">VLOOKUP(Extraction[[#This Row],[AreaID]],Reserves[],4,FALSE)-Extraction[[#This Row],[OilExtractionToDate]]</f>
        <v>344871</v>
      </c>
      <c r="J27">
        <f ca="1">VLOOKUP(Extraction[[#This Row],[AreaID]],Reserves[],5,FALSE)-Extraction[[#This Row],[GasExtractionToDate]]</f>
        <v>405703</v>
      </c>
    </row>
    <row r="28" spans="1:10" x14ac:dyDescent="0.35">
      <c r="A28">
        <f ca="1">RANDBETWEEN(1,Parameters!$A$10)</f>
        <v>8</v>
      </c>
      <c r="B28" t="str">
        <f ca="1">VLOOKUP(A28,Reserves[],2,FALSE)</f>
        <v>Hanamura</v>
      </c>
      <c r="C28" t="str">
        <f ca="1">VLOOKUP(A28,Reserves[],3,FALSE)</f>
        <v>Delta</v>
      </c>
      <c r="D28" s="1">
        <f ca="1">MAX(Parameters!$A$2,MAX(INDEX((A28=$A$2:A27)*$D$2:D27,))) + RANDBETWEEN(IF(MAX(INDEX((A28=$A$2:A27)*$D$2:D27,))=0,0,Parameters!$C$2),Parameters!$D$2)</f>
        <v>42599</v>
      </c>
      <c r="E28">
        <f ca="1">RANDBETWEEN(Parameters!$F$2,Parameters!$G$2)</f>
        <v>235</v>
      </c>
      <c r="F28">
        <f ca="1">RANDBETWEEN(Parameters!$I$2,Parameters!$J$2)</f>
        <v>299</v>
      </c>
      <c r="G28">
        <f ca="1">SUMIFS(E$2:E28,$A$2:A28,Extraction[[#This Row],[AreaID]])</f>
        <v>581</v>
      </c>
      <c r="H28">
        <f ca="1">SUMIFS(F$2:F28,$A$2:A28,Extraction[[#This Row],[AreaID]])</f>
        <v>634</v>
      </c>
      <c r="I28">
        <f ca="1">VLOOKUP(Extraction[[#This Row],[AreaID]],Reserves[],4,FALSE)-Extraction[[#This Row],[OilExtractionToDate]]</f>
        <v>173209</v>
      </c>
      <c r="J28">
        <f ca="1">VLOOKUP(Extraction[[#This Row],[AreaID]],Reserves[],5,FALSE)-Extraction[[#This Row],[GasExtractionToDate]]</f>
        <v>242475</v>
      </c>
    </row>
    <row r="29" spans="1:10" x14ac:dyDescent="0.35">
      <c r="A29">
        <f ca="1">RANDBETWEEN(1,Parameters!$A$10)</f>
        <v>9</v>
      </c>
      <c r="B29" t="str">
        <f ca="1">VLOOKUP(A29,Reserves[],2,FALSE)</f>
        <v>Hanamura</v>
      </c>
      <c r="C29" t="str">
        <f ca="1">VLOOKUP(A29,Reserves[],3,FALSE)</f>
        <v>H2</v>
      </c>
      <c r="D29" s="1">
        <f ca="1">MAX(Parameters!$A$2,MAX(INDEX((A29=$A$2:A28)*$D$2:D28,))) + RANDBETWEEN(IF(MAX(INDEX((A29=$A$2:A28)*$D$2:D28,))=0,0,Parameters!$C$2),Parameters!$D$2)</f>
        <v>42602</v>
      </c>
      <c r="E29">
        <f ca="1">RANDBETWEEN(Parameters!$F$2,Parameters!$G$2)</f>
        <v>101</v>
      </c>
      <c r="F29">
        <f ca="1">RANDBETWEEN(Parameters!$I$2,Parameters!$J$2)</f>
        <v>147</v>
      </c>
      <c r="G29">
        <f ca="1">SUMIFS(E$2:E29,$A$2:A29,Extraction[[#This Row],[AreaID]])</f>
        <v>364</v>
      </c>
      <c r="H29">
        <f ca="1">SUMIFS(F$2:F29,$A$2:A29,Extraction[[#This Row],[AreaID]])</f>
        <v>300</v>
      </c>
      <c r="I29">
        <f ca="1">VLOOKUP(Extraction[[#This Row],[AreaID]],Reserves[],4,FALSE)-Extraction[[#This Row],[OilExtractionToDate]]</f>
        <v>340799</v>
      </c>
      <c r="J29">
        <f ca="1">VLOOKUP(Extraction[[#This Row],[AreaID]],Reserves[],5,FALSE)-Extraction[[#This Row],[GasExtractionToDate]]</f>
        <v>415638</v>
      </c>
    </row>
    <row r="30" spans="1:10" x14ac:dyDescent="0.35">
      <c r="A30">
        <f ca="1">RANDBETWEEN(1,Parameters!$A$10)</f>
        <v>9</v>
      </c>
      <c r="B30" t="str">
        <f ca="1">VLOOKUP(A30,Reserves[],2,FALSE)</f>
        <v>Hanamura</v>
      </c>
      <c r="C30" t="str">
        <f ca="1">VLOOKUP(A30,Reserves[],3,FALSE)</f>
        <v>H2</v>
      </c>
      <c r="D30" s="1">
        <f ca="1">MAX(Parameters!$A$2,MAX(INDEX((A30=$A$2:A29)*$D$2:D29,))) + RANDBETWEEN(IF(MAX(INDEX((A30=$A$2:A29)*$D$2:D29,))=0,0,Parameters!$C$2),Parameters!$D$2)</f>
        <v>42607</v>
      </c>
      <c r="E30">
        <f ca="1">RANDBETWEEN(Parameters!$F$2,Parameters!$G$2)</f>
        <v>107</v>
      </c>
      <c r="F30">
        <f ca="1">RANDBETWEEN(Parameters!$I$2,Parameters!$J$2)</f>
        <v>77</v>
      </c>
      <c r="G30">
        <f ca="1">SUMIFS(E$2:E30,$A$2:A30,Extraction[[#This Row],[AreaID]])</f>
        <v>471</v>
      </c>
      <c r="H30">
        <f ca="1">SUMIFS(F$2:F30,$A$2:A30,Extraction[[#This Row],[AreaID]])</f>
        <v>377</v>
      </c>
      <c r="I30">
        <f ca="1">VLOOKUP(Extraction[[#This Row],[AreaID]],Reserves[],4,FALSE)-Extraction[[#This Row],[OilExtractionToDate]]</f>
        <v>340692</v>
      </c>
      <c r="J30">
        <f ca="1">VLOOKUP(Extraction[[#This Row],[AreaID]],Reserves[],5,FALSE)-Extraction[[#This Row],[GasExtractionToDate]]</f>
        <v>415561</v>
      </c>
    </row>
    <row r="31" spans="1:10" x14ac:dyDescent="0.35">
      <c r="A31">
        <f ca="1">RANDBETWEEN(1,Parameters!$A$10)</f>
        <v>14</v>
      </c>
      <c r="B31" t="str">
        <f ca="1">VLOOKUP(A31,Reserves[],2,FALSE)</f>
        <v>Kern River</v>
      </c>
      <c r="C31" t="str">
        <f ca="1">VLOOKUP(A31,Reserves[],3,FALSE)</f>
        <v>Delta</v>
      </c>
      <c r="D31" s="1">
        <f ca="1">MAX(Parameters!$A$2,MAX(INDEX((A31=$A$2:A30)*$D$2:D30,))) + RANDBETWEEN(IF(MAX(INDEX((A31=$A$2:A30)*$D$2:D30,))=0,0,Parameters!$C$2),Parameters!$D$2)</f>
        <v>42610</v>
      </c>
      <c r="E31">
        <f ca="1">RANDBETWEEN(Parameters!$F$2,Parameters!$G$2)</f>
        <v>242</v>
      </c>
      <c r="F31">
        <f ca="1">RANDBETWEEN(Parameters!$I$2,Parameters!$J$2)</f>
        <v>294</v>
      </c>
      <c r="G31">
        <f ca="1">SUMIFS(E$2:E31,$A$2:A31,Extraction[[#This Row],[AreaID]])</f>
        <v>782</v>
      </c>
      <c r="H31">
        <f ca="1">SUMIFS(F$2:F31,$A$2:A31,Extraction[[#This Row],[AreaID]])</f>
        <v>729</v>
      </c>
      <c r="I31">
        <f ca="1">VLOOKUP(Extraction[[#This Row],[AreaID]],Reserves[],4,FALSE)-Extraction[[#This Row],[OilExtractionToDate]]</f>
        <v>344629</v>
      </c>
      <c r="J31">
        <f ca="1">VLOOKUP(Extraction[[#This Row],[AreaID]],Reserves[],5,FALSE)-Extraction[[#This Row],[GasExtractionToDate]]</f>
        <v>405409</v>
      </c>
    </row>
    <row r="32" spans="1:10" x14ac:dyDescent="0.35">
      <c r="A32">
        <f ca="1">RANDBETWEEN(1,Parameters!$A$10)</f>
        <v>6</v>
      </c>
      <c r="B32" t="str">
        <f ca="1">VLOOKUP(A32,Reserves[],2,FALSE)</f>
        <v>Hanamura</v>
      </c>
      <c r="C32" t="str">
        <f ca="1">VLOOKUP(A32,Reserves[],3,FALSE)</f>
        <v>Alpha</v>
      </c>
      <c r="D32" s="1">
        <f ca="1">MAX(Parameters!$A$2,MAX(INDEX((A32=$A$2:A31)*$D$2:D31,))) + RANDBETWEEN(IF(MAX(INDEX((A32=$A$2:A31)*$D$2:D31,))=0,0,Parameters!$C$2),Parameters!$D$2)</f>
        <v>42624</v>
      </c>
      <c r="E32">
        <f ca="1">RANDBETWEEN(Parameters!$F$2,Parameters!$G$2)</f>
        <v>260</v>
      </c>
      <c r="F32">
        <f ca="1">RANDBETWEEN(Parameters!$I$2,Parameters!$J$2)</f>
        <v>197</v>
      </c>
      <c r="G32">
        <f ca="1">SUMIFS(E$2:E32,$A$2:A32,Extraction[[#This Row],[AreaID]])</f>
        <v>901</v>
      </c>
      <c r="H32">
        <f ca="1">SUMIFS(F$2:F32,$A$2:A32,Extraction[[#This Row],[AreaID]])</f>
        <v>1074</v>
      </c>
      <c r="I32">
        <f ca="1">VLOOKUP(Extraction[[#This Row],[AreaID]],Reserves[],4,FALSE)-Extraction[[#This Row],[OilExtractionToDate]]</f>
        <v>259479</v>
      </c>
      <c r="J32">
        <f ca="1">VLOOKUP(Extraction[[#This Row],[AreaID]],Reserves[],5,FALSE)-Extraction[[#This Row],[GasExtractionToDate]]</f>
        <v>300528</v>
      </c>
    </row>
    <row r="33" spans="1:10" x14ac:dyDescent="0.35">
      <c r="A33">
        <f ca="1">RANDBETWEEN(1,Parameters!$A$10)</f>
        <v>9</v>
      </c>
      <c r="B33" t="str">
        <f ca="1">VLOOKUP(A33,Reserves[],2,FALSE)</f>
        <v>Hanamura</v>
      </c>
      <c r="C33" t="str">
        <f ca="1">VLOOKUP(A33,Reserves[],3,FALSE)</f>
        <v>H2</v>
      </c>
      <c r="D33" s="1">
        <f ca="1">MAX(Parameters!$A$2,MAX(INDEX((A33=$A$2:A32)*$D$2:D32,))) + RANDBETWEEN(IF(MAX(INDEX((A33=$A$2:A32)*$D$2:D32,))=0,0,Parameters!$C$2),Parameters!$D$2)</f>
        <v>42610</v>
      </c>
      <c r="E33">
        <f ca="1">RANDBETWEEN(Parameters!$F$2,Parameters!$G$2)</f>
        <v>279</v>
      </c>
      <c r="F33">
        <f ca="1">RANDBETWEEN(Parameters!$I$2,Parameters!$J$2)</f>
        <v>94</v>
      </c>
      <c r="G33">
        <f ca="1">SUMIFS(E$2:E33,$A$2:A33,Extraction[[#This Row],[AreaID]])</f>
        <v>750</v>
      </c>
      <c r="H33">
        <f ca="1">SUMIFS(F$2:F33,$A$2:A33,Extraction[[#This Row],[AreaID]])</f>
        <v>471</v>
      </c>
      <c r="I33">
        <f ca="1">VLOOKUP(Extraction[[#This Row],[AreaID]],Reserves[],4,FALSE)-Extraction[[#This Row],[OilExtractionToDate]]</f>
        <v>340413</v>
      </c>
      <c r="J33">
        <f ca="1">VLOOKUP(Extraction[[#This Row],[AreaID]],Reserves[],5,FALSE)-Extraction[[#This Row],[GasExtractionToDate]]</f>
        <v>415467</v>
      </c>
    </row>
    <row r="34" spans="1:10" x14ac:dyDescent="0.35">
      <c r="A34">
        <f ca="1">RANDBETWEEN(1,Parameters!$A$10)</f>
        <v>5</v>
      </c>
      <c r="B34" t="str">
        <f ca="1">VLOOKUP(A34,Reserves[],2,FALSE)</f>
        <v>BigPool</v>
      </c>
      <c r="C34" t="str">
        <f ca="1">VLOOKUP(A34,Reserves[],3,FALSE)</f>
        <v>B2</v>
      </c>
      <c r="D34" s="1">
        <f ca="1">MAX(Parameters!$A$2,MAX(INDEX((A34=$A$2:A33)*$D$2:D33,))) + RANDBETWEEN(IF(MAX(INDEX((A34=$A$2:A33)*$D$2:D33,))=0,0,Parameters!$C$2),Parameters!$D$2)</f>
        <v>42598</v>
      </c>
      <c r="E34">
        <f ca="1">RANDBETWEEN(Parameters!$F$2,Parameters!$G$2)</f>
        <v>142</v>
      </c>
      <c r="F34">
        <f ca="1">RANDBETWEEN(Parameters!$I$2,Parameters!$J$2)</f>
        <v>73</v>
      </c>
      <c r="G34">
        <f ca="1">SUMIFS(E$2:E34,$A$2:A34,Extraction[[#This Row],[AreaID]])</f>
        <v>227</v>
      </c>
      <c r="H34">
        <f ca="1">SUMIFS(F$2:F34,$A$2:A34,Extraction[[#This Row],[AreaID]])</f>
        <v>206</v>
      </c>
      <c r="I34">
        <f ca="1">VLOOKUP(Extraction[[#This Row],[AreaID]],Reserves[],4,FALSE)-Extraction[[#This Row],[OilExtractionToDate]]</f>
        <v>307196</v>
      </c>
      <c r="J34">
        <f ca="1">VLOOKUP(Extraction[[#This Row],[AreaID]],Reserves[],5,FALSE)-Extraction[[#This Row],[GasExtractionToDate]]</f>
        <v>277502</v>
      </c>
    </row>
    <row r="35" spans="1:10" x14ac:dyDescent="0.35">
      <c r="A35">
        <f ca="1">RANDBETWEEN(1,Parameters!$A$10)</f>
        <v>13</v>
      </c>
      <c r="B35" t="str">
        <f ca="1">VLOOKUP(A35,Reserves[],2,FALSE)</f>
        <v>Kern River</v>
      </c>
      <c r="C35" t="str">
        <f ca="1">VLOOKUP(A35,Reserves[],3,FALSE)</f>
        <v>W13</v>
      </c>
      <c r="D35" s="1">
        <f ca="1">MAX(Parameters!$A$2,MAX(INDEX((A35=$A$2:A34)*$D$2:D34,))) + RANDBETWEEN(IF(MAX(INDEX((A35=$A$2:A34)*$D$2:D34,))=0,0,Parameters!$C$2),Parameters!$D$2)</f>
        <v>42626</v>
      </c>
      <c r="E35">
        <f ca="1">RANDBETWEEN(Parameters!$F$2,Parameters!$G$2)</f>
        <v>91</v>
      </c>
      <c r="F35">
        <f ca="1">RANDBETWEEN(Parameters!$I$2,Parameters!$J$2)</f>
        <v>233</v>
      </c>
      <c r="G35">
        <f ca="1">SUMIFS(E$2:E35,$A$2:A35,Extraction[[#This Row],[AreaID]])</f>
        <v>789</v>
      </c>
      <c r="H35">
        <f ca="1">SUMIFS(F$2:F35,$A$2:A35,Extraction[[#This Row],[AreaID]])</f>
        <v>956</v>
      </c>
      <c r="I35">
        <f ca="1">VLOOKUP(Extraction[[#This Row],[AreaID]],Reserves[],4,FALSE)-Extraction[[#This Row],[OilExtractionToDate]]</f>
        <v>381914</v>
      </c>
      <c r="J35">
        <f ca="1">VLOOKUP(Extraction[[#This Row],[AreaID]],Reserves[],5,FALSE)-Extraction[[#This Row],[GasExtractionToDate]]</f>
        <v>448499</v>
      </c>
    </row>
    <row r="36" spans="1:10" x14ac:dyDescent="0.35">
      <c r="A36">
        <f ca="1">RANDBETWEEN(1,Parameters!$A$10)</f>
        <v>8</v>
      </c>
      <c r="B36" t="str">
        <f ca="1">VLOOKUP(A36,Reserves[],2,FALSE)</f>
        <v>Hanamura</v>
      </c>
      <c r="C36" t="str">
        <f ca="1">VLOOKUP(A36,Reserves[],3,FALSE)</f>
        <v>Delta</v>
      </c>
      <c r="D36" s="1">
        <f ca="1">MAX(Parameters!$A$2,MAX(INDEX((A36=$A$2:A35)*$D$2:D35,))) + RANDBETWEEN(IF(MAX(INDEX((A36=$A$2:A35)*$D$2:D35,))=0,0,Parameters!$C$2),Parameters!$D$2)</f>
        <v>42602</v>
      </c>
      <c r="E36">
        <f ca="1">RANDBETWEEN(Parameters!$F$2,Parameters!$G$2)</f>
        <v>248</v>
      </c>
      <c r="F36">
        <f ca="1">RANDBETWEEN(Parameters!$I$2,Parameters!$J$2)</f>
        <v>196</v>
      </c>
      <c r="G36">
        <f ca="1">SUMIFS(E$2:E36,$A$2:A36,Extraction[[#This Row],[AreaID]])</f>
        <v>829</v>
      </c>
      <c r="H36">
        <f ca="1">SUMIFS(F$2:F36,$A$2:A36,Extraction[[#This Row],[AreaID]])</f>
        <v>830</v>
      </c>
      <c r="I36">
        <f ca="1">VLOOKUP(Extraction[[#This Row],[AreaID]],Reserves[],4,FALSE)-Extraction[[#This Row],[OilExtractionToDate]]</f>
        <v>172961</v>
      </c>
      <c r="J36">
        <f ca="1">VLOOKUP(Extraction[[#This Row],[AreaID]],Reserves[],5,FALSE)-Extraction[[#This Row],[GasExtractionToDate]]</f>
        <v>242279</v>
      </c>
    </row>
    <row r="37" spans="1:10" x14ac:dyDescent="0.35">
      <c r="A37">
        <f ca="1">RANDBETWEEN(1,Parameters!$A$10)</f>
        <v>2</v>
      </c>
      <c r="B37" t="str">
        <f ca="1">VLOOKUP(A37,Reserves[],2,FALSE)</f>
        <v>Route66</v>
      </c>
      <c r="C37" t="str">
        <f ca="1">VLOOKUP(A37,Reserves[],3,FALSE)</f>
        <v>Delta</v>
      </c>
      <c r="D37" s="1">
        <f ca="1">MAX(Parameters!$A$2,MAX(INDEX((A37=$A$2:A36)*$D$2:D36,))) + RANDBETWEEN(IF(MAX(INDEX((A37=$A$2:A36)*$D$2:D36,))=0,0,Parameters!$C$2),Parameters!$D$2)</f>
        <v>42604</v>
      </c>
      <c r="E37">
        <f ca="1">RANDBETWEEN(Parameters!$F$2,Parameters!$G$2)</f>
        <v>162</v>
      </c>
      <c r="F37">
        <f ca="1">RANDBETWEEN(Parameters!$I$2,Parameters!$J$2)</f>
        <v>158</v>
      </c>
      <c r="G37">
        <f ca="1">SUMIFS(E$2:E37,$A$2:A37,Extraction[[#This Row],[AreaID]])</f>
        <v>371</v>
      </c>
      <c r="H37">
        <f ca="1">SUMIFS(F$2:F37,$A$2:A37,Extraction[[#This Row],[AreaID]])</f>
        <v>423</v>
      </c>
      <c r="I37">
        <f ca="1">VLOOKUP(Extraction[[#This Row],[AreaID]],Reserves[],4,FALSE)-Extraction[[#This Row],[OilExtractionToDate]]</f>
        <v>164070</v>
      </c>
      <c r="J37">
        <f ca="1">VLOOKUP(Extraction[[#This Row],[AreaID]],Reserves[],5,FALSE)-Extraction[[#This Row],[GasExtractionToDate]]</f>
        <v>235786</v>
      </c>
    </row>
    <row r="38" spans="1:10" x14ac:dyDescent="0.35">
      <c r="A38">
        <f ca="1">RANDBETWEEN(1,Parameters!$A$10)</f>
        <v>1</v>
      </c>
      <c r="B38" t="str">
        <f ca="1">VLOOKUP(A38,Reserves[],2,FALSE)</f>
        <v>Route66</v>
      </c>
      <c r="C38" t="str">
        <f ca="1">VLOOKUP(A38,Reserves[],3,FALSE)</f>
        <v>Alpha</v>
      </c>
      <c r="D38" s="1">
        <f ca="1">MAX(Parameters!$A$2,MAX(INDEX((A38=$A$2:A37)*$D$2:D37,))) + RANDBETWEEN(IF(MAX(INDEX((A38=$A$2:A37)*$D$2:D37,))=0,0,Parameters!$C$2),Parameters!$D$2)</f>
        <v>42590</v>
      </c>
      <c r="E38">
        <f ca="1">RANDBETWEEN(Parameters!$F$2,Parameters!$G$2)</f>
        <v>158</v>
      </c>
      <c r="F38">
        <f ca="1">RANDBETWEEN(Parameters!$I$2,Parameters!$J$2)</f>
        <v>185</v>
      </c>
      <c r="G38">
        <f ca="1">SUMIFS(E$2:E38,$A$2:A38,Extraction[[#This Row],[AreaID]])</f>
        <v>158</v>
      </c>
      <c r="H38">
        <f ca="1">SUMIFS(F$2:F38,$A$2:A38,Extraction[[#This Row],[AreaID]])</f>
        <v>185</v>
      </c>
      <c r="I38">
        <f ca="1">VLOOKUP(Extraction[[#This Row],[AreaID]],Reserves[],4,FALSE)-Extraction[[#This Row],[OilExtractionToDate]]</f>
        <v>317432</v>
      </c>
      <c r="J38">
        <f ca="1">VLOOKUP(Extraction[[#This Row],[AreaID]],Reserves[],5,FALSE)-Extraction[[#This Row],[GasExtractionToDate]]</f>
        <v>372416</v>
      </c>
    </row>
    <row r="39" spans="1:10" x14ac:dyDescent="0.35">
      <c r="A39">
        <f ca="1">RANDBETWEEN(1,Parameters!$A$10)</f>
        <v>10</v>
      </c>
      <c r="B39" t="str">
        <f ca="1">VLOOKUP(A39,Reserves[],2,FALSE)</f>
        <v>EastTexas</v>
      </c>
      <c r="C39" t="str">
        <f ca="1">VLOOKUP(A39,Reserves[],3,FALSE)</f>
        <v>Lake1</v>
      </c>
      <c r="D39" s="1">
        <f ca="1">MAX(Parameters!$A$2,MAX(INDEX((A39=$A$2:A38)*$D$2:D38,))) + RANDBETWEEN(IF(MAX(INDEX((A39=$A$2:A38)*$D$2:D38,))=0,0,Parameters!$C$2),Parameters!$D$2)</f>
        <v>42598</v>
      </c>
      <c r="E39">
        <f ca="1">RANDBETWEEN(Parameters!$F$2,Parameters!$G$2)</f>
        <v>83</v>
      </c>
      <c r="F39">
        <f ca="1">RANDBETWEEN(Parameters!$I$2,Parameters!$J$2)</f>
        <v>51</v>
      </c>
      <c r="G39">
        <f ca="1">SUMIFS(E$2:E39,$A$2:A39,Extraction[[#This Row],[AreaID]])</f>
        <v>356</v>
      </c>
      <c r="H39">
        <f ca="1">SUMIFS(F$2:F39,$A$2:A39,Extraction[[#This Row],[AreaID]])</f>
        <v>161</v>
      </c>
      <c r="I39">
        <f ca="1">VLOOKUP(Extraction[[#This Row],[AreaID]],Reserves[],4,FALSE)-Extraction[[#This Row],[OilExtractionToDate]]</f>
        <v>166872</v>
      </c>
      <c r="J39">
        <f ca="1">VLOOKUP(Extraction[[#This Row],[AreaID]],Reserves[],5,FALSE)-Extraction[[#This Row],[GasExtractionToDate]]</f>
        <v>375092</v>
      </c>
    </row>
    <row r="40" spans="1:10" x14ac:dyDescent="0.35">
      <c r="A40">
        <f ca="1">RANDBETWEEN(1,Parameters!$A$10)</f>
        <v>3</v>
      </c>
      <c r="B40" t="str">
        <f ca="1">VLOOKUP(A40,Reserves[],2,FALSE)</f>
        <v>Route66</v>
      </c>
      <c r="C40" t="str">
        <f ca="1">VLOOKUP(A40,Reserves[],3,FALSE)</f>
        <v>A3</v>
      </c>
      <c r="D40" s="1">
        <f ca="1">MAX(Parameters!$A$2,MAX(INDEX((A40=$A$2:A39)*$D$2:D39,))) + RANDBETWEEN(IF(MAX(INDEX((A40=$A$2:A39)*$D$2:D39,))=0,0,Parameters!$C$2),Parameters!$D$2)</f>
        <v>42599</v>
      </c>
      <c r="E40">
        <f ca="1">RANDBETWEEN(Parameters!$F$2,Parameters!$G$2)</f>
        <v>159</v>
      </c>
      <c r="F40">
        <f ca="1">RANDBETWEEN(Parameters!$I$2,Parameters!$J$2)</f>
        <v>109</v>
      </c>
      <c r="G40">
        <f ca="1">SUMIFS(E$2:E40,$A$2:A40,Extraction[[#This Row],[AreaID]])</f>
        <v>288</v>
      </c>
      <c r="H40">
        <f ca="1">SUMIFS(F$2:F40,$A$2:A40,Extraction[[#This Row],[AreaID]])</f>
        <v>194</v>
      </c>
      <c r="I40">
        <f ca="1">VLOOKUP(Extraction[[#This Row],[AreaID]],Reserves[],4,FALSE)-Extraction[[#This Row],[OilExtractionToDate]]</f>
        <v>211870</v>
      </c>
      <c r="J40">
        <f ca="1">VLOOKUP(Extraction[[#This Row],[AreaID]],Reserves[],5,FALSE)-Extraction[[#This Row],[GasExtractionToDate]]</f>
        <v>346244</v>
      </c>
    </row>
    <row r="41" spans="1:10" x14ac:dyDescent="0.35">
      <c r="A41">
        <f ca="1">RANDBETWEEN(1,Parameters!$A$10)</f>
        <v>1</v>
      </c>
      <c r="B41" t="str">
        <f ca="1">VLOOKUP(A41,Reserves[],2,FALSE)</f>
        <v>Route66</v>
      </c>
      <c r="C41" t="str">
        <f ca="1">VLOOKUP(A41,Reserves[],3,FALSE)</f>
        <v>Alpha</v>
      </c>
      <c r="D41" s="1">
        <f ca="1">MAX(Parameters!$A$2,MAX(INDEX((A41=$A$2:A40)*$D$2:D40,))) + RANDBETWEEN(IF(MAX(INDEX((A41=$A$2:A40)*$D$2:D40,))=0,0,Parameters!$C$2),Parameters!$D$2)</f>
        <v>42594</v>
      </c>
      <c r="E41">
        <f ca="1">RANDBETWEEN(Parameters!$F$2,Parameters!$G$2)</f>
        <v>233</v>
      </c>
      <c r="F41">
        <f ca="1">RANDBETWEEN(Parameters!$I$2,Parameters!$J$2)</f>
        <v>51</v>
      </c>
      <c r="G41">
        <f ca="1">SUMIFS(E$2:E41,$A$2:A41,Extraction[[#This Row],[AreaID]])</f>
        <v>391</v>
      </c>
      <c r="H41">
        <f ca="1">SUMIFS(F$2:F41,$A$2:A41,Extraction[[#This Row],[AreaID]])</f>
        <v>236</v>
      </c>
      <c r="I41">
        <f ca="1">VLOOKUP(Extraction[[#This Row],[AreaID]],Reserves[],4,FALSE)-Extraction[[#This Row],[OilExtractionToDate]]</f>
        <v>317199</v>
      </c>
      <c r="J41">
        <f ca="1">VLOOKUP(Extraction[[#This Row],[AreaID]],Reserves[],5,FALSE)-Extraction[[#This Row],[GasExtractionToDate]]</f>
        <v>372365</v>
      </c>
    </row>
    <row r="42" spans="1:10" x14ac:dyDescent="0.35">
      <c r="A42">
        <f ca="1">RANDBETWEEN(1,Parameters!$A$10)</f>
        <v>13</v>
      </c>
      <c r="B42" t="str">
        <f ca="1">VLOOKUP(A42,Reserves[],2,FALSE)</f>
        <v>Kern River</v>
      </c>
      <c r="C42" t="str">
        <f ca="1">VLOOKUP(A42,Reserves[],3,FALSE)</f>
        <v>W13</v>
      </c>
      <c r="D42" s="1">
        <f ca="1">MAX(Parameters!$A$2,MAX(INDEX((A42=$A$2:A41)*$D$2:D41,))) + RANDBETWEEN(IF(MAX(INDEX((A42=$A$2:A41)*$D$2:D41,))=0,0,Parameters!$C$2),Parameters!$D$2)</f>
        <v>42633</v>
      </c>
      <c r="E42">
        <f ca="1">RANDBETWEEN(Parameters!$F$2,Parameters!$G$2)</f>
        <v>133</v>
      </c>
      <c r="F42">
        <f ca="1">RANDBETWEEN(Parameters!$I$2,Parameters!$J$2)</f>
        <v>249</v>
      </c>
      <c r="G42">
        <f ca="1">SUMIFS(E$2:E42,$A$2:A42,Extraction[[#This Row],[AreaID]])</f>
        <v>922</v>
      </c>
      <c r="H42">
        <f ca="1">SUMIFS(F$2:F42,$A$2:A42,Extraction[[#This Row],[AreaID]])</f>
        <v>1205</v>
      </c>
      <c r="I42">
        <f ca="1">VLOOKUP(Extraction[[#This Row],[AreaID]],Reserves[],4,FALSE)-Extraction[[#This Row],[OilExtractionToDate]]</f>
        <v>381781</v>
      </c>
      <c r="J42">
        <f ca="1">VLOOKUP(Extraction[[#This Row],[AreaID]],Reserves[],5,FALSE)-Extraction[[#This Row],[GasExtractionToDate]]</f>
        <v>448250</v>
      </c>
    </row>
    <row r="43" spans="1:10" x14ac:dyDescent="0.35">
      <c r="A43">
        <f ca="1">RANDBETWEEN(1,Parameters!$A$10)</f>
        <v>9</v>
      </c>
      <c r="B43" t="str">
        <f ca="1">VLOOKUP(A43,Reserves[],2,FALSE)</f>
        <v>Hanamura</v>
      </c>
      <c r="C43" t="str">
        <f ca="1">VLOOKUP(A43,Reserves[],3,FALSE)</f>
        <v>H2</v>
      </c>
      <c r="D43" s="1">
        <f ca="1">MAX(Parameters!$A$2,MAX(INDEX((A43=$A$2:A42)*$D$2:D42,))) + RANDBETWEEN(IF(MAX(INDEX((A43=$A$2:A42)*$D$2:D42,))=0,0,Parameters!$C$2),Parameters!$D$2)</f>
        <v>42616</v>
      </c>
      <c r="E43">
        <f ca="1">RANDBETWEEN(Parameters!$F$2,Parameters!$G$2)</f>
        <v>183</v>
      </c>
      <c r="F43">
        <f ca="1">RANDBETWEEN(Parameters!$I$2,Parameters!$J$2)</f>
        <v>242</v>
      </c>
      <c r="G43">
        <f ca="1">SUMIFS(E$2:E43,$A$2:A43,Extraction[[#This Row],[AreaID]])</f>
        <v>933</v>
      </c>
      <c r="H43">
        <f ca="1">SUMIFS(F$2:F43,$A$2:A43,Extraction[[#This Row],[AreaID]])</f>
        <v>713</v>
      </c>
      <c r="I43">
        <f ca="1">VLOOKUP(Extraction[[#This Row],[AreaID]],Reserves[],4,FALSE)-Extraction[[#This Row],[OilExtractionToDate]]</f>
        <v>340230</v>
      </c>
      <c r="J43">
        <f ca="1">VLOOKUP(Extraction[[#This Row],[AreaID]],Reserves[],5,FALSE)-Extraction[[#This Row],[GasExtractionToDate]]</f>
        <v>415225</v>
      </c>
    </row>
    <row r="44" spans="1:10" x14ac:dyDescent="0.35">
      <c r="A44">
        <f ca="1">RANDBETWEEN(1,Parameters!$A$10)</f>
        <v>3</v>
      </c>
      <c r="B44" t="str">
        <f ca="1">VLOOKUP(A44,Reserves[],2,FALSE)</f>
        <v>Route66</v>
      </c>
      <c r="C44" t="str">
        <f ca="1">VLOOKUP(A44,Reserves[],3,FALSE)</f>
        <v>A3</v>
      </c>
      <c r="D44" s="1">
        <f ca="1">MAX(Parameters!$A$2,MAX(INDEX((A44=$A$2:A43)*$D$2:D43,))) + RANDBETWEEN(IF(MAX(INDEX((A44=$A$2:A43)*$D$2:D43,))=0,0,Parameters!$C$2),Parameters!$D$2)</f>
        <v>42607</v>
      </c>
      <c r="E44">
        <f ca="1">RANDBETWEEN(Parameters!$F$2,Parameters!$G$2)</f>
        <v>148</v>
      </c>
      <c r="F44">
        <f ca="1">RANDBETWEEN(Parameters!$I$2,Parameters!$J$2)</f>
        <v>260</v>
      </c>
      <c r="G44">
        <f ca="1">SUMIFS(E$2:E44,$A$2:A44,Extraction[[#This Row],[AreaID]])</f>
        <v>436</v>
      </c>
      <c r="H44">
        <f ca="1">SUMIFS(F$2:F44,$A$2:A44,Extraction[[#This Row],[AreaID]])</f>
        <v>454</v>
      </c>
      <c r="I44">
        <f ca="1">VLOOKUP(Extraction[[#This Row],[AreaID]],Reserves[],4,FALSE)-Extraction[[#This Row],[OilExtractionToDate]]</f>
        <v>211722</v>
      </c>
      <c r="J44">
        <f ca="1">VLOOKUP(Extraction[[#This Row],[AreaID]],Reserves[],5,FALSE)-Extraction[[#This Row],[GasExtractionToDate]]</f>
        <v>345984</v>
      </c>
    </row>
    <row r="45" spans="1:10" x14ac:dyDescent="0.35">
      <c r="A45">
        <f ca="1">RANDBETWEEN(1,Parameters!$A$10)</f>
        <v>6</v>
      </c>
      <c r="B45" t="str">
        <f ca="1">VLOOKUP(A45,Reserves[],2,FALSE)</f>
        <v>Hanamura</v>
      </c>
      <c r="C45" t="str">
        <f ca="1">VLOOKUP(A45,Reserves[],3,FALSE)</f>
        <v>Alpha</v>
      </c>
      <c r="D45" s="1">
        <f ca="1">MAX(Parameters!$A$2,MAX(INDEX((A45=$A$2:A44)*$D$2:D44,))) + RANDBETWEEN(IF(MAX(INDEX((A45=$A$2:A44)*$D$2:D44,))=0,0,Parameters!$C$2),Parameters!$D$2)</f>
        <v>42632</v>
      </c>
      <c r="E45">
        <f ca="1">RANDBETWEEN(Parameters!$F$2,Parameters!$G$2)</f>
        <v>106</v>
      </c>
      <c r="F45">
        <f ca="1">RANDBETWEEN(Parameters!$I$2,Parameters!$J$2)</f>
        <v>93</v>
      </c>
      <c r="G45">
        <f ca="1">SUMIFS(E$2:E45,$A$2:A45,Extraction[[#This Row],[AreaID]])</f>
        <v>1007</v>
      </c>
      <c r="H45">
        <f ca="1">SUMIFS(F$2:F45,$A$2:A45,Extraction[[#This Row],[AreaID]])</f>
        <v>1167</v>
      </c>
      <c r="I45">
        <f ca="1">VLOOKUP(Extraction[[#This Row],[AreaID]],Reserves[],4,FALSE)-Extraction[[#This Row],[OilExtractionToDate]]</f>
        <v>259373</v>
      </c>
      <c r="J45">
        <f ca="1">VLOOKUP(Extraction[[#This Row],[AreaID]],Reserves[],5,FALSE)-Extraction[[#This Row],[GasExtractionToDate]]</f>
        <v>300435</v>
      </c>
    </row>
    <row r="46" spans="1:10" x14ac:dyDescent="0.35">
      <c r="A46">
        <f ca="1">RANDBETWEEN(1,Parameters!$A$10)</f>
        <v>9</v>
      </c>
      <c r="B46" t="str">
        <f ca="1">VLOOKUP(A46,Reserves[],2,FALSE)</f>
        <v>Hanamura</v>
      </c>
      <c r="C46" t="str">
        <f ca="1">VLOOKUP(A46,Reserves[],3,FALSE)</f>
        <v>H2</v>
      </c>
      <c r="D46" s="1">
        <f ca="1">MAX(Parameters!$A$2,MAX(INDEX((A46=$A$2:A45)*$D$2:D45,))) + RANDBETWEEN(IF(MAX(INDEX((A46=$A$2:A45)*$D$2:D45,))=0,0,Parameters!$C$2),Parameters!$D$2)</f>
        <v>42619</v>
      </c>
      <c r="E46">
        <f ca="1">RANDBETWEEN(Parameters!$F$2,Parameters!$G$2)</f>
        <v>106</v>
      </c>
      <c r="F46">
        <f ca="1">RANDBETWEEN(Parameters!$I$2,Parameters!$J$2)</f>
        <v>150</v>
      </c>
      <c r="G46">
        <f ca="1">SUMIFS(E$2:E46,$A$2:A46,Extraction[[#This Row],[AreaID]])</f>
        <v>1039</v>
      </c>
      <c r="H46">
        <f ca="1">SUMIFS(F$2:F46,$A$2:A46,Extraction[[#This Row],[AreaID]])</f>
        <v>863</v>
      </c>
      <c r="I46">
        <f ca="1">VLOOKUP(Extraction[[#This Row],[AreaID]],Reserves[],4,FALSE)-Extraction[[#This Row],[OilExtractionToDate]]</f>
        <v>340124</v>
      </c>
      <c r="J46">
        <f ca="1">VLOOKUP(Extraction[[#This Row],[AreaID]],Reserves[],5,FALSE)-Extraction[[#This Row],[GasExtractionToDate]]</f>
        <v>415075</v>
      </c>
    </row>
    <row r="47" spans="1:10" x14ac:dyDescent="0.35">
      <c r="A47">
        <f ca="1">RANDBETWEEN(1,Parameters!$A$10)</f>
        <v>3</v>
      </c>
      <c r="B47" t="str">
        <f ca="1">VLOOKUP(A47,Reserves[],2,FALSE)</f>
        <v>Route66</v>
      </c>
      <c r="C47" t="str">
        <f ca="1">VLOOKUP(A47,Reserves[],3,FALSE)</f>
        <v>A3</v>
      </c>
      <c r="D47" s="1">
        <f ca="1">MAX(Parameters!$A$2,MAX(INDEX((A47=$A$2:A46)*$D$2:D46,))) + RANDBETWEEN(IF(MAX(INDEX((A47=$A$2:A46)*$D$2:D46,))=0,0,Parameters!$C$2),Parameters!$D$2)</f>
        <v>42611</v>
      </c>
      <c r="E47">
        <f ca="1">RANDBETWEEN(Parameters!$F$2,Parameters!$G$2)</f>
        <v>258</v>
      </c>
      <c r="F47">
        <f ca="1">RANDBETWEEN(Parameters!$I$2,Parameters!$J$2)</f>
        <v>280</v>
      </c>
      <c r="G47">
        <f ca="1">SUMIFS(E$2:E47,$A$2:A47,Extraction[[#This Row],[AreaID]])</f>
        <v>694</v>
      </c>
      <c r="H47">
        <f ca="1">SUMIFS(F$2:F47,$A$2:A47,Extraction[[#This Row],[AreaID]])</f>
        <v>734</v>
      </c>
      <c r="I47">
        <f ca="1">VLOOKUP(Extraction[[#This Row],[AreaID]],Reserves[],4,FALSE)-Extraction[[#This Row],[OilExtractionToDate]]</f>
        <v>211464</v>
      </c>
      <c r="J47">
        <f ca="1">VLOOKUP(Extraction[[#This Row],[AreaID]],Reserves[],5,FALSE)-Extraction[[#This Row],[GasExtractionToDate]]</f>
        <v>345704</v>
      </c>
    </row>
    <row r="48" spans="1:10" x14ac:dyDescent="0.35">
      <c r="A48">
        <f ca="1">RANDBETWEEN(1,Parameters!$A$10)</f>
        <v>4</v>
      </c>
      <c r="B48" t="str">
        <f ca="1">VLOOKUP(A48,Reserves[],2,FALSE)</f>
        <v>BigPool</v>
      </c>
      <c r="C48" t="str">
        <f ca="1">VLOOKUP(A48,Reserves[],3,FALSE)</f>
        <v>B1</v>
      </c>
      <c r="D48" s="1">
        <f ca="1">MAX(Parameters!$A$2,MAX(INDEX((A48=$A$2:A47)*$D$2:D47,))) + RANDBETWEEN(IF(MAX(INDEX((A48=$A$2:A47)*$D$2:D47,))=0,0,Parameters!$C$2),Parameters!$D$2)</f>
        <v>42593</v>
      </c>
      <c r="E48">
        <f ca="1">RANDBETWEEN(Parameters!$F$2,Parameters!$G$2)</f>
        <v>188</v>
      </c>
      <c r="F48">
        <f ca="1">RANDBETWEEN(Parameters!$I$2,Parameters!$J$2)</f>
        <v>211</v>
      </c>
      <c r="G48">
        <f ca="1">SUMIFS(E$2:E48,$A$2:A48,Extraction[[#This Row],[AreaID]])</f>
        <v>294</v>
      </c>
      <c r="H48">
        <f ca="1">SUMIFS(F$2:F48,$A$2:A48,Extraction[[#This Row],[AreaID]])</f>
        <v>511</v>
      </c>
      <c r="I48">
        <f ca="1">VLOOKUP(Extraction[[#This Row],[AreaID]],Reserves[],4,FALSE)-Extraction[[#This Row],[OilExtractionToDate]]</f>
        <v>404896</v>
      </c>
      <c r="J48">
        <f ca="1">VLOOKUP(Extraction[[#This Row],[AreaID]],Reserves[],5,FALSE)-Extraction[[#This Row],[GasExtractionToDate]]</f>
        <v>199942</v>
      </c>
    </row>
    <row r="49" spans="1:10" x14ac:dyDescent="0.35">
      <c r="A49">
        <f ca="1">RANDBETWEEN(1,Parameters!$A$10)</f>
        <v>10</v>
      </c>
      <c r="B49" t="str">
        <f ca="1">VLOOKUP(A49,Reserves[],2,FALSE)</f>
        <v>EastTexas</v>
      </c>
      <c r="C49" t="str">
        <f ca="1">VLOOKUP(A49,Reserves[],3,FALSE)</f>
        <v>Lake1</v>
      </c>
      <c r="D49" s="1">
        <f ca="1">MAX(Parameters!$A$2,MAX(INDEX((A49=$A$2:A48)*$D$2:D48,))) + RANDBETWEEN(IF(MAX(INDEX((A49=$A$2:A48)*$D$2:D48,))=0,0,Parameters!$C$2),Parameters!$D$2)</f>
        <v>42604</v>
      </c>
      <c r="E49">
        <f ca="1">RANDBETWEEN(Parameters!$F$2,Parameters!$G$2)</f>
        <v>233</v>
      </c>
      <c r="F49">
        <f ca="1">RANDBETWEEN(Parameters!$I$2,Parameters!$J$2)</f>
        <v>245</v>
      </c>
      <c r="G49">
        <f ca="1">SUMIFS(E$2:E49,$A$2:A49,Extraction[[#This Row],[AreaID]])</f>
        <v>589</v>
      </c>
      <c r="H49">
        <f ca="1">SUMIFS(F$2:F49,$A$2:A49,Extraction[[#This Row],[AreaID]])</f>
        <v>406</v>
      </c>
      <c r="I49">
        <f ca="1">VLOOKUP(Extraction[[#This Row],[AreaID]],Reserves[],4,FALSE)-Extraction[[#This Row],[OilExtractionToDate]]</f>
        <v>166639</v>
      </c>
      <c r="J49">
        <f ca="1">VLOOKUP(Extraction[[#This Row],[AreaID]],Reserves[],5,FALSE)-Extraction[[#This Row],[GasExtractionToDate]]</f>
        <v>374847</v>
      </c>
    </row>
    <row r="50" spans="1:10" x14ac:dyDescent="0.35">
      <c r="A50">
        <f ca="1">RANDBETWEEN(1,Parameters!$A$10)</f>
        <v>2</v>
      </c>
      <c r="B50" t="str">
        <f ca="1">VLOOKUP(A50,Reserves[],2,FALSE)</f>
        <v>Route66</v>
      </c>
      <c r="C50" t="str">
        <f ca="1">VLOOKUP(A50,Reserves[],3,FALSE)</f>
        <v>Delta</v>
      </c>
      <c r="D50" s="1">
        <f ca="1">MAX(Parameters!$A$2,MAX(INDEX((A50=$A$2:A49)*$D$2:D49,))) + RANDBETWEEN(IF(MAX(INDEX((A50=$A$2:A49)*$D$2:D49,))=0,0,Parameters!$C$2),Parameters!$D$2)</f>
        <v>42609</v>
      </c>
      <c r="E50">
        <f ca="1">RANDBETWEEN(Parameters!$F$2,Parameters!$G$2)</f>
        <v>145</v>
      </c>
      <c r="F50">
        <f ca="1">RANDBETWEEN(Parameters!$I$2,Parameters!$J$2)</f>
        <v>90</v>
      </c>
      <c r="G50">
        <f ca="1">SUMIFS(E$2:E50,$A$2:A50,Extraction[[#This Row],[AreaID]])</f>
        <v>516</v>
      </c>
      <c r="H50">
        <f ca="1">SUMIFS(F$2:F50,$A$2:A50,Extraction[[#This Row],[AreaID]])</f>
        <v>513</v>
      </c>
      <c r="I50">
        <f ca="1">VLOOKUP(Extraction[[#This Row],[AreaID]],Reserves[],4,FALSE)-Extraction[[#This Row],[OilExtractionToDate]]</f>
        <v>163925</v>
      </c>
      <c r="J50">
        <f ca="1">VLOOKUP(Extraction[[#This Row],[AreaID]],Reserves[],5,FALSE)-Extraction[[#This Row],[GasExtractionToDate]]</f>
        <v>235696</v>
      </c>
    </row>
    <row r="51" spans="1:10" x14ac:dyDescent="0.35">
      <c r="A51">
        <f ca="1">RANDBETWEEN(1,Parameters!$A$10)</f>
        <v>8</v>
      </c>
      <c r="B51" t="str">
        <f ca="1">VLOOKUP(A51,Reserves[],2,FALSE)</f>
        <v>Hanamura</v>
      </c>
      <c r="C51" t="str">
        <f ca="1">VLOOKUP(A51,Reserves[],3,FALSE)</f>
        <v>Delta</v>
      </c>
      <c r="D51" s="1">
        <f ca="1">MAX(Parameters!$A$2,MAX(INDEX((A51=$A$2:A50)*$D$2:D50,))) + RANDBETWEEN(IF(MAX(INDEX((A51=$A$2:A50)*$D$2:D50,))=0,0,Parameters!$C$2),Parameters!$D$2)</f>
        <v>42610</v>
      </c>
      <c r="E51">
        <f ca="1">RANDBETWEEN(Parameters!$F$2,Parameters!$G$2)</f>
        <v>202</v>
      </c>
      <c r="F51">
        <f ca="1">RANDBETWEEN(Parameters!$I$2,Parameters!$J$2)</f>
        <v>287</v>
      </c>
      <c r="G51">
        <f ca="1">SUMIFS(E$2:E51,$A$2:A51,Extraction[[#This Row],[AreaID]])</f>
        <v>1031</v>
      </c>
      <c r="H51">
        <f ca="1">SUMIFS(F$2:F51,$A$2:A51,Extraction[[#This Row],[AreaID]])</f>
        <v>1117</v>
      </c>
      <c r="I51">
        <f ca="1">VLOOKUP(Extraction[[#This Row],[AreaID]],Reserves[],4,FALSE)-Extraction[[#This Row],[OilExtractionToDate]]</f>
        <v>172759</v>
      </c>
      <c r="J51">
        <f ca="1">VLOOKUP(Extraction[[#This Row],[AreaID]],Reserves[],5,FALSE)-Extraction[[#This Row],[GasExtractionToDate]]</f>
        <v>241992</v>
      </c>
    </row>
    <row r="52" spans="1:10" x14ac:dyDescent="0.35">
      <c r="A52">
        <f ca="1">RANDBETWEEN(1,Parameters!$A$10)</f>
        <v>4</v>
      </c>
      <c r="B52" t="str">
        <f ca="1">VLOOKUP(A52,Reserves[],2,FALSE)</f>
        <v>BigPool</v>
      </c>
      <c r="C52" t="str">
        <f ca="1">VLOOKUP(A52,Reserves[],3,FALSE)</f>
        <v>B1</v>
      </c>
      <c r="D52" s="1">
        <f ca="1">MAX(Parameters!$A$2,MAX(INDEX((A52=$A$2:A51)*$D$2:D51,))) + RANDBETWEEN(IF(MAX(INDEX((A52=$A$2:A51)*$D$2:D51,))=0,0,Parameters!$C$2),Parameters!$D$2)</f>
        <v>42597</v>
      </c>
      <c r="E52">
        <f ca="1">RANDBETWEEN(Parameters!$F$2,Parameters!$G$2)</f>
        <v>201</v>
      </c>
      <c r="F52">
        <f ca="1">RANDBETWEEN(Parameters!$I$2,Parameters!$J$2)</f>
        <v>246</v>
      </c>
      <c r="G52">
        <f ca="1">SUMIFS(E$2:E52,$A$2:A52,Extraction[[#This Row],[AreaID]])</f>
        <v>495</v>
      </c>
      <c r="H52">
        <f ca="1">SUMIFS(F$2:F52,$A$2:A52,Extraction[[#This Row],[AreaID]])</f>
        <v>757</v>
      </c>
      <c r="I52">
        <f ca="1">VLOOKUP(Extraction[[#This Row],[AreaID]],Reserves[],4,FALSE)-Extraction[[#This Row],[OilExtractionToDate]]</f>
        <v>404695</v>
      </c>
      <c r="J52">
        <f ca="1">VLOOKUP(Extraction[[#This Row],[AreaID]],Reserves[],5,FALSE)-Extraction[[#This Row],[GasExtractionToDate]]</f>
        <v>199696</v>
      </c>
    </row>
    <row r="53" spans="1:10" x14ac:dyDescent="0.35">
      <c r="A53">
        <f ca="1">RANDBETWEEN(1,Parameters!$A$10)</f>
        <v>11</v>
      </c>
      <c r="B53" t="str">
        <f ca="1">VLOOKUP(A53,Reserves[],2,FALSE)</f>
        <v>EastTexas</v>
      </c>
      <c r="C53" t="str">
        <f ca="1">VLOOKUP(A53,Reserves[],3,FALSE)</f>
        <v>Lake2</v>
      </c>
      <c r="D53" s="1">
        <f ca="1">MAX(Parameters!$A$2,MAX(INDEX((A53=$A$2:A52)*$D$2:D52,))) + RANDBETWEEN(IF(MAX(INDEX((A53=$A$2:A52)*$D$2:D52,))=0,0,Parameters!$C$2),Parameters!$D$2)</f>
        <v>42610</v>
      </c>
      <c r="E53">
        <f ca="1">RANDBETWEEN(Parameters!$F$2,Parameters!$G$2)</f>
        <v>243</v>
      </c>
      <c r="F53">
        <f ca="1">RANDBETWEEN(Parameters!$I$2,Parameters!$J$2)</f>
        <v>240</v>
      </c>
      <c r="G53">
        <f ca="1">SUMIFS(E$2:E53,$A$2:A53,Extraction[[#This Row],[AreaID]])</f>
        <v>1004</v>
      </c>
      <c r="H53">
        <f ca="1">SUMIFS(F$2:F53,$A$2:A53,Extraction[[#This Row],[AreaID]])</f>
        <v>1043</v>
      </c>
      <c r="I53">
        <f ca="1">VLOOKUP(Extraction[[#This Row],[AreaID]],Reserves[],4,FALSE)-Extraction[[#This Row],[OilExtractionToDate]]</f>
        <v>274976</v>
      </c>
      <c r="J53">
        <f ca="1">VLOOKUP(Extraction[[#This Row],[AreaID]],Reserves[],5,FALSE)-Extraction[[#This Row],[GasExtractionToDate]]</f>
        <v>225754</v>
      </c>
    </row>
    <row r="54" spans="1:10" x14ac:dyDescent="0.35">
      <c r="A54">
        <f ca="1">RANDBETWEEN(1,Parameters!$A$10)</f>
        <v>4</v>
      </c>
      <c r="B54" t="str">
        <f ca="1">VLOOKUP(A54,Reserves[],2,FALSE)</f>
        <v>BigPool</v>
      </c>
      <c r="C54" t="str">
        <f ca="1">VLOOKUP(A54,Reserves[],3,FALSE)</f>
        <v>B1</v>
      </c>
      <c r="D54" s="1">
        <f ca="1">MAX(Parameters!$A$2,MAX(INDEX((A54=$A$2:A53)*$D$2:D53,))) + RANDBETWEEN(IF(MAX(INDEX((A54=$A$2:A53)*$D$2:D53,))=0,0,Parameters!$C$2),Parameters!$D$2)</f>
        <v>42601</v>
      </c>
      <c r="E54">
        <f ca="1">RANDBETWEEN(Parameters!$F$2,Parameters!$G$2)</f>
        <v>81</v>
      </c>
      <c r="F54">
        <f ca="1">RANDBETWEEN(Parameters!$I$2,Parameters!$J$2)</f>
        <v>155</v>
      </c>
      <c r="G54">
        <f ca="1">SUMIFS(E$2:E54,$A$2:A54,Extraction[[#This Row],[AreaID]])</f>
        <v>576</v>
      </c>
      <c r="H54">
        <f ca="1">SUMIFS(F$2:F54,$A$2:A54,Extraction[[#This Row],[AreaID]])</f>
        <v>912</v>
      </c>
      <c r="I54">
        <f ca="1">VLOOKUP(Extraction[[#This Row],[AreaID]],Reserves[],4,FALSE)-Extraction[[#This Row],[OilExtractionToDate]]</f>
        <v>404614</v>
      </c>
      <c r="J54">
        <f ca="1">VLOOKUP(Extraction[[#This Row],[AreaID]],Reserves[],5,FALSE)-Extraction[[#This Row],[GasExtractionToDate]]</f>
        <v>199541</v>
      </c>
    </row>
    <row r="55" spans="1:10" x14ac:dyDescent="0.35">
      <c r="A55">
        <f ca="1">RANDBETWEEN(1,Parameters!$A$10)</f>
        <v>9</v>
      </c>
      <c r="B55" t="str">
        <f ca="1">VLOOKUP(A55,Reserves[],2,FALSE)</f>
        <v>Hanamura</v>
      </c>
      <c r="C55" t="str">
        <f ca="1">VLOOKUP(A55,Reserves[],3,FALSE)</f>
        <v>H2</v>
      </c>
      <c r="D55" s="1">
        <f ca="1">MAX(Parameters!$A$2,MAX(INDEX((A55=$A$2:A54)*$D$2:D54,))) + RANDBETWEEN(IF(MAX(INDEX((A55=$A$2:A54)*$D$2:D54,))=0,0,Parameters!$C$2),Parameters!$D$2)</f>
        <v>42627</v>
      </c>
      <c r="E55">
        <f ca="1">RANDBETWEEN(Parameters!$F$2,Parameters!$G$2)</f>
        <v>144</v>
      </c>
      <c r="F55">
        <f ca="1">RANDBETWEEN(Parameters!$I$2,Parameters!$J$2)</f>
        <v>184</v>
      </c>
      <c r="G55">
        <f ca="1">SUMIFS(E$2:E55,$A$2:A55,Extraction[[#This Row],[AreaID]])</f>
        <v>1183</v>
      </c>
      <c r="H55">
        <f ca="1">SUMIFS(F$2:F55,$A$2:A55,Extraction[[#This Row],[AreaID]])</f>
        <v>1047</v>
      </c>
      <c r="I55">
        <f ca="1">VLOOKUP(Extraction[[#This Row],[AreaID]],Reserves[],4,FALSE)-Extraction[[#This Row],[OilExtractionToDate]]</f>
        <v>339980</v>
      </c>
      <c r="J55">
        <f ca="1">VLOOKUP(Extraction[[#This Row],[AreaID]],Reserves[],5,FALSE)-Extraction[[#This Row],[GasExtractionToDate]]</f>
        <v>414891</v>
      </c>
    </row>
    <row r="56" spans="1:10" x14ac:dyDescent="0.35">
      <c r="A56">
        <f ca="1">RANDBETWEEN(1,Parameters!$A$10)</f>
        <v>6</v>
      </c>
      <c r="B56" t="str">
        <f ca="1">VLOOKUP(A56,Reserves[],2,FALSE)</f>
        <v>Hanamura</v>
      </c>
      <c r="C56" t="str">
        <f ca="1">VLOOKUP(A56,Reserves[],3,FALSE)</f>
        <v>Alpha</v>
      </c>
      <c r="D56" s="1">
        <f ca="1">MAX(Parameters!$A$2,MAX(INDEX((A56=$A$2:A55)*$D$2:D55,))) + RANDBETWEEN(IF(MAX(INDEX((A56=$A$2:A55)*$D$2:D55,))=0,0,Parameters!$C$2),Parameters!$D$2)</f>
        <v>42640</v>
      </c>
      <c r="E56">
        <f ca="1">RANDBETWEEN(Parameters!$F$2,Parameters!$G$2)</f>
        <v>169</v>
      </c>
      <c r="F56">
        <f ca="1">RANDBETWEEN(Parameters!$I$2,Parameters!$J$2)</f>
        <v>142</v>
      </c>
      <c r="G56">
        <f ca="1">SUMIFS(E$2:E56,$A$2:A56,Extraction[[#This Row],[AreaID]])</f>
        <v>1176</v>
      </c>
      <c r="H56">
        <f ca="1">SUMIFS(F$2:F56,$A$2:A56,Extraction[[#This Row],[AreaID]])</f>
        <v>1309</v>
      </c>
      <c r="I56">
        <f ca="1">VLOOKUP(Extraction[[#This Row],[AreaID]],Reserves[],4,FALSE)-Extraction[[#This Row],[OilExtractionToDate]]</f>
        <v>259204</v>
      </c>
      <c r="J56">
        <f ca="1">VLOOKUP(Extraction[[#This Row],[AreaID]],Reserves[],5,FALSE)-Extraction[[#This Row],[GasExtractionToDate]]</f>
        <v>300293</v>
      </c>
    </row>
    <row r="57" spans="1:10" x14ac:dyDescent="0.35">
      <c r="A57">
        <f ca="1">RANDBETWEEN(1,Parameters!$A$10)</f>
        <v>7</v>
      </c>
      <c r="B57" t="str">
        <f ca="1">VLOOKUP(A57,Reserves[],2,FALSE)</f>
        <v>Hanamura</v>
      </c>
      <c r="C57" t="str">
        <f ca="1">VLOOKUP(A57,Reserves[],3,FALSE)</f>
        <v>H1</v>
      </c>
      <c r="D57" s="1">
        <f ca="1">MAX(Parameters!$A$2,MAX(INDEX((A57=$A$2:A56)*$D$2:D56,))) + RANDBETWEEN(IF(MAX(INDEX((A57=$A$2:A56)*$D$2:D56,))=0,0,Parameters!$C$2),Parameters!$D$2)</f>
        <v>42600</v>
      </c>
      <c r="E57">
        <f ca="1">RANDBETWEEN(Parameters!$F$2,Parameters!$G$2)</f>
        <v>155</v>
      </c>
      <c r="F57">
        <f ca="1">RANDBETWEEN(Parameters!$I$2,Parameters!$J$2)</f>
        <v>288</v>
      </c>
      <c r="G57">
        <f ca="1">SUMIFS(E$2:E57,$A$2:A57,Extraction[[#This Row],[AreaID]])</f>
        <v>330</v>
      </c>
      <c r="H57">
        <f ca="1">SUMIFS(F$2:F57,$A$2:A57,Extraction[[#This Row],[AreaID]])</f>
        <v>414</v>
      </c>
      <c r="I57">
        <f ca="1">VLOOKUP(Extraction[[#This Row],[AreaID]],Reserves[],4,FALSE)-Extraction[[#This Row],[OilExtractionToDate]]</f>
        <v>326036</v>
      </c>
      <c r="J57">
        <f ca="1">VLOOKUP(Extraction[[#This Row],[AreaID]],Reserves[],5,FALSE)-Extraction[[#This Row],[GasExtractionToDate]]</f>
        <v>440963</v>
      </c>
    </row>
    <row r="58" spans="1:10" x14ac:dyDescent="0.35">
      <c r="A58">
        <f ca="1">RANDBETWEEN(1,Parameters!$A$10)</f>
        <v>13</v>
      </c>
      <c r="B58" t="str">
        <f ca="1">VLOOKUP(A58,Reserves[],2,FALSE)</f>
        <v>Kern River</v>
      </c>
      <c r="C58" t="str">
        <f ca="1">VLOOKUP(A58,Reserves[],3,FALSE)</f>
        <v>W13</v>
      </c>
      <c r="D58" s="1">
        <f ca="1">MAX(Parameters!$A$2,MAX(INDEX((A58=$A$2:A57)*$D$2:D57,))) + RANDBETWEEN(IF(MAX(INDEX((A58=$A$2:A57)*$D$2:D57,))=0,0,Parameters!$C$2),Parameters!$D$2)</f>
        <v>42639</v>
      </c>
      <c r="E58">
        <f ca="1">RANDBETWEEN(Parameters!$F$2,Parameters!$G$2)</f>
        <v>121</v>
      </c>
      <c r="F58">
        <f ca="1">RANDBETWEEN(Parameters!$I$2,Parameters!$J$2)</f>
        <v>266</v>
      </c>
      <c r="G58">
        <f ca="1">SUMIFS(E$2:E58,$A$2:A58,Extraction[[#This Row],[AreaID]])</f>
        <v>1043</v>
      </c>
      <c r="H58">
        <f ca="1">SUMIFS(F$2:F58,$A$2:A58,Extraction[[#This Row],[AreaID]])</f>
        <v>1471</v>
      </c>
      <c r="I58">
        <f ca="1">VLOOKUP(Extraction[[#This Row],[AreaID]],Reserves[],4,FALSE)-Extraction[[#This Row],[OilExtractionToDate]]</f>
        <v>381660</v>
      </c>
      <c r="J58">
        <f ca="1">VLOOKUP(Extraction[[#This Row],[AreaID]],Reserves[],5,FALSE)-Extraction[[#This Row],[GasExtractionToDate]]</f>
        <v>447984</v>
      </c>
    </row>
    <row r="59" spans="1:10" x14ac:dyDescent="0.35">
      <c r="A59">
        <f ca="1">RANDBETWEEN(1,Parameters!$A$10)</f>
        <v>10</v>
      </c>
      <c r="B59" t="str">
        <f ca="1">VLOOKUP(A59,Reserves[],2,FALSE)</f>
        <v>EastTexas</v>
      </c>
      <c r="C59" t="str">
        <f ca="1">VLOOKUP(A59,Reserves[],3,FALSE)</f>
        <v>Lake1</v>
      </c>
      <c r="D59" s="1">
        <f ca="1">MAX(Parameters!$A$2,MAX(INDEX((A59=$A$2:A58)*$D$2:D58,))) + RANDBETWEEN(IF(MAX(INDEX((A59=$A$2:A58)*$D$2:D58,))=0,0,Parameters!$C$2),Parameters!$D$2)</f>
        <v>42609</v>
      </c>
      <c r="E59">
        <f ca="1">RANDBETWEEN(Parameters!$F$2,Parameters!$G$2)</f>
        <v>268</v>
      </c>
      <c r="F59">
        <f ca="1">RANDBETWEEN(Parameters!$I$2,Parameters!$J$2)</f>
        <v>233</v>
      </c>
      <c r="G59">
        <f ca="1">SUMIFS(E$2:E59,$A$2:A59,Extraction[[#This Row],[AreaID]])</f>
        <v>857</v>
      </c>
      <c r="H59">
        <f ca="1">SUMIFS(F$2:F59,$A$2:A59,Extraction[[#This Row],[AreaID]])</f>
        <v>639</v>
      </c>
      <c r="I59">
        <f ca="1">VLOOKUP(Extraction[[#This Row],[AreaID]],Reserves[],4,FALSE)-Extraction[[#This Row],[OilExtractionToDate]]</f>
        <v>166371</v>
      </c>
      <c r="J59">
        <f ca="1">VLOOKUP(Extraction[[#This Row],[AreaID]],Reserves[],5,FALSE)-Extraction[[#This Row],[GasExtractionToDate]]</f>
        <v>374614</v>
      </c>
    </row>
    <row r="60" spans="1:10" x14ac:dyDescent="0.35">
      <c r="A60">
        <f ca="1">RANDBETWEEN(1,Parameters!$A$10)</f>
        <v>1</v>
      </c>
      <c r="B60" t="str">
        <f ca="1">VLOOKUP(A60,Reserves[],2,FALSE)</f>
        <v>Route66</v>
      </c>
      <c r="C60" t="str">
        <f ca="1">VLOOKUP(A60,Reserves[],3,FALSE)</f>
        <v>Alpha</v>
      </c>
      <c r="D60" s="1">
        <f ca="1">MAX(Parameters!$A$2,MAX(INDEX((A60=$A$2:A59)*$D$2:D59,))) + RANDBETWEEN(IF(MAX(INDEX((A60=$A$2:A59)*$D$2:D59,))=0,0,Parameters!$C$2),Parameters!$D$2)</f>
        <v>42600</v>
      </c>
      <c r="E60">
        <f ca="1">RANDBETWEEN(Parameters!$F$2,Parameters!$G$2)</f>
        <v>278</v>
      </c>
      <c r="F60">
        <f ca="1">RANDBETWEEN(Parameters!$I$2,Parameters!$J$2)</f>
        <v>167</v>
      </c>
      <c r="G60">
        <f ca="1">SUMIFS(E$2:E60,$A$2:A60,Extraction[[#This Row],[AreaID]])</f>
        <v>669</v>
      </c>
      <c r="H60">
        <f ca="1">SUMIFS(F$2:F60,$A$2:A60,Extraction[[#This Row],[AreaID]])</f>
        <v>403</v>
      </c>
      <c r="I60">
        <f ca="1">VLOOKUP(Extraction[[#This Row],[AreaID]],Reserves[],4,FALSE)-Extraction[[#This Row],[OilExtractionToDate]]</f>
        <v>316921</v>
      </c>
      <c r="J60">
        <f ca="1">VLOOKUP(Extraction[[#This Row],[AreaID]],Reserves[],5,FALSE)-Extraction[[#This Row],[GasExtractionToDate]]</f>
        <v>372198</v>
      </c>
    </row>
    <row r="61" spans="1:10" x14ac:dyDescent="0.35">
      <c r="A61">
        <f ca="1">RANDBETWEEN(1,Parameters!$A$10)</f>
        <v>2</v>
      </c>
      <c r="B61" t="str">
        <f ca="1">VLOOKUP(A61,Reserves[],2,FALSE)</f>
        <v>Route66</v>
      </c>
      <c r="C61" t="str">
        <f ca="1">VLOOKUP(A61,Reserves[],3,FALSE)</f>
        <v>Delta</v>
      </c>
      <c r="D61" s="1">
        <f ca="1">MAX(Parameters!$A$2,MAX(INDEX((A61=$A$2:A60)*$D$2:D60,))) + RANDBETWEEN(IF(MAX(INDEX((A61=$A$2:A60)*$D$2:D60,))=0,0,Parameters!$C$2),Parameters!$D$2)</f>
        <v>42616</v>
      </c>
      <c r="E61">
        <f ca="1">RANDBETWEEN(Parameters!$F$2,Parameters!$G$2)</f>
        <v>111</v>
      </c>
      <c r="F61">
        <f ca="1">RANDBETWEEN(Parameters!$I$2,Parameters!$J$2)</f>
        <v>246</v>
      </c>
      <c r="G61">
        <f ca="1">SUMIFS(E$2:E61,$A$2:A61,Extraction[[#This Row],[AreaID]])</f>
        <v>627</v>
      </c>
      <c r="H61">
        <f ca="1">SUMIFS(F$2:F61,$A$2:A61,Extraction[[#This Row],[AreaID]])</f>
        <v>759</v>
      </c>
      <c r="I61">
        <f ca="1">VLOOKUP(Extraction[[#This Row],[AreaID]],Reserves[],4,FALSE)-Extraction[[#This Row],[OilExtractionToDate]]</f>
        <v>163814</v>
      </c>
      <c r="J61">
        <f ca="1">VLOOKUP(Extraction[[#This Row],[AreaID]],Reserves[],5,FALSE)-Extraction[[#This Row],[GasExtractionToDate]]</f>
        <v>235450</v>
      </c>
    </row>
    <row r="62" spans="1:10" x14ac:dyDescent="0.35">
      <c r="A62">
        <f ca="1">RANDBETWEEN(1,Parameters!$A$10)</f>
        <v>6</v>
      </c>
      <c r="B62" t="str">
        <f ca="1">VLOOKUP(A62,Reserves[],2,FALSE)</f>
        <v>Hanamura</v>
      </c>
      <c r="C62" t="str">
        <f ca="1">VLOOKUP(A62,Reserves[],3,FALSE)</f>
        <v>Alpha</v>
      </c>
      <c r="D62" s="1">
        <f ca="1">MAX(Parameters!$A$2,MAX(INDEX((A62=$A$2:A61)*$D$2:D61,))) + RANDBETWEEN(IF(MAX(INDEX((A62=$A$2:A61)*$D$2:D61,))=0,0,Parameters!$C$2),Parameters!$D$2)</f>
        <v>42645</v>
      </c>
      <c r="E62">
        <f ca="1">RANDBETWEEN(Parameters!$F$2,Parameters!$G$2)</f>
        <v>300</v>
      </c>
      <c r="F62">
        <f ca="1">RANDBETWEEN(Parameters!$I$2,Parameters!$J$2)</f>
        <v>174</v>
      </c>
      <c r="G62">
        <f ca="1">SUMIFS(E$2:E62,$A$2:A62,Extraction[[#This Row],[AreaID]])</f>
        <v>1476</v>
      </c>
      <c r="H62">
        <f ca="1">SUMIFS(F$2:F62,$A$2:A62,Extraction[[#This Row],[AreaID]])</f>
        <v>1483</v>
      </c>
      <c r="I62">
        <f ca="1">VLOOKUP(Extraction[[#This Row],[AreaID]],Reserves[],4,FALSE)-Extraction[[#This Row],[OilExtractionToDate]]</f>
        <v>258904</v>
      </c>
      <c r="J62">
        <f ca="1">VLOOKUP(Extraction[[#This Row],[AreaID]],Reserves[],5,FALSE)-Extraction[[#This Row],[GasExtractionToDate]]</f>
        <v>300119</v>
      </c>
    </row>
    <row r="63" spans="1:10" x14ac:dyDescent="0.35">
      <c r="A63">
        <f ca="1">RANDBETWEEN(1,Parameters!$A$10)</f>
        <v>6</v>
      </c>
      <c r="B63" t="str">
        <f ca="1">VLOOKUP(A63,Reserves[],2,FALSE)</f>
        <v>Hanamura</v>
      </c>
      <c r="C63" t="str">
        <f ca="1">VLOOKUP(A63,Reserves[],3,FALSE)</f>
        <v>Alpha</v>
      </c>
      <c r="D63" s="1">
        <f ca="1">MAX(Parameters!$A$2,MAX(INDEX((A63=$A$2:A62)*$D$2:D62,))) + RANDBETWEEN(IF(MAX(INDEX((A63=$A$2:A62)*$D$2:D62,))=0,0,Parameters!$C$2),Parameters!$D$2)</f>
        <v>42653</v>
      </c>
      <c r="E63">
        <f ca="1">RANDBETWEEN(Parameters!$F$2,Parameters!$G$2)</f>
        <v>245</v>
      </c>
      <c r="F63">
        <f ca="1">RANDBETWEEN(Parameters!$I$2,Parameters!$J$2)</f>
        <v>234</v>
      </c>
      <c r="G63">
        <f ca="1">SUMIFS(E$2:E63,$A$2:A63,Extraction[[#This Row],[AreaID]])</f>
        <v>1721</v>
      </c>
      <c r="H63">
        <f ca="1">SUMIFS(F$2:F63,$A$2:A63,Extraction[[#This Row],[AreaID]])</f>
        <v>1717</v>
      </c>
      <c r="I63">
        <f ca="1">VLOOKUP(Extraction[[#This Row],[AreaID]],Reserves[],4,FALSE)-Extraction[[#This Row],[OilExtractionToDate]]</f>
        <v>258659</v>
      </c>
      <c r="J63">
        <f ca="1">VLOOKUP(Extraction[[#This Row],[AreaID]],Reserves[],5,FALSE)-Extraction[[#This Row],[GasExtractionToDate]]</f>
        <v>299885</v>
      </c>
    </row>
    <row r="64" spans="1:10" x14ac:dyDescent="0.35">
      <c r="A64">
        <f ca="1">RANDBETWEEN(1,Parameters!$A$10)</f>
        <v>13</v>
      </c>
      <c r="B64" t="str">
        <f ca="1">VLOOKUP(A64,Reserves[],2,FALSE)</f>
        <v>Kern River</v>
      </c>
      <c r="C64" t="str">
        <f ca="1">VLOOKUP(A64,Reserves[],3,FALSE)</f>
        <v>W13</v>
      </c>
      <c r="D64" s="1">
        <f ca="1">MAX(Parameters!$A$2,MAX(INDEX((A64=$A$2:A63)*$D$2:D63,))) + RANDBETWEEN(IF(MAX(INDEX((A64=$A$2:A63)*$D$2:D63,))=0,0,Parameters!$C$2),Parameters!$D$2)</f>
        <v>42646</v>
      </c>
      <c r="E64">
        <f ca="1">RANDBETWEEN(Parameters!$F$2,Parameters!$G$2)</f>
        <v>146</v>
      </c>
      <c r="F64">
        <f ca="1">RANDBETWEEN(Parameters!$I$2,Parameters!$J$2)</f>
        <v>255</v>
      </c>
      <c r="G64">
        <f ca="1">SUMIFS(E$2:E64,$A$2:A64,Extraction[[#This Row],[AreaID]])</f>
        <v>1189</v>
      </c>
      <c r="H64">
        <f ca="1">SUMIFS(F$2:F64,$A$2:A64,Extraction[[#This Row],[AreaID]])</f>
        <v>1726</v>
      </c>
      <c r="I64">
        <f ca="1">VLOOKUP(Extraction[[#This Row],[AreaID]],Reserves[],4,FALSE)-Extraction[[#This Row],[OilExtractionToDate]]</f>
        <v>381514</v>
      </c>
      <c r="J64">
        <f ca="1">VLOOKUP(Extraction[[#This Row],[AreaID]],Reserves[],5,FALSE)-Extraction[[#This Row],[GasExtractionToDate]]</f>
        <v>447729</v>
      </c>
    </row>
    <row r="65" spans="1:10" x14ac:dyDescent="0.35">
      <c r="A65">
        <f ca="1">RANDBETWEEN(1,Parameters!$A$10)</f>
        <v>9</v>
      </c>
      <c r="B65" t="str">
        <f ca="1">VLOOKUP(A65,Reserves[],2,FALSE)</f>
        <v>Hanamura</v>
      </c>
      <c r="C65" t="str">
        <f ca="1">VLOOKUP(A65,Reserves[],3,FALSE)</f>
        <v>H2</v>
      </c>
      <c r="D65" s="1">
        <f ca="1">MAX(Parameters!$A$2,MAX(INDEX((A65=$A$2:A64)*$D$2:D64,))) + RANDBETWEEN(IF(MAX(INDEX((A65=$A$2:A64)*$D$2:D64,))=0,0,Parameters!$C$2),Parameters!$D$2)</f>
        <v>42632</v>
      </c>
      <c r="E65">
        <f ca="1">RANDBETWEEN(Parameters!$F$2,Parameters!$G$2)</f>
        <v>146</v>
      </c>
      <c r="F65">
        <f ca="1">RANDBETWEEN(Parameters!$I$2,Parameters!$J$2)</f>
        <v>164</v>
      </c>
      <c r="G65">
        <f ca="1">SUMIFS(E$2:E65,$A$2:A65,Extraction[[#This Row],[AreaID]])</f>
        <v>1329</v>
      </c>
      <c r="H65">
        <f ca="1">SUMIFS(F$2:F65,$A$2:A65,Extraction[[#This Row],[AreaID]])</f>
        <v>1211</v>
      </c>
      <c r="I65">
        <f ca="1">VLOOKUP(Extraction[[#This Row],[AreaID]],Reserves[],4,FALSE)-Extraction[[#This Row],[OilExtractionToDate]]</f>
        <v>339834</v>
      </c>
      <c r="J65">
        <f ca="1">VLOOKUP(Extraction[[#This Row],[AreaID]],Reserves[],5,FALSE)-Extraction[[#This Row],[GasExtractionToDate]]</f>
        <v>414727</v>
      </c>
    </row>
    <row r="66" spans="1:10" x14ac:dyDescent="0.35">
      <c r="A66">
        <f ca="1">RANDBETWEEN(1,Parameters!$A$10)</f>
        <v>10</v>
      </c>
      <c r="B66" t="str">
        <f ca="1">VLOOKUP(A66,Reserves[],2,FALSE)</f>
        <v>EastTexas</v>
      </c>
      <c r="C66" t="str">
        <f ca="1">VLOOKUP(A66,Reserves[],3,FALSE)</f>
        <v>Lake1</v>
      </c>
      <c r="D66" s="1">
        <f ca="1">MAX(Parameters!$A$2,MAX(INDEX((A66=$A$2:A65)*$D$2:D65,))) + RANDBETWEEN(IF(MAX(INDEX((A66=$A$2:A65)*$D$2:D65,))=0,0,Parameters!$C$2),Parameters!$D$2)</f>
        <v>42613</v>
      </c>
      <c r="E66">
        <f ca="1">RANDBETWEEN(Parameters!$F$2,Parameters!$G$2)</f>
        <v>157</v>
      </c>
      <c r="F66">
        <f ca="1">RANDBETWEEN(Parameters!$I$2,Parameters!$J$2)</f>
        <v>81</v>
      </c>
      <c r="G66">
        <f ca="1">SUMIFS(E$2:E66,$A$2:A66,Extraction[[#This Row],[AreaID]])</f>
        <v>1014</v>
      </c>
      <c r="H66">
        <f ca="1">SUMIFS(F$2:F66,$A$2:A66,Extraction[[#This Row],[AreaID]])</f>
        <v>720</v>
      </c>
      <c r="I66">
        <f ca="1">VLOOKUP(Extraction[[#This Row],[AreaID]],Reserves[],4,FALSE)-Extraction[[#This Row],[OilExtractionToDate]]</f>
        <v>166214</v>
      </c>
      <c r="J66">
        <f ca="1">VLOOKUP(Extraction[[#This Row],[AreaID]],Reserves[],5,FALSE)-Extraction[[#This Row],[GasExtractionToDate]]</f>
        <v>374533</v>
      </c>
    </row>
    <row r="67" spans="1:10" x14ac:dyDescent="0.35">
      <c r="A67">
        <f ca="1">RANDBETWEEN(1,Parameters!$A$10)</f>
        <v>8</v>
      </c>
      <c r="B67" t="str">
        <f ca="1">VLOOKUP(A67,Reserves[],2,FALSE)</f>
        <v>Hanamura</v>
      </c>
      <c r="C67" t="str">
        <f ca="1">VLOOKUP(A67,Reserves[],3,FALSE)</f>
        <v>Delta</v>
      </c>
      <c r="D67" s="1">
        <f ca="1">MAX(Parameters!$A$2,MAX(INDEX((A67=$A$2:A66)*$D$2:D66,))) + RANDBETWEEN(IF(MAX(INDEX((A67=$A$2:A66)*$D$2:D66,))=0,0,Parameters!$C$2),Parameters!$D$2)</f>
        <v>42616</v>
      </c>
      <c r="E67">
        <f ca="1">RANDBETWEEN(Parameters!$F$2,Parameters!$G$2)</f>
        <v>284</v>
      </c>
      <c r="F67">
        <f ca="1">RANDBETWEEN(Parameters!$I$2,Parameters!$J$2)</f>
        <v>131</v>
      </c>
      <c r="G67">
        <f ca="1">SUMIFS(E$2:E67,$A$2:A67,Extraction[[#This Row],[AreaID]])</f>
        <v>1315</v>
      </c>
      <c r="H67">
        <f ca="1">SUMIFS(F$2:F67,$A$2:A67,Extraction[[#This Row],[AreaID]])</f>
        <v>1248</v>
      </c>
      <c r="I67">
        <f ca="1">VLOOKUP(Extraction[[#This Row],[AreaID]],Reserves[],4,FALSE)-Extraction[[#This Row],[OilExtractionToDate]]</f>
        <v>172475</v>
      </c>
      <c r="J67">
        <f ca="1">VLOOKUP(Extraction[[#This Row],[AreaID]],Reserves[],5,FALSE)-Extraction[[#This Row],[GasExtractionToDate]]</f>
        <v>241861</v>
      </c>
    </row>
    <row r="68" spans="1:10" x14ac:dyDescent="0.35">
      <c r="A68">
        <f ca="1">RANDBETWEEN(1,Parameters!$A$10)</f>
        <v>8</v>
      </c>
      <c r="B68" t="str">
        <f ca="1">VLOOKUP(A68,Reserves[],2,FALSE)</f>
        <v>Hanamura</v>
      </c>
      <c r="C68" t="str">
        <f ca="1">VLOOKUP(A68,Reserves[],3,FALSE)</f>
        <v>Delta</v>
      </c>
      <c r="D68" s="1">
        <f ca="1">MAX(Parameters!$A$2,MAX(INDEX((A68=$A$2:A67)*$D$2:D67,))) + RANDBETWEEN(IF(MAX(INDEX((A68=$A$2:A67)*$D$2:D67,))=0,0,Parameters!$C$2),Parameters!$D$2)</f>
        <v>42622</v>
      </c>
      <c r="E68">
        <f ca="1">RANDBETWEEN(Parameters!$F$2,Parameters!$G$2)</f>
        <v>281</v>
      </c>
      <c r="F68">
        <f ca="1">RANDBETWEEN(Parameters!$I$2,Parameters!$J$2)</f>
        <v>212</v>
      </c>
      <c r="G68">
        <f ca="1">SUMIFS(E$2:E68,$A$2:A68,Extraction[[#This Row],[AreaID]])</f>
        <v>1596</v>
      </c>
      <c r="H68">
        <f ca="1">SUMIFS(F$2:F68,$A$2:A68,Extraction[[#This Row],[AreaID]])</f>
        <v>1460</v>
      </c>
      <c r="I68">
        <f ca="1">VLOOKUP(Extraction[[#This Row],[AreaID]],Reserves[],4,FALSE)-Extraction[[#This Row],[OilExtractionToDate]]</f>
        <v>172194</v>
      </c>
      <c r="J68">
        <f ca="1">VLOOKUP(Extraction[[#This Row],[AreaID]],Reserves[],5,FALSE)-Extraction[[#This Row],[GasExtractionToDate]]</f>
        <v>241649</v>
      </c>
    </row>
    <row r="69" spans="1:10" x14ac:dyDescent="0.35">
      <c r="A69">
        <f ca="1">RANDBETWEEN(1,Parameters!$A$10)</f>
        <v>12</v>
      </c>
      <c r="B69" t="str">
        <f ca="1">VLOOKUP(A69,Reserves[],2,FALSE)</f>
        <v>EastTexas</v>
      </c>
      <c r="C69" t="str">
        <f ca="1">VLOOKUP(A69,Reserves[],3,FALSE)</f>
        <v>Lake3</v>
      </c>
      <c r="D69" s="1">
        <f ca="1">MAX(Parameters!$A$2,MAX(INDEX((A69=$A$2:A68)*$D$2:D68,))) + RANDBETWEEN(IF(MAX(INDEX((A69=$A$2:A68)*$D$2:D68,))=0,0,Parameters!$C$2),Parameters!$D$2)</f>
        <v>42602</v>
      </c>
      <c r="E69">
        <f ca="1">RANDBETWEEN(Parameters!$F$2,Parameters!$G$2)</f>
        <v>111</v>
      </c>
      <c r="F69">
        <f ca="1">RANDBETWEEN(Parameters!$I$2,Parameters!$J$2)</f>
        <v>163</v>
      </c>
      <c r="G69">
        <f ca="1">SUMIFS(E$2:E69,$A$2:A69,Extraction[[#This Row],[AreaID]])</f>
        <v>218</v>
      </c>
      <c r="H69">
        <f ca="1">SUMIFS(F$2:F69,$A$2:A69,Extraction[[#This Row],[AreaID]])</f>
        <v>316</v>
      </c>
      <c r="I69">
        <f ca="1">VLOOKUP(Extraction[[#This Row],[AreaID]],Reserves[],4,FALSE)-Extraction[[#This Row],[OilExtractionToDate]]</f>
        <v>333169</v>
      </c>
      <c r="J69">
        <f ca="1">VLOOKUP(Extraction[[#This Row],[AreaID]],Reserves[],5,FALSE)-Extraction[[#This Row],[GasExtractionToDate]]</f>
        <v>286889</v>
      </c>
    </row>
    <row r="70" spans="1:10" x14ac:dyDescent="0.35">
      <c r="A70">
        <f ca="1">RANDBETWEEN(1,Parameters!$A$10)</f>
        <v>5</v>
      </c>
      <c r="B70" t="str">
        <f ca="1">VLOOKUP(A70,Reserves[],2,FALSE)</f>
        <v>BigPool</v>
      </c>
      <c r="C70" t="str">
        <f ca="1">VLOOKUP(A70,Reserves[],3,FALSE)</f>
        <v>B2</v>
      </c>
      <c r="D70" s="1">
        <f ca="1">MAX(Parameters!$A$2,MAX(INDEX((A70=$A$2:A69)*$D$2:D69,))) + RANDBETWEEN(IF(MAX(INDEX((A70=$A$2:A69)*$D$2:D69,))=0,0,Parameters!$C$2),Parameters!$D$2)</f>
        <v>42606</v>
      </c>
      <c r="E70">
        <f ca="1">RANDBETWEEN(Parameters!$F$2,Parameters!$G$2)</f>
        <v>212</v>
      </c>
      <c r="F70">
        <f ca="1">RANDBETWEEN(Parameters!$I$2,Parameters!$J$2)</f>
        <v>277</v>
      </c>
      <c r="G70">
        <f ca="1">SUMIFS(E$2:E70,$A$2:A70,Extraction[[#This Row],[AreaID]])</f>
        <v>439</v>
      </c>
      <c r="H70">
        <f ca="1">SUMIFS(F$2:F70,$A$2:A70,Extraction[[#This Row],[AreaID]])</f>
        <v>483</v>
      </c>
      <c r="I70">
        <f ca="1">VLOOKUP(Extraction[[#This Row],[AreaID]],Reserves[],4,FALSE)-Extraction[[#This Row],[OilExtractionToDate]]</f>
        <v>306984</v>
      </c>
      <c r="J70">
        <f ca="1">VLOOKUP(Extraction[[#This Row],[AreaID]],Reserves[],5,FALSE)-Extraction[[#This Row],[GasExtractionToDate]]</f>
        <v>277225</v>
      </c>
    </row>
    <row r="71" spans="1:10" x14ac:dyDescent="0.35">
      <c r="A71">
        <f ca="1">RANDBETWEEN(1,Parameters!$A$10)</f>
        <v>8</v>
      </c>
      <c r="B71" t="str">
        <f ca="1">VLOOKUP(A71,Reserves[],2,FALSE)</f>
        <v>Hanamura</v>
      </c>
      <c r="C71" t="str">
        <f ca="1">VLOOKUP(A71,Reserves[],3,FALSE)</f>
        <v>Delta</v>
      </c>
      <c r="D71" s="1">
        <f ca="1">MAX(Parameters!$A$2,MAX(INDEX((A71=$A$2:A70)*$D$2:D70,))) + RANDBETWEEN(IF(MAX(INDEX((A71=$A$2:A70)*$D$2:D70,))=0,0,Parameters!$C$2),Parameters!$D$2)</f>
        <v>42627</v>
      </c>
      <c r="E71">
        <f ca="1">RANDBETWEEN(Parameters!$F$2,Parameters!$G$2)</f>
        <v>162</v>
      </c>
      <c r="F71">
        <f ca="1">RANDBETWEEN(Parameters!$I$2,Parameters!$J$2)</f>
        <v>280</v>
      </c>
      <c r="G71">
        <f ca="1">SUMIFS(E$2:E71,$A$2:A71,Extraction[[#This Row],[AreaID]])</f>
        <v>1758</v>
      </c>
      <c r="H71">
        <f ca="1">SUMIFS(F$2:F71,$A$2:A71,Extraction[[#This Row],[AreaID]])</f>
        <v>1740</v>
      </c>
      <c r="I71">
        <f ca="1">VLOOKUP(Extraction[[#This Row],[AreaID]],Reserves[],4,FALSE)-Extraction[[#This Row],[OilExtractionToDate]]</f>
        <v>172032</v>
      </c>
      <c r="J71">
        <f ca="1">VLOOKUP(Extraction[[#This Row],[AreaID]],Reserves[],5,FALSE)-Extraction[[#This Row],[GasExtractionToDate]]</f>
        <v>241369</v>
      </c>
    </row>
    <row r="72" spans="1:10" x14ac:dyDescent="0.35">
      <c r="A72">
        <f ca="1">RANDBETWEEN(1,Parameters!$A$10)</f>
        <v>9</v>
      </c>
      <c r="B72" t="str">
        <f ca="1">VLOOKUP(A72,Reserves[],2,FALSE)</f>
        <v>Hanamura</v>
      </c>
      <c r="C72" t="str">
        <f ca="1">VLOOKUP(A72,Reserves[],3,FALSE)</f>
        <v>H2</v>
      </c>
      <c r="D72" s="1">
        <f ca="1">MAX(Parameters!$A$2,MAX(INDEX((A72=$A$2:A71)*$D$2:D71,))) + RANDBETWEEN(IF(MAX(INDEX((A72=$A$2:A71)*$D$2:D71,))=0,0,Parameters!$C$2),Parameters!$D$2)</f>
        <v>42638</v>
      </c>
      <c r="E72">
        <f ca="1">RANDBETWEEN(Parameters!$F$2,Parameters!$G$2)</f>
        <v>83</v>
      </c>
      <c r="F72">
        <f ca="1">RANDBETWEEN(Parameters!$I$2,Parameters!$J$2)</f>
        <v>295</v>
      </c>
      <c r="G72">
        <f ca="1">SUMIFS(E$2:E72,$A$2:A72,Extraction[[#This Row],[AreaID]])</f>
        <v>1412</v>
      </c>
      <c r="H72">
        <f ca="1">SUMIFS(F$2:F72,$A$2:A72,Extraction[[#This Row],[AreaID]])</f>
        <v>1506</v>
      </c>
      <c r="I72">
        <f ca="1">VLOOKUP(Extraction[[#This Row],[AreaID]],Reserves[],4,FALSE)-Extraction[[#This Row],[OilExtractionToDate]]</f>
        <v>339751</v>
      </c>
      <c r="J72">
        <f ca="1">VLOOKUP(Extraction[[#This Row],[AreaID]],Reserves[],5,FALSE)-Extraction[[#This Row],[GasExtractionToDate]]</f>
        <v>414432</v>
      </c>
    </row>
    <row r="73" spans="1:10" x14ac:dyDescent="0.35">
      <c r="A73">
        <f ca="1">RANDBETWEEN(1,Parameters!$A$10)</f>
        <v>7</v>
      </c>
      <c r="B73" t="str">
        <f ca="1">VLOOKUP(A73,Reserves[],2,FALSE)</f>
        <v>Hanamura</v>
      </c>
      <c r="C73" t="str">
        <f ca="1">VLOOKUP(A73,Reserves[],3,FALSE)</f>
        <v>H1</v>
      </c>
      <c r="D73" s="1">
        <f ca="1">MAX(Parameters!$A$2,MAX(INDEX((A73=$A$2:A72)*$D$2:D72,))) + RANDBETWEEN(IF(MAX(INDEX((A73=$A$2:A72)*$D$2:D72,))=0,0,Parameters!$C$2),Parameters!$D$2)</f>
        <v>42603</v>
      </c>
      <c r="E73">
        <f ca="1">RANDBETWEEN(Parameters!$F$2,Parameters!$G$2)</f>
        <v>90</v>
      </c>
      <c r="F73">
        <f ca="1">RANDBETWEEN(Parameters!$I$2,Parameters!$J$2)</f>
        <v>179</v>
      </c>
      <c r="G73">
        <f ca="1">SUMIFS(E$2:E73,$A$2:A73,Extraction[[#This Row],[AreaID]])</f>
        <v>420</v>
      </c>
      <c r="H73">
        <f ca="1">SUMIFS(F$2:F73,$A$2:A73,Extraction[[#This Row],[AreaID]])</f>
        <v>593</v>
      </c>
      <c r="I73">
        <f ca="1">VLOOKUP(Extraction[[#This Row],[AreaID]],Reserves[],4,FALSE)-Extraction[[#This Row],[OilExtractionToDate]]</f>
        <v>325946</v>
      </c>
      <c r="J73">
        <f ca="1">VLOOKUP(Extraction[[#This Row],[AreaID]],Reserves[],5,FALSE)-Extraction[[#This Row],[GasExtractionToDate]]</f>
        <v>440784</v>
      </c>
    </row>
    <row r="74" spans="1:10" x14ac:dyDescent="0.35">
      <c r="A74">
        <f ca="1">RANDBETWEEN(1,Parameters!$A$10)</f>
        <v>2</v>
      </c>
      <c r="B74" t="str">
        <f ca="1">VLOOKUP(A74,Reserves[],2,FALSE)</f>
        <v>Route66</v>
      </c>
      <c r="C74" t="str">
        <f ca="1">VLOOKUP(A74,Reserves[],3,FALSE)</f>
        <v>Delta</v>
      </c>
      <c r="D74" s="1">
        <f ca="1">MAX(Parameters!$A$2,MAX(INDEX((A74=$A$2:A73)*$D$2:D73,))) + RANDBETWEEN(IF(MAX(INDEX((A74=$A$2:A73)*$D$2:D73,))=0,0,Parameters!$C$2),Parameters!$D$2)</f>
        <v>42623</v>
      </c>
      <c r="E74">
        <f ca="1">RANDBETWEEN(Parameters!$F$2,Parameters!$G$2)</f>
        <v>298</v>
      </c>
      <c r="F74">
        <f ca="1">RANDBETWEEN(Parameters!$I$2,Parameters!$J$2)</f>
        <v>233</v>
      </c>
      <c r="G74">
        <f ca="1">SUMIFS(E$2:E74,$A$2:A74,Extraction[[#This Row],[AreaID]])</f>
        <v>925</v>
      </c>
      <c r="H74">
        <f ca="1">SUMIFS(F$2:F74,$A$2:A74,Extraction[[#This Row],[AreaID]])</f>
        <v>992</v>
      </c>
      <c r="I74">
        <f ca="1">VLOOKUP(Extraction[[#This Row],[AreaID]],Reserves[],4,FALSE)-Extraction[[#This Row],[OilExtractionToDate]]</f>
        <v>163516</v>
      </c>
      <c r="J74">
        <f ca="1">VLOOKUP(Extraction[[#This Row],[AreaID]],Reserves[],5,FALSE)-Extraction[[#This Row],[GasExtractionToDate]]</f>
        <v>235217</v>
      </c>
    </row>
    <row r="75" spans="1:10" x14ac:dyDescent="0.35">
      <c r="A75">
        <f ca="1">RANDBETWEEN(1,Parameters!$A$10)</f>
        <v>2</v>
      </c>
      <c r="B75" t="str">
        <f ca="1">VLOOKUP(A75,Reserves[],2,FALSE)</f>
        <v>Route66</v>
      </c>
      <c r="C75" t="str">
        <f ca="1">VLOOKUP(A75,Reserves[],3,FALSE)</f>
        <v>Delta</v>
      </c>
      <c r="D75" s="1">
        <f ca="1">MAX(Parameters!$A$2,MAX(INDEX((A75=$A$2:A74)*$D$2:D74,))) + RANDBETWEEN(IF(MAX(INDEX((A75=$A$2:A74)*$D$2:D74,))=0,0,Parameters!$C$2),Parameters!$D$2)</f>
        <v>42626</v>
      </c>
      <c r="E75">
        <f ca="1">RANDBETWEEN(Parameters!$F$2,Parameters!$G$2)</f>
        <v>289</v>
      </c>
      <c r="F75">
        <f ca="1">RANDBETWEEN(Parameters!$I$2,Parameters!$J$2)</f>
        <v>124</v>
      </c>
      <c r="G75">
        <f ca="1">SUMIFS(E$2:E75,$A$2:A75,Extraction[[#This Row],[AreaID]])</f>
        <v>1214</v>
      </c>
      <c r="H75">
        <f ca="1">SUMIFS(F$2:F75,$A$2:A75,Extraction[[#This Row],[AreaID]])</f>
        <v>1116</v>
      </c>
      <c r="I75">
        <f ca="1">VLOOKUP(Extraction[[#This Row],[AreaID]],Reserves[],4,FALSE)-Extraction[[#This Row],[OilExtractionToDate]]</f>
        <v>163227</v>
      </c>
      <c r="J75">
        <f ca="1">VLOOKUP(Extraction[[#This Row],[AreaID]],Reserves[],5,FALSE)-Extraction[[#This Row],[GasExtractionToDate]]</f>
        <v>235093</v>
      </c>
    </row>
    <row r="76" spans="1:10" x14ac:dyDescent="0.35">
      <c r="A76">
        <f ca="1">RANDBETWEEN(1,Parameters!$A$10)</f>
        <v>6</v>
      </c>
      <c r="B76" t="str">
        <f ca="1">VLOOKUP(A76,Reserves[],2,FALSE)</f>
        <v>Hanamura</v>
      </c>
      <c r="C76" t="str">
        <f ca="1">VLOOKUP(A76,Reserves[],3,FALSE)</f>
        <v>Alpha</v>
      </c>
      <c r="D76" s="1">
        <f ca="1">MAX(Parameters!$A$2,MAX(INDEX((A76=$A$2:A75)*$D$2:D75,))) + RANDBETWEEN(IF(MAX(INDEX((A76=$A$2:A75)*$D$2:D75,))=0,0,Parameters!$C$2),Parameters!$D$2)</f>
        <v>42660</v>
      </c>
      <c r="E76">
        <f ca="1">RANDBETWEEN(Parameters!$F$2,Parameters!$G$2)</f>
        <v>202</v>
      </c>
      <c r="F76">
        <f ca="1">RANDBETWEEN(Parameters!$I$2,Parameters!$J$2)</f>
        <v>104</v>
      </c>
      <c r="G76">
        <f ca="1">SUMIFS(E$2:E76,$A$2:A76,Extraction[[#This Row],[AreaID]])</f>
        <v>1923</v>
      </c>
      <c r="H76">
        <f ca="1">SUMIFS(F$2:F76,$A$2:A76,Extraction[[#This Row],[AreaID]])</f>
        <v>1821</v>
      </c>
      <c r="I76">
        <f ca="1">VLOOKUP(Extraction[[#This Row],[AreaID]],Reserves[],4,FALSE)-Extraction[[#This Row],[OilExtractionToDate]]</f>
        <v>258457</v>
      </c>
      <c r="J76">
        <f ca="1">VLOOKUP(Extraction[[#This Row],[AreaID]],Reserves[],5,FALSE)-Extraction[[#This Row],[GasExtractionToDate]]</f>
        <v>299781</v>
      </c>
    </row>
    <row r="77" spans="1:10" x14ac:dyDescent="0.35">
      <c r="A77">
        <f ca="1">RANDBETWEEN(1,Parameters!$A$10)</f>
        <v>2</v>
      </c>
      <c r="B77" t="str">
        <f ca="1">VLOOKUP(A77,Reserves[],2,FALSE)</f>
        <v>Route66</v>
      </c>
      <c r="C77" t="str">
        <f ca="1">VLOOKUP(A77,Reserves[],3,FALSE)</f>
        <v>Delta</v>
      </c>
      <c r="D77" s="1">
        <f ca="1">MAX(Parameters!$A$2,MAX(INDEX((A77=$A$2:A76)*$D$2:D76,))) + RANDBETWEEN(IF(MAX(INDEX((A77=$A$2:A76)*$D$2:D76,))=0,0,Parameters!$C$2),Parameters!$D$2)</f>
        <v>42630</v>
      </c>
      <c r="E77">
        <f ca="1">RANDBETWEEN(Parameters!$F$2,Parameters!$G$2)</f>
        <v>101</v>
      </c>
      <c r="F77">
        <f ca="1">RANDBETWEEN(Parameters!$I$2,Parameters!$J$2)</f>
        <v>124</v>
      </c>
      <c r="G77">
        <f ca="1">SUMIFS(E$2:E77,$A$2:A77,Extraction[[#This Row],[AreaID]])</f>
        <v>1315</v>
      </c>
      <c r="H77">
        <f ca="1">SUMIFS(F$2:F77,$A$2:A77,Extraction[[#This Row],[AreaID]])</f>
        <v>1240</v>
      </c>
      <c r="I77">
        <f ca="1">VLOOKUP(Extraction[[#This Row],[AreaID]],Reserves[],4,FALSE)-Extraction[[#This Row],[OilExtractionToDate]]</f>
        <v>163126</v>
      </c>
      <c r="J77">
        <f ca="1">VLOOKUP(Extraction[[#This Row],[AreaID]],Reserves[],5,FALSE)-Extraction[[#This Row],[GasExtractionToDate]]</f>
        <v>234969</v>
      </c>
    </row>
    <row r="78" spans="1:10" x14ac:dyDescent="0.35">
      <c r="A78">
        <f ca="1">RANDBETWEEN(1,Parameters!$A$10)</f>
        <v>10</v>
      </c>
      <c r="B78" t="str">
        <f ca="1">VLOOKUP(A78,Reserves[],2,FALSE)</f>
        <v>EastTexas</v>
      </c>
      <c r="C78" t="str">
        <f ca="1">VLOOKUP(A78,Reserves[],3,FALSE)</f>
        <v>Lake1</v>
      </c>
      <c r="D78" s="1">
        <f ca="1">MAX(Parameters!$A$2,MAX(INDEX((A78=$A$2:A77)*$D$2:D77,))) + RANDBETWEEN(IF(MAX(INDEX((A78=$A$2:A77)*$D$2:D77,))=0,0,Parameters!$C$2),Parameters!$D$2)</f>
        <v>42619</v>
      </c>
      <c r="E78">
        <f ca="1">RANDBETWEEN(Parameters!$F$2,Parameters!$G$2)</f>
        <v>221</v>
      </c>
      <c r="F78">
        <f ca="1">RANDBETWEEN(Parameters!$I$2,Parameters!$J$2)</f>
        <v>253</v>
      </c>
      <c r="G78">
        <f ca="1">SUMIFS(E$2:E78,$A$2:A78,Extraction[[#This Row],[AreaID]])</f>
        <v>1235</v>
      </c>
      <c r="H78">
        <f ca="1">SUMIFS(F$2:F78,$A$2:A78,Extraction[[#This Row],[AreaID]])</f>
        <v>973</v>
      </c>
      <c r="I78">
        <f ca="1">VLOOKUP(Extraction[[#This Row],[AreaID]],Reserves[],4,FALSE)-Extraction[[#This Row],[OilExtractionToDate]]</f>
        <v>165993</v>
      </c>
      <c r="J78">
        <f ca="1">VLOOKUP(Extraction[[#This Row],[AreaID]],Reserves[],5,FALSE)-Extraction[[#This Row],[GasExtractionToDate]]</f>
        <v>374280</v>
      </c>
    </row>
    <row r="79" spans="1:10" x14ac:dyDescent="0.35">
      <c r="A79">
        <f ca="1">RANDBETWEEN(1,Parameters!$A$10)</f>
        <v>11</v>
      </c>
      <c r="B79" t="str">
        <f ca="1">VLOOKUP(A79,Reserves[],2,FALSE)</f>
        <v>EastTexas</v>
      </c>
      <c r="C79" t="str">
        <f ca="1">VLOOKUP(A79,Reserves[],3,FALSE)</f>
        <v>Lake2</v>
      </c>
      <c r="D79" s="1">
        <f ca="1">MAX(Parameters!$A$2,MAX(INDEX((A79=$A$2:A78)*$D$2:D78,))) + RANDBETWEEN(IF(MAX(INDEX((A79=$A$2:A78)*$D$2:D78,))=0,0,Parameters!$C$2),Parameters!$D$2)</f>
        <v>42618</v>
      </c>
      <c r="E79">
        <f ca="1">RANDBETWEEN(Parameters!$F$2,Parameters!$G$2)</f>
        <v>193</v>
      </c>
      <c r="F79">
        <f ca="1">RANDBETWEEN(Parameters!$I$2,Parameters!$J$2)</f>
        <v>126</v>
      </c>
      <c r="G79">
        <f ca="1">SUMIFS(E$2:E79,$A$2:A79,Extraction[[#This Row],[AreaID]])</f>
        <v>1197</v>
      </c>
      <c r="H79">
        <f ca="1">SUMIFS(F$2:F79,$A$2:A79,Extraction[[#This Row],[AreaID]])</f>
        <v>1169</v>
      </c>
      <c r="I79">
        <f ca="1">VLOOKUP(Extraction[[#This Row],[AreaID]],Reserves[],4,FALSE)-Extraction[[#This Row],[OilExtractionToDate]]</f>
        <v>274783</v>
      </c>
      <c r="J79">
        <f ca="1">VLOOKUP(Extraction[[#This Row],[AreaID]],Reserves[],5,FALSE)-Extraction[[#This Row],[GasExtractionToDate]]</f>
        <v>225628</v>
      </c>
    </row>
    <row r="80" spans="1:10" x14ac:dyDescent="0.35">
      <c r="A80">
        <f ca="1">RANDBETWEEN(1,Parameters!$A$10)</f>
        <v>6</v>
      </c>
      <c r="B80" t="str">
        <f ca="1">VLOOKUP(A80,Reserves[],2,FALSE)</f>
        <v>Hanamura</v>
      </c>
      <c r="C80" t="str">
        <f ca="1">VLOOKUP(A80,Reserves[],3,FALSE)</f>
        <v>Alpha</v>
      </c>
      <c r="D80" s="1">
        <f ca="1">MAX(Parameters!$A$2,MAX(INDEX((A80=$A$2:A79)*$D$2:D79,))) + RANDBETWEEN(IF(MAX(INDEX((A80=$A$2:A79)*$D$2:D79,))=0,0,Parameters!$C$2),Parameters!$D$2)</f>
        <v>42668</v>
      </c>
      <c r="E80">
        <f ca="1">RANDBETWEEN(Parameters!$F$2,Parameters!$G$2)</f>
        <v>126</v>
      </c>
      <c r="F80">
        <f ca="1">RANDBETWEEN(Parameters!$I$2,Parameters!$J$2)</f>
        <v>181</v>
      </c>
      <c r="G80">
        <f ca="1">SUMIFS(E$2:E80,$A$2:A80,Extraction[[#This Row],[AreaID]])</f>
        <v>2049</v>
      </c>
      <c r="H80">
        <f ca="1">SUMIFS(F$2:F80,$A$2:A80,Extraction[[#This Row],[AreaID]])</f>
        <v>2002</v>
      </c>
      <c r="I80">
        <f ca="1">VLOOKUP(Extraction[[#This Row],[AreaID]],Reserves[],4,FALSE)-Extraction[[#This Row],[OilExtractionToDate]]</f>
        <v>258331</v>
      </c>
      <c r="J80">
        <f ca="1">VLOOKUP(Extraction[[#This Row],[AreaID]],Reserves[],5,FALSE)-Extraction[[#This Row],[GasExtractionToDate]]</f>
        <v>299600</v>
      </c>
    </row>
    <row r="81" spans="1:10" x14ac:dyDescent="0.35">
      <c r="A81">
        <f ca="1">RANDBETWEEN(1,Parameters!$A$10)</f>
        <v>2</v>
      </c>
      <c r="B81" t="str">
        <f ca="1">VLOOKUP(A81,Reserves[],2,FALSE)</f>
        <v>Route66</v>
      </c>
      <c r="C81" t="str">
        <f ca="1">VLOOKUP(A81,Reserves[],3,FALSE)</f>
        <v>Delta</v>
      </c>
      <c r="D81" s="1">
        <f ca="1">MAX(Parameters!$A$2,MAX(INDEX((A81=$A$2:A80)*$D$2:D80,))) + RANDBETWEEN(IF(MAX(INDEX((A81=$A$2:A80)*$D$2:D80,))=0,0,Parameters!$C$2),Parameters!$D$2)</f>
        <v>42635</v>
      </c>
      <c r="E81">
        <f ca="1">RANDBETWEEN(Parameters!$F$2,Parameters!$G$2)</f>
        <v>181</v>
      </c>
      <c r="F81">
        <f ca="1">RANDBETWEEN(Parameters!$I$2,Parameters!$J$2)</f>
        <v>222</v>
      </c>
      <c r="G81">
        <f ca="1">SUMIFS(E$2:E81,$A$2:A81,Extraction[[#This Row],[AreaID]])</f>
        <v>1496</v>
      </c>
      <c r="H81">
        <f ca="1">SUMIFS(F$2:F81,$A$2:A81,Extraction[[#This Row],[AreaID]])</f>
        <v>1462</v>
      </c>
      <c r="I81">
        <f ca="1">VLOOKUP(Extraction[[#This Row],[AreaID]],Reserves[],4,FALSE)-Extraction[[#This Row],[OilExtractionToDate]]</f>
        <v>162945</v>
      </c>
      <c r="J81">
        <f ca="1">VLOOKUP(Extraction[[#This Row],[AreaID]],Reserves[],5,FALSE)-Extraction[[#This Row],[GasExtractionToDate]]</f>
        <v>234747</v>
      </c>
    </row>
    <row r="82" spans="1:10" x14ac:dyDescent="0.35">
      <c r="A82">
        <f ca="1">RANDBETWEEN(1,Parameters!$A$10)</f>
        <v>14</v>
      </c>
      <c r="B82" t="str">
        <f ca="1">VLOOKUP(A82,Reserves[],2,FALSE)</f>
        <v>Kern River</v>
      </c>
      <c r="C82" t="str">
        <f ca="1">VLOOKUP(A82,Reserves[],3,FALSE)</f>
        <v>Delta</v>
      </c>
      <c r="D82" s="1">
        <f ca="1">MAX(Parameters!$A$2,MAX(INDEX((A82=$A$2:A81)*$D$2:D81,))) + RANDBETWEEN(IF(MAX(INDEX((A82=$A$2:A81)*$D$2:D81,))=0,0,Parameters!$C$2),Parameters!$D$2)</f>
        <v>42617</v>
      </c>
      <c r="E82">
        <f ca="1">RANDBETWEEN(Parameters!$F$2,Parameters!$G$2)</f>
        <v>273</v>
      </c>
      <c r="F82">
        <f ca="1">RANDBETWEEN(Parameters!$I$2,Parameters!$J$2)</f>
        <v>114</v>
      </c>
      <c r="G82">
        <f ca="1">SUMIFS(E$2:E82,$A$2:A82,Extraction[[#This Row],[AreaID]])</f>
        <v>1055</v>
      </c>
      <c r="H82">
        <f ca="1">SUMIFS(F$2:F82,$A$2:A82,Extraction[[#This Row],[AreaID]])</f>
        <v>843</v>
      </c>
      <c r="I82">
        <f ca="1">VLOOKUP(Extraction[[#This Row],[AreaID]],Reserves[],4,FALSE)-Extraction[[#This Row],[OilExtractionToDate]]</f>
        <v>344356</v>
      </c>
      <c r="J82">
        <f ca="1">VLOOKUP(Extraction[[#This Row],[AreaID]],Reserves[],5,FALSE)-Extraction[[#This Row],[GasExtractionToDate]]</f>
        <v>405295</v>
      </c>
    </row>
    <row r="83" spans="1:10" x14ac:dyDescent="0.35">
      <c r="A83">
        <f ca="1">RANDBETWEEN(1,Parameters!$A$10)</f>
        <v>8</v>
      </c>
      <c r="B83" t="str">
        <f ca="1">VLOOKUP(A83,Reserves[],2,FALSE)</f>
        <v>Hanamura</v>
      </c>
      <c r="C83" t="str">
        <f ca="1">VLOOKUP(A83,Reserves[],3,FALSE)</f>
        <v>Delta</v>
      </c>
      <c r="D83" s="1">
        <f ca="1">MAX(Parameters!$A$2,MAX(INDEX((A83=$A$2:A82)*$D$2:D82,))) + RANDBETWEEN(IF(MAX(INDEX((A83=$A$2:A82)*$D$2:D82,))=0,0,Parameters!$C$2),Parameters!$D$2)</f>
        <v>42634</v>
      </c>
      <c r="E83">
        <f ca="1">RANDBETWEEN(Parameters!$F$2,Parameters!$G$2)</f>
        <v>164</v>
      </c>
      <c r="F83">
        <f ca="1">RANDBETWEEN(Parameters!$I$2,Parameters!$J$2)</f>
        <v>105</v>
      </c>
      <c r="G83">
        <f ca="1">SUMIFS(E$2:E83,$A$2:A83,Extraction[[#This Row],[AreaID]])</f>
        <v>1922</v>
      </c>
      <c r="H83">
        <f ca="1">SUMIFS(F$2:F83,$A$2:A83,Extraction[[#This Row],[AreaID]])</f>
        <v>1845</v>
      </c>
      <c r="I83">
        <f ca="1">VLOOKUP(Extraction[[#This Row],[AreaID]],Reserves[],4,FALSE)-Extraction[[#This Row],[OilExtractionToDate]]</f>
        <v>171868</v>
      </c>
      <c r="J83">
        <f ca="1">VLOOKUP(Extraction[[#This Row],[AreaID]],Reserves[],5,FALSE)-Extraction[[#This Row],[GasExtractionToDate]]</f>
        <v>241264</v>
      </c>
    </row>
    <row r="84" spans="1:10" x14ac:dyDescent="0.35">
      <c r="A84">
        <f ca="1">RANDBETWEEN(1,Parameters!$A$10)</f>
        <v>8</v>
      </c>
      <c r="B84" t="str">
        <f ca="1">VLOOKUP(A84,Reserves[],2,FALSE)</f>
        <v>Hanamura</v>
      </c>
      <c r="C84" t="str">
        <f ca="1">VLOOKUP(A84,Reserves[],3,FALSE)</f>
        <v>Delta</v>
      </c>
      <c r="D84" s="1">
        <f ca="1">MAX(Parameters!$A$2,MAX(INDEX((A84=$A$2:A83)*$D$2:D83,))) + RANDBETWEEN(IF(MAX(INDEX((A84=$A$2:A83)*$D$2:D83,))=0,0,Parameters!$C$2),Parameters!$D$2)</f>
        <v>42642</v>
      </c>
      <c r="E84">
        <f ca="1">RANDBETWEEN(Parameters!$F$2,Parameters!$G$2)</f>
        <v>148</v>
      </c>
      <c r="F84">
        <f ca="1">RANDBETWEEN(Parameters!$I$2,Parameters!$J$2)</f>
        <v>125</v>
      </c>
      <c r="G84">
        <f ca="1">SUMIFS(E$2:E84,$A$2:A84,Extraction[[#This Row],[AreaID]])</f>
        <v>2070</v>
      </c>
      <c r="H84">
        <f ca="1">SUMIFS(F$2:F84,$A$2:A84,Extraction[[#This Row],[AreaID]])</f>
        <v>1970</v>
      </c>
      <c r="I84">
        <f ca="1">VLOOKUP(Extraction[[#This Row],[AreaID]],Reserves[],4,FALSE)-Extraction[[#This Row],[OilExtractionToDate]]</f>
        <v>171720</v>
      </c>
      <c r="J84">
        <f ca="1">VLOOKUP(Extraction[[#This Row],[AreaID]],Reserves[],5,FALSE)-Extraction[[#This Row],[GasExtractionToDate]]</f>
        <v>241139</v>
      </c>
    </row>
    <row r="85" spans="1:10" x14ac:dyDescent="0.35">
      <c r="A85">
        <f ca="1">RANDBETWEEN(1,Parameters!$A$10)</f>
        <v>12</v>
      </c>
      <c r="B85" t="str">
        <f ca="1">VLOOKUP(A85,Reserves[],2,FALSE)</f>
        <v>EastTexas</v>
      </c>
      <c r="C85" t="str">
        <f ca="1">VLOOKUP(A85,Reserves[],3,FALSE)</f>
        <v>Lake3</v>
      </c>
      <c r="D85" s="1">
        <f ca="1">MAX(Parameters!$A$2,MAX(INDEX((A85=$A$2:A84)*$D$2:D84,))) + RANDBETWEEN(IF(MAX(INDEX((A85=$A$2:A84)*$D$2:D84,))=0,0,Parameters!$C$2),Parameters!$D$2)</f>
        <v>42607</v>
      </c>
      <c r="E85">
        <f ca="1">RANDBETWEEN(Parameters!$F$2,Parameters!$G$2)</f>
        <v>118</v>
      </c>
      <c r="F85">
        <f ca="1">RANDBETWEEN(Parameters!$I$2,Parameters!$J$2)</f>
        <v>171</v>
      </c>
      <c r="G85">
        <f ca="1">SUMIFS(E$2:E85,$A$2:A85,Extraction[[#This Row],[AreaID]])</f>
        <v>336</v>
      </c>
      <c r="H85">
        <f ca="1">SUMIFS(F$2:F85,$A$2:A85,Extraction[[#This Row],[AreaID]])</f>
        <v>487</v>
      </c>
      <c r="I85">
        <f ca="1">VLOOKUP(Extraction[[#This Row],[AreaID]],Reserves[],4,FALSE)-Extraction[[#This Row],[OilExtractionToDate]]</f>
        <v>333051</v>
      </c>
      <c r="J85">
        <f ca="1">VLOOKUP(Extraction[[#This Row],[AreaID]],Reserves[],5,FALSE)-Extraction[[#This Row],[GasExtractionToDate]]</f>
        <v>286718</v>
      </c>
    </row>
    <row r="86" spans="1:10" x14ac:dyDescent="0.35">
      <c r="A86">
        <f ca="1">RANDBETWEEN(1,Parameters!$A$10)</f>
        <v>2</v>
      </c>
      <c r="B86" t="str">
        <f ca="1">VLOOKUP(A86,Reserves[],2,FALSE)</f>
        <v>Route66</v>
      </c>
      <c r="C86" t="str">
        <f ca="1">VLOOKUP(A86,Reserves[],3,FALSE)</f>
        <v>Delta</v>
      </c>
      <c r="D86" s="1">
        <f ca="1">MAX(Parameters!$A$2,MAX(INDEX((A86=$A$2:A85)*$D$2:D85,))) + RANDBETWEEN(IF(MAX(INDEX((A86=$A$2:A85)*$D$2:D85,))=0,0,Parameters!$C$2),Parameters!$D$2)</f>
        <v>42642</v>
      </c>
      <c r="E86">
        <f ca="1">RANDBETWEEN(Parameters!$F$2,Parameters!$G$2)</f>
        <v>204</v>
      </c>
      <c r="F86">
        <f ca="1">RANDBETWEEN(Parameters!$I$2,Parameters!$J$2)</f>
        <v>255</v>
      </c>
      <c r="G86">
        <f ca="1">SUMIFS(E$2:E86,$A$2:A86,Extraction[[#This Row],[AreaID]])</f>
        <v>1700</v>
      </c>
      <c r="H86">
        <f ca="1">SUMIFS(F$2:F86,$A$2:A86,Extraction[[#This Row],[AreaID]])</f>
        <v>1717</v>
      </c>
      <c r="I86">
        <f ca="1">VLOOKUP(Extraction[[#This Row],[AreaID]],Reserves[],4,FALSE)-Extraction[[#This Row],[OilExtractionToDate]]</f>
        <v>162741</v>
      </c>
      <c r="J86">
        <f ca="1">VLOOKUP(Extraction[[#This Row],[AreaID]],Reserves[],5,FALSE)-Extraction[[#This Row],[GasExtractionToDate]]</f>
        <v>234492</v>
      </c>
    </row>
    <row r="87" spans="1:10" x14ac:dyDescent="0.35">
      <c r="A87">
        <f ca="1">RANDBETWEEN(1,Parameters!$A$10)</f>
        <v>3</v>
      </c>
      <c r="B87" t="str">
        <f ca="1">VLOOKUP(A87,Reserves[],2,FALSE)</f>
        <v>Route66</v>
      </c>
      <c r="C87" t="str">
        <f ca="1">VLOOKUP(A87,Reserves[],3,FALSE)</f>
        <v>A3</v>
      </c>
      <c r="D87" s="1">
        <f ca="1">MAX(Parameters!$A$2,MAX(INDEX((A87=$A$2:A86)*$D$2:D86,))) + RANDBETWEEN(IF(MAX(INDEX((A87=$A$2:A86)*$D$2:D86,))=0,0,Parameters!$C$2),Parameters!$D$2)</f>
        <v>42619</v>
      </c>
      <c r="E87">
        <f ca="1">RANDBETWEEN(Parameters!$F$2,Parameters!$G$2)</f>
        <v>254</v>
      </c>
      <c r="F87">
        <f ca="1">RANDBETWEEN(Parameters!$I$2,Parameters!$J$2)</f>
        <v>230</v>
      </c>
      <c r="G87">
        <f ca="1">SUMIFS(E$2:E87,$A$2:A87,Extraction[[#This Row],[AreaID]])</f>
        <v>948</v>
      </c>
      <c r="H87">
        <f ca="1">SUMIFS(F$2:F87,$A$2:A87,Extraction[[#This Row],[AreaID]])</f>
        <v>964</v>
      </c>
      <c r="I87">
        <f ca="1">VLOOKUP(Extraction[[#This Row],[AreaID]],Reserves[],4,FALSE)-Extraction[[#This Row],[OilExtractionToDate]]</f>
        <v>211210</v>
      </c>
      <c r="J87">
        <f ca="1">VLOOKUP(Extraction[[#This Row],[AreaID]],Reserves[],5,FALSE)-Extraction[[#This Row],[GasExtractionToDate]]</f>
        <v>345474</v>
      </c>
    </row>
    <row r="88" spans="1:10" x14ac:dyDescent="0.35">
      <c r="A88">
        <f ca="1">RANDBETWEEN(1,Parameters!$A$10)</f>
        <v>9</v>
      </c>
      <c r="B88" t="str">
        <f ca="1">VLOOKUP(A88,Reserves[],2,FALSE)</f>
        <v>Hanamura</v>
      </c>
      <c r="C88" t="str">
        <f ca="1">VLOOKUP(A88,Reserves[],3,FALSE)</f>
        <v>H2</v>
      </c>
      <c r="D88" s="1">
        <f ca="1">MAX(Parameters!$A$2,MAX(INDEX((A88=$A$2:A87)*$D$2:D87,))) + RANDBETWEEN(IF(MAX(INDEX((A88=$A$2:A87)*$D$2:D87,))=0,0,Parameters!$C$2),Parameters!$D$2)</f>
        <v>42645</v>
      </c>
      <c r="E88">
        <f ca="1">RANDBETWEEN(Parameters!$F$2,Parameters!$G$2)</f>
        <v>213</v>
      </c>
      <c r="F88">
        <f ca="1">RANDBETWEEN(Parameters!$I$2,Parameters!$J$2)</f>
        <v>196</v>
      </c>
      <c r="G88">
        <f ca="1">SUMIFS(E$2:E88,$A$2:A88,Extraction[[#This Row],[AreaID]])</f>
        <v>1625</v>
      </c>
      <c r="H88">
        <f ca="1">SUMIFS(F$2:F88,$A$2:A88,Extraction[[#This Row],[AreaID]])</f>
        <v>1702</v>
      </c>
      <c r="I88">
        <f ca="1">VLOOKUP(Extraction[[#This Row],[AreaID]],Reserves[],4,FALSE)-Extraction[[#This Row],[OilExtractionToDate]]</f>
        <v>339538</v>
      </c>
      <c r="J88">
        <f ca="1">VLOOKUP(Extraction[[#This Row],[AreaID]],Reserves[],5,FALSE)-Extraction[[#This Row],[GasExtractionToDate]]</f>
        <v>414236</v>
      </c>
    </row>
    <row r="89" spans="1:10" x14ac:dyDescent="0.35">
      <c r="A89">
        <f ca="1">RANDBETWEEN(1,Parameters!$A$10)</f>
        <v>14</v>
      </c>
      <c r="B89" t="str">
        <f ca="1">VLOOKUP(A89,Reserves[],2,FALSE)</f>
        <v>Kern River</v>
      </c>
      <c r="C89" t="str">
        <f ca="1">VLOOKUP(A89,Reserves[],3,FALSE)</f>
        <v>Delta</v>
      </c>
      <c r="D89" s="1">
        <f ca="1">MAX(Parameters!$A$2,MAX(INDEX((A89=$A$2:A88)*$D$2:D88,))) + RANDBETWEEN(IF(MAX(INDEX((A89=$A$2:A88)*$D$2:D88,))=0,0,Parameters!$C$2),Parameters!$D$2)</f>
        <v>42625</v>
      </c>
      <c r="E89">
        <f ca="1">RANDBETWEEN(Parameters!$F$2,Parameters!$G$2)</f>
        <v>282</v>
      </c>
      <c r="F89">
        <f ca="1">RANDBETWEEN(Parameters!$I$2,Parameters!$J$2)</f>
        <v>139</v>
      </c>
      <c r="G89">
        <f ca="1">SUMIFS(E$2:E89,$A$2:A89,Extraction[[#This Row],[AreaID]])</f>
        <v>1337</v>
      </c>
      <c r="H89">
        <f ca="1">SUMIFS(F$2:F89,$A$2:A89,Extraction[[#This Row],[AreaID]])</f>
        <v>982</v>
      </c>
      <c r="I89">
        <f ca="1">VLOOKUP(Extraction[[#This Row],[AreaID]],Reserves[],4,FALSE)-Extraction[[#This Row],[OilExtractionToDate]]</f>
        <v>344074</v>
      </c>
      <c r="J89">
        <f ca="1">VLOOKUP(Extraction[[#This Row],[AreaID]],Reserves[],5,FALSE)-Extraction[[#This Row],[GasExtractionToDate]]</f>
        <v>405156</v>
      </c>
    </row>
    <row r="90" spans="1:10" x14ac:dyDescent="0.35">
      <c r="A90">
        <f ca="1">RANDBETWEEN(1,Parameters!$A$10)</f>
        <v>2</v>
      </c>
      <c r="B90" t="str">
        <f ca="1">VLOOKUP(A90,Reserves[],2,FALSE)</f>
        <v>Route66</v>
      </c>
      <c r="C90" t="str">
        <f ca="1">VLOOKUP(A90,Reserves[],3,FALSE)</f>
        <v>Delta</v>
      </c>
      <c r="D90" s="1">
        <f ca="1">MAX(Parameters!$A$2,MAX(INDEX((A90=$A$2:A89)*$D$2:D89,))) + RANDBETWEEN(IF(MAX(INDEX((A90=$A$2:A89)*$D$2:D89,))=0,0,Parameters!$C$2),Parameters!$D$2)</f>
        <v>42645</v>
      </c>
      <c r="E90">
        <f ca="1">RANDBETWEEN(Parameters!$F$2,Parameters!$G$2)</f>
        <v>237</v>
      </c>
      <c r="F90">
        <f ca="1">RANDBETWEEN(Parameters!$I$2,Parameters!$J$2)</f>
        <v>135</v>
      </c>
      <c r="G90">
        <f ca="1">SUMIFS(E$2:E90,$A$2:A90,Extraction[[#This Row],[AreaID]])</f>
        <v>1937</v>
      </c>
      <c r="H90">
        <f ca="1">SUMIFS(F$2:F90,$A$2:A90,Extraction[[#This Row],[AreaID]])</f>
        <v>1852</v>
      </c>
      <c r="I90">
        <f ca="1">VLOOKUP(Extraction[[#This Row],[AreaID]],Reserves[],4,FALSE)-Extraction[[#This Row],[OilExtractionToDate]]</f>
        <v>162504</v>
      </c>
      <c r="J90">
        <f ca="1">VLOOKUP(Extraction[[#This Row],[AreaID]],Reserves[],5,FALSE)-Extraction[[#This Row],[GasExtractionToDate]]</f>
        <v>234357</v>
      </c>
    </row>
    <row r="91" spans="1:10" x14ac:dyDescent="0.35">
      <c r="A91">
        <f ca="1">RANDBETWEEN(1,Parameters!$A$10)</f>
        <v>11</v>
      </c>
      <c r="B91" t="str">
        <f ca="1">VLOOKUP(A91,Reserves[],2,FALSE)</f>
        <v>EastTexas</v>
      </c>
      <c r="C91" t="str">
        <f ca="1">VLOOKUP(A91,Reserves[],3,FALSE)</f>
        <v>Lake2</v>
      </c>
      <c r="D91" s="1">
        <f ca="1">MAX(Parameters!$A$2,MAX(INDEX((A91=$A$2:A90)*$D$2:D90,))) + RANDBETWEEN(IF(MAX(INDEX((A91=$A$2:A90)*$D$2:D90,))=0,0,Parameters!$C$2),Parameters!$D$2)</f>
        <v>42623</v>
      </c>
      <c r="E91">
        <f ca="1">RANDBETWEEN(Parameters!$F$2,Parameters!$G$2)</f>
        <v>276</v>
      </c>
      <c r="F91">
        <f ca="1">RANDBETWEEN(Parameters!$I$2,Parameters!$J$2)</f>
        <v>267</v>
      </c>
      <c r="G91">
        <f ca="1">SUMIFS(E$2:E91,$A$2:A91,Extraction[[#This Row],[AreaID]])</f>
        <v>1473</v>
      </c>
      <c r="H91">
        <f ca="1">SUMIFS(F$2:F91,$A$2:A91,Extraction[[#This Row],[AreaID]])</f>
        <v>1436</v>
      </c>
      <c r="I91">
        <f ca="1">VLOOKUP(Extraction[[#This Row],[AreaID]],Reserves[],4,FALSE)-Extraction[[#This Row],[OilExtractionToDate]]</f>
        <v>274507</v>
      </c>
      <c r="J91">
        <f ca="1">VLOOKUP(Extraction[[#This Row],[AreaID]],Reserves[],5,FALSE)-Extraction[[#This Row],[GasExtractionToDate]]</f>
        <v>225361</v>
      </c>
    </row>
    <row r="92" spans="1:10" x14ac:dyDescent="0.35">
      <c r="A92">
        <f ca="1">RANDBETWEEN(1,Parameters!$A$10)</f>
        <v>14</v>
      </c>
      <c r="B92" t="str">
        <f ca="1">VLOOKUP(A92,Reserves[],2,FALSE)</f>
        <v>Kern River</v>
      </c>
      <c r="C92" t="str">
        <f ca="1">VLOOKUP(A92,Reserves[],3,FALSE)</f>
        <v>Delta</v>
      </c>
      <c r="D92" s="1">
        <f ca="1">MAX(Parameters!$A$2,MAX(INDEX((A92=$A$2:A91)*$D$2:D91,))) + RANDBETWEEN(IF(MAX(INDEX((A92=$A$2:A91)*$D$2:D91,))=0,0,Parameters!$C$2),Parameters!$D$2)</f>
        <v>42628</v>
      </c>
      <c r="E92">
        <f ca="1">RANDBETWEEN(Parameters!$F$2,Parameters!$G$2)</f>
        <v>284</v>
      </c>
      <c r="F92">
        <f ca="1">RANDBETWEEN(Parameters!$I$2,Parameters!$J$2)</f>
        <v>129</v>
      </c>
      <c r="G92">
        <f ca="1">SUMIFS(E$2:E92,$A$2:A92,Extraction[[#This Row],[AreaID]])</f>
        <v>1621</v>
      </c>
      <c r="H92">
        <f ca="1">SUMIFS(F$2:F92,$A$2:A92,Extraction[[#This Row],[AreaID]])</f>
        <v>1111</v>
      </c>
      <c r="I92">
        <f ca="1">VLOOKUP(Extraction[[#This Row],[AreaID]],Reserves[],4,FALSE)-Extraction[[#This Row],[OilExtractionToDate]]</f>
        <v>343790</v>
      </c>
      <c r="J92">
        <f ca="1">VLOOKUP(Extraction[[#This Row],[AreaID]],Reserves[],5,FALSE)-Extraction[[#This Row],[GasExtractionToDate]]</f>
        <v>405027</v>
      </c>
    </row>
    <row r="93" spans="1:10" x14ac:dyDescent="0.35">
      <c r="A93">
        <f ca="1">RANDBETWEEN(1,Parameters!$A$10)</f>
        <v>4</v>
      </c>
      <c r="B93" t="str">
        <f ca="1">VLOOKUP(A93,Reserves[],2,FALSE)</f>
        <v>BigPool</v>
      </c>
      <c r="C93" t="str">
        <f ca="1">VLOOKUP(A93,Reserves[],3,FALSE)</f>
        <v>B1</v>
      </c>
      <c r="D93" s="1">
        <f ca="1">MAX(Parameters!$A$2,MAX(INDEX((A93=$A$2:A92)*$D$2:D92,))) + RANDBETWEEN(IF(MAX(INDEX((A93=$A$2:A92)*$D$2:D92,))=0,0,Parameters!$C$2),Parameters!$D$2)</f>
        <v>42605</v>
      </c>
      <c r="E93">
        <f ca="1">RANDBETWEEN(Parameters!$F$2,Parameters!$G$2)</f>
        <v>187</v>
      </c>
      <c r="F93">
        <f ca="1">RANDBETWEEN(Parameters!$I$2,Parameters!$J$2)</f>
        <v>226</v>
      </c>
      <c r="G93">
        <f ca="1">SUMIFS(E$2:E93,$A$2:A93,Extraction[[#This Row],[AreaID]])</f>
        <v>763</v>
      </c>
      <c r="H93">
        <f ca="1">SUMIFS(F$2:F93,$A$2:A93,Extraction[[#This Row],[AreaID]])</f>
        <v>1138</v>
      </c>
      <c r="I93">
        <f ca="1">VLOOKUP(Extraction[[#This Row],[AreaID]],Reserves[],4,FALSE)-Extraction[[#This Row],[OilExtractionToDate]]</f>
        <v>404427</v>
      </c>
      <c r="J93">
        <f ca="1">VLOOKUP(Extraction[[#This Row],[AreaID]],Reserves[],5,FALSE)-Extraction[[#This Row],[GasExtractionToDate]]</f>
        <v>199315</v>
      </c>
    </row>
    <row r="94" spans="1:10" x14ac:dyDescent="0.35">
      <c r="A94">
        <f ca="1">RANDBETWEEN(1,Parameters!$A$10)</f>
        <v>11</v>
      </c>
      <c r="B94" t="str">
        <f ca="1">VLOOKUP(A94,Reserves[],2,FALSE)</f>
        <v>EastTexas</v>
      </c>
      <c r="C94" t="str">
        <f ca="1">VLOOKUP(A94,Reserves[],3,FALSE)</f>
        <v>Lake2</v>
      </c>
      <c r="D94" s="1">
        <f ca="1">MAX(Parameters!$A$2,MAX(INDEX((A94=$A$2:A93)*$D$2:D93,))) + RANDBETWEEN(IF(MAX(INDEX((A94=$A$2:A93)*$D$2:D93,))=0,0,Parameters!$C$2),Parameters!$D$2)</f>
        <v>42630</v>
      </c>
      <c r="E94">
        <f ca="1">RANDBETWEEN(Parameters!$F$2,Parameters!$G$2)</f>
        <v>135</v>
      </c>
      <c r="F94">
        <f ca="1">RANDBETWEEN(Parameters!$I$2,Parameters!$J$2)</f>
        <v>201</v>
      </c>
      <c r="G94">
        <f ca="1">SUMIFS(E$2:E94,$A$2:A94,Extraction[[#This Row],[AreaID]])</f>
        <v>1608</v>
      </c>
      <c r="H94">
        <f ca="1">SUMIFS(F$2:F94,$A$2:A94,Extraction[[#This Row],[AreaID]])</f>
        <v>1637</v>
      </c>
      <c r="I94">
        <f ca="1">VLOOKUP(Extraction[[#This Row],[AreaID]],Reserves[],4,FALSE)-Extraction[[#This Row],[OilExtractionToDate]]</f>
        <v>274372</v>
      </c>
      <c r="J94">
        <f ca="1">VLOOKUP(Extraction[[#This Row],[AreaID]],Reserves[],5,FALSE)-Extraction[[#This Row],[GasExtractionToDate]]</f>
        <v>225160</v>
      </c>
    </row>
    <row r="95" spans="1:10" x14ac:dyDescent="0.35">
      <c r="A95">
        <f ca="1">RANDBETWEEN(1,Parameters!$A$10)</f>
        <v>10</v>
      </c>
      <c r="B95" t="str">
        <f ca="1">VLOOKUP(A95,Reserves[],2,FALSE)</f>
        <v>EastTexas</v>
      </c>
      <c r="C95" t="str">
        <f ca="1">VLOOKUP(A95,Reserves[],3,FALSE)</f>
        <v>Lake1</v>
      </c>
      <c r="D95" s="1">
        <f ca="1">MAX(Parameters!$A$2,MAX(INDEX((A95=$A$2:A94)*$D$2:D94,))) + RANDBETWEEN(IF(MAX(INDEX((A95=$A$2:A94)*$D$2:D94,))=0,0,Parameters!$C$2),Parameters!$D$2)</f>
        <v>42624</v>
      </c>
      <c r="E95">
        <f ca="1">RANDBETWEEN(Parameters!$F$2,Parameters!$G$2)</f>
        <v>182</v>
      </c>
      <c r="F95">
        <f ca="1">RANDBETWEEN(Parameters!$I$2,Parameters!$J$2)</f>
        <v>137</v>
      </c>
      <c r="G95">
        <f ca="1">SUMIFS(E$2:E95,$A$2:A95,Extraction[[#This Row],[AreaID]])</f>
        <v>1417</v>
      </c>
      <c r="H95">
        <f ca="1">SUMIFS(F$2:F95,$A$2:A95,Extraction[[#This Row],[AreaID]])</f>
        <v>1110</v>
      </c>
      <c r="I95">
        <f ca="1">VLOOKUP(Extraction[[#This Row],[AreaID]],Reserves[],4,FALSE)-Extraction[[#This Row],[OilExtractionToDate]]</f>
        <v>165811</v>
      </c>
      <c r="J95">
        <f ca="1">VLOOKUP(Extraction[[#This Row],[AreaID]],Reserves[],5,FALSE)-Extraction[[#This Row],[GasExtractionToDate]]</f>
        <v>374143</v>
      </c>
    </row>
    <row r="96" spans="1:10" x14ac:dyDescent="0.35">
      <c r="A96">
        <f ca="1">RANDBETWEEN(1,Parameters!$A$10)</f>
        <v>8</v>
      </c>
      <c r="B96" t="str">
        <f ca="1">VLOOKUP(A96,Reserves[],2,FALSE)</f>
        <v>Hanamura</v>
      </c>
      <c r="C96" t="str">
        <f ca="1">VLOOKUP(A96,Reserves[],3,FALSE)</f>
        <v>Delta</v>
      </c>
      <c r="D96" s="1">
        <f ca="1">MAX(Parameters!$A$2,MAX(INDEX((A96=$A$2:A95)*$D$2:D95,))) + RANDBETWEEN(IF(MAX(INDEX((A96=$A$2:A95)*$D$2:D95,))=0,0,Parameters!$C$2),Parameters!$D$2)</f>
        <v>42650</v>
      </c>
      <c r="E96">
        <f ca="1">RANDBETWEEN(Parameters!$F$2,Parameters!$G$2)</f>
        <v>279</v>
      </c>
      <c r="F96">
        <f ca="1">RANDBETWEEN(Parameters!$I$2,Parameters!$J$2)</f>
        <v>131</v>
      </c>
      <c r="G96">
        <f ca="1">SUMIFS(E$2:E96,$A$2:A96,Extraction[[#This Row],[AreaID]])</f>
        <v>2349</v>
      </c>
      <c r="H96">
        <f ca="1">SUMIFS(F$2:F96,$A$2:A96,Extraction[[#This Row],[AreaID]])</f>
        <v>2101</v>
      </c>
      <c r="I96">
        <f ca="1">VLOOKUP(Extraction[[#This Row],[AreaID]],Reserves[],4,FALSE)-Extraction[[#This Row],[OilExtractionToDate]]</f>
        <v>171441</v>
      </c>
      <c r="J96">
        <f ca="1">VLOOKUP(Extraction[[#This Row],[AreaID]],Reserves[],5,FALSE)-Extraction[[#This Row],[GasExtractionToDate]]</f>
        <v>241008</v>
      </c>
    </row>
    <row r="97" spans="1:10" x14ac:dyDescent="0.35">
      <c r="A97">
        <f ca="1">RANDBETWEEN(1,Parameters!$A$10)</f>
        <v>13</v>
      </c>
      <c r="B97" t="str">
        <f ca="1">VLOOKUP(A97,Reserves[],2,FALSE)</f>
        <v>Kern River</v>
      </c>
      <c r="C97" t="str">
        <f ca="1">VLOOKUP(A97,Reserves[],3,FALSE)</f>
        <v>W13</v>
      </c>
      <c r="D97" s="1">
        <f ca="1">MAX(Parameters!$A$2,MAX(INDEX((A97=$A$2:A96)*$D$2:D96,))) + RANDBETWEEN(IF(MAX(INDEX((A97=$A$2:A96)*$D$2:D96,))=0,0,Parameters!$C$2),Parameters!$D$2)</f>
        <v>42651</v>
      </c>
      <c r="E97">
        <f ca="1">RANDBETWEEN(Parameters!$F$2,Parameters!$G$2)</f>
        <v>166</v>
      </c>
      <c r="F97">
        <f ca="1">RANDBETWEEN(Parameters!$I$2,Parameters!$J$2)</f>
        <v>246</v>
      </c>
      <c r="G97">
        <f ca="1">SUMIFS(E$2:E97,$A$2:A97,Extraction[[#This Row],[AreaID]])</f>
        <v>1355</v>
      </c>
      <c r="H97">
        <f ca="1">SUMIFS(F$2:F97,$A$2:A97,Extraction[[#This Row],[AreaID]])</f>
        <v>1972</v>
      </c>
      <c r="I97">
        <f ca="1">VLOOKUP(Extraction[[#This Row],[AreaID]],Reserves[],4,FALSE)-Extraction[[#This Row],[OilExtractionToDate]]</f>
        <v>381348</v>
      </c>
      <c r="J97">
        <f ca="1">VLOOKUP(Extraction[[#This Row],[AreaID]],Reserves[],5,FALSE)-Extraction[[#This Row],[GasExtractionToDate]]</f>
        <v>447483</v>
      </c>
    </row>
    <row r="98" spans="1:10" x14ac:dyDescent="0.35">
      <c r="A98">
        <f ca="1">RANDBETWEEN(1,Parameters!$A$10)</f>
        <v>7</v>
      </c>
      <c r="B98" t="str">
        <f ca="1">VLOOKUP(A98,Reserves[],2,FALSE)</f>
        <v>Hanamura</v>
      </c>
      <c r="C98" t="str">
        <f ca="1">VLOOKUP(A98,Reserves[],3,FALSE)</f>
        <v>H1</v>
      </c>
      <c r="D98" s="1">
        <f ca="1">MAX(Parameters!$A$2,MAX(INDEX((A98=$A$2:A97)*$D$2:D97,))) + RANDBETWEEN(IF(MAX(INDEX((A98=$A$2:A97)*$D$2:D97,))=0,0,Parameters!$C$2),Parameters!$D$2)</f>
        <v>42610</v>
      </c>
      <c r="E98">
        <f ca="1">RANDBETWEEN(Parameters!$F$2,Parameters!$G$2)</f>
        <v>130</v>
      </c>
      <c r="F98">
        <f ca="1">RANDBETWEEN(Parameters!$I$2,Parameters!$J$2)</f>
        <v>156</v>
      </c>
      <c r="G98">
        <f ca="1">SUMIFS(E$2:E98,$A$2:A98,Extraction[[#This Row],[AreaID]])</f>
        <v>550</v>
      </c>
      <c r="H98">
        <f ca="1">SUMIFS(F$2:F98,$A$2:A98,Extraction[[#This Row],[AreaID]])</f>
        <v>749</v>
      </c>
      <c r="I98">
        <f ca="1">VLOOKUP(Extraction[[#This Row],[AreaID]],Reserves[],4,FALSE)-Extraction[[#This Row],[OilExtractionToDate]]</f>
        <v>325816</v>
      </c>
      <c r="J98">
        <f ca="1">VLOOKUP(Extraction[[#This Row],[AreaID]],Reserves[],5,FALSE)-Extraction[[#This Row],[GasExtractionToDate]]</f>
        <v>440628</v>
      </c>
    </row>
    <row r="99" spans="1:10" x14ac:dyDescent="0.35">
      <c r="A99">
        <f ca="1">RANDBETWEEN(1,Parameters!$A$10)</f>
        <v>3</v>
      </c>
      <c r="B99" t="str">
        <f ca="1">VLOOKUP(A99,Reserves[],2,FALSE)</f>
        <v>Route66</v>
      </c>
      <c r="C99" t="str">
        <f ca="1">VLOOKUP(A99,Reserves[],3,FALSE)</f>
        <v>A3</v>
      </c>
      <c r="D99" s="1">
        <f ca="1">MAX(Parameters!$A$2,MAX(INDEX((A99=$A$2:A98)*$D$2:D98,))) + RANDBETWEEN(IF(MAX(INDEX((A99=$A$2:A98)*$D$2:D98,))=0,0,Parameters!$C$2),Parameters!$D$2)</f>
        <v>42625</v>
      </c>
      <c r="E99">
        <f ca="1">RANDBETWEEN(Parameters!$F$2,Parameters!$G$2)</f>
        <v>92</v>
      </c>
      <c r="F99">
        <f ca="1">RANDBETWEEN(Parameters!$I$2,Parameters!$J$2)</f>
        <v>89</v>
      </c>
      <c r="G99">
        <f ca="1">SUMIFS(E$2:E99,$A$2:A99,Extraction[[#This Row],[AreaID]])</f>
        <v>1040</v>
      </c>
      <c r="H99">
        <f ca="1">SUMIFS(F$2:F99,$A$2:A99,Extraction[[#This Row],[AreaID]])</f>
        <v>1053</v>
      </c>
      <c r="I99">
        <f ca="1">VLOOKUP(Extraction[[#This Row],[AreaID]],Reserves[],4,FALSE)-Extraction[[#This Row],[OilExtractionToDate]]</f>
        <v>211118</v>
      </c>
      <c r="J99">
        <f ca="1">VLOOKUP(Extraction[[#This Row],[AreaID]],Reserves[],5,FALSE)-Extraction[[#This Row],[GasExtractionToDate]]</f>
        <v>345385</v>
      </c>
    </row>
    <row r="100" spans="1:10" x14ac:dyDescent="0.35">
      <c r="A100">
        <f ca="1">RANDBETWEEN(1,Parameters!$A$10)</f>
        <v>7</v>
      </c>
      <c r="B100" t="str">
        <f ca="1">VLOOKUP(A100,Reserves[],2,FALSE)</f>
        <v>Hanamura</v>
      </c>
      <c r="C100" t="str">
        <f ca="1">VLOOKUP(A100,Reserves[],3,FALSE)</f>
        <v>H1</v>
      </c>
      <c r="D100" s="1">
        <f ca="1">MAX(Parameters!$A$2,MAX(INDEX((A100=$A$2:A99)*$D$2:D99,))) + RANDBETWEEN(IF(MAX(INDEX((A100=$A$2:A99)*$D$2:D99,))=0,0,Parameters!$C$2),Parameters!$D$2)</f>
        <v>42614</v>
      </c>
      <c r="E100">
        <f ca="1">RANDBETWEEN(Parameters!$F$2,Parameters!$G$2)</f>
        <v>280</v>
      </c>
      <c r="F100">
        <f ca="1">RANDBETWEEN(Parameters!$I$2,Parameters!$J$2)</f>
        <v>130</v>
      </c>
      <c r="G100">
        <f ca="1">SUMIFS(E$2:E100,$A$2:A100,Extraction[[#This Row],[AreaID]])</f>
        <v>830</v>
      </c>
      <c r="H100">
        <f ca="1">SUMIFS(F$2:F100,$A$2:A100,Extraction[[#This Row],[AreaID]])</f>
        <v>879</v>
      </c>
      <c r="I100">
        <f ca="1">VLOOKUP(Extraction[[#This Row],[AreaID]],Reserves[],4,FALSE)-Extraction[[#This Row],[OilExtractionToDate]]</f>
        <v>325536</v>
      </c>
      <c r="J100">
        <f ca="1">VLOOKUP(Extraction[[#This Row],[AreaID]],Reserves[],5,FALSE)-Extraction[[#This Row],[GasExtractionToDate]]</f>
        <v>440498</v>
      </c>
    </row>
    <row r="101" spans="1:10" x14ac:dyDescent="0.35">
      <c r="A101">
        <f ca="1">RANDBETWEEN(1,Parameters!$A$10)</f>
        <v>9</v>
      </c>
      <c r="B101" t="str">
        <f ca="1">VLOOKUP(A101,Reserves[],2,FALSE)</f>
        <v>Hanamura</v>
      </c>
      <c r="C101" t="str">
        <f ca="1">VLOOKUP(A101,Reserves[],3,FALSE)</f>
        <v>H2</v>
      </c>
      <c r="D101" s="1">
        <f ca="1">MAX(Parameters!$A$2,MAX(INDEX((A101=$A$2:A100)*$D$2:D100,))) + RANDBETWEEN(IF(MAX(INDEX((A101=$A$2:A100)*$D$2:D100,))=0,0,Parameters!$C$2),Parameters!$D$2)</f>
        <v>42651</v>
      </c>
      <c r="E101">
        <f ca="1">RANDBETWEEN(Parameters!$F$2,Parameters!$G$2)</f>
        <v>98</v>
      </c>
      <c r="F101">
        <f ca="1">RANDBETWEEN(Parameters!$I$2,Parameters!$J$2)</f>
        <v>232</v>
      </c>
      <c r="G101">
        <f ca="1">SUMIFS(E$2:E101,$A$2:A101,Extraction[[#This Row],[AreaID]])</f>
        <v>1723</v>
      </c>
      <c r="H101">
        <f ca="1">SUMIFS(F$2:F101,$A$2:A101,Extraction[[#This Row],[AreaID]])</f>
        <v>1934</v>
      </c>
      <c r="I101">
        <f ca="1">VLOOKUP(Extraction[[#This Row],[AreaID]],Reserves[],4,FALSE)-Extraction[[#This Row],[OilExtractionToDate]]</f>
        <v>339440</v>
      </c>
      <c r="J101">
        <f ca="1">VLOOKUP(Extraction[[#This Row],[AreaID]],Reserves[],5,FALSE)-Extraction[[#This Row],[GasExtractionToDate]]</f>
        <v>414004</v>
      </c>
    </row>
    <row r="102" spans="1:10" x14ac:dyDescent="0.35">
      <c r="A102">
        <f ca="1">RANDBETWEEN(1,Parameters!$A$10)</f>
        <v>3</v>
      </c>
      <c r="B102" t="str">
        <f ca="1">VLOOKUP(A102,Reserves[],2,FALSE)</f>
        <v>Route66</v>
      </c>
      <c r="C102" t="str">
        <f ca="1">VLOOKUP(A102,Reserves[],3,FALSE)</f>
        <v>A3</v>
      </c>
      <c r="D102" s="1">
        <f ca="1">MAX(Parameters!$A$2,MAX(INDEX((A102=$A$2:A101)*$D$2:D101,))) + RANDBETWEEN(IF(MAX(INDEX((A102=$A$2:A101)*$D$2:D101,))=0,0,Parameters!$C$2),Parameters!$D$2)</f>
        <v>42633</v>
      </c>
      <c r="E102">
        <f ca="1">RANDBETWEEN(Parameters!$F$2,Parameters!$G$2)</f>
        <v>221</v>
      </c>
      <c r="F102">
        <f ca="1">RANDBETWEEN(Parameters!$I$2,Parameters!$J$2)</f>
        <v>290</v>
      </c>
      <c r="G102">
        <f ca="1">SUMIFS(E$2:E102,$A$2:A102,Extraction[[#This Row],[AreaID]])</f>
        <v>1261</v>
      </c>
      <c r="H102">
        <f ca="1">SUMIFS(F$2:F102,$A$2:A102,Extraction[[#This Row],[AreaID]])</f>
        <v>1343</v>
      </c>
      <c r="I102">
        <f ca="1">VLOOKUP(Extraction[[#This Row],[AreaID]],Reserves[],4,FALSE)-Extraction[[#This Row],[OilExtractionToDate]]</f>
        <v>210897</v>
      </c>
      <c r="J102">
        <f ca="1">VLOOKUP(Extraction[[#This Row],[AreaID]],Reserves[],5,FALSE)-Extraction[[#This Row],[GasExtractionToDate]]</f>
        <v>345095</v>
      </c>
    </row>
    <row r="103" spans="1:10" x14ac:dyDescent="0.35">
      <c r="A103">
        <f ca="1">RANDBETWEEN(1,Parameters!$A$10)</f>
        <v>1</v>
      </c>
      <c r="B103" t="str">
        <f ca="1">VLOOKUP(A103,Reserves[],2,FALSE)</f>
        <v>Route66</v>
      </c>
      <c r="C103" t="str">
        <f ca="1">VLOOKUP(A103,Reserves[],3,FALSE)</f>
        <v>Alpha</v>
      </c>
      <c r="D103" s="1">
        <f ca="1">MAX(Parameters!$A$2,MAX(INDEX((A103=$A$2:A102)*$D$2:D102,))) + RANDBETWEEN(IF(MAX(INDEX((A103=$A$2:A102)*$D$2:D102,))=0,0,Parameters!$C$2),Parameters!$D$2)</f>
        <v>42603</v>
      </c>
      <c r="E103">
        <f ca="1">RANDBETWEEN(Parameters!$F$2,Parameters!$G$2)</f>
        <v>267</v>
      </c>
      <c r="F103">
        <f ca="1">RANDBETWEEN(Parameters!$I$2,Parameters!$J$2)</f>
        <v>186</v>
      </c>
      <c r="G103">
        <f ca="1">SUMIFS(E$2:E103,$A$2:A103,Extraction[[#This Row],[AreaID]])</f>
        <v>936</v>
      </c>
      <c r="H103">
        <f ca="1">SUMIFS(F$2:F103,$A$2:A103,Extraction[[#This Row],[AreaID]])</f>
        <v>589</v>
      </c>
      <c r="I103">
        <f ca="1">VLOOKUP(Extraction[[#This Row],[AreaID]],Reserves[],4,FALSE)-Extraction[[#This Row],[OilExtractionToDate]]</f>
        <v>316654</v>
      </c>
      <c r="J103">
        <f ca="1">VLOOKUP(Extraction[[#This Row],[AreaID]],Reserves[],5,FALSE)-Extraction[[#This Row],[GasExtractionToDate]]</f>
        <v>372012</v>
      </c>
    </row>
    <row r="104" spans="1:10" x14ac:dyDescent="0.35">
      <c r="A104">
        <f ca="1">RANDBETWEEN(1,Parameters!$A$10)</f>
        <v>12</v>
      </c>
      <c r="B104" t="str">
        <f ca="1">VLOOKUP(A104,Reserves[],2,FALSE)</f>
        <v>EastTexas</v>
      </c>
      <c r="C104" t="str">
        <f ca="1">VLOOKUP(A104,Reserves[],3,FALSE)</f>
        <v>Lake3</v>
      </c>
      <c r="D104" s="1">
        <f ca="1">MAX(Parameters!$A$2,MAX(INDEX((A104=$A$2:A103)*$D$2:D103,))) + RANDBETWEEN(IF(MAX(INDEX((A104=$A$2:A103)*$D$2:D103,))=0,0,Parameters!$C$2),Parameters!$D$2)</f>
        <v>42614</v>
      </c>
      <c r="E104">
        <f ca="1">RANDBETWEEN(Parameters!$F$2,Parameters!$G$2)</f>
        <v>249</v>
      </c>
      <c r="F104">
        <f ca="1">RANDBETWEEN(Parameters!$I$2,Parameters!$J$2)</f>
        <v>76</v>
      </c>
      <c r="G104">
        <f ca="1">SUMIFS(E$2:E104,$A$2:A104,Extraction[[#This Row],[AreaID]])</f>
        <v>585</v>
      </c>
      <c r="H104">
        <f ca="1">SUMIFS(F$2:F104,$A$2:A104,Extraction[[#This Row],[AreaID]])</f>
        <v>563</v>
      </c>
      <c r="I104">
        <f ca="1">VLOOKUP(Extraction[[#This Row],[AreaID]],Reserves[],4,FALSE)-Extraction[[#This Row],[OilExtractionToDate]]</f>
        <v>332802</v>
      </c>
      <c r="J104">
        <f ca="1">VLOOKUP(Extraction[[#This Row],[AreaID]],Reserves[],5,FALSE)-Extraction[[#This Row],[GasExtractionToDate]]</f>
        <v>286642</v>
      </c>
    </row>
    <row r="105" spans="1:10" x14ac:dyDescent="0.35">
      <c r="A105">
        <f ca="1">RANDBETWEEN(1,Parameters!$A$10)</f>
        <v>3</v>
      </c>
      <c r="B105" t="str">
        <f ca="1">VLOOKUP(A105,Reserves[],2,FALSE)</f>
        <v>Route66</v>
      </c>
      <c r="C105" t="str">
        <f ca="1">VLOOKUP(A105,Reserves[],3,FALSE)</f>
        <v>A3</v>
      </c>
      <c r="D105" s="1">
        <f ca="1">MAX(Parameters!$A$2,MAX(INDEX((A105=$A$2:A104)*$D$2:D104,))) + RANDBETWEEN(IF(MAX(INDEX((A105=$A$2:A104)*$D$2:D104,))=0,0,Parameters!$C$2),Parameters!$D$2)</f>
        <v>42640</v>
      </c>
      <c r="E105">
        <f ca="1">RANDBETWEEN(Parameters!$F$2,Parameters!$G$2)</f>
        <v>290</v>
      </c>
      <c r="F105">
        <f ca="1">RANDBETWEEN(Parameters!$I$2,Parameters!$J$2)</f>
        <v>108</v>
      </c>
      <c r="G105">
        <f ca="1">SUMIFS(E$2:E105,$A$2:A105,Extraction[[#This Row],[AreaID]])</f>
        <v>1551</v>
      </c>
      <c r="H105">
        <f ca="1">SUMIFS(F$2:F105,$A$2:A105,Extraction[[#This Row],[AreaID]])</f>
        <v>1451</v>
      </c>
      <c r="I105">
        <f ca="1">VLOOKUP(Extraction[[#This Row],[AreaID]],Reserves[],4,FALSE)-Extraction[[#This Row],[OilExtractionToDate]]</f>
        <v>210607</v>
      </c>
      <c r="J105">
        <f ca="1">VLOOKUP(Extraction[[#This Row],[AreaID]],Reserves[],5,FALSE)-Extraction[[#This Row],[GasExtractionToDate]]</f>
        <v>344987</v>
      </c>
    </row>
    <row r="106" spans="1:10" x14ac:dyDescent="0.35">
      <c r="A106">
        <f ca="1">RANDBETWEEN(1,Parameters!$A$10)</f>
        <v>9</v>
      </c>
      <c r="B106" t="str">
        <f ca="1">VLOOKUP(A106,Reserves[],2,FALSE)</f>
        <v>Hanamura</v>
      </c>
      <c r="C106" t="str">
        <f ca="1">VLOOKUP(A106,Reserves[],3,FALSE)</f>
        <v>H2</v>
      </c>
      <c r="D106" s="1">
        <f ca="1">MAX(Parameters!$A$2,MAX(INDEX((A106=$A$2:A105)*$D$2:D105,))) + RANDBETWEEN(IF(MAX(INDEX((A106=$A$2:A105)*$D$2:D105,))=0,0,Parameters!$C$2),Parameters!$D$2)</f>
        <v>42654</v>
      </c>
      <c r="E106">
        <f ca="1">RANDBETWEEN(Parameters!$F$2,Parameters!$G$2)</f>
        <v>138</v>
      </c>
      <c r="F106">
        <f ca="1">RANDBETWEEN(Parameters!$I$2,Parameters!$J$2)</f>
        <v>164</v>
      </c>
      <c r="G106">
        <f ca="1">SUMIFS(E$2:E106,$A$2:A106,Extraction[[#This Row],[AreaID]])</f>
        <v>1861</v>
      </c>
      <c r="H106">
        <f ca="1">SUMIFS(F$2:F106,$A$2:A106,Extraction[[#This Row],[AreaID]])</f>
        <v>2098</v>
      </c>
      <c r="I106">
        <f ca="1">VLOOKUP(Extraction[[#This Row],[AreaID]],Reserves[],4,FALSE)-Extraction[[#This Row],[OilExtractionToDate]]</f>
        <v>339302</v>
      </c>
      <c r="J106">
        <f ca="1">VLOOKUP(Extraction[[#This Row],[AreaID]],Reserves[],5,FALSE)-Extraction[[#This Row],[GasExtractionToDate]]</f>
        <v>413840</v>
      </c>
    </row>
    <row r="107" spans="1:10" x14ac:dyDescent="0.35">
      <c r="A107">
        <f ca="1">RANDBETWEEN(1,Parameters!$A$10)</f>
        <v>10</v>
      </c>
      <c r="B107" t="str">
        <f ca="1">VLOOKUP(A107,Reserves[],2,FALSE)</f>
        <v>EastTexas</v>
      </c>
      <c r="C107" t="str">
        <f ca="1">VLOOKUP(A107,Reserves[],3,FALSE)</f>
        <v>Lake1</v>
      </c>
      <c r="D107" s="1">
        <f ca="1">MAX(Parameters!$A$2,MAX(INDEX((A107=$A$2:A106)*$D$2:D106,))) + RANDBETWEEN(IF(MAX(INDEX((A107=$A$2:A106)*$D$2:D106,))=0,0,Parameters!$C$2),Parameters!$D$2)</f>
        <v>42627</v>
      </c>
      <c r="E107">
        <f ca="1">RANDBETWEEN(Parameters!$F$2,Parameters!$G$2)</f>
        <v>139</v>
      </c>
      <c r="F107">
        <f ca="1">RANDBETWEEN(Parameters!$I$2,Parameters!$J$2)</f>
        <v>237</v>
      </c>
      <c r="G107">
        <f ca="1">SUMIFS(E$2:E107,$A$2:A107,Extraction[[#This Row],[AreaID]])</f>
        <v>1556</v>
      </c>
      <c r="H107">
        <f ca="1">SUMIFS(F$2:F107,$A$2:A107,Extraction[[#This Row],[AreaID]])</f>
        <v>1347</v>
      </c>
      <c r="I107">
        <f ca="1">VLOOKUP(Extraction[[#This Row],[AreaID]],Reserves[],4,FALSE)-Extraction[[#This Row],[OilExtractionToDate]]</f>
        <v>165672</v>
      </c>
      <c r="J107">
        <f ca="1">VLOOKUP(Extraction[[#This Row],[AreaID]],Reserves[],5,FALSE)-Extraction[[#This Row],[GasExtractionToDate]]</f>
        <v>373906</v>
      </c>
    </row>
    <row r="108" spans="1:10" x14ac:dyDescent="0.35">
      <c r="A108">
        <f ca="1">RANDBETWEEN(1,Parameters!$A$10)</f>
        <v>12</v>
      </c>
      <c r="B108" t="str">
        <f ca="1">VLOOKUP(A108,Reserves[],2,FALSE)</f>
        <v>EastTexas</v>
      </c>
      <c r="C108" t="str">
        <f ca="1">VLOOKUP(A108,Reserves[],3,FALSE)</f>
        <v>Lake3</v>
      </c>
      <c r="D108" s="1">
        <f ca="1">MAX(Parameters!$A$2,MAX(INDEX((A108=$A$2:A107)*$D$2:D107,))) + RANDBETWEEN(IF(MAX(INDEX((A108=$A$2:A107)*$D$2:D107,))=0,0,Parameters!$C$2),Parameters!$D$2)</f>
        <v>42620</v>
      </c>
      <c r="E108">
        <f ca="1">RANDBETWEEN(Parameters!$F$2,Parameters!$G$2)</f>
        <v>107</v>
      </c>
      <c r="F108">
        <f ca="1">RANDBETWEEN(Parameters!$I$2,Parameters!$J$2)</f>
        <v>178</v>
      </c>
      <c r="G108">
        <f ca="1">SUMIFS(E$2:E108,$A$2:A108,Extraction[[#This Row],[AreaID]])</f>
        <v>692</v>
      </c>
      <c r="H108">
        <f ca="1">SUMIFS(F$2:F108,$A$2:A108,Extraction[[#This Row],[AreaID]])</f>
        <v>741</v>
      </c>
      <c r="I108">
        <f ca="1">VLOOKUP(Extraction[[#This Row],[AreaID]],Reserves[],4,FALSE)-Extraction[[#This Row],[OilExtractionToDate]]</f>
        <v>332695</v>
      </c>
      <c r="J108">
        <f ca="1">VLOOKUP(Extraction[[#This Row],[AreaID]],Reserves[],5,FALSE)-Extraction[[#This Row],[GasExtractionToDate]]</f>
        <v>286464</v>
      </c>
    </row>
    <row r="109" spans="1:10" x14ac:dyDescent="0.35">
      <c r="A109">
        <f ca="1">RANDBETWEEN(1,Parameters!$A$10)</f>
        <v>2</v>
      </c>
      <c r="B109" t="str">
        <f ca="1">VLOOKUP(A109,Reserves[],2,FALSE)</f>
        <v>Route66</v>
      </c>
      <c r="C109" t="str">
        <f ca="1">VLOOKUP(A109,Reserves[],3,FALSE)</f>
        <v>Delta</v>
      </c>
      <c r="D109" s="1">
        <f ca="1">MAX(Parameters!$A$2,MAX(INDEX((A109=$A$2:A108)*$D$2:D108,))) + RANDBETWEEN(IF(MAX(INDEX((A109=$A$2:A108)*$D$2:D108,))=0,0,Parameters!$C$2),Parameters!$D$2)</f>
        <v>42648</v>
      </c>
      <c r="E109">
        <f ca="1">RANDBETWEEN(Parameters!$F$2,Parameters!$G$2)</f>
        <v>212</v>
      </c>
      <c r="F109">
        <f ca="1">RANDBETWEEN(Parameters!$I$2,Parameters!$J$2)</f>
        <v>290</v>
      </c>
      <c r="G109">
        <f ca="1">SUMIFS(E$2:E109,$A$2:A109,Extraction[[#This Row],[AreaID]])</f>
        <v>2149</v>
      </c>
      <c r="H109">
        <f ca="1">SUMIFS(F$2:F109,$A$2:A109,Extraction[[#This Row],[AreaID]])</f>
        <v>2142</v>
      </c>
      <c r="I109">
        <f ca="1">VLOOKUP(Extraction[[#This Row],[AreaID]],Reserves[],4,FALSE)-Extraction[[#This Row],[OilExtractionToDate]]</f>
        <v>162292</v>
      </c>
      <c r="J109">
        <f ca="1">VLOOKUP(Extraction[[#This Row],[AreaID]],Reserves[],5,FALSE)-Extraction[[#This Row],[GasExtractionToDate]]</f>
        <v>234067</v>
      </c>
    </row>
    <row r="110" spans="1:10" x14ac:dyDescent="0.35">
      <c r="A110">
        <f ca="1">RANDBETWEEN(1,Parameters!$A$10)</f>
        <v>12</v>
      </c>
      <c r="B110" t="str">
        <f ca="1">VLOOKUP(A110,Reserves[],2,FALSE)</f>
        <v>EastTexas</v>
      </c>
      <c r="C110" t="str">
        <f ca="1">VLOOKUP(A110,Reserves[],3,FALSE)</f>
        <v>Lake3</v>
      </c>
      <c r="D110" s="1">
        <f ca="1">MAX(Parameters!$A$2,MAX(INDEX((A110=$A$2:A109)*$D$2:D109,))) + RANDBETWEEN(IF(MAX(INDEX((A110=$A$2:A109)*$D$2:D109,))=0,0,Parameters!$C$2),Parameters!$D$2)</f>
        <v>42627</v>
      </c>
      <c r="E110">
        <f ca="1">RANDBETWEEN(Parameters!$F$2,Parameters!$G$2)</f>
        <v>204</v>
      </c>
      <c r="F110">
        <f ca="1">RANDBETWEEN(Parameters!$I$2,Parameters!$J$2)</f>
        <v>78</v>
      </c>
      <c r="G110">
        <f ca="1">SUMIFS(E$2:E110,$A$2:A110,Extraction[[#This Row],[AreaID]])</f>
        <v>896</v>
      </c>
      <c r="H110">
        <f ca="1">SUMIFS(F$2:F110,$A$2:A110,Extraction[[#This Row],[AreaID]])</f>
        <v>819</v>
      </c>
      <c r="I110">
        <f ca="1">VLOOKUP(Extraction[[#This Row],[AreaID]],Reserves[],4,FALSE)-Extraction[[#This Row],[OilExtractionToDate]]</f>
        <v>332491</v>
      </c>
      <c r="J110">
        <f ca="1">VLOOKUP(Extraction[[#This Row],[AreaID]],Reserves[],5,FALSE)-Extraction[[#This Row],[GasExtractionToDate]]</f>
        <v>286386</v>
      </c>
    </row>
    <row r="111" spans="1:10" x14ac:dyDescent="0.35">
      <c r="A111">
        <f ca="1">RANDBETWEEN(1,Parameters!$A$10)</f>
        <v>11</v>
      </c>
      <c r="B111" t="str">
        <f ca="1">VLOOKUP(A111,Reserves[],2,FALSE)</f>
        <v>EastTexas</v>
      </c>
      <c r="C111" t="str">
        <f ca="1">VLOOKUP(A111,Reserves[],3,FALSE)</f>
        <v>Lake2</v>
      </c>
      <c r="D111" s="1">
        <f ca="1">MAX(Parameters!$A$2,MAX(INDEX((A111=$A$2:A110)*$D$2:D110,))) + RANDBETWEEN(IF(MAX(INDEX((A111=$A$2:A110)*$D$2:D110,))=0,0,Parameters!$C$2),Parameters!$D$2)</f>
        <v>42634</v>
      </c>
      <c r="E111">
        <f ca="1">RANDBETWEEN(Parameters!$F$2,Parameters!$G$2)</f>
        <v>209</v>
      </c>
      <c r="F111">
        <f ca="1">RANDBETWEEN(Parameters!$I$2,Parameters!$J$2)</f>
        <v>224</v>
      </c>
      <c r="G111">
        <f ca="1">SUMIFS(E$2:E111,$A$2:A111,Extraction[[#This Row],[AreaID]])</f>
        <v>1817</v>
      </c>
      <c r="H111">
        <f ca="1">SUMIFS(F$2:F111,$A$2:A111,Extraction[[#This Row],[AreaID]])</f>
        <v>1861</v>
      </c>
      <c r="I111">
        <f ca="1">VLOOKUP(Extraction[[#This Row],[AreaID]],Reserves[],4,FALSE)-Extraction[[#This Row],[OilExtractionToDate]]</f>
        <v>274163</v>
      </c>
      <c r="J111">
        <f ca="1">VLOOKUP(Extraction[[#This Row],[AreaID]],Reserves[],5,FALSE)-Extraction[[#This Row],[GasExtractionToDate]]</f>
        <v>224936</v>
      </c>
    </row>
    <row r="112" spans="1:10" x14ac:dyDescent="0.35">
      <c r="A112">
        <f ca="1">RANDBETWEEN(1,Parameters!$A$10)</f>
        <v>13</v>
      </c>
      <c r="B112" t="str">
        <f ca="1">VLOOKUP(A112,Reserves[],2,FALSE)</f>
        <v>Kern River</v>
      </c>
      <c r="C112" t="str">
        <f ca="1">VLOOKUP(A112,Reserves[],3,FALSE)</f>
        <v>W13</v>
      </c>
      <c r="D112" s="1">
        <f ca="1">MAX(Parameters!$A$2,MAX(INDEX((A112=$A$2:A111)*$D$2:D111,))) + RANDBETWEEN(IF(MAX(INDEX((A112=$A$2:A111)*$D$2:D111,))=0,0,Parameters!$C$2),Parameters!$D$2)</f>
        <v>42655</v>
      </c>
      <c r="E112">
        <f ca="1">RANDBETWEEN(Parameters!$F$2,Parameters!$G$2)</f>
        <v>209</v>
      </c>
      <c r="F112">
        <f ca="1">RANDBETWEEN(Parameters!$I$2,Parameters!$J$2)</f>
        <v>144</v>
      </c>
      <c r="G112">
        <f ca="1">SUMIFS(E$2:E112,$A$2:A112,Extraction[[#This Row],[AreaID]])</f>
        <v>1564</v>
      </c>
      <c r="H112">
        <f ca="1">SUMIFS(F$2:F112,$A$2:A112,Extraction[[#This Row],[AreaID]])</f>
        <v>2116</v>
      </c>
      <c r="I112">
        <f ca="1">VLOOKUP(Extraction[[#This Row],[AreaID]],Reserves[],4,FALSE)-Extraction[[#This Row],[OilExtractionToDate]]</f>
        <v>381139</v>
      </c>
      <c r="J112">
        <f ca="1">VLOOKUP(Extraction[[#This Row],[AreaID]],Reserves[],5,FALSE)-Extraction[[#This Row],[GasExtractionToDate]]</f>
        <v>447339</v>
      </c>
    </row>
    <row r="113" spans="1:10" x14ac:dyDescent="0.35">
      <c r="A113">
        <f ca="1">RANDBETWEEN(1,Parameters!$A$10)</f>
        <v>9</v>
      </c>
      <c r="B113" t="str">
        <f ca="1">VLOOKUP(A113,Reserves[],2,FALSE)</f>
        <v>Hanamura</v>
      </c>
      <c r="C113" t="str">
        <f ca="1">VLOOKUP(A113,Reserves[],3,FALSE)</f>
        <v>H2</v>
      </c>
      <c r="D113" s="1">
        <f ca="1">MAX(Parameters!$A$2,MAX(INDEX((A113=$A$2:A112)*$D$2:D112,))) + RANDBETWEEN(IF(MAX(INDEX((A113=$A$2:A112)*$D$2:D112,))=0,0,Parameters!$C$2),Parameters!$D$2)</f>
        <v>42660</v>
      </c>
      <c r="E113">
        <f ca="1">RANDBETWEEN(Parameters!$F$2,Parameters!$G$2)</f>
        <v>102</v>
      </c>
      <c r="F113">
        <f ca="1">RANDBETWEEN(Parameters!$I$2,Parameters!$J$2)</f>
        <v>223</v>
      </c>
      <c r="G113">
        <f ca="1">SUMIFS(E$2:E113,$A$2:A113,Extraction[[#This Row],[AreaID]])</f>
        <v>1963</v>
      </c>
      <c r="H113">
        <f ca="1">SUMIFS(F$2:F113,$A$2:A113,Extraction[[#This Row],[AreaID]])</f>
        <v>2321</v>
      </c>
      <c r="I113">
        <f ca="1">VLOOKUP(Extraction[[#This Row],[AreaID]],Reserves[],4,FALSE)-Extraction[[#This Row],[OilExtractionToDate]]</f>
        <v>339200</v>
      </c>
      <c r="J113">
        <f ca="1">VLOOKUP(Extraction[[#This Row],[AreaID]],Reserves[],5,FALSE)-Extraction[[#This Row],[GasExtractionToDate]]</f>
        <v>413617</v>
      </c>
    </row>
    <row r="114" spans="1:10" x14ac:dyDescent="0.35">
      <c r="A114">
        <f ca="1">RANDBETWEEN(1,Parameters!$A$10)</f>
        <v>13</v>
      </c>
      <c r="B114" t="str">
        <f ca="1">VLOOKUP(A114,Reserves[],2,FALSE)</f>
        <v>Kern River</v>
      </c>
      <c r="C114" t="str">
        <f ca="1">VLOOKUP(A114,Reserves[],3,FALSE)</f>
        <v>W13</v>
      </c>
      <c r="D114" s="1">
        <f ca="1">MAX(Parameters!$A$2,MAX(INDEX((A114=$A$2:A113)*$D$2:D113,))) + RANDBETWEEN(IF(MAX(INDEX((A114=$A$2:A113)*$D$2:D113,))=0,0,Parameters!$C$2),Parameters!$D$2)</f>
        <v>42661</v>
      </c>
      <c r="E114">
        <f ca="1">RANDBETWEEN(Parameters!$F$2,Parameters!$G$2)</f>
        <v>209</v>
      </c>
      <c r="F114">
        <f ca="1">RANDBETWEEN(Parameters!$I$2,Parameters!$J$2)</f>
        <v>145</v>
      </c>
      <c r="G114">
        <f ca="1">SUMIFS(E$2:E114,$A$2:A114,Extraction[[#This Row],[AreaID]])</f>
        <v>1773</v>
      </c>
      <c r="H114">
        <f ca="1">SUMIFS(F$2:F114,$A$2:A114,Extraction[[#This Row],[AreaID]])</f>
        <v>2261</v>
      </c>
      <c r="I114">
        <f ca="1">VLOOKUP(Extraction[[#This Row],[AreaID]],Reserves[],4,FALSE)-Extraction[[#This Row],[OilExtractionToDate]]</f>
        <v>380930</v>
      </c>
      <c r="J114">
        <f ca="1">VLOOKUP(Extraction[[#This Row],[AreaID]],Reserves[],5,FALSE)-Extraction[[#This Row],[GasExtractionToDate]]</f>
        <v>447194</v>
      </c>
    </row>
    <row r="115" spans="1:10" x14ac:dyDescent="0.35">
      <c r="A115">
        <f ca="1">RANDBETWEEN(1,Parameters!$A$10)</f>
        <v>11</v>
      </c>
      <c r="B115" t="str">
        <f ca="1">VLOOKUP(A115,Reserves[],2,FALSE)</f>
        <v>EastTexas</v>
      </c>
      <c r="C115" t="str">
        <f ca="1">VLOOKUP(A115,Reserves[],3,FALSE)</f>
        <v>Lake2</v>
      </c>
      <c r="D115" s="1">
        <f ca="1">MAX(Parameters!$A$2,MAX(INDEX((A115=$A$2:A114)*$D$2:D114,))) + RANDBETWEEN(IF(MAX(INDEX((A115=$A$2:A114)*$D$2:D114,))=0,0,Parameters!$C$2),Parameters!$D$2)</f>
        <v>42639</v>
      </c>
      <c r="E115">
        <f ca="1">RANDBETWEEN(Parameters!$F$2,Parameters!$G$2)</f>
        <v>161</v>
      </c>
      <c r="F115">
        <f ca="1">RANDBETWEEN(Parameters!$I$2,Parameters!$J$2)</f>
        <v>210</v>
      </c>
      <c r="G115">
        <f ca="1">SUMIFS(E$2:E115,$A$2:A115,Extraction[[#This Row],[AreaID]])</f>
        <v>1978</v>
      </c>
      <c r="H115">
        <f ca="1">SUMIFS(F$2:F115,$A$2:A115,Extraction[[#This Row],[AreaID]])</f>
        <v>2071</v>
      </c>
      <c r="I115">
        <f ca="1">VLOOKUP(Extraction[[#This Row],[AreaID]],Reserves[],4,FALSE)-Extraction[[#This Row],[OilExtractionToDate]]</f>
        <v>274002</v>
      </c>
      <c r="J115">
        <f ca="1">VLOOKUP(Extraction[[#This Row],[AreaID]],Reserves[],5,FALSE)-Extraction[[#This Row],[GasExtractionToDate]]</f>
        <v>224726</v>
      </c>
    </row>
    <row r="116" spans="1:10" x14ac:dyDescent="0.35">
      <c r="A116">
        <f ca="1">RANDBETWEEN(1,Parameters!$A$10)</f>
        <v>4</v>
      </c>
      <c r="B116" t="str">
        <f ca="1">VLOOKUP(A116,Reserves[],2,FALSE)</f>
        <v>BigPool</v>
      </c>
      <c r="C116" t="str">
        <f ca="1">VLOOKUP(A116,Reserves[],3,FALSE)</f>
        <v>B1</v>
      </c>
      <c r="D116" s="1">
        <f ca="1">MAX(Parameters!$A$2,MAX(INDEX((A116=$A$2:A115)*$D$2:D115,))) + RANDBETWEEN(IF(MAX(INDEX((A116=$A$2:A115)*$D$2:D115,))=0,0,Parameters!$C$2),Parameters!$D$2)</f>
        <v>42610</v>
      </c>
      <c r="E116">
        <f ca="1">RANDBETWEEN(Parameters!$F$2,Parameters!$G$2)</f>
        <v>131</v>
      </c>
      <c r="F116">
        <f ca="1">RANDBETWEEN(Parameters!$I$2,Parameters!$J$2)</f>
        <v>211</v>
      </c>
      <c r="G116">
        <f ca="1">SUMIFS(E$2:E116,$A$2:A116,Extraction[[#This Row],[AreaID]])</f>
        <v>894</v>
      </c>
      <c r="H116">
        <f ca="1">SUMIFS(F$2:F116,$A$2:A116,Extraction[[#This Row],[AreaID]])</f>
        <v>1349</v>
      </c>
      <c r="I116">
        <f ca="1">VLOOKUP(Extraction[[#This Row],[AreaID]],Reserves[],4,FALSE)-Extraction[[#This Row],[OilExtractionToDate]]</f>
        <v>404296</v>
      </c>
      <c r="J116">
        <f ca="1">VLOOKUP(Extraction[[#This Row],[AreaID]],Reserves[],5,FALSE)-Extraction[[#This Row],[GasExtractionToDate]]</f>
        <v>199104</v>
      </c>
    </row>
    <row r="117" spans="1:10" x14ac:dyDescent="0.35">
      <c r="A117">
        <f ca="1">RANDBETWEEN(1,Parameters!$A$10)</f>
        <v>11</v>
      </c>
      <c r="B117" t="str">
        <f ca="1">VLOOKUP(A117,Reserves[],2,FALSE)</f>
        <v>EastTexas</v>
      </c>
      <c r="C117" t="str">
        <f ca="1">VLOOKUP(A117,Reserves[],3,FALSE)</f>
        <v>Lake2</v>
      </c>
      <c r="D117" s="1">
        <f ca="1">MAX(Parameters!$A$2,MAX(INDEX((A117=$A$2:A116)*$D$2:D116,))) + RANDBETWEEN(IF(MAX(INDEX((A117=$A$2:A116)*$D$2:D116,))=0,0,Parameters!$C$2),Parameters!$D$2)</f>
        <v>42646</v>
      </c>
      <c r="E117">
        <f ca="1">RANDBETWEEN(Parameters!$F$2,Parameters!$G$2)</f>
        <v>223</v>
      </c>
      <c r="F117">
        <f ca="1">RANDBETWEEN(Parameters!$I$2,Parameters!$J$2)</f>
        <v>166</v>
      </c>
      <c r="G117">
        <f ca="1">SUMIFS(E$2:E117,$A$2:A117,Extraction[[#This Row],[AreaID]])</f>
        <v>2201</v>
      </c>
      <c r="H117">
        <f ca="1">SUMIFS(F$2:F117,$A$2:A117,Extraction[[#This Row],[AreaID]])</f>
        <v>2237</v>
      </c>
      <c r="I117">
        <f ca="1">VLOOKUP(Extraction[[#This Row],[AreaID]],Reserves[],4,FALSE)-Extraction[[#This Row],[OilExtractionToDate]]</f>
        <v>273779</v>
      </c>
      <c r="J117">
        <f ca="1">VLOOKUP(Extraction[[#This Row],[AreaID]],Reserves[],5,FALSE)-Extraction[[#This Row],[GasExtractionToDate]]</f>
        <v>224560</v>
      </c>
    </row>
    <row r="118" spans="1:10" x14ac:dyDescent="0.35">
      <c r="A118">
        <f ca="1">RANDBETWEEN(1,Parameters!$A$10)</f>
        <v>3</v>
      </c>
      <c r="B118" t="str">
        <f ca="1">VLOOKUP(A118,Reserves[],2,FALSE)</f>
        <v>Route66</v>
      </c>
      <c r="C118" t="str">
        <f ca="1">VLOOKUP(A118,Reserves[],3,FALSE)</f>
        <v>A3</v>
      </c>
      <c r="D118" s="1">
        <f ca="1">MAX(Parameters!$A$2,MAX(INDEX((A118=$A$2:A117)*$D$2:D117,))) + RANDBETWEEN(IF(MAX(INDEX((A118=$A$2:A117)*$D$2:D117,))=0,0,Parameters!$C$2),Parameters!$D$2)</f>
        <v>42645</v>
      </c>
      <c r="E118">
        <f ca="1">RANDBETWEEN(Parameters!$F$2,Parameters!$G$2)</f>
        <v>101</v>
      </c>
      <c r="F118">
        <f ca="1">RANDBETWEEN(Parameters!$I$2,Parameters!$J$2)</f>
        <v>190</v>
      </c>
      <c r="G118">
        <f ca="1">SUMIFS(E$2:E118,$A$2:A118,Extraction[[#This Row],[AreaID]])</f>
        <v>1652</v>
      </c>
      <c r="H118">
        <f ca="1">SUMIFS(F$2:F118,$A$2:A118,Extraction[[#This Row],[AreaID]])</f>
        <v>1641</v>
      </c>
      <c r="I118">
        <f ca="1">VLOOKUP(Extraction[[#This Row],[AreaID]],Reserves[],4,FALSE)-Extraction[[#This Row],[OilExtractionToDate]]</f>
        <v>210506</v>
      </c>
      <c r="J118">
        <f ca="1">VLOOKUP(Extraction[[#This Row],[AreaID]],Reserves[],5,FALSE)-Extraction[[#This Row],[GasExtractionToDate]]</f>
        <v>344797</v>
      </c>
    </row>
    <row r="119" spans="1:10" x14ac:dyDescent="0.35">
      <c r="A119">
        <f ca="1">RANDBETWEEN(1,Parameters!$A$10)</f>
        <v>9</v>
      </c>
      <c r="B119" t="str">
        <f ca="1">VLOOKUP(A119,Reserves[],2,FALSE)</f>
        <v>Hanamura</v>
      </c>
      <c r="C119" t="str">
        <f ca="1">VLOOKUP(A119,Reserves[],3,FALSE)</f>
        <v>H2</v>
      </c>
      <c r="D119" s="1">
        <f ca="1">MAX(Parameters!$A$2,MAX(INDEX((A119=$A$2:A118)*$D$2:D118,))) + RANDBETWEEN(IF(MAX(INDEX((A119=$A$2:A118)*$D$2:D118,))=0,0,Parameters!$C$2),Parameters!$D$2)</f>
        <v>42667</v>
      </c>
      <c r="E119">
        <f ca="1">RANDBETWEEN(Parameters!$F$2,Parameters!$G$2)</f>
        <v>145</v>
      </c>
      <c r="F119">
        <f ca="1">RANDBETWEEN(Parameters!$I$2,Parameters!$J$2)</f>
        <v>60</v>
      </c>
      <c r="G119">
        <f ca="1">SUMIFS(E$2:E119,$A$2:A119,Extraction[[#This Row],[AreaID]])</f>
        <v>2108</v>
      </c>
      <c r="H119">
        <f ca="1">SUMIFS(F$2:F119,$A$2:A119,Extraction[[#This Row],[AreaID]])</f>
        <v>2381</v>
      </c>
      <c r="I119">
        <f ca="1">VLOOKUP(Extraction[[#This Row],[AreaID]],Reserves[],4,FALSE)-Extraction[[#This Row],[OilExtractionToDate]]</f>
        <v>339055</v>
      </c>
      <c r="J119">
        <f ca="1">VLOOKUP(Extraction[[#This Row],[AreaID]],Reserves[],5,FALSE)-Extraction[[#This Row],[GasExtractionToDate]]</f>
        <v>413557</v>
      </c>
    </row>
    <row r="120" spans="1:10" x14ac:dyDescent="0.35">
      <c r="A120">
        <f ca="1">RANDBETWEEN(1,Parameters!$A$10)</f>
        <v>13</v>
      </c>
      <c r="B120" t="str">
        <f ca="1">VLOOKUP(A120,Reserves[],2,FALSE)</f>
        <v>Kern River</v>
      </c>
      <c r="C120" t="str">
        <f ca="1">VLOOKUP(A120,Reserves[],3,FALSE)</f>
        <v>W13</v>
      </c>
      <c r="D120" s="1">
        <f ca="1">MAX(Parameters!$A$2,MAX(INDEX((A120=$A$2:A119)*$D$2:D119,))) + RANDBETWEEN(IF(MAX(INDEX((A120=$A$2:A119)*$D$2:D119,))=0,0,Parameters!$C$2),Parameters!$D$2)</f>
        <v>42667</v>
      </c>
      <c r="E120">
        <f ca="1">RANDBETWEEN(Parameters!$F$2,Parameters!$G$2)</f>
        <v>300</v>
      </c>
      <c r="F120">
        <f ca="1">RANDBETWEEN(Parameters!$I$2,Parameters!$J$2)</f>
        <v>194</v>
      </c>
      <c r="G120">
        <f ca="1">SUMIFS(E$2:E120,$A$2:A120,Extraction[[#This Row],[AreaID]])</f>
        <v>2073</v>
      </c>
      <c r="H120">
        <f ca="1">SUMIFS(F$2:F120,$A$2:A120,Extraction[[#This Row],[AreaID]])</f>
        <v>2455</v>
      </c>
      <c r="I120">
        <f ca="1">VLOOKUP(Extraction[[#This Row],[AreaID]],Reserves[],4,FALSE)-Extraction[[#This Row],[OilExtractionToDate]]</f>
        <v>380630</v>
      </c>
      <c r="J120">
        <f ca="1">VLOOKUP(Extraction[[#This Row],[AreaID]],Reserves[],5,FALSE)-Extraction[[#This Row],[GasExtractionToDate]]</f>
        <v>447000</v>
      </c>
    </row>
    <row r="121" spans="1:10" x14ac:dyDescent="0.35">
      <c r="A121">
        <f ca="1">RANDBETWEEN(1,Parameters!$A$10)</f>
        <v>12</v>
      </c>
      <c r="B121" t="str">
        <f ca="1">VLOOKUP(A121,Reserves[],2,FALSE)</f>
        <v>EastTexas</v>
      </c>
      <c r="C121" t="str">
        <f ca="1">VLOOKUP(A121,Reserves[],3,FALSE)</f>
        <v>Lake3</v>
      </c>
      <c r="D121" s="1">
        <f ca="1">MAX(Parameters!$A$2,MAX(INDEX((A121=$A$2:A120)*$D$2:D120,))) + RANDBETWEEN(IF(MAX(INDEX((A121=$A$2:A120)*$D$2:D120,))=0,0,Parameters!$C$2),Parameters!$D$2)</f>
        <v>42633</v>
      </c>
      <c r="E121">
        <f ca="1">RANDBETWEEN(Parameters!$F$2,Parameters!$G$2)</f>
        <v>250</v>
      </c>
      <c r="F121">
        <f ca="1">RANDBETWEEN(Parameters!$I$2,Parameters!$J$2)</f>
        <v>270</v>
      </c>
      <c r="G121">
        <f ca="1">SUMIFS(E$2:E121,$A$2:A121,Extraction[[#This Row],[AreaID]])</f>
        <v>1146</v>
      </c>
      <c r="H121">
        <f ca="1">SUMIFS(F$2:F121,$A$2:A121,Extraction[[#This Row],[AreaID]])</f>
        <v>1089</v>
      </c>
      <c r="I121">
        <f ca="1">VLOOKUP(Extraction[[#This Row],[AreaID]],Reserves[],4,FALSE)-Extraction[[#This Row],[OilExtractionToDate]]</f>
        <v>332241</v>
      </c>
      <c r="J121">
        <f ca="1">VLOOKUP(Extraction[[#This Row],[AreaID]],Reserves[],5,FALSE)-Extraction[[#This Row],[GasExtractionToDate]]</f>
        <v>286116</v>
      </c>
    </row>
    <row r="122" spans="1:10" x14ac:dyDescent="0.35">
      <c r="A122">
        <f ca="1">RANDBETWEEN(1,Parameters!$A$10)</f>
        <v>1</v>
      </c>
      <c r="B122" t="str">
        <f ca="1">VLOOKUP(A122,Reserves[],2,FALSE)</f>
        <v>Route66</v>
      </c>
      <c r="C122" t="str">
        <f ca="1">VLOOKUP(A122,Reserves[],3,FALSE)</f>
        <v>Alpha</v>
      </c>
      <c r="D122" s="1">
        <f ca="1">MAX(Parameters!$A$2,MAX(INDEX((A122=$A$2:A121)*$D$2:D121,))) + RANDBETWEEN(IF(MAX(INDEX((A122=$A$2:A121)*$D$2:D121,))=0,0,Parameters!$C$2),Parameters!$D$2)</f>
        <v>42609</v>
      </c>
      <c r="E122">
        <f ca="1">RANDBETWEEN(Parameters!$F$2,Parameters!$G$2)</f>
        <v>230</v>
      </c>
      <c r="F122">
        <f ca="1">RANDBETWEEN(Parameters!$I$2,Parameters!$J$2)</f>
        <v>113</v>
      </c>
      <c r="G122">
        <f ca="1">SUMIFS(E$2:E122,$A$2:A122,Extraction[[#This Row],[AreaID]])</f>
        <v>1166</v>
      </c>
      <c r="H122">
        <f ca="1">SUMIFS(F$2:F122,$A$2:A122,Extraction[[#This Row],[AreaID]])</f>
        <v>702</v>
      </c>
      <c r="I122">
        <f ca="1">VLOOKUP(Extraction[[#This Row],[AreaID]],Reserves[],4,FALSE)-Extraction[[#This Row],[OilExtractionToDate]]</f>
        <v>316424</v>
      </c>
      <c r="J122">
        <f ca="1">VLOOKUP(Extraction[[#This Row],[AreaID]],Reserves[],5,FALSE)-Extraction[[#This Row],[GasExtractionToDate]]</f>
        <v>371899</v>
      </c>
    </row>
    <row r="123" spans="1:10" x14ac:dyDescent="0.35">
      <c r="A123">
        <f ca="1">RANDBETWEEN(1,Parameters!$A$10)</f>
        <v>1</v>
      </c>
      <c r="B123" t="str">
        <f ca="1">VLOOKUP(A123,Reserves[],2,FALSE)</f>
        <v>Route66</v>
      </c>
      <c r="C123" t="str">
        <f ca="1">VLOOKUP(A123,Reserves[],3,FALSE)</f>
        <v>Alpha</v>
      </c>
      <c r="D123" s="1">
        <f ca="1">MAX(Parameters!$A$2,MAX(INDEX((A123=$A$2:A122)*$D$2:D122,))) + RANDBETWEEN(IF(MAX(INDEX((A123=$A$2:A122)*$D$2:D122,))=0,0,Parameters!$C$2),Parameters!$D$2)</f>
        <v>42613</v>
      </c>
      <c r="E123">
        <f ca="1">RANDBETWEEN(Parameters!$F$2,Parameters!$G$2)</f>
        <v>139</v>
      </c>
      <c r="F123">
        <f ca="1">RANDBETWEEN(Parameters!$I$2,Parameters!$J$2)</f>
        <v>77</v>
      </c>
      <c r="G123">
        <f ca="1">SUMIFS(E$2:E123,$A$2:A123,Extraction[[#This Row],[AreaID]])</f>
        <v>1305</v>
      </c>
      <c r="H123">
        <f ca="1">SUMIFS(F$2:F123,$A$2:A123,Extraction[[#This Row],[AreaID]])</f>
        <v>779</v>
      </c>
      <c r="I123">
        <f ca="1">VLOOKUP(Extraction[[#This Row],[AreaID]],Reserves[],4,FALSE)-Extraction[[#This Row],[OilExtractionToDate]]</f>
        <v>316285</v>
      </c>
      <c r="J123">
        <f ca="1">VLOOKUP(Extraction[[#This Row],[AreaID]],Reserves[],5,FALSE)-Extraction[[#This Row],[GasExtractionToDate]]</f>
        <v>371822</v>
      </c>
    </row>
    <row r="124" spans="1:10" x14ac:dyDescent="0.35">
      <c r="A124">
        <f ca="1">RANDBETWEEN(1,Parameters!$A$10)</f>
        <v>1</v>
      </c>
      <c r="B124" t="str">
        <f ca="1">VLOOKUP(A124,Reserves[],2,FALSE)</f>
        <v>Route66</v>
      </c>
      <c r="C124" t="str">
        <f ca="1">VLOOKUP(A124,Reserves[],3,FALSE)</f>
        <v>Alpha</v>
      </c>
      <c r="D124" s="1">
        <f ca="1">MAX(Parameters!$A$2,MAX(INDEX((A124=$A$2:A123)*$D$2:D123,))) + RANDBETWEEN(IF(MAX(INDEX((A124=$A$2:A123)*$D$2:D123,))=0,0,Parameters!$C$2),Parameters!$D$2)</f>
        <v>42618</v>
      </c>
      <c r="E124">
        <f ca="1">RANDBETWEEN(Parameters!$F$2,Parameters!$G$2)</f>
        <v>143</v>
      </c>
      <c r="F124">
        <f ca="1">RANDBETWEEN(Parameters!$I$2,Parameters!$J$2)</f>
        <v>190</v>
      </c>
      <c r="G124">
        <f ca="1">SUMIFS(E$2:E124,$A$2:A124,Extraction[[#This Row],[AreaID]])</f>
        <v>1448</v>
      </c>
      <c r="H124">
        <f ca="1">SUMIFS(F$2:F124,$A$2:A124,Extraction[[#This Row],[AreaID]])</f>
        <v>969</v>
      </c>
      <c r="I124">
        <f ca="1">VLOOKUP(Extraction[[#This Row],[AreaID]],Reserves[],4,FALSE)-Extraction[[#This Row],[OilExtractionToDate]]</f>
        <v>316142</v>
      </c>
      <c r="J124">
        <f ca="1">VLOOKUP(Extraction[[#This Row],[AreaID]],Reserves[],5,FALSE)-Extraction[[#This Row],[GasExtractionToDate]]</f>
        <v>371632</v>
      </c>
    </row>
    <row r="125" spans="1:10" x14ac:dyDescent="0.35">
      <c r="A125">
        <f ca="1">RANDBETWEEN(1,Parameters!$A$10)</f>
        <v>4</v>
      </c>
      <c r="B125" t="str">
        <f ca="1">VLOOKUP(A125,Reserves[],2,FALSE)</f>
        <v>BigPool</v>
      </c>
      <c r="C125" t="str">
        <f ca="1">VLOOKUP(A125,Reserves[],3,FALSE)</f>
        <v>B1</v>
      </c>
      <c r="D125" s="1">
        <f ca="1">MAX(Parameters!$A$2,MAX(INDEX((A125=$A$2:A124)*$D$2:D124,))) + RANDBETWEEN(IF(MAX(INDEX((A125=$A$2:A124)*$D$2:D124,))=0,0,Parameters!$C$2),Parameters!$D$2)</f>
        <v>42613</v>
      </c>
      <c r="E125">
        <f ca="1">RANDBETWEEN(Parameters!$F$2,Parameters!$G$2)</f>
        <v>137</v>
      </c>
      <c r="F125">
        <f ca="1">RANDBETWEEN(Parameters!$I$2,Parameters!$J$2)</f>
        <v>210</v>
      </c>
      <c r="G125">
        <f ca="1">SUMIFS(E$2:E125,$A$2:A125,Extraction[[#This Row],[AreaID]])</f>
        <v>1031</v>
      </c>
      <c r="H125">
        <f ca="1">SUMIFS(F$2:F125,$A$2:A125,Extraction[[#This Row],[AreaID]])</f>
        <v>1559</v>
      </c>
      <c r="I125">
        <f ca="1">VLOOKUP(Extraction[[#This Row],[AreaID]],Reserves[],4,FALSE)-Extraction[[#This Row],[OilExtractionToDate]]</f>
        <v>404159</v>
      </c>
      <c r="J125">
        <f ca="1">VLOOKUP(Extraction[[#This Row],[AreaID]],Reserves[],5,FALSE)-Extraction[[#This Row],[GasExtractionToDate]]</f>
        <v>198894</v>
      </c>
    </row>
    <row r="126" spans="1:10" x14ac:dyDescent="0.35">
      <c r="A126">
        <f ca="1">RANDBETWEEN(1,Parameters!$A$10)</f>
        <v>9</v>
      </c>
      <c r="B126" t="str">
        <f ca="1">VLOOKUP(A126,Reserves[],2,FALSE)</f>
        <v>Hanamura</v>
      </c>
      <c r="C126" t="str">
        <f ca="1">VLOOKUP(A126,Reserves[],3,FALSE)</f>
        <v>H2</v>
      </c>
      <c r="D126" s="1">
        <f ca="1">MAX(Parameters!$A$2,MAX(INDEX((A126=$A$2:A125)*$D$2:D125,))) + RANDBETWEEN(IF(MAX(INDEX((A126=$A$2:A125)*$D$2:D125,))=0,0,Parameters!$C$2),Parameters!$D$2)</f>
        <v>42674</v>
      </c>
      <c r="E126">
        <f ca="1">RANDBETWEEN(Parameters!$F$2,Parameters!$G$2)</f>
        <v>227</v>
      </c>
      <c r="F126">
        <f ca="1">RANDBETWEEN(Parameters!$I$2,Parameters!$J$2)</f>
        <v>150</v>
      </c>
      <c r="G126">
        <f ca="1">SUMIFS(E$2:E126,$A$2:A126,Extraction[[#This Row],[AreaID]])</f>
        <v>2335</v>
      </c>
      <c r="H126">
        <f ca="1">SUMIFS(F$2:F126,$A$2:A126,Extraction[[#This Row],[AreaID]])</f>
        <v>2531</v>
      </c>
      <c r="I126">
        <f ca="1">VLOOKUP(Extraction[[#This Row],[AreaID]],Reserves[],4,FALSE)-Extraction[[#This Row],[OilExtractionToDate]]</f>
        <v>338828</v>
      </c>
      <c r="J126">
        <f ca="1">VLOOKUP(Extraction[[#This Row],[AreaID]],Reserves[],5,FALSE)-Extraction[[#This Row],[GasExtractionToDate]]</f>
        <v>413407</v>
      </c>
    </row>
    <row r="127" spans="1:10" x14ac:dyDescent="0.35">
      <c r="A127">
        <f ca="1">RANDBETWEEN(1,Parameters!$A$10)</f>
        <v>14</v>
      </c>
      <c r="B127" t="str">
        <f ca="1">VLOOKUP(A127,Reserves[],2,FALSE)</f>
        <v>Kern River</v>
      </c>
      <c r="C127" t="str">
        <f ca="1">VLOOKUP(A127,Reserves[],3,FALSE)</f>
        <v>Delta</v>
      </c>
      <c r="D127" s="1">
        <f ca="1">MAX(Parameters!$A$2,MAX(INDEX((A127=$A$2:A126)*$D$2:D126,))) + RANDBETWEEN(IF(MAX(INDEX((A127=$A$2:A126)*$D$2:D126,))=0,0,Parameters!$C$2),Parameters!$D$2)</f>
        <v>42635</v>
      </c>
      <c r="E127">
        <f ca="1">RANDBETWEEN(Parameters!$F$2,Parameters!$G$2)</f>
        <v>245</v>
      </c>
      <c r="F127">
        <f ca="1">RANDBETWEEN(Parameters!$I$2,Parameters!$J$2)</f>
        <v>249</v>
      </c>
      <c r="G127">
        <f ca="1">SUMIFS(E$2:E127,$A$2:A127,Extraction[[#This Row],[AreaID]])</f>
        <v>1866</v>
      </c>
      <c r="H127">
        <f ca="1">SUMIFS(F$2:F127,$A$2:A127,Extraction[[#This Row],[AreaID]])</f>
        <v>1360</v>
      </c>
      <c r="I127">
        <f ca="1">VLOOKUP(Extraction[[#This Row],[AreaID]],Reserves[],4,FALSE)-Extraction[[#This Row],[OilExtractionToDate]]</f>
        <v>343545</v>
      </c>
      <c r="J127">
        <f ca="1">VLOOKUP(Extraction[[#This Row],[AreaID]],Reserves[],5,FALSE)-Extraction[[#This Row],[GasExtractionToDate]]</f>
        <v>404778</v>
      </c>
    </row>
    <row r="128" spans="1:10" x14ac:dyDescent="0.35">
      <c r="A128">
        <f ca="1">RANDBETWEEN(1,Parameters!$A$10)</f>
        <v>14</v>
      </c>
      <c r="B128" t="str">
        <f ca="1">VLOOKUP(A128,Reserves[],2,FALSE)</f>
        <v>Kern River</v>
      </c>
      <c r="C128" t="str">
        <f ca="1">VLOOKUP(A128,Reserves[],3,FALSE)</f>
        <v>Delta</v>
      </c>
      <c r="D128" s="1">
        <f ca="1">MAX(Parameters!$A$2,MAX(INDEX((A128=$A$2:A127)*$D$2:D127,))) + RANDBETWEEN(IF(MAX(INDEX((A128=$A$2:A127)*$D$2:D127,))=0,0,Parameters!$C$2),Parameters!$D$2)</f>
        <v>42638</v>
      </c>
      <c r="E128">
        <f ca="1">RANDBETWEEN(Parameters!$F$2,Parameters!$G$2)</f>
        <v>280</v>
      </c>
      <c r="F128">
        <f ca="1">RANDBETWEEN(Parameters!$I$2,Parameters!$J$2)</f>
        <v>103</v>
      </c>
      <c r="G128">
        <f ca="1">SUMIFS(E$2:E128,$A$2:A128,Extraction[[#This Row],[AreaID]])</f>
        <v>2146</v>
      </c>
      <c r="H128">
        <f ca="1">SUMIFS(F$2:F128,$A$2:A128,Extraction[[#This Row],[AreaID]])</f>
        <v>1463</v>
      </c>
      <c r="I128">
        <f ca="1">VLOOKUP(Extraction[[#This Row],[AreaID]],Reserves[],4,FALSE)-Extraction[[#This Row],[OilExtractionToDate]]</f>
        <v>343265</v>
      </c>
      <c r="J128">
        <f ca="1">VLOOKUP(Extraction[[#This Row],[AreaID]],Reserves[],5,FALSE)-Extraction[[#This Row],[GasExtractionToDate]]</f>
        <v>404675</v>
      </c>
    </row>
    <row r="129" spans="1:10" x14ac:dyDescent="0.35">
      <c r="A129">
        <f ca="1">RANDBETWEEN(1,Parameters!$A$10)</f>
        <v>14</v>
      </c>
      <c r="B129" t="str">
        <f ca="1">VLOOKUP(A129,Reserves[],2,FALSE)</f>
        <v>Kern River</v>
      </c>
      <c r="C129" t="str">
        <f ca="1">VLOOKUP(A129,Reserves[],3,FALSE)</f>
        <v>Delta</v>
      </c>
      <c r="D129" s="1">
        <f ca="1">MAX(Parameters!$A$2,MAX(INDEX((A129=$A$2:A128)*$D$2:D128,))) + RANDBETWEEN(IF(MAX(INDEX((A129=$A$2:A128)*$D$2:D128,))=0,0,Parameters!$C$2),Parameters!$D$2)</f>
        <v>42642</v>
      </c>
      <c r="E129">
        <f ca="1">RANDBETWEEN(Parameters!$F$2,Parameters!$G$2)</f>
        <v>277</v>
      </c>
      <c r="F129">
        <f ca="1">RANDBETWEEN(Parameters!$I$2,Parameters!$J$2)</f>
        <v>214</v>
      </c>
      <c r="G129">
        <f ca="1">SUMIFS(E$2:E129,$A$2:A129,Extraction[[#This Row],[AreaID]])</f>
        <v>2423</v>
      </c>
      <c r="H129">
        <f ca="1">SUMIFS(F$2:F129,$A$2:A129,Extraction[[#This Row],[AreaID]])</f>
        <v>1677</v>
      </c>
      <c r="I129">
        <f ca="1">VLOOKUP(Extraction[[#This Row],[AreaID]],Reserves[],4,FALSE)-Extraction[[#This Row],[OilExtractionToDate]]</f>
        <v>342988</v>
      </c>
      <c r="J129">
        <f ca="1">VLOOKUP(Extraction[[#This Row],[AreaID]],Reserves[],5,FALSE)-Extraction[[#This Row],[GasExtractionToDate]]</f>
        <v>404461</v>
      </c>
    </row>
    <row r="130" spans="1:10" x14ac:dyDescent="0.35">
      <c r="A130">
        <f ca="1">RANDBETWEEN(1,Parameters!$A$10)</f>
        <v>5</v>
      </c>
      <c r="B130" t="str">
        <f ca="1">VLOOKUP(A130,Reserves[],2,FALSE)</f>
        <v>BigPool</v>
      </c>
      <c r="C130" t="str">
        <f ca="1">VLOOKUP(A130,Reserves[],3,FALSE)</f>
        <v>B2</v>
      </c>
      <c r="D130" s="1">
        <f ca="1">MAX(Parameters!$A$2,MAX(INDEX((A130=$A$2:A129)*$D$2:D129,))) + RANDBETWEEN(IF(MAX(INDEX((A130=$A$2:A129)*$D$2:D129,))=0,0,Parameters!$C$2),Parameters!$D$2)</f>
        <v>42612</v>
      </c>
      <c r="E130">
        <f ca="1">RANDBETWEEN(Parameters!$F$2,Parameters!$G$2)</f>
        <v>110</v>
      </c>
      <c r="F130">
        <f ca="1">RANDBETWEEN(Parameters!$I$2,Parameters!$J$2)</f>
        <v>258</v>
      </c>
      <c r="G130">
        <f ca="1">SUMIFS(E$2:E130,$A$2:A130,Extraction[[#This Row],[AreaID]])</f>
        <v>549</v>
      </c>
      <c r="H130">
        <f ca="1">SUMIFS(F$2:F130,$A$2:A130,Extraction[[#This Row],[AreaID]])</f>
        <v>741</v>
      </c>
      <c r="I130">
        <f ca="1">VLOOKUP(Extraction[[#This Row],[AreaID]],Reserves[],4,FALSE)-Extraction[[#This Row],[OilExtractionToDate]]</f>
        <v>306874</v>
      </c>
      <c r="J130">
        <f ca="1">VLOOKUP(Extraction[[#This Row],[AreaID]],Reserves[],5,FALSE)-Extraction[[#This Row],[GasExtractionToDate]]</f>
        <v>276967</v>
      </c>
    </row>
    <row r="131" spans="1:10" x14ac:dyDescent="0.35">
      <c r="A131">
        <f ca="1">RANDBETWEEN(1,Parameters!$A$10)</f>
        <v>3</v>
      </c>
      <c r="B131" t="str">
        <f ca="1">VLOOKUP(A131,Reserves[],2,FALSE)</f>
        <v>Route66</v>
      </c>
      <c r="C131" t="str">
        <f ca="1">VLOOKUP(A131,Reserves[],3,FALSE)</f>
        <v>A3</v>
      </c>
      <c r="D131" s="1">
        <f ca="1">MAX(Parameters!$A$2,MAX(INDEX((A131=$A$2:A130)*$D$2:D130,))) + RANDBETWEEN(IF(MAX(INDEX((A131=$A$2:A130)*$D$2:D130,))=0,0,Parameters!$C$2),Parameters!$D$2)</f>
        <v>42652</v>
      </c>
      <c r="E131">
        <f ca="1">RANDBETWEEN(Parameters!$F$2,Parameters!$G$2)</f>
        <v>260</v>
      </c>
      <c r="F131">
        <f ca="1">RANDBETWEEN(Parameters!$I$2,Parameters!$J$2)</f>
        <v>148</v>
      </c>
      <c r="G131">
        <f ca="1">SUMIFS(E$2:E131,$A$2:A131,Extraction[[#This Row],[AreaID]])</f>
        <v>1912</v>
      </c>
      <c r="H131">
        <f ca="1">SUMIFS(F$2:F131,$A$2:A131,Extraction[[#This Row],[AreaID]])</f>
        <v>1789</v>
      </c>
      <c r="I131">
        <f ca="1">VLOOKUP(Extraction[[#This Row],[AreaID]],Reserves[],4,FALSE)-Extraction[[#This Row],[OilExtractionToDate]]</f>
        <v>210246</v>
      </c>
      <c r="J131">
        <f ca="1">VLOOKUP(Extraction[[#This Row],[AreaID]],Reserves[],5,FALSE)-Extraction[[#This Row],[GasExtractionToDate]]</f>
        <v>344649</v>
      </c>
    </row>
    <row r="132" spans="1:10" x14ac:dyDescent="0.35">
      <c r="A132">
        <f ca="1">RANDBETWEEN(1,Parameters!$A$10)</f>
        <v>1</v>
      </c>
      <c r="B132" t="str">
        <f ca="1">VLOOKUP(A132,Reserves[],2,FALSE)</f>
        <v>Route66</v>
      </c>
      <c r="C132" t="str">
        <f ca="1">VLOOKUP(A132,Reserves[],3,FALSE)</f>
        <v>Alpha</v>
      </c>
      <c r="D132" s="1">
        <f ca="1">MAX(Parameters!$A$2,MAX(INDEX((A132=$A$2:A131)*$D$2:D131,))) + RANDBETWEEN(IF(MAX(INDEX((A132=$A$2:A131)*$D$2:D131,))=0,0,Parameters!$C$2),Parameters!$D$2)</f>
        <v>42622</v>
      </c>
      <c r="E132">
        <f ca="1">RANDBETWEEN(Parameters!$F$2,Parameters!$G$2)</f>
        <v>228</v>
      </c>
      <c r="F132">
        <f ca="1">RANDBETWEEN(Parameters!$I$2,Parameters!$J$2)</f>
        <v>173</v>
      </c>
      <c r="G132">
        <f ca="1">SUMIFS(E$2:E132,$A$2:A132,Extraction[[#This Row],[AreaID]])</f>
        <v>1676</v>
      </c>
      <c r="H132">
        <f ca="1">SUMIFS(F$2:F132,$A$2:A132,Extraction[[#This Row],[AreaID]])</f>
        <v>1142</v>
      </c>
      <c r="I132">
        <f ca="1">VLOOKUP(Extraction[[#This Row],[AreaID]],Reserves[],4,FALSE)-Extraction[[#This Row],[OilExtractionToDate]]</f>
        <v>315914</v>
      </c>
      <c r="J132">
        <f ca="1">VLOOKUP(Extraction[[#This Row],[AreaID]],Reserves[],5,FALSE)-Extraction[[#This Row],[GasExtractionToDate]]</f>
        <v>371459</v>
      </c>
    </row>
    <row r="133" spans="1:10" x14ac:dyDescent="0.35">
      <c r="A133">
        <f ca="1">RANDBETWEEN(1,Parameters!$A$10)</f>
        <v>9</v>
      </c>
      <c r="B133" t="str">
        <f ca="1">VLOOKUP(A133,Reserves[],2,FALSE)</f>
        <v>Hanamura</v>
      </c>
      <c r="C133" t="str">
        <f ca="1">VLOOKUP(A133,Reserves[],3,FALSE)</f>
        <v>H2</v>
      </c>
      <c r="D133" s="1">
        <f ca="1">MAX(Parameters!$A$2,MAX(INDEX((A133=$A$2:A132)*$D$2:D132,))) + RANDBETWEEN(IF(MAX(INDEX((A133=$A$2:A132)*$D$2:D132,))=0,0,Parameters!$C$2),Parameters!$D$2)</f>
        <v>42681</v>
      </c>
      <c r="E133">
        <f ca="1">RANDBETWEEN(Parameters!$F$2,Parameters!$G$2)</f>
        <v>295</v>
      </c>
      <c r="F133">
        <f ca="1">RANDBETWEEN(Parameters!$I$2,Parameters!$J$2)</f>
        <v>187</v>
      </c>
      <c r="G133">
        <f ca="1">SUMIFS(E$2:E133,$A$2:A133,Extraction[[#This Row],[AreaID]])</f>
        <v>2630</v>
      </c>
      <c r="H133">
        <f ca="1">SUMIFS(F$2:F133,$A$2:A133,Extraction[[#This Row],[AreaID]])</f>
        <v>2718</v>
      </c>
      <c r="I133">
        <f ca="1">VLOOKUP(Extraction[[#This Row],[AreaID]],Reserves[],4,FALSE)-Extraction[[#This Row],[OilExtractionToDate]]</f>
        <v>338533</v>
      </c>
      <c r="J133">
        <f ca="1">VLOOKUP(Extraction[[#This Row],[AreaID]],Reserves[],5,FALSE)-Extraction[[#This Row],[GasExtractionToDate]]</f>
        <v>413220</v>
      </c>
    </row>
    <row r="134" spans="1:10" x14ac:dyDescent="0.35">
      <c r="A134">
        <f ca="1">RANDBETWEEN(1,Parameters!$A$10)</f>
        <v>5</v>
      </c>
      <c r="B134" t="str">
        <f ca="1">VLOOKUP(A134,Reserves[],2,FALSE)</f>
        <v>BigPool</v>
      </c>
      <c r="C134" t="str">
        <f ca="1">VLOOKUP(A134,Reserves[],3,FALSE)</f>
        <v>B2</v>
      </c>
      <c r="D134" s="1">
        <f ca="1">MAX(Parameters!$A$2,MAX(INDEX((A134=$A$2:A133)*$D$2:D133,))) + RANDBETWEEN(IF(MAX(INDEX((A134=$A$2:A133)*$D$2:D133,))=0,0,Parameters!$C$2),Parameters!$D$2)</f>
        <v>42618</v>
      </c>
      <c r="E134">
        <f ca="1">RANDBETWEEN(Parameters!$F$2,Parameters!$G$2)</f>
        <v>210</v>
      </c>
      <c r="F134">
        <f ca="1">RANDBETWEEN(Parameters!$I$2,Parameters!$J$2)</f>
        <v>188</v>
      </c>
      <c r="G134">
        <f ca="1">SUMIFS(E$2:E134,$A$2:A134,Extraction[[#This Row],[AreaID]])</f>
        <v>759</v>
      </c>
      <c r="H134">
        <f ca="1">SUMIFS(F$2:F134,$A$2:A134,Extraction[[#This Row],[AreaID]])</f>
        <v>929</v>
      </c>
      <c r="I134">
        <f ca="1">VLOOKUP(Extraction[[#This Row],[AreaID]],Reserves[],4,FALSE)-Extraction[[#This Row],[OilExtractionToDate]]</f>
        <v>306664</v>
      </c>
      <c r="J134">
        <f ca="1">VLOOKUP(Extraction[[#This Row],[AreaID]],Reserves[],5,FALSE)-Extraction[[#This Row],[GasExtractionToDate]]</f>
        <v>276779</v>
      </c>
    </row>
    <row r="135" spans="1:10" x14ac:dyDescent="0.35">
      <c r="A135">
        <f ca="1">RANDBETWEEN(1,Parameters!$A$10)</f>
        <v>6</v>
      </c>
      <c r="B135" t="str">
        <f ca="1">VLOOKUP(A135,Reserves[],2,FALSE)</f>
        <v>Hanamura</v>
      </c>
      <c r="C135" t="str">
        <f ca="1">VLOOKUP(A135,Reserves[],3,FALSE)</f>
        <v>Alpha</v>
      </c>
      <c r="D135" s="1">
        <f ca="1">MAX(Parameters!$A$2,MAX(INDEX((A135=$A$2:A134)*$D$2:D134,))) + RANDBETWEEN(IF(MAX(INDEX((A135=$A$2:A134)*$D$2:D134,))=0,0,Parameters!$C$2),Parameters!$D$2)</f>
        <v>42672</v>
      </c>
      <c r="E135">
        <f ca="1">RANDBETWEEN(Parameters!$F$2,Parameters!$G$2)</f>
        <v>274</v>
      </c>
      <c r="F135">
        <f ca="1">RANDBETWEEN(Parameters!$I$2,Parameters!$J$2)</f>
        <v>109</v>
      </c>
      <c r="G135">
        <f ca="1">SUMIFS(E$2:E135,$A$2:A135,Extraction[[#This Row],[AreaID]])</f>
        <v>2323</v>
      </c>
      <c r="H135">
        <f ca="1">SUMIFS(F$2:F135,$A$2:A135,Extraction[[#This Row],[AreaID]])</f>
        <v>2111</v>
      </c>
      <c r="I135">
        <f ca="1">VLOOKUP(Extraction[[#This Row],[AreaID]],Reserves[],4,FALSE)-Extraction[[#This Row],[OilExtractionToDate]]</f>
        <v>258057</v>
      </c>
      <c r="J135">
        <f ca="1">VLOOKUP(Extraction[[#This Row],[AreaID]],Reserves[],5,FALSE)-Extraction[[#This Row],[GasExtractionToDate]]</f>
        <v>299491</v>
      </c>
    </row>
    <row r="136" spans="1:10" x14ac:dyDescent="0.35">
      <c r="A136">
        <f ca="1">RANDBETWEEN(1,Parameters!$A$10)</f>
        <v>2</v>
      </c>
      <c r="B136" t="str">
        <f ca="1">VLOOKUP(A136,Reserves[],2,FALSE)</f>
        <v>Route66</v>
      </c>
      <c r="C136" t="str">
        <f ca="1">VLOOKUP(A136,Reserves[],3,FALSE)</f>
        <v>Delta</v>
      </c>
      <c r="D136" s="1">
        <f ca="1">MAX(Parameters!$A$2,MAX(INDEX((A136=$A$2:A135)*$D$2:D135,))) + RANDBETWEEN(IF(MAX(INDEX((A136=$A$2:A135)*$D$2:D135,))=0,0,Parameters!$C$2),Parameters!$D$2)</f>
        <v>42656</v>
      </c>
      <c r="E136">
        <f ca="1">RANDBETWEEN(Parameters!$F$2,Parameters!$G$2)</f>
        <v>280</v>
      </c>
      <c r="F136">
        <f ca="1">RANDBETWEEN(Parameters!$I$2,Parameters!$J$2)</f>
        <v>82</v>
      </c>
      <c r="G136">
        <f ca="1">SUMIFS(E$2:E136,$A$2:A136,Extraction[[#This Row],[AreaID]])</f>
        <v>2429</v>
      </c>
      <c r="H136">
        <f ca="1">SUMIFS(F$2:F136,$A$2:A136,Extraction[[#This Row],[AreaID]])</f>
        <v>2224</v>
      </c>
      <c r="I136">
        <f ca="1">VLOOKUP(Extraction[[#This Row],[AreaID]],Reserves[],4,FALSE)-Extraction[[#This Row],[OilExtractionToDate]]</f>
        <v>162012</v>
      </c>
      <c r="J136">
        <f ca="1">VLOOKUP(Extraction[[#This Row],[AreaID]],Reserves[],5,FALSE)-Extraction[[#This Row],[GasExtractionToDate]]</f>
        <v>233985</v>
      </c>
    </row>
    <row r="137" spans="1:10" x14ac:dyDescent="0.35">
      <c r="A137">
        <f ca="1">RANDBETWEEN(1,Parameters!$A$10)</f>
        <v>12</v>
      </c>
      <c r="B137" t="str">
        <f ca="1">VLOOKUP(A137,Reserves[],2,FALSE)</f>
        <v>EastTexas</v>
      </c>
      <c r="C137" t="str">
        <f ca="1">VLOOKUP(A137,Reserves[],3,FALSE)</f>
        <v>Lake3</v>
      </c>
      <c r="D137" s="1">
        <f ca="1">MAX(Parameters!$A$2,MAX(INDEX((A137=$A$2:A136)*$D$2:D136,))) + RANDBETWEEN(IF(MAX(INDEX((A137=$A$2:A136)*$D$2:D136,))=0,0,Parameters!$C$2),Parameters!$D$2)</f>
        <v>42637</v>
      </c>
      <c r="E137">
        <f ca="1">RANDBETWEEN(Parameters!$F$2,Parameters!$G$2)</f>
        <v>275</v>
      </c>
      <c r="F137">
        <f ca="1">RANDBETWEEN(Parameters!$I$2,Parameters!$J$2)</f>
        <v>187</v>
      </c>
      <c r="G137">
        <f ca="1">SUMIFS(E$2:E137,$A$2:A137,Extraction[[#This Row],[AreaID]])</f>
        <v>1421</v>
      </c>
      <c r="H137">
        <f ca="1">SUMIFS(F$2:F137,$A$2:A137,Extraction[[#This Row],[AreaID]])</f>
        <v>1276</v>
      </c>
      <c r="I137">
        <f ca="1">VLOOKUP(Extraction[[#This Row],[AreaID]],Reserves[],4,FALSE)-Extraction[[#This Row],[OilExtractionToDate]]</f>
        <v>331966</v>
      </c>
      <c r="J137">
        <f ca="1">VLOOKUP(Extraction[[#This Row],[AreaID]],Reserves[],5,FALSE)-Extraction[[#This Row],[GasExtractionToDate]]</f>
        <v>285929</v>
      </c>
    </row>
    <row r="138" spans="1:10" x14ac:dyDescent="0.35">
      <c r="A138">
        <f ca="1">RANDBETWEEN(1,Parameters!$A$10)</f>
        <v>8</v>
      </c>
      <c r="B138" t="str">
        <f ca="1">VLOOKUP(A138,Reserves[],2,FALSE)</f>
        <v>Hanamura</v>
      </c>
      <c r="C138" t="str">
        <f ca="1">VLOOKUP(A138,Reserves[],3,FALSE)</f>
        <v>Delta</v>
      </c>
      <c r="D138" s="1">
        <f ca="1">MAX(Parameters!$A$2,MAX(INDEX((A138=$A$2:A137)*$D$2:D137,))) + RANDBETWEEN(IF(MAX(INDEX((A138=$A$2:A137)*$D$2:D137,))=0,0,Parameters!$C$2),Parameters!$D$2)</f>
        <v>42657</v>
      </c>
      <c r="E138">
        <f ca="1">RANDBETWEEN(Parameters!$F$2,Parameters!$G$2)</f>
        <v>124</v>
      </c>
      <c r="F138">
        <f ca="1">RANDBETWEEN(Parameters!$I$2,Parameters!$J$2)</f>
        <v>218</v>
      </c>
      <c r="G138">
        <f ca="1">SUMIFS(E$2:E138,$A$2:A138,Extraction[[#This Row],[AreaID]])</f>
        <v>2473</v>
      </c>
      <c r="H138">
        <f ca="1">SUMIFS(F$2:F138,$A$2:A138,Extraction[[#This Row],[AreaID]])</f>
        <v>2319</v>
      </c>
      <c r="I138">
        <f ca="1">VLOOKUP(Extraction[[#This Row],[AreaID]],Reserves[],4,FALSE)-Extraction[[#This Row],[OilExtractionToDate]]</f>
        <v>171317</v>
      </c>
      <c r="J138">
        <f ca="1">VLOOKUP(Extraction[[#This Row],[AreaID]],Reserves[],5,FALSE)-Extraction[[#This Row],[GasExtractionToDate]]</f>
        <v>240790</v>
      </c>
    </row>
    <row r="139" spans="1:10" x14ac:dyDescent="0.35">
      <c r="A139">
        <f ca="1">RANDBETWEEN(1,Parameters!$A$10)</f>
        <v>6</v>
      </c>
      <c r="B139" t="str">
        <f ca="1">VLOOKUP(A139,Reserves[],2,FALSE)</f>
        <v>Hanamura</v>
      </c>
      <c r="C139" t="str">
        <f ca="1">VLOOKUP(A139,Reserves[],3,FALSE)</f>
        <v>Alpha</v>
      </c>
      <c r="D139" s="1">
        <f ca="1">MAX(Parameters!$A$2,MAX(INDEX((A139=$A$2:A138)*$D$2:D138,))) + RANDBETWEEN(IF(MAX(INDEX((A139=$A$2:A138)*$D$2:D138,))=0,0,Parameters!$C$2),Parameters!$D$2)</f>
        <v>42677</v>
      </c>
      <c r="E139">
        <f ca="1">RANDBETWEEN(Parameters!$F$2,Parameters!$G$2)</f>
        <v>109</v>
      </c>
      <c r="F139">
        <f ca="1">RANDBETWEEN(Parameters!$I$2,Parameters!$J$2)</f>
        <v>100</v>
      </c>
      <c r="G139">
        <f ca="1">SUMIFS(E$2:E139,$A$2:A139,Extraction[[#This Row],[AreaID]])</f>
        <v>2432</v>
      </c>
      <c r="H139">
        <f ca="1">SUMIFS(F$2:F139,$A$2:A139,Extraction[[#This Row],[AreaID]])</f>
        <v>2211</v>
      </c>
      <c r="I139">
        <f ca="1">VLOOKUP(Extraction[[#This Row],[AreaID]],Reserves[],4,FALSE)-Extraction[[#This Row],[OilExtractionToDate]]</f>
        <v>257948</v>
      </c>
      <c r="J139">
        <f ca="1">VLOOKUP(Extraction[[#This Row],[AreaID]],Reserves[],5,FALSE)-Extraction[[#This Row],[GasExtractionToDate]]</f>
        <v>299391</v>
      </c>
    </row>
    <row r="140" spans="1:10" x14ac:dyDescent="0.35">
      <c r="A140">
        <f ca="1">RANDBETWEEN(1,Parameters!$A$10)</f>
        <v>8</v>
      </c>
      <c r="B140" t="str">
        <f ca="1">VLOOKUP(A140,Reserves[],2,FALSE)</f>
        <v>Hanamura</v>
      </c>
      <c r="C140" t="str">
        <f ca="1">VLOOKUP(A140,Reserves[],3,FALSE)</f>
        <v>Delta</v>
      </c>
      <c r="D140" s="1">
        <f ca="1">MAX(Parameters!$A$2,MAX(INDEX((A140=$A$2:A139)*$D$2:D139,))) + RANDBETWEEN(IF(MAX(INDEX((A140=$A$2:A139)*$D$2:D139,))=0,0,Parameters!$C$2),Parameters!$D$2)</f>
        <v>42665</v>
      </c>
      <c r="E140">
        <f ca="1">RANDBETWEEN(Parameters!$F$2,Parameters!$G$2)</f>
        <v>125</v>
      </c>
      <c r="F140">
        <f ca="1">RANDBETWEEN(Parameters!$I$2,Parameters!$J$2)</f>
        <v>215</v>
      </c>
      <c r="G140">
        <f ca="1">SUMIFS(E$2:E140,$A$2:A140,Extraction[[#This Row],[AreaID]])</f>
        <v>2598</v>
      </c>
      <c r="H140">
        <f ca="1">SUMIFS(F$2:F140,$A$2:A140,Extraction[[#This Row],[AreaID]])</f>
        <v>2534</v>
      </c>
      <c r="I140">
        <f ca="1">VLOOKUP(Extraction[[#This Row],[AreaID]],Reserves[],4,FALSE)-Extraction[[#This Row],[OilExtractionToDate]]</f>
        <v>171192</v>
      </c>
      <c r="J140">
        <f ca="1">VLOOKUP(Extraction[[#This Row],[AreaID]],Reserves[],5,FALSE)-Extraction[[#This Row],[GasExtractionToDate]]</f>
        <v>240575</v>
      </c>
    </row>
    <row r="141" spans="1:10" x14ac:dyDescent="0.35">
      <c r="A141">
        <f ca="1">RANDBETWEEN(1,Parameters!$A$10)</f>
        <v>13</v>
      </c>
      <c r="B141" t="str">
        <f ca="1">VLOOKUP(A141,Reserves[],2,FALSE)</f>
        <v>Kern River</v>
      </c>
      <c r="C141" t="str">
        <f ca="1">VLOOKUP(A141,Reserves[],3,FALSE)</f>
        <v>W13</v>
      </c>
      <c r="D141" s="1">
        <f ca="1">MAX(Parameters!$A$2,MAX(INDEX((A141=$A$2:A140)*$D$2:D140,))) + RANDBETWEEN(IF(MAX(INDEX((A141=$A$2:A140)*$D$2:D140,))=0,0,Parameters!$C$2),Parameters!$D$2)</f>
        <v>42671</v>
      </c>
      <c r="E141">
        <f ca="1">RANDBETWEEN(Parameters!$F$2,Parameters!$G$2)</f>
        <v>204</v>
      </c>
      <c r="F141">
        <f ca="1">RANDBETWEEN(Parameters!$I$2,Parameters!$J$2)</f>
        <v>111</v>
      </c>
      <c r="G141">
        <f ca="1">SUMIFS(E$2:E141,$A$2:A141,Extraction[[#This Row],[AreaID]])</f>
        <v>2277</v>
      </c>
      <c r="H141">
        <f ca="1">SUMIFS(F$2:F141,$A$2:A141,Extraction[[#This Row],[AreaID]])</f>
        <v>2566</v>
      </c>
      <c r="I141">
        <f ca="1">VLOOKUP(Extraction[[#This Row],[AreaID]],Reserves[],4,FALSE)-Extraction[[#This Row],[OilExtractionToDate]]</f>
        <v>380426</v>
      </c>
      <c r="J141">
        <f ca="1">VLOOKUP(Extraction[[#This Row],[AreaID]],Reserves[],5,FALSE)-Extraction[[#This Row],[GasExtractionToDate]]</f>
        <v>446889</v>
      </c>
    </row>
    <row r="142" spans="1:10" x14ac:dyDescent="0.35">
      <c r="A142">
        <f ca="1">RANDBETWEEN(1,Parameters!$A$10)</f>
        <v>12</v>
      </c>
      <c r="B142" t="str">
        <f ca="1">VLOOKUP(A142,Reserves[],2,FALSE)</f>
        <v>EastTexas</v>
      </c>
      <c r="C142" t="str">
        <f ca="1">VLOOKUP(A142,Reserves[],3,FALSE)</f>
        <v>Lake3</v>
      </c>
      <c r="D142" s="1">
        <f ca="1">MAX(Parameters!$A$2,MAX(INDEX((A142=$A$2:A141)*$D$2:D141,))) + RANDBETWEEN(IF(MAX(INDEX((A142=$A$2:A141)*$D$2:D141,))=0,0,Parameters!$C$2),Parameters!$D$2)</f>
        <v>42645</v>
      </c>
      <c r="E142">
        <f ca="1">RANDBETWEEN(Parameters!$F$2,Parameters!$G$2)</f>
        <v>166</v>
      </c>
      <c r="F142">
        <f ca="1">RANDBETWEEN(Parameters!$I$2,Parameters!$J$2)</f>
        <v>225</v>
      </c>
      <c r="G142">
        <f ca="1">SUMIFS(E$2:E142,$A$2:A142,Extraction[[#This Row],[AreaID]])</f>
        <v>1587</v>
      </c>
      <c r="H142">
        <f ca="1">SUMIFS(F$2:F142,$A$2:A142,Extraction[[#This Row],[AreaID]])</f>
        <v>1501</v>
      </c>
      <c r="I142">
        <f ca="1">VLOOKUP(Extraction[[#This Row],[AreaID]],Reserves[],4,FALSE)-Extraction[[#This Row],[OilExtractionToDate]]</f>
        <v>331800</v>
      </c>
      <c r="J142">
        <f ca="1">VLOOKUP(Extraction[[#This Row],[AreaID]],Reserves[],5,FALSE)-Extraction[[#This Row],[GasExtractionToDate]]</f>
        <v>285704</v>
      </c>
    </row>
    <row r="143" spans="1:10" x14ac:dyDescent="0.35">
      <c r="A143">
        <f ca="1">RANDBETWEEN(1,Parameters!$A$10)</f>
        <v>4</v>
      </c>
      <c r="B143" t="str">
        <f ca="1">VLOOKUP(A143,Reserves[],2,FALSE)</f>
        <v>BigPool</v>
      </c>
      <c r="C143" t="str">
        <f ca="1">VLOOKUP(A143,Reserves[],3,FALSE)</f>
        <v>B1</v>
      </c>
      <c r="D143" s="1">
        <f ca="1">MAX(Parameters!$A$2,MAX(INDEX((A143=$A$2:A142)*$D$2:D142,))) + RANDBETWEEN(IF(MAX(INDEX((A143=$A$2:A142)*$D$2:D142,))=0,0,Parameters!$C$2),Parameters!$D$2)</f>
        <v>42621</v>
      </c>
      <c r="E143">
        <f ca="1">RANDBETWEEN(Parameters!$F$2,Parameters!$G$2)</f>
        <v>233</v>
      </c>
      <c r="F143">
        <f ca="1">RANDBETWEEN(Parameters!$I$2,Parameters!$J$2)</f>
        <v>231</v>
      </c>
      <c r="G143">
        <f ca="1">SUMIFS(E$2:E143,$A$2:A143,Extraction[[#This Row],[AreaID]])</f>
        <v>1264</v>
      </c>
      <c r="H143">
        <f ca="1">SUMIFS(F$2:F143,$A$2:A143,Extraction[[#This Row],[AreaID]])</f>
        <v>1790</v>
      </c>
      <c r="I143">
        <f ca="1">VLOOKUP(Extraction[[#This Row],[AreaID]],Reserves[],4,FALSE)-Extraction[[#This Row],[OilExtractionToDate]]</f>
        <v>403926</v>
      </c>
      <c r="J143">
        <f ca="1">VLOOKUP(Extraction[[#This Row],[AreaID]],Reserves[],5,FALSE)-Extraction[[#This Row],[GasExtractionToDate]]</f>
        <v>198663</v>
      </c>
    </row>
    <row r="144" spans="1:10" x14ac:dyDescent="0.35">
      <c r="A144">
        <f ca="1">RANDBETWEEN(1,Parameters!$A$10)</f>
        <v>5</v>
      </c>
      <c r="B144" t="str">
        <f ca="1">VLOOKUP(A144,Reserves[],2,FALSE)</f>
        <v>BigPool</v>
      </c>
      <c r="C144" t="str">
        <f ca="1">VLOOKUP(A144,Reserves[],3,FALSE)</f>
        <v>B2</v>
      </c>
      <c r="D144" s="1">
        <f ca="1">MAX(Parameters!$A$2,MAX(INDEX((A144=$A$2:A143)*$D$2:D143,))) + RANDBETWEEN(IF(MAX(INDEX((A144=$A$2:A143)*$D$2:D143,))=0,0,Parameters!$C$2),Parameters!$D$2)</f>
        <v>42624</v>
      </c>
      <c r="E144">
        <f ca="1">RANDBETWEEN(Parameters!$F$2,Parameters!$G$2)</f>
        <v>225</v>
      </c>
      <c r="F144">
        <f ca="1">RANDBETWEEN(Parameters!$I$2,Parameters!$J$2)</f>
        <v>194</v>
      </c>
      <c r="G144">
        <f ca="1">SUMIFS(E$2:E144,$A$2:A144,Extraction[[#This Row],[AreaID]])</f>
        <v>984</v>
      </c>
      <c r="H144">
        <f ca="1">SUMIFS(F$2:F144,$A$2:A144,Extraction[[#This Row],[AreaID]])</f>
        <v>1123</v>
      </c>
      <c r="I144">
        <f ca="1">VLOOKUP(Extraction[[#This Row],[AreaID]],Reserves[],4,FALSE)-Extraction[[#This Row],[OilExtractionToDate]]</f>
        <v>306439</v>
      </c>
      <c r="J144">
        <f ca="1">VLOOKUP(Extraction[[#This Row],[AreaID]],Reserves[],5,FALSE)-Extraction[[#This Row],[GasExtractionToDate]]</f>
        <v>276585</v>
      </c>
    </row>
    <row r="145" spans="1:10" x14ac:dyDescent="0.35">
      <c r="A145">
        <f ca="1">RANDBETWEEN(1,Parameters!$A$10)</f>
        <v>2</v>
      </c>
      <c r="B145" t="str">
        <f ca="1">VLOOKUP(A145,Reserves[],2,FALSE)</f>
        <v>Route66</v>
      </c>
      <c r="C145" t="str">
        <f ca="1">VLOOKUP(A145,Reserves[],3,FALSE)</f>
        <v>Delta</v>
      </c>
      <c r="D145" s="1">
        <f ca="1">MAX(Parameters!$A$2,MAX(INDEX((A145=$A$2:A144)*$D$2:D144,))) + RANDBETWEEN(IF(MAX(INDEX((A145=$A$2:A144)*$D$2:D144,))=0,0,Parameters!$C$2),Parameters!$D$2)</f>
        <v>42659</v>
      </c>
      <c r="E145">
        <f ca="1">RANDBETWEEN(Parameters!$F$2,Parameters!$G$2)</f>
        <v>300</v>
      </c>
      <c r="F145">
        <f ca="1">RANDBETWEEN(Parameters!$I$2,Parameters!$J$2)</f>
        <v>210</v>
      </c>
      <c r="G145">
        <f ca="1">SUMIFS(E$2:E145,$A$2:A145,Extraction[[#This Row],[AreaID]])</f>
        <v>2729</v>
      </c>
      <c r="H145">
        <f ca="1">SUMIFS(F$2:F145,$A$2:A145,Extraction[[#This Row],[AreaID]])</f>
        <v>2434</v>
      </c>
      <c r="I145">
        <f ca="1">VLOOKUP(Extraction[[#This Row],[AreaID]],Reserves[],4,FALSE)-Extraction[[#This Row],[OilExtractionToDate]]</f>
        <v>161712</v>
      </c>
      <c r="J145">
        <f ca="1">VLOOKUP(Extraction[[#This Row],[AreaID]],Reserves[],5,FALSE)-Extraction[[#This Row],[GasExtractionToDate]]</f>
        <v>233775</v>
      </c>
    </row>
    <row r="146" spans="1:10" x14ac:dyDescent="0.35">
      <c r="A146">
        <f ca="1">RANDBETWEEN(1,Parameters!$A$10)</f>
        <v>4</v>
      </c>
      <c r="B146" t="str">
        <f ca="1">VLOOKUP(A146,Reserves[],2,FALSE)</f>
        <v>BigPool</v>
      </c>
      <c r="C146" t="str">
        <f ca="1">VLOOKUP(A146,Reserves[],3,FALSE)</f>
        <v>B1</v>
      </c>
      <c r="D146" s="1">
        <f ca="1">MAX(Parameters!$A$2,MAX(INDEX((A146=$A$2:A145)*$D$2:D145,))) + RANDBETWEEN(IF(MAX(INDEX((A146=$A$2:A145)*$D$2:D145,))=0,0,Parameters!$C$2),Parameters!$D$2)</f>
        <v>42627</v>
      </c>
      <c r="E146">
        <f ca="1">RANDBETWEEN(Parameters!$F$2,Parameters!$G$2)</f>
        <v>166</v>
      </c>
      <c r="F146">
        <f ca="1">RANDBETWEEN(Parameters!$I$2,Parameters!$J$2)</f>
        <v>180</v>
      </c>
      <c r="G146">
        <f ca="1">SUMIFS(E$2:E146,$A$2:A146,Extraction[[#This Row],[AreaID]])</f>
        <v>1430</v>
      </c>
      <c r="H146">
        <f ca="1">SUMIFS(F$2:F146,$A$2:A146,Extraction[[#This Row],[AreaID]])</f>
        <v>1970</v>
      </c>
      <c r="I146">
        <f ca="1">VLOOKUP(Extraction[[#This Row],[AreaID]],Reserves[],4,FALSE)-Extraction[[#This Row],[OilExtractionToDate]]</f>
        <v>403760</v>
      </c>
      <c r="J146">
        <f ca="1">VLOOKUP(Extraction[[#This Row],[AreaID]],Reserves[],5,FALSE)-Extraction[[#This Row],[GasExtractionToDate]]</f>
        <v>198483</v>
      </c>
    </row>
    <row r="147" spans="1:10" x14ac:dyDescent="0.35">
      <c r="A147">
        <f ca="1">RANDBETWEEN(1,Parameters!$A$10)</f>
        <v>13</v>
      </c>
      <c r="B147" t="str">
        <f ca="1">VLOOKUP(A147,Reserves[],2,FALSE)</f>
        <v>Kern River</v>
      </c>
      <c r="C147" t="str">
        <f ca="1">VLOOKUP(A147,Reserves[],3,FALSE)</f>
        <v>W13</v>
      </c>
      <c r="D147" s="1">
        <f ca="1">MAX(Parameters!$A$2,MAX(INDEX((A147=$A$2:A146)*$D$2:D146,))) + RANDBETWEEN(IF(MAX(INDEX((A147=$A$2:A146)*$D$2:D146,))=0,0,Parameters!$C$2),Parameters!$D$2)</f>
        <v>42678</v>
      </c>
      <c r="E147">
        <f ca="1">RANDBETWEEN(Parameters!$F$2,Parameters!$G$2)</f>
        <v>84</v>
      </c>
      <c r="F147">
        <f ca="1">RANDBETWEEN(Parameters!$I$2,Parameters!$J$2)</f>
        <v>229</v>
      </c>
      <c r="G147">
        <f ca="1">SUMIFS(E$2:E147,$A$2:A147,Extraction[[#This Row],[AreaID]])</f>
        <v>2361</v>
      </c>
      <c r="H147">
        <f ca="1">SUMIFS(F$2:F147,$A$2:A147,Extraction[[#This Row],[AreaID]])</f>
        <v>2795</v>
      </c>
      <c r="I147">
        <f ca="1">VLOOKUP(Extraction[[#This Row],[AreaID]],Reserves[],4,FALSE)-Extraction[[#This Row],[OilExtractionToDate]]</f>
        <v>380342</v>
      </c>
      <c r="J147">
        <f ca="1">VLOOKUP(Extraction[[#This Row],[AreaID]],Reserves[],5,FALSE)-Extraction[[#This Row],[GasExtractionToDate]]</f>
        <v>446660</v>
      </c>
    </row>
    <row r="148" spans="1:10" x14ac:dyDescent="0.35">
      <c r="A148">
        <f ca="1">RANDBETWEEN(1,Parameters!$A$10)</f>
        <v>2</v>
      </c>
      <c r="B148" t="str">
        <f ca="1">VLOOKUP(A148,Reserves[],2,FALSE)</f>
        <v>Route66</v>
      </c>
      <c r="C148" t="str">
        <f ca="1">VLOOKUP(A148,Reserves[],3,FALSE)</f>
        <v>Delta</v>
      </c>
      <c r="D148" s="1">
        <f ca="1">MAX(Parameters!$A$2,MAX(INDEX((A148=$A$2:A147)*$D$2:D147,))) + RANDBETWEEN(IF(MAX(INDEX((A148=$A$2:A147)*$D$2:D147,))=0,0,Parameters!$C$2),Parameters!$D$2)</f>
        <v>42667</v>
      </c>
      <c r="E148">
        <f ca="1">RANDBETWEEN(Parameters!$F$2,Parameters!$G$2)</f>
        <v>198</v>
      </c>
      <c r="F148">
        <f ca="1">RANDBETWEEN(Parameters!$I$2,Parameters!$J$2)</f>
        <v>165</v>
      </c>
      <c r="G148">
        <f ca="1">SUMIFS(E$2:E148,$A$2:A148,Extraction[[#This Row],[AreaID]])</f>
        <v>2927</v>
      </c>
      <c r="H148">
        <f ca="1">SUMIFS(F$2:F148,$A$2:A148,Extraction[[#This Row],[AreaID]])</f>
        <v>2599</v>
      </c>
      <c r="I148">
        <f ca="1">VLOOKUP(Extraction[[#This Row],[AreaID]],Reserves[],4,FALSE)-Extraction[[#This Row],[OilExtractionToDate]]</f>
        <v>161514</v>
      </c>
      <c r="J148">
        <f ca="1">VLOOKUP(Extraction[[#This Row],[AreaID]],Reserves[],5,FALSE)-Extraction[[#This Row],[GasExtractionToDate]]</f>
        <v>233610</v>
      </c>
    </row>
    <row r="149" spans="1:10" x14ac:dyDescent="0.35">
      <c r="A149">
        <f ca="1">RANDBETWEEN(1,Parameters!$A$10)</f>
        <v>5</v>
      </c>
      <c r="B149" t="str">
        <f ca="1">VLOOKUP(A149,Reserves[],2,FALSE)</f>
        <v>BigPool</v>
      </c>
      <c r="C149" t="str">
        <f ca="1">VLOOKUP(A149,Reserves[],3,FALSE)</f>
        <v>B2</v>
      </c>
      <c r="D149" s="1">
        <f ca="1">MAX(Parameters!$A$2,MAX(INDEX((A149=$A$2:A148)*$D$2:D148,))) + RANDBETWEEN(IF(MAX(INDEX((A149=$A$2:A148)*$D$2:D148,))=0,0,Parameters!$C$2),Parameters!$D$2)</f>
        <v>42631</v>
      </c>
      <c r="E149">
        <f ca="1">RANDBETWEEN(Parameters!$F$2,Parameters!$G$2)</f>
        <v>181</v>
      </c>
      <c r="F149">
        <f ca="1">RANDBETWEEN(Parameters!$I$2,Parameters!$J$2)</f>
        <v>198</v>
      </c>
      <c r="G149">
        <f ca="1">SUMIFS(E$2:E149,$A$2:A149,Extraction[[#This Row],[AreaID]])</f>
        <v>1165</v>
      </c>
      <c r="H149">
        <f ca="1">SUMIFS(F$2:F149,$A$2:A149,Extraction[[#This Row],[AreaID]])</f>
        <v>1321</v>
      </c>
      <c r="I149">
        <f ca="1">VLOOKUP(Extraction[[#This Row],[AreaID]],Reserves[],4,FALSE)-Extraction[[#This Row],[OilExtractionToDate]]</f>
        <v>306258</v>
      </c>
      <c r="J149">
        <f ca="1">VLOOKUP(Extraction[[#This Row],[AreaID]],Reserves[],5,FALSE)-Extraction[[#This Row],[GasExtractionToDate]]</f>
        <v>276387</v>
      </c>
    </row>
    <row r="150" spans="1:10" x14ac:dyDescent="0.35">
      <c r="A150">
        <f ca="1">RANDBETWEEN(1,Parameters!$A$10)</f>
        <v>7</v>
      </c>
      <c r="B150" t="str">
        <f ca="1">VLOOKUP(A150,Reserves[],2,FALSE)</f>
        <v>Hanamura</v>
      </c>
      <c r="C150" t="str">
        <f ca="1">VLOOKUP(A150,Reserves[],3,FALSE)</f>
        <v>H1</v>
      </c>
      <c r="D150" s="1">
        <f ca="1">MAX(Parameters!$A$2,MAX(INDEX((A150=$A$2:A149)*$D$2:D149,))) + RANDBETWEEN(IF(MAX(INDEX((A150=$A$2:A149)*$D$2:D149,))=0,0,Parameters!$C$2),Parameters!$D$2)</f>
        <v>42622</v>
      </c>
      <c r="E150">
        <f ca="1">RANDBETWEEN(Parameters!$F$2,Parameters!$G$2)</f>
        <v>89</v>
      </c>
      <c r="F150">
        <f ca="1">RANDBETWEEN(Parameters!$I$2,Parameters!$J$2)</f>
        <v>156</v>
      </c>
      <c r="G150">
        <f ca="1">SUMIFS(E$2:E150,$A$2:A150,Extraction[[#This Row],[AreaID]])</f>
        <v>919</v>
      </c>
      <c r="H150">
        <f ca="1">SUMIFS(F$2:F150,$A$2:A150,Extraction[[#This Row],[AreaID]])</f>
        <v>1035</v>
      </c>
      <c r="I150">
        <f ca="1">VLOOKUP(Extraction[[#This Row],[AreaID]],Reserves[],4,FALSE)-Extraction[[#This Row],[OilExtractionToDate]]</f>
        <v>325447</v>
      </c>
      <c r="J150">
        <f ca="1">VLOOKUP(Extraction[[#This Row],[AreaID]],Reserves[],5,FALSE)-Extraction[[#This Row],[GasExtractionToDate]]</f>
        <v>440342</v>
      </c>
    </row>
    <row r="151" spans="1:10" x14ac:dyDescent="0.35">
      <c r="A151">
        <f ca="1">RANDBETWEEN(1,Parameters!$A$10)</f>
        <v>2</v>
      </c>
      <c r="B151" t="str">
        <f ca="1">VLOOKUP(A151,Reserves[],2,FALSE)</f>
        <v>Route66</v>
      </c>
      <c r="C151" t="str">
        <f ca="1">VLOOKUP(A151,Reserves[],3,FALSE)</f>
        <v>Delta</v>
      </c>
      <c r="D151" s="1">
        <f ca="1">MAX(Parameters!$A$2,MAX(INDEX((A151=$A$2:A150)*$D$2:D150,))) + RANDBETWEEN(IF(MAX(INDEX((A151=$A$2:A150)*$D$2:D150,))=0,0,Parameters!$C$2),Parameters!$D$2)</f>
        <v>42674</v>
      </c>
      <c r="E151">
        <f ca="1">RANDBETWEEN(Parameters!$F$2,Parameters!$G$2)</f>
        <v>286</v>
      </c>
      <c r="F151">
        <f ca="1">RANDBETWEEN(Parameters!$I$2,Parameters!$J$2)</f>
        <v>168</v>
      </c>
      <c r="G151">
        <f ca="1">SUMIFS(E$2:E151,$A$2:A151,Extraction[[#This Row],[AreaID]])</f>
        <v>3213</v>
      </c>
      <c r="H151">
        <f ca="1">SUMIFS(F$2:F151,$A$2:A151,Extraction[[#This Row],[AreaID]])</f>
        <v>2767</v>
      </c>
      <c r="I151">
        <f ca="1">VLOOKUP(Extraction[[#This Row],[AreaID]],Reserves[],4,FALSE)-Extraction[[#This Row],[OilExtractionToDate]]</f>
        <v>161228</v>
      </c>
      <c r="J151">
        <f ca="1">VLOOKUP(Extraction[[#This Row],[AreaID]],Reserves[],5,FALSE)-Extraction[[#This Row],[GasExtractionToDate]]</f>
        <v>233442</v>
      </c>
    </row>
    <row r="152" spans="1:10" x14ac:dyDescent="0.35">
      <c r="A152">
        <f ca="1">RANDBETWEEN(1,Parameters!$A$10)</f>
        <v>11</v>
      </c>
      <c r="B152" t="str">
        <f ca="1">VLOOKUP(A152,Reserves[],2,FALSE)</f>
        <v>EastTexas</v>
      </c>
      <c r="C152" t="str">
        <f ca="1">VLOOKUP(A152,Reserves[],3,FALSE)</f>
        <v>Lake2</v>
      </c>
      <c r="D152" s="1">
        <f ca="1">MAX(Parameters!$A$2,MAX(INDEX((A152=$A$2:A151)*$D$2:D151,))) + RANDBETWEEN(IF(MAX(INDEX((A152=$A$2:A151)*$D$2:D151,))=0,0,Parameters!$C$2),Parameters!$D$2)</f>
        <v>42651</v>
      </c>
      <c r="E152">
        <f ca="1">RANDBETWEEN(Parameters!$F$2,Parameters!$G$2)</f>
        <v>260</v>
      </c>
      <c r="F152">
        <f ca="1">RANDBETWEEN(Parameters!$I$2,Parameters!$J$2)</f>
        <v>120</v>
      </c>
      <c r="G152">
        <f ca="1">SUMIFS(E$2:E152,$A$2:A152,Extraction[[#This Row],[AreaID]])</f>
        <v>2461</v>
      </c>
      <c r="H152">
        <f ca="1">SUMIFS(F$2:F152,$A$2:A152,Extraction[[#This Row],[AreaID]])</f>
        <v>2357</v>
      </c>
      <c r="I152">
        <f ca="1">VLOOKUP(Extraction[[#This Row],[AreaID]],Reserves[],4,FALSE)-Extraction[[#This Row],[OilExtractionToDate]]</f>
        <v>273519</v>
      </c>
      <c r="J152">
        <f ca="1">VLOOKUP(Extraction[[#This Row],[AreaID]],Reserves[],5,FALSE)-Extraction[[#This Row],[GasExtractionToDate]]</f>
        <v>224440</v>
      </c>
    </row>
    <row r="153" spans="1:10" x14ac:dyDescent="0.35">
      <c r="A153">
        <f ca="1">RANDBETWEEN(1,Parameters!$A$10)</f>
        <v>5</v>
      </c>
      <c r="B153" t="str">
        <f ca="1">VLOOKUP(A153,Reserves[],2,FALSE)</f>
        <v>BigPool</v>
      </c>
      <c r="C153" t="str">
        <f ca="1">VLOOKUP(A153,Reserves[],3,FALSE)</f>
        <v>B2</v>
      </c>
      <c r="D153" s="1">
        <f ca="1">MAX(Parameters!$A$2,MAX(INDEX((A153=$A$2:A152)*$D$2:D152,))) + RANDBETWEEN(IF(MAX(INDEX((A153=$A$2:A152)*$D$2:D152,))=0,0,Parameters!$C$2),Parameters!$D$2)</f>
        <v>42639</v>
      </c>
      <c r="E153">
        <f ca="1">RANDBETWEEN(Parameters!$F$2,Parameters!$G$2)</f>
        <v>259</v>
      </c>
      <c r="F153">
        <f ca="1">RANDBETWEEN(Parameters!$I$2,Parameters!$J$2)</f>
        <v>231</v>
      </c>
      <c r="G153">
        <f ca="1">SUMIFS(E$2:E153,$A$2:A153,Extraction[[#This Row],[AreaID]])</f>
        <v>1424</v>
      </c>
      <c r="H153">
        <f ca="1">SUMIFS(F$2:F153,$A$2:A153,Extraction[[#This Row],[AreaID]])</f>
        <v>1552</v>
      </c>
      <c r="I153">
        <f ca="1">VLOOKUP(Extraction[[#This Row],[AreaID]],Reserves[],4,FALSE)-Extraction[[#This Row],[OilExtractionToDate]]</f>
        <v>305999</v>
      </c>
      <c r="J153">
        <f ca="1">VLOOKUP(Extraction[[#This Row],[AreaID]],Reserves[],5,FALSE)-Extraction[[#This Row],[GasExtractionToDate]]</f>
        <v>276156</v>
      </c>
    </row>
    <row r="154" spans="1:10" x14ac:dyDescent="0.35">
      <c r="A154">
        <f ca="1">RANDBETWEEN(1,Parameters!$A$10)</f>
        <v>1</v>
      </c>
      <c r="B154" t="str">
        <f ca="1">VLOOKUP(A154,Reserves[],2,FALSE)</f>
        <v>Route66</v>
      </c>
      <c r="C154" t="str">
        <f ca="1">VLOOKUP(A154,Reserves[],3,FALSE)</f>
        <v>Alpha</v>
      </c>
      <c r="D154" s="1">
        <f ca="1">MAX(Parameters!$A$2,MAX(INDEX((A154=$A$2:A153)*$D$2:D153,))) + RANDBETWEEN(IF(MAX(INDEX((A154=$A$2:A153)*$D$2:D153,))=0,0,Parameters!$C$2),Parameters!$D$2)</f>
        <v>42628</v>
      </c>
      <c r="E154">
        <f ca="1">RANDBETWEEN(Parameters!$F$2,Parameters!$G$2)</f>
        <v>293</v>
      </c>
      <c r="F154">
        <f ca="1">RANDBETWEEN(Parameters!$I$2,Parameters!$J$2)</f>
        <v>170</v>
      </c>
      <c r="G154">
        <f ca="1">SUMIFS(E$2:E154,$A$2:A154,Extraction[[#This Row],[AreaID]])</f>
        <v>1969</v>
      </c>
      <c r="H154">
        <f ca="1">SUMIFS(F$2:F154,$A$2:A154,Extraction[[#This Row],[AreaID]])</f>
        <v>1312</v>
      </c>
      <c r="I154">
        <f ca="1">VLOOKUP(Extraction[[#This Row],[AreaID]],Reserves[],4,FALSE)-Extraction[[#This Row],[OilExtractionToDate]]</f>
        <v>315621</v>
      </c>
      <c r="J154">
        <f ca="1">VLOOKUP(Extraction[[#This Row],[AreaID]],Reserves[],5,FALSE)-Extraction[[#This Row],[GasExtractionToDate]]</f>
        <v>371289</v>
      </c>
    </row>
    <row r="155" spans="1:10" x14ac:dyDescent="0.35">
      <c r="A155">
        <f ca="1">RANDBETWEEN(1,Parameters!$A$10)</f>
        <v>12</v>
      </c>
      <c r="B155" t="str">
        <f ca="1">VLOOKUP(A155,Reserves[],2,FALSE)</f>
        <v>EastTexas</v>
      </c>
      <c r="C155" t="str">
        <f ca="1">VLOOKUP(A155,Reserves[],3,FALSE)</f>
        <v>Lake3</v>
      </c>
      <c r="D155" s="1">
        <f ca="1">MAX(Parameters!$A$2,MAX(INDEX((A155=$A$2:A154)*$D$2:D154,))) + RANDBETWEEN(IF(MAX(INDEX((A155=$A$2:A154)*$D$2:D154,))=0,0,Parameters!$C$2),Parameters!$D$2)</f>
        <v>42651</v>
      </c>
      <c r="E155">
        <f ca="1">RANDBETWEEN(Parameters!$F$2,Parameters!$G$2)</f>
        <v>158</v>
      </c>
      <c r="F155">
        <f ca="1">RANDBETWEEN(Parameters!$I$2,Parameters!$J$2)</f>
        <v>251</v>
      </c>
      <c r="G155">
        <f ca="1">SUMIFS(E$2:E155,$A$2:A155,Extraction[[#This Row],[AreaID]])</f>
        <v>1745</v>
      </c>
      <c r="H155">
        <f ca="1">SUMIFS(F$2:F155,$A$2:A155,Extraction[[#This Row],[AreaID]])</f>
        <v>1752</v>
      </c>
      <c r="I155">
        <f ca="1">VLOOKUP(Extraction[[#This Row],[AreaID]],Reserves[],4,FALSE)-Extraction[[#This Row],[OilExtractionToDate]]</f>
        <v>331642</v>
      </c>
      <c r="J155">
        <f ca="1">VLOOKUP(Extraction[[#This Row],[AreaID]],Reserves[],5,FALSE)-Extraction[[#This Row],[GasExtractionToDate]]</f>
        <v>285453</v>
      </c>
    </row>
    <row r="156" spans="1:10" x14ac:dyDescent="0.35">
      <c r="A156">
        <f ca="1">RANDBETWEEN(1,Parameters!$A$10)</f>
        <v>8</v>
      </c>
      <c r="B156" t="str">
        <f ca="1">VLOOKUP(A156,Reserves[],2,FALSE)</f>
        <v>Hanamura</v>
      </c>
      <c r="C156" t="str">
        <f ca="1">VLOOKUP(A156,Reserves[],3,FALSE)</f>
        <v>Delta</v>
      </c>
      <c r="D156" s="1">
        <f ca="1">MAX(Parameters!$A$2,MAX(INDEX((A156=$A$2:A155)*$D$2:D155,))) + RANDBETWEEN(IF(MAX(INDEX((A156=$A$2:A155)*$D$2:D155,))=0,0,Parameters!$C$2),Parameters!$D$2)</f>
        <v>42672</v>
      </c>
      <c r="E156">
        <f ca="1">RANDBETWEEN(Parameters!$F$2,Parameters!$G$2)</f>
        <v>293</v>
      </c>
      <c r="F156">
        <f ca="1">RANDBETWEEN(Parameters!$I$2,Parameters!$J$2)</f>
        <v>142</v>
      </c>
      <c r="G156">
        <f ca="1">SUMIFS(E$2:E156,$A$2:A156,Extraction[[#This Row],[AreaID]])</f>
        <v>2891</v>
      </c>
      <c r="H156">
        <f ca="1">SUMIFS(F$2:F156,$A$2:A156,Extraction[[#This Row],[AreaID]])</f>
        <v>2676</v>
      </c>
      <c r="I156">
        <f ca="1">VLOOKUP(Extraction[[#This Row],[AreaID]],Reserves[],4,FALSE)-Extraction[[#This Row],[OilExtractionToDate]]</f>
        <v>170899</v>
      </c>
      <c r="J156">
        <f ca="1">VLOOKUP(Extraction[[#This Row],[AreaID]],Reserves[],5,FALSE)-Extraction[[#This Row],[GasExtractionToDate]]</f>
        <v>240433</v>
      </c>
    </row>
    <row r="157" spans="1:10" x14ac:dyDescent="0.35">
      <c r="A157">
        <f ca="1">RANDBETWEEN(1,Parameters!$A$10)</f>
        <v>1</v>
      </c>
      <c r="B157" t="str">
        <f ca="1">VLOOKUP(A157,Reserves[],2,FALSE)</f>
        <v>Route66</v>
      </c>
      <c r="C157" t="str">
        <f ca="1">VLOOKUP(A157,Reserves[],3,FALSE)</f>
        <v>Alpha</v>
      </c>
      <c r="D157" s="1">
        <f ca="1">MAX(Parameters!$A$2,MAX(INDEX((A157=$A$2:A156)*$D$2:D156,))) + RANDBETWEEN(IF(MAX(INDEX((A157=$A$2:A156)*$D$2:D156,))=0,0,Parameters!$C$2),Parameters!$D$2)</f>
        <v>42636</v>
      </c>
      <c r="E157">
        <f ca="1">RANDBETWEEN(Parameters!$F$2,Parameters!$G$2)</f>
        <v>204</v>
      </c>
      <c r="F157">
        <f ca="1">RANDBETWEEN(Parameters!$I$2,Parameters!$J$2)</f>
        <v>81</v>
      </c>
      <c r="G157">
        <f ca="1">SUMIFS(E$2:E157,$A$2:A157,Extraction[[#This Row],[AreaID]])</f>
        <v>2173</v>
      </c>
      <c r="H157">
        <f ca="1">SUMIFS(F$2:F157,$A$2:A157,Extraction[[#This Row],[AreaID]])</f>
        <v>1393</v>
      </c>
      <c r="I157">
        <f ca="1">VLOOKUP(Extraction[[#This Row],[AreaID]],Reserves[],4,FALSE)-Extraction[[#This Row],[OilExtractionToDate]]</f>
        <v>315417</v>
      </c>
      <c r="J157">
        <f ca="1">VLOOKUP(Extraction[[#This Row],[AreaID]],Reserves[],5,FALSE)-Extraction[[#This Row],[GasExtractionToDate]]</f>
        <v>371208</v>
      </c>
    </row>
    <row r="158" spans="1:10" x14ac:dyDescent="0.35">
      <c r="A158">
        <f ca="1">RANDBETWEEN(1,Parameters!$A$10)</f>
        <v>11</v>
      </c>
      <c r="B158" t="str">
        <f ca="1">VLOOKUP(A158,Reserves[],2,FALSE)</f>
        <v>EastTexas</v>
      </c>
      <c r="C158" t="str">
        <f ca="1">VLOOKUP(A158,Reserves[],3,FALSE)</f>
        <v>Lake2</v>
      </c>
      <c r="D158" s="1">
        <f ca="1">MAX(Parameters!$A$2,MAX(INDEX((A158=$A$2:A157)*$D$2:D157,))) + RANDBETWEEN(IF(MAX(INDEX((A158=$A$2:A157)*$D$2:D157,))=0,0,Parameters!$C$2),Parameters!$D$2)</f>
        <v>42659</v>
      </c>
      <c r="E158">
        <f ca="1">RANDBETWEEN(Parameters!$F$2,Parameters!$G$2)</f>
        <v>265</v>
      </c>
      <c r="F158">
        <f ca="1">RANDBETWEEN(Parameters!$I$2,Parameters!$J$2)</f>
        <v>128</v>
      </c>
      <c r="G158">
        <f ca="1">SUMIFS(E$2:E158,$A$2:A158,Extraction[[#This Row],[AreaID]])</f>
        <v>2726</v>
      </c>
      <c r="H158">
        <f ca="1">SUMIFS(F$2:F158,$A$2:A158,Extraction[[#This Row],[AreaID]])</f>
        <v>2485</v>
      </c>
      <c r="I158">
        <f ca="1">VLOOKUP(Extraction[[#This Row],[AreaID]],Reserves[],4,FALSE)-Extraction[[#This Row],[OilExtractionToDate]]</f>
        <v>273254</v>
      </c>
      <c r="J158">
        <f ca="1">VLOOKUP(Extraction[[#This Row],[AreaID]],Reserves[],5,FALSE)-Extraction[[#This Row],[GasExtractionToDate]]</f>
        <v>224312</v>
      </c>
    </row>
    <row r="159" spans="1:10" x14ac:dyDescent="0.35">
      <c r="A159">
        <f ca="1">RANDBETWEEN(1,Parameters!$A$10)</f>
        <v>1</v>
      </c>
      <c r="B159" t="str">
        <f ca="1">VLOOKUP(A159,Reserves[],2,FALSE)</f>
        <v>Route66</v>
      </c>
      <c r="C159" t="str">
        <f ca="1">VLOOKUP(A159,Reserves[],3,FALSE)</f>
        <v>Alpha</v>
      </c>
      <c r="D159" s="1">
        <f ca="1">MAX(Parameters!$A$2,MAX(INDEX((A159=$A$2:A158)*$D$2:D158,))) + RANDBETWEEN(IF(MAX(INDEX((A159=$A$2:A158)*$D$2:D158,))=0,0,Parameters!$C$2),Parameters!$D$2)</f>
        <v>42641</v>
      </c>
      <c r="E159">
        <f ca="1">RANDBETWEEN(Parameters!$F$2,Parameters!$G$2)</f>
        <v>270</v>
      </c>
      <c r="F159">
        <f ca="1">RANDBETWEEN(Parameters!$I$2,Parameters!$J$2)</f>
        <v>197</v>
      </c>
      <c r="G159">
        <f ca="1">SUMIFS(E$2:E159,$A$2:A159,Extraction[[#This Row],[AreaID]])</f>
        <v>2443</v>
      </c>
      <c r="H159">
        <f ca="1">SUMIFS(F$2:F159,$A$2:A159,Extraction[[#This Row],[AreaID]])</f>
        <v>1590</v>
      </c>
      <c r="I159">
        <f ca="1">VLOOKUP(Extraction[[#This Row],[AreaID]],Reserves[],4,FALSE)-Extraction[[#This Row],[OilExtractionToDate]]</f>
        <v>315147</v>
      </c>
      <c r="J159">
        <f ca="1">VLOOKUP(Extraction[[#This Row],[AreaID]],Reserves[],5,FALSE)-Extraction[[#This Row],[GasExtractionToDate]]</f>
        <v>371011</v>
      </c>
    </row>
    <row r="160" spans="1:10" x14ac:dyDescent="0.35">
      <c r="A160">
        <f ca="1">RANDBETWEEN(1,Parameters!$A$10)</f>
        <v>10</v>
      </c>
      <c r="B160" t="str">
        <f ca="1">VLOOKUP(A160,Reserves[],2,FALSE)</f>
        <v>EastTexas</v>
      </c>
      <c r="C160" t="str">
        <f ca="1">VLOOKUP(A160,Reserves[],3,FALSE)</f>
        <v>Lake1</v>
      </c>
      <c r="D160" s="1">
        <f ca="1">MAX(Parameters!$A$2,MAX(INDEX((A160=$A$2:A159)*$D$2:D159,))) + RANDBETWEEN(IF(MAX(INDEX((A160=$A$2:A159)*$D$2:D159,))=0,0,Parameters!$C$2),Parameters!$D$2)</f>
        <v>42634</v>
      </c>
      <c r="E160">
        <f ca="1">RANDBETWEEN(Parameters!$F$2,Parameters!$G$2)</f>
        <v>91</v>
      </c>
      <c r="F160">
        <f ca="1">RANDBETWEEN(Parameters!$I$2,Parameters!$J$2)</f>
        <v>202</v>
      </c>
      <c r="G160">
        <f ca="1">SUMIFS(E$2:E160,$A$2:A160,Extraction[[#This Row],[AreaID]])</f>
        <v>1647</v>
      </c>
      <c r="H160">
        <f ca="1">SUMIFS(F$2:F160,$A$2:A160,Extraction[[#This Row],[AreaID]])</f>
        <v>1549</v>
      </c>
      <c r="I160">
        <f ca="1">VLOOKUP(Extraction[[#This Row],[AreaID]],Reserves[],4,FALSE)-Extraction[[#This Row],[OilExtractionToDate]]</f>
        <v>165581</v>
      </c>
      <c r="J160">
        <f ca="1">VLOOKUP(Extraction[[#This Row],[AreaID]],Reserves[],5,FALSE)-Extraction[[#This Row],[GasExtractionToDate]]</f>
        <v>373704</v>
      </c>
    </row>
    <row r="161" spans="1:10" x14ac:dyDescent="0.35">
      <c r="A161">
        <f ca="1">RANDBETWEEN(1,Parameters!$A$10)</f>
        <v>2</v>
      </c>
      <c r="B161" t="str">
        <f ca="1">VLOOKUP(A161,Reserves[],2,FALSE)</f>
        <v>Route66</v>
      </c>
      <c r="C161" t="str">
        <f ca="1">VLOOKUP(A161,Reserves[],3,FALSE)</f>
        <v>Delta</v>
      </c>
      <c r="D161" s="1">
        <f ca="1">MAX(Parameters!$A$2,MAX(INDEX((A161=$A$2:A160)*$D$2:D160,))) + RANDBETWEEN(IF(MAX(INDEX((A161=$A$2:A160)*$D$2:D160,))=0,0,Parameters!$C$2),Parameters!$D$2)</f>
        <v>42678</v>
      </c>
      <c r="E161">
        <f ca="1">RANDBETWEEN(Parameters!$F$2,Parameters!$G$2)</f>
        <v>93</v>
      </c>
      <c r="F161">
        <f ca="1">RANDBETWEEN(Parameters!$I$2,Parameters!$J$2)</f>
        <v>102</v>
      </c>
      <c r="G161">
        <f ca="1">SUMIFS(E$2:E161,$A$2:A161,Extraction[[#This Row],[AreaID]])</f>
        <v>3306</v>
      </c>
      <c r="H161">
        <f ca="1">SUMIFS(F$2:F161,$A$2:A161,Extraction[[#This Row],[AreaID]])</f>
        <v>2869</v>
      </c>
      <c r="I161">
        <f ca="1">VLOOKUP(Extraction[[#This Row],[AreaID]],Reserves[],4,FALSE)-Extraction[[#This Row],[OilExtractionToDate]]</f>
        <v>161135</v>
      </c>
      <c r="J161">
        <f ca="1">VLOOKUP(Extraction[[#This Row],[AreaID]],Reserves[],5,FALSE)-Extraction[[#This Row],[GasExtractionToDate]]</f>
        <v>233340</v>
      </c>
    </row>
    <row r="162" spans="1:10" x14ac:dyDescent="0.35">
      <c r="A162">
        <f ca="1">RANDBETWEEN(1,Parameters!$A$10)</f>
        <v>11</v>
      </c>
      <c r="B162" t="str">
        <f ca="1">VLOOKUP(A162,Reserves[],2,FALSE)</f>
        <v>EastTexas</v>
      </c>
      <c r="C162" t="str">
        <f ca="1">VLOOKUP(A162,Reserves[],3,FALSE)</f>
        <v>Lake2</v>
      </c>
      <c r="D162" s="1">
        <f ca="1">MAX(Parameters!$A$2,MAX(INDEX((A162=$A$2:A161)*$D$2:D161,))) + RANDBETWEEN(IF(MAX(INDEX((A162=$A$2:A161)*$D$2:D161,))=0,0,Parameters!$C$2),Parameters!$D$2)</f>
        <v>42662</v>
      </c>
      <c r="E162">
        <f ca="1">RANDBETWEEN(Parameters!$F$2,Parameters!$G$2)</f>
        <v>245</v>
      </c>
      <c r="F162">
        <f ca="1">RANDBETWEEN(Parameters!$I$2,Parameters!$J$2)</f>
        <v>52</v>
      </c>
      <c r="G162">
        <f ca="1">SUMIFS(E$2:E162,$A$2:A162,Extraction[[#This Row],[AreaID]])</f>
        <v>2971</v>
      </c>
      <c r="H162">
        <f ca="1">SUMIFS(F$2:F162,$A$2:A162,Extraction[[#This Row],[AreaID]])</f>
        <v>2537</v>
      </c>
      <c r="I162">
        <f ca="1">VLOOKUP(Extraction[[#This Row],[AreaID]],Reserves[],4,FALSE)-Extraction[[#This Row],[OilExtractionToDate]]</f>
        <v>273009</v>
      </c>
      <c r="J162">
        <f ca="1">VLOOKUP(Extraction[[#This Row],[AreaID]],Reserves[],5,FALSE)-Extraction[[#This Row],[GasExtractionToDate]]</f>
        <v>224260</v>
      </c>
    </row>
    <row r="163" spans="1:10" x14ac:dyDescent="0.35">
      <c r="A163">
        <f ca="1">RANDBETWEEN(1,Parameters!$A$10)</f>
        <v>5</v>
      </c>
      <c r="B163" t="str">
        <f ca="1">VLOOKUP(A163,Reserves[],2,FALSE)</f>
        <v>BigPool</v>
      </c>
      <c r="C163" t="str">
        <f ca="1">VLOOKUP(A163,Reserves[],3,FALSE)</f>
        <v>B2</v>
      </c>
      <c r="D163" s="1">
        <f ca="1">MAX(Parameters!$A$2,MAX(INDEX((A163=$A$2:A162)*$D$2:D162,))) + RANDBETWEEN(IF(MAX(INDEX((A163=$A$2:A162)*$D$2:D162,))=0,0,Parameters!$C$2),Parameters!$D$2)</f>
        <v>42642</v>
      </c>
      <c r="E163">
        <f ca="1">RANDBETWEEN(Parameters!$F$2,Parameters!$G$2)</f>
        <v>252</v>
      </c>
      <c r="F163">
        <f ca="1">RANDBETWEEN(Parameters!$I$2,Parameters!$J$2)</f>
        <v>295</v>
      </c>
      <c r="G163">
        <f ca="1">SUMIFS(E$2:E163,$A$2:A163,Extraction[[#This Row],[AreaID]])</f>
        <v>1676</v>
      </c>
      <c r="H163">
        <f ca="1">SUMIFS(F$2:F163,$A$2:A163,Extraction[[#This Row],[AreaID]])</f>
        <v>1847</v>
      </c>
      <c r="I163">
        <f ca="1">VLOOKUP(Extraction[[#This Row],[AreaID]],Reserves[],4,FALSE)-Extraction[[#This Row],[OilExtractionToDate]]</f>
        <v>305747</v>
      </c>
      <c r="J163">
        <f ca="1">VLOOKUP(Extraction[[#This Row],[AreaID]],Reserves[],5,FALSE)-Extraction[[#This Row],[GasExtractionToDate]]</f>
        <v>275861</v>
      </c>
    </row>
    <row r="164" spans="1:10" x14ac:dyDescent="0.35">
      <c r="A164">
        <f ca="1">RANDBETWEEN(1,Parameters!$A$10)</f>
        <v>11</v>
      </c>
      <c r="B164" t="str">
        <f ca="1">VLOOKUP(A164,Reserves[],2,FALSE)</f>
        <v>EastTexas</v>
      </c>
      <c r="C164" t="str">
        <f ca="1">VLOOKUP(A164,Reserves[],3,FALSE)</f>
        <v>Lake2</v>
      </c>
      <c r="D164" s="1">
        <f ca="1">MAX(Parameters!$A$2,MAX(INDEX((A164=$A$2:A163)*$D$2:D163,))) + RANDBETWEEN(IF(MAX(INDEX((A164=$A$2:A163)*$D$2:D163,))=0,0,Parameters!$C$2),Parameters!$D$2)</f>
        <v>42667</v>
      </c>
      <c r="E164">
        <f ca="1">RANDBETWEEN(Parameters!$F$2,Parameters!$G$2)</f>
        <v>276</v>
      </c>
      <c r="F164">
        <f ca="1">RANDBETWEEN(Parameters!$I$2,Parameters!$J$2)</f>
        <v>95</v>
      </c>
      <c r="G164">
        <f ca="1">SUMIFS(E$2:E164,$A$2:A164,Extraction[[#This Row],[AreaID]])</f>
        <v>3247</v>
      </c>
      <c r="H164">
        <f ca="1">SUMIFS(F$2:F164,$A$2:A164,Extraction[[#This Row],[AreaID]])</f>
        <v>2632</v>
      </c>
      <c r="I164">
        <f ca="1">VLOOKUP(Extraction[[#This Row],[AreaID]],Reserves[],4,FALSE)-Extraction[[#This Row],[OilExtractionToDate]]</f>
        <v>272733</v>
      </c>
      <c r="J164">
        <f ca="1">VLOOKUP(Extraction[[#This Row],[AreaID]],Reserves[],5,FALSE)-Extraction[[#This Row],[GasExtractionToDate]]</f>
        <v>224165</v>
      </c>
    </row>
    <row r="165" spans="1:10" x14ac:dyDescent="0.35">
      <c r="A165">
        <f ca="1">RANDBETWEEN(1,Parameters!$A$10)</f>
        <v>14</v>
      </c>
      <c r="B165" t="str">
        <f ca="1">VLOOKUP(A165,Reserves[],2,FALSE)</f>
        <v>Kern River</v>
      </c>
      <c r="C165" t="str">
        <f ca="1">VLOOKUP(A165,Reserves[],3,FALSE)</f>
        <v>Delta</v>
      </c>
      <c r="D165" s="1">
        <f ca="1">MAX(Parameters!$A$2,MAX(INDEX((A165=$A$2:A164)*$D$2:D164,))) + RANDBETWEEN(IF(MAX(INDEX((A165=$A$2:A164)*$D$2:D164,))=0,0,Parameters!$C$2),Parameters!$D$2)</f>
        <v>42649</v>
      </c>
      <c r="E165">
        <f ca="1">RANDBETWEEN(Parameters!$F$2,Parameters!$G$2)</f>
        <v>101</v>
      </c>
      <c r="F165">
        <f ca="1">RANDBETWEEN(Parameters!$I$2,Parameters!$J$2)</f>
        <v>151</v>
      </c>
      <c r="G165">
        <f ca="1">SUMIFS(E$2:E165,$A$2:A165,Extraction[[#This Row],[AreaID]])</f>
        <v>2524</v>
      </c>
      <c r="H165">
        <f ca="1">SUMIFS(F$2:F165,$A$2:A165,Extraction[[#This Row],[AreaID]])</f>
        <v>1828</v>
      </c>
      <c r="I165">
        <f ca="1">VLOOKUP(Extraction[[#This Row],[AreaID]],Reserves[],4,FALSE)-Extraction[[#This Row],[OilExtractionToDate]]</f>
        <v>342887</v>
      </c>
      <c r="J165">
        <f ca="1">VLOOKUP(Extraction[[#This Row],[AreaID]],Reserves[],5,FALSE)-Extraction[[#This Row],[GasExtractionToDate]]</f>
        <v>404310</v>
      </c>
    </row>
    <row r="166" spans="1:10" x14ac:dyDescent="0.35">
      <c r="A166">
        <f ca="1">RANDBETWEEN(1,Parameters!$A$10)</f>
        <v>8</v>
      </c>
      <c r="B166" t="str">
        <f ca="1">VLOOKUP(A166,Reserves[],2,FALSE)</f>
        <v>Hanamura</v>
      </c>
      <c r="C166" t="str">
        <f ca="1">VLOOKUP(A166,Reserves[],3,FALSE)</f>
        <v>Delta</v>
      </c>
      <c r="D166" s="1">
        <f ca="1">MAX(Parameters!$A$2,MAX(INDEX((A166=$A$2:A165)*$D$2:D165,))) + RANDBETWEEN(IF(MAX(INDEX((A166=$A$2:A165)*$D$2:D165,))=0,0,Parameters!$C$2),Parameters!$D$2)</f>
        <v>42677</v>
      </c>
      <c r="E166">
        <f ca="1">RANDBETWEEN(Parameters!$F$2,Parameters!$G$2)</f>
        <v>188</v>
      </c>
      <c r="F166">
        <f ca="1">RANDBETWEEN(Parameters!$I$2,Parameters!$J$2)</f>
        <v>100</v>
      </c>
      <c r="G166">
        <f ca="1">SUMIFS(E$2:E166,$A$2:A166,Extraction[[#This Row],[AreaID]])</f>
        <v>3079</v>
      </c>
      <c r="H166">
        <f ca="1">SUMIFS(F$2:F166,$A$2:A166,Extraction[[#This Row],[AreaID]])</f>
        <v>2776</v>
      </c>
      <c r="I166">
        <f ca="1">VLOOKUP(Extraction[[#This Row],[AreaID]],Reserves[],4,FALSE)-Extraction[[#This Row],[OilExtractionToDate]]</f>
        <v>170711</v>
      </c>
      <c r="J166">
        <f ca="1">VLOOKUP(Extraction[[#This Row],[AreaID]],Reserves[],5,FALSE)-Extraction[[#This Row],[GasExtractionToDate]]</f>
        <v>240333</v>
      </c>
    </row>
    <row r="167" spans="1:10" x14ac:dyDescent="0.35">
      <c r="A167">
        <f ca="1">RANDBETWEEN(1,Parameters!$A$10)</f>
        <v>5</v>
      </c>
      <c r="B167" t="str">
        <f ca="1">VLOOKUP(A167,Reserves[],2,FALSE)</f>
        <v>BigPool</v>
      </c>
      <c r="C167" t="str">
        <f ca="1">VLOOKUP(A167,Reserves[],3,FALSE)</f>
        <v>B2</v>
      </c>
      <c r="D167" s="1">
        <f ca="1">MAX(Parameters!$A$2,MAX(INDEX((A167=$A$2:A166)*$D$2:D166,))) + RANDBETWEEN(IF(MAX(INDEX((A167=$A$2:A166)*$D$2:D166,))=0,0,Parameters!$C$2),Parameters!$D$2)</f>
        <v>42647</v>
      </c>
      <c r="E167">
        <f ca="1">RANDBETWEEN(Parameters!$F$2,Parameters!$G$2)</f>
        <v>258</v>
      </c>
      <c r="F167">
        <f ca="1">RANDBETWEEN(Parameters!$I$2,Parameters!$J$2)</f>
        <v>97</v>
      </c>
      <c r="G167">
        <f ca="1">SUMIFS(E$2:E167,$A$2:A167,Extraction[[#This Row],[AreaID]])</f>
        <v>1934</v>
      </c>
      <c r="H167">
        <f ca="1">SUMIFS(F$2:F167,$A$2:A167,Extraction[[#This Row],[AreaID]])</f>
        <v>1944</v>
      </c>
      <c r="I167">
        <f ca="1">VLOOKUP(Extraction[[#This Row],[AreaID]],Reserves[],4,FALSE)-Extraction[[#This Row],[OilExtractionToDate]]</f>
        <v>305489</v>
      </c>
      <c r="J167">
        <f ca="1">VLOOKUP(Extraction[[#This Row],[AreaID]],Reserves[],5,FALSE)-Extraction[[#This Row],[GasExtractionToDate]]</f>
        <v>275764</v>
      </c>
    </row>
    <row r="168" spans="1:10" x14ac:dyDescent="0.35">
      <c r="A168">
        <f ca="1">RANDBETWEEN(1,Parameters!$A$10)</f>
        <v>6</v>
      </c>
      <c r="B168" t="str">
        <f ca="1">VLOOKUP(A168,Reserves[],2,FALSE)</f>
        <v>Hanamura</v>
      </c>
      <c r="C168" t="str">
        <f ca="1">VLOOKUP(A168,Reserves[],3,FALSE)</f>
        <v>Alpha</v>
      </c>
      <c r="D168" s="1">
        <f ca="1">MAX(Parameters!$A$2,MAX(INDEX((A168=$A$2:A167)*$D$2:D167,))) + RANDBETWEEN(IF(MAX(INDEX((A168=$A$2:A167)*$D$2:D167,))=0,0,Parameters!$C$2),Parameters!$D$2)</f>
        <v>42684</v>
      </c>
      <c r="E168">
        <f ca="1">RANDBETWEEN(Parameters!$F$2,Parameters!$G$2)</f>
        <v>103</v>
      </c>
      <c r="F168">
        <f ca="1">RANDBETWEEN(Parameters!$I$2,Parameters!$J$2)</f>
        <v>141</v>
      </c>
      <c r="G168">
        <f ca="1">SUMIFS(E$2:E168,$A$2:A168,Extraction[[#This Row],[AreaID]])</f>
        <v>2535</v>
      </c>
      <c r="H168">
        <f ca="1">SUMIFS(F$2:F168,$A$2:A168,Extraction[[#This Row],[AreaID]])</f>
        <v>2352</v>
      </c>
      <c r="I168">
        <f ca="1">VLOOKUP(Extraction[[#This Row],[AreaID]],Reserves[],4,FALSE)-Extraction[[#This Row],[OilExtractionToDate]]</f>
        <v>257845</v>
      </c>
      <c r="J168">
        <f ca="1">VLOOKUP(Extraction[[#This Row],[AreaID]],Reserves[],5,FALSE)-Extraction[[#This Row],[GasExtractionToDate]]</f>
        <v>299250</v>
      </c>
    </row>
    <row r="169" spans="1:10" x14ac:dyDescent="0.35">
      <c r="A169">
        <f ca="1">RANDBETWEEN(1,Parameters!$A$10)</f>
        <v>12</v>
      </c>
      <c r="B169" t="str">
        <f ca="1">VLOOKUP(A169,Reserves[],2,FALSE)</f>
        <v>EastTexas</v>
      </c>
      <c r="C169" t="str">
        <f ca="1">VLOOKUP(A169,Reserves[],3,FALSE)</f>
        <v>Lake3</v>
      </c>
      <c r="D169" s="1">
        <f ca="1">MAX(Parameters!$A$2,MAX(INDEX((A169=$A$2:A168)*$D$2:D168,))) + RANDBETWEEN(IF(MAX(INDEX((A169=$A$2:A168)*$D$2:D168,))=0,0,Parameters!$C$2),Parameters!$D$2)</f>
        <v>42658</v>
      </c>
      <c r="E169">
        <f ca="1">RANDBETWEEN(Parameters!$F$2,Parameters!$G$2)</f>
        <v>198</v>
      </c>
      <c r="F169">
        <f ca="1">RANDBETWEEN(Parameters!$I$2,Parameters!$J$2)</f>
        <v>258</v>
      </c>
      <c r="G169">
        <f ca="1">SUMIFS(E$2:E169,$A$2:A169,Extraction[[#This Row],[AreaID]])</f>
        <v>1943</v>
      </c>
      <c r="H169">
        <f ca="1">SUMIFS(F$2:F169,$A$2:A169,Extraction[[#This Row],[AreaID]])</f>
        <v>2010</v>
      </c>
      <c r="I169">
        <f ca="1">VLOOKUP(Extraction[[#This Row],[AreaID]],Reserves[],4,FALSE)-Extraction[[#This Row],[OilExtractionToDate]]</f>
        <v>331444</v>
      </c>
      <c r="J169">
        <f ca="1">VLOOKUP(Extraction[[#This Row],[AreaID]],Reserves[],5,FALSE)-Extraction[[#This Row],[GasExtractionToDate]]</f>
        <v>285195</v>
      </c>
    </row>
    <row r="170" spans="1:10" x14ac:dyDescent="0.35">
      <c r="A170">
        <f ca="1">RANDBETWEEN(1,Parameters!$A$10)</f>
        <v>9</v>
      </c>
      <c r="B170" t="str">
        <f ca="1">VLOOKUP(A170,Reserves[],2,FALSE)</f>
        <v>Hanamura</v>
      </c>
      <c r="C170" t="str">
        <f ca="1">VLOOKUP(A170,Reserves[],3,FALSE)</f>
        <v>H2</v>
      </c>
      <c r="D170" s="1">
        <f ca="1">MAX(Parameters!$A$2,MAX(INDEX((A170=$A$2:A169)*$D$2:D169,))) + RANDBETWEEN(IF(MAX(INDEX((A170=$A$2:A169)*$D$2:D169,))=0,0,Parameters!$C$2),Parameters!$D$2)</f>
        <v>42685</v>
      </c>
      <c r="E170">
        <f ca="1">RANDBETWEEN(Parameters!$F$2,Parameters!$G$2)</f>
        <v>107</v>
      </c>
      <c r="F170">
        <f ca="1">RANDBETWEEN(Parameters!$I$2,Parameters!$J$2)</f>
        <v>169</v>
      </c>
      <c r="G170">
        <f ca="1">SUMIFS(E$2:E170,$A$2:A170,Extraction[[#This Row],[AreaID]])</f>
        <v>2737</v>
      </c>
      <c r="H170">
        <f ca="1">SUMIFS(F$2:F170,$A$2:A170,Extraction[[#This Row],[AreaID]])</f>
        <v>2887</v>
      </c>
      <c r="I170">
        <f ca="1">VLOOKUP(Extraction[[#This Row],[AreaID]],Reserves[],4,FALSE)-Extraction[[#This Row],[OilExtractionToDate]]</f>
        <v>338426</v>
      </c>
      <c r="J170">
        <f ca="1">VLOOKUP(Extraction[[#This Row],[AreaID]],Reserves[],5,FALSE)-Extraction[[#This Row],[GasExtractionToDate]]</f>
        <v>413051</v>
      </c>
    </row>
    <row r="171" spans="1:10" x14ac:dyDescent="0.35">
      <c r="A171">
        <f ca="1">RANDBETWEEN(1,Parameters!$A$10)</f>
        <v>14</v>
      </c>
      <c r="B171" t="str">
        <f ca="1">VLOOKUP(A171,Reserves[],2,FALSE)</f>
        <v>Kern River</v>
      </c>
      <c r="C171" t="str">
        <f ca="1">VLOOKUP(A171,Reserves[],3,FALSE)</f>
        <v>Delta</v>
      </c>
      <c r="D171" s="1">
        <f ca="1">MAX(Parameters!$A$2,MAX(INDEX((A171=$A$2:A170)*$D$2:D170,))) + RANDBETWEEN(IF(MAX(INDEX((A171=$A$2:A170)*$D$2:D170,))=0,0,Parameters!$C$2),Parameters!$D$2)</f>
        <v>42654</v>
      </c>
      <c r="E171">
        <f ca="1">RANDBETWEEN(Parameters!$F$2,Parameters!$G$2)</f>
        <v>286</v>
      </c>
      <c r="F171">
        <f ca="1">RANDBETWEEN(Parameters!$I$2,Parameters!$J$2)</f>
        <v>260</v>
      </c>
      <c r="G171">
        <f ca="1">SUMIFS(E$2:E171,$A$2:A171,Extraction[[#This Row],[AreaID]])</f>
        <v>2810</v>
      </c>
      <c r="H171">
        <f ca="1">SUMIFS(F$2:F171,$A$2:A171,Extraction[[#This Row],[AreaID]])</f>
        <v>2088</v>
      </c>
      <c r="I171">
        <f ca="1">VLOOKUP(Extraction[[#This Row],[AreaID]],Reserves[],4,FALSE)-Extraction[[#This Row],[OilExtractionToDate]]</f>
        <v>342601</v>
      </c>
      <c r="J171">
        <f ca="1">VLOOKUP(Extraction[[#This Row],[AreaID]],Reserves[],5,FALSE)-Extraction[[#This Row],[GasExtractionToDate]]</f>
        <v>404050</v>
      </c>
    </row>
    <row r="172" spans="1:10" x14ac:dyDescent="0.35">
      <c r="A172">
        <f ca="1">RANDBETWEEN(1,Parameters!$A$10)</f>
        <v>6</v>
      </c>
      <c r="B172" t="str">
        <f ca="1">VLOOKUP(A172,Reserves[],2,FALSE)</f>
        <v>Hanamura</v>
      </c>
      <c r="C172" t="str">
        <f ca="1">VLOOKUP(A172,Reserves[],3,FALSE)</f>
        <v>Alpha</v>
      </c>
      <c r="D172" s="1">
        <f ca="1">MAX(Parameters!$A$2,MAX(INDEX((A172=$A$2:A171)*$D$2:D171,))) + RANDBETWEEN(IF(MAX(INDEX((A172=$A$2:A171)*$D$2:D171,))=0,0,Parameters!$C$2),Parameters!$D$2)</f>
        <v>42691</v>
      </c>
      <c r="E172">
        <f ca="1">RANDBETWEEN(Parameters!$F$2,Parameters!$G$2)</f>
        <v>245</v>
      </c>
      <c r="F172">
        <f ca="1">RANDBETWEEN(Parameters!$I$2,Parameters!$J$2)</f>
        <v>229</v>
      </c>
      <c r="G172">
        <f ca="1">SUMIFS(E$2:E172,$A$2:A172,Extraction[[#This Row],[AreaID]])</f>
        <v>2780</v>
      </c>
      <c r="H172">
        <f ca="1">SUMIFS(F$2:F172,$A$2:A172,Extraction[[#This Row],[AreaID]])</f>
        <v>2581</v>
      </c>
      <c r="I172">
        <f ca="1">VLOOKUP(Extraction[[#This Row],[AreaID]],Reserves[],4,FALSE)-Extraction[[#This Row],[OilExtractionToDate]]</f>
        <v>257600</v>
      </c>
      <c r="J172">
        <f ca="1">VLOOKUP(Extraction[[#This Row],[AreaID]],Reserves[],5,FALSE)-Extraction[[#This Row],[GasExtractionToDate]]</f>
        <v>299021</v>
      </c>
    </row>
    <row r="173" spans="1:10" x14ac:dyDescent="0.35">
      <c r="A173">
        <f ca="1">RANDBETWEEN(1,Parameters!$A$10)</f>
        <v>3</v>
      </c>
      <c r="B173" t="str">
        <f ca="1">VLOOKUP(A173,Reserves[],2,FALSE)</f>
        <v>Route66</v>
      </c>
      <c r="C173" t="str">
        <f ca="1">VLOOKUP(A173,Reserves[],3,FALSE)</f>
        <v>A3</v>
      </c>
      <c r="D173" s="1">
        <f ca="1">MAX(Parameters!$A$2,MAX(INDEX((A173=$A$2:A172)*$D$2:D172,))) + RANDBETWEEN(IF(MAX(INDEX((A173=$A$2:A172)*$D$2:D172,))=0,0,Parameters!$C$2),Parameters!$D$2)</f>
        <v>42656</v>
      </c>
      <c r="E173">
        <f ca="1">RANDBETWEEN(Parameters!$F$2,Parameters!$G$2)</f>
        <v>207</v>
      </c>
      <c r="F173">
        <f ca="1">RANDBETWEEN(Parameters!$I$2,Parameters!$J$2)</f>
        <v>205</v>
      </c>
      <c r="G173">
        <f ca="1">SUMIFS(E$2:E173,$A$2:A173,Extraction[[#This Row],[AreaID]])</f>
        <v>2119</v>
      </c>
      <c r="H173">
        <f ca="1">SUMIFS(F$2:F173,$A$2:A173,Extraction[[#This Row],[AreaID]])</f>
        <v>1994</v>
      </c>
      <c r="I173">
        <f ca="1">VLOOKUP(Extraction[[#This Row],[AreaID]],Reserves[],4,FALSE)-Extraction[[#This Row],[OilExtractionToDate]]</f>
        <v>210039</v>
      </c>
      <c r="J173">
        <f ca="1">VLOOKUP(Extraction[[#This Row],[AreaID]],Reserves[],5,FALSE)-Extraction[[#This Row],[GasExtractionToDate]]</f>
        <v>344444</v>
      </c>
    </row>
    <row r="174" spans="1:10" x14ac:dyDescent="0.35">
      <c r="A174">
        <f ca="1">RANDBETWEEN(1,Parameters!$A$10)</f>
        <v>11</v>
      </c>
      <c r="B174" t="str">
        <f ca="1">VLOOKUP(A174,Reserves[],2,FALSE)</f>
        <v>EastTexas</v>
      </c>
      <c r="C174" t="str">
        <f ca="1">VLOOKUP(A174,Reserves[],3,FALSE)</f>
        <v>Lake2</v>
      </c>
      <c r="D174" s="1">
        <f ca="1">MAX(Parameters!$A$2,MAX(INDEX((A174=$A$2:A173)*$D$2:D173,))) + RANDBETWEEN(IF(MAX(INDEX((A174=$A$2:A173)*$D$2:D173,))=0,0,Parameters!$C$2),Parameters!$D$2)</f>
        <v>42671</v>
      </c>
      <c r="E174">
        <f ca="1">RANDBETWEEN(Parameters!$F$2,Parameters!$G$2)</f>
        <v>183</v>
      </c>
      <c r="F174">
        <f ca="1">RANDBETWEEN(Parameters!$I$2,Parameters!$J$2)</f>
        <v>177</v>
      </c>
      <c r="G174">
        <f ca="1">SUMIFS(E$2:E174,$A$2:A174,Extraction[[#This Row],[AreaID]])</f>
        <v>3430</v>
      </c>
      <c r="H174">
        <f ca="1">SUMIFS(F$2:F174,$A$2:A174,Extraction[[#This Row],[AreaID]])</f>
        <v>2809</v>
      </c>
      <c r="I174">
        <f ca="1">VLOOKUP(Extraction[[#This Row],[AreaID]],Reserves[],4,FALSE)-Extraction[[#This Row],[OilExtractionToDate]]</f>
        <v>272550</v>
      </c>
      <c r="J174">
        <f ca="1">VLOOKUP(Extraction[[#This Row],[AreaID]],Reserves[],5,FALSE)-Extraction[[#This Row],[GasExtractionToDate]]</f>
        <v>223988</v>
      </c>
    </row>
    <row r="175" spans="1:10" x14ac:dyDescent="0.35">
      <c r="A175">
        <f ca="1">RANDBETWEEN(1,Parameters!$A$10)</f>
        <v>13</v>
      </c>
      <c r="B175" t="str">
        <f ca="1">VLOOKUP(A175,Reserves[],2,FALSE)</f>
        <v>Kern River</v>
      </c>
      <c r="C175" t="str">
        <f ca="1">VLOOKUP(A175,Reserves[],3,FALSE)</f>
        <v>W13</v>
      </c>
      <c r="D175" s="1">
        <f ca="1">MAX(Parameters!$A$2,MAX(INDEX((A175=$A$2:A174)*$D$2:D174,))) + RANDBETWEEN(IF(MAX(INDEX((A175=$A$2:A174)*$D$2:D174,))=0,0,Parameters!$C$2),Parameters!$D$2)</f>
        <v>42684</v>
      </c>
      <c r="E175">
        <f ca="1">RANDBETWEEN(Parameters!$F$2,Parameters!$G$2)</f>
        <v>119</v>
      </c>
      <c r="F175">
        <f ca="1">RANDBETWEEN(Parameters!$I$2,Parameters!$J$2)</f>
        <v>117</v>
      </c>
      <c r="G175">
        <f ca="1">SUMIFS(E$2:E175,$A$2:A175,Extraction[[#This Row],[AreaID]])</f>
        <v>2480</v>
      </c>
      <c r="H175">
        <f ca="1">SUMIFS(F$2:F175,$A$2:A175,Extraction[[#This Row],[AreaID]])</f>
        <v>2912</v>
      </c>
      <c r="I175">
        <f ca="1">VLOOKUP(Extraction[[#This Row],[AreaID]],Reserves[],4,FALSE)-Extraction[[#This Row],[OilExtractionToDate]]</f>
        <v>380223</v>
      </c>
      <c r="J175">
        <f ca="1">VLOOKUP(Extraction[[#This Row],[AreaID]],Reserves[],5,FALSE)-Extraction[[#This Row],[GasExtractionToDate]]</f>
        <v>446543</v>
      </c>
    </row>
    <row r="176" spans="1:10" x14ac:dyDescent="0.35">
      <c r="A176">
        <f ca="1">RANDBETWEEN(1,Parameters!$A$10)</f>
        <v>13</v>
      </c>
      <c r="B176" t="str">
        <f ca="1">VLOOKUP(A176,Reserves[],2,FALSE)</f>
        <v>Kern River</v>
      </c>
      <c r="C176" t="str">
        <f ca="1">VLOOKUP(A176,Reserves[],3,FALSE)</f>
        <v>W13</v>
      </c>
      <c r="D176" s="1">
        <f ca="1">MAX(Parameters!$A$2,MAX(INDEX((A176=$A$2:A175)*$D$2:D175,))) + RANDBETWEEN(IF(MAX(INDEX((A176=$A$2:A175)*$D$2:D175,))=0,0,Parameters!$C$2),Parameters!$D$2)</f>
        <v>42689</v>
      </c>
      <c r="E176">
        <f ca="1">RANDBETWEEN(Parameters!$F$2,Parameters!$G$2)</f>
        <v>109</v>
      </c>
      <c r="F176">
        <f ca="1">RANDBETWEEN(Parameters!$I$2,Parameters!$J$2)</f>
        <v>243</v>
      </c>
      <c r="G176">
        <f ca="1">SUMIFS(E$2:E176,$A$2:A176,Extraction[[#This Row],[AreaID]])</f>
        <v>2589</v>
      </c>
      <c r="H176">
        <f ca="1">SUMIFS(F$2:F176,$A$2:A176,Extraction[[#This Row],[AreaID]])</f>
        <v>3155</v>
      </c>
      <c r="I176">
        <f ca="1">VLOOKUP(Extraction[[#This Row],[AreaID]],Reserves[],4,FALSE)-Extraction[[#This Row],[OilExtractionToDate]]</f>
        <v>380114</v>
      </c>
      <c r="J176">
        <f ca="1">VLOOKUP(Extraction[[#This Row],[AreaID]],Reserves[],5,FALSE)-Extraction[[#This Row],[GasExtractionToDate]]</f>
        <v>446300</v>
      </c>
    </row>
    <row r="177" spans="1:10" x14ac:dyDescent="0.35">
      <c r="A177">
        <f ca="1">RANDBETWEEN(1,Parameters!$A$10)</f>
        <v>11</v>
      </c>
      <c r="B177" t="str">
        <f ca="1">VLOOKUP(A177,Reserves[],2,FALSE)</f>
        <v>EastTexas</v>
      </c>
      <c r="C177" t="str">
        <f ca="1">VLOOKUP(A177,Reserves[],3,FALSE)</f>
        <v>Lake2</v>
      </c>
      <c r="D177" s="1">
        <f ca="1">MAX(Parameters!$A$2,MAX(INDEX((A177=$A$2:A176)*$D$2:D176,))) + RANDBETWEEN(IF(MAX(INDEX((A177=$A$2:A176)*$D$2:D176,))=0,0,Parameters!$C$2),Parameters!$D$2)</f>
        <v>42675</v>
      </c>
      <c r="E177">
        <f ca="1">RANDBETWEEN(Parameters!$F$2,Parameters!$G$2)</f>
        <v>286</v>
      </c>
      <c r="F177">
        <f ca="1">RANDBETWEEN(Parameters!$I$2,Parameters!$J$2)</f>
        <v>281</v>
      </c>
      <c r="G177">
        <f ca="1">SUMIFS(E$2:E177,$A$2:A177,Extraction[[#This Row],[AreaID]])</f>
        <v>3716</v>
      </c>
      <c r="H177">
        <f ca="1">SUMIFS(F$2:F177,$A$2:A177,Extraction[[#This Row],[AreaID]])</f>
        <v>3090</v>
      </c>
      <c r="I177">
        <f ca="1">VLOOKUP(Extraction[[#This Row],[AreaID]],Reserves[],4,FALSE)-Extraction[[#This Row],[OilExtractionToDate]]</f>
        <v>272264</v>
      </c>
      <c r="J177">
        <f ca="1">VLOOKUP(Extraction[[#This Row],[AreaID]],Reserves[],5,FALSE)-Extraction[[#This Row],[GasExtractionToDate]]</f>
        <v>223707</v>
      </c>
    </row>
    <row r="178" spans="1:10" x14ac:dyDescent="0.35">
      <c r="A178">
        <f ca="1">RANDBETWEEN(1,Parameters!$A$10)</f>
        <v>9</v>
      </c>
      <c r="B178" t="str">
        <f ca="1">VLOOKUP(A178,Reserves[],2,FALSE)</f>
        <v>Hanamura</v>
      </c>
      <c r="C178" t="str">
        <f ca="1">VLOOKUP(A178,Reserves[],3,FALSE)</f>
        <v>H2</v>
      </c>
      <c r="D178" s="1">
        <f ca="1">MAX(Parameters!$A$2,MAX(INDEX((A178=$A$2:A177)*$D$2:D177,))) + RANDBETWEEN(IF(MAX(INDEX((A178=$A$2:A177)*$D$2:D177,))=0,0,Parameters!$C$2),Parameters!$D$2)</f>
        <v>42688</v>
      </c>
      <c r="E178">
        <f ca="1">RANDBETWEEN(Parameters!$F$2,Parameters!$G$2)</f>
        <v>183</v>
      </c>
      <c r="F178">
        <f ca="1">RANDBETWEEN(Parameters!$I$2,Parameters!$J$2)</f>
        <v>150</v>
      </c>
      <c r="G178">
        <f ca="1">SUMIFS(E$2:E178,$A$2:A178,Extraction[[#This Row],[AreaID]])</f>
        <v>2920</v>
      </c>
      <c r="H178">
        <f ca="1">SUMIFS(F$2:F178,$A$2:A178,Extraction[[#This Row],[AreaID]])</f>
        <v>3037</v>
      </c>
      <c r="I178">
        <f ca="1">VLOOKUP(Extraction[[#This Row],[AreaID]],Reserves[],4,FALSE)-Extraction[[#This Row],[OilExtractionToDate]]</f>
        <v>338243</v>
      </c>
      <c r="J178">
        <f ca="1">VLOOKUP(Extraction[[#This Row],[AreaID]],Reserves[],5,FALSE)-Extraction[[#This Row],[GasExtractionToDate]]</f>
        <v>412901</v>
      </c>
    </row>
    <row r="179" spans="1:10" x14ac:dyDescent="0.35">
      <c r="A179">
        <f ca="1">RANDBETWEEN(1,Parameters!$A$10)</f>
        <v>3</v>
      </c>
      <c r="B179" t="str">
        <f ca="1">VLOOKUP(A179,Reserves[],2,FALSE)</f>
        <v>Route66</v>
      </c>
      <c r="C179" t="str">
        <f ca="1">VLOOKUP(A179,Reserves[],3,FALSE)</f>
        <v>A3</v>
      </c>
      <c r="D179" s="1">
        <f ca="1">MAX(Parameters!$A$2,MAX(INDEX((A179=$A$2:A178)*$D$2:D178,))) + RANDBETWEEN(IF(MAX(INDEX((A179=$A$2:A178)*$D$2:D178,))=0,0,Parameters!$C$2),Parameters!$D$2)</f>
        <v>42662</v>
      </c>
      <c r="E179">
        <f ca="1">RANDBETWEEN(Parameters!$F$2,Parameters!$G$2)</f>
        <v>232</v>
      </c>
      <c r="F179">
        <f ca="1">RANDBETWEEN(Parameters!$I$2,Parameters!$J$2)</f>
        <v>299</v>
      </c>
      <c r="G179">
        <f ca="1">SUMIFS(E$2:E179,$A$2:A179,Extraction[[#This Row],[AreaID]])</f>
        <v>2351</v>
      </c>
      <c r="H179">
        <f ca="1">SUMIFS(F$2:F179,$A$2:A179,Extraction[[#This Row],[AreaID]])</f>
        <v>2293</v>
      </c>
      <c r="I179">
        <f ca="1">VLOOKUP(Extraction[[#This Row],[AreaID]],Reserves[],4,FALSE)-Extraction[[#This Row],[OilExtractionToDate]]</f>
        <v>209807</v>
      </c>
      <c r="J179">
        <f ca="1">VLOOKUP(Extraction[[#This Row],[AreaID]],Reserves[],5,FALSE)-Extraction[[#This Row],[GasExtractionToDate]]</f>
        <v>344145</v>
      </c>
    </row>
    <row r="180" spans="1:10" x14ac:dyDescent="0.35">
      <c r="A180">
        <f ca="1">RANDBETWEEN(1,Parameters!$A$10)</f>
        <v>2</v>
      </c>
      <c r="B180" t="str">
        <f ca="1">VLOOKUP(A180,Reserves[],2,FALSE)</f>
        <v>Route66</v>
      </c>
      <c r="C180" t="str">
        <f ca="1">VLOOKUP(A180,Reserves[],3,FALSE)</f>
        <v>Delta</v>
      </c>
      <c r="D180" s="1">
        <f ca="1">MAX(Parameters!$A$2,MAX(INDEX((A180=$A$2:A179)*$D$2:D179,))) + RANDBETWEEN(IF(MAX(INDEX((A180=$A$2:A179)*$D$2:D179,))=0,0,Parameters!$C$2),Parameters!$D$2)</f>
        <v>42685</v>
      </c>
      <c r="E180">
        <f ca="1">RANDBETWEEN(Parameters!$F$2,Parameters!$G$2)</f>
        <v>126</v>
      </c>
      <c r="F180">
        <f ca="1">RANDBETWEEN(Parameters!$I$2,Parameters!$J$2)</f>
        <v>261</v>
      </c>
      <c r="G180">
        <f ca="1">SUMIFS(E$2:E180,$A$2:A180,Extraction[[#This Row],[AreaID]])</f>
        <v>3432</v>
      </c>
      <c r="H180">
        <f ca="1">SUMIFS(F$2:F180,$A$2:A180,Extraction[[#This Row],[AreaID]])</f>
        <v>3130</v>
      </c>
      <c r="I180">
        <f ca="1">VLOOKUP(Extraction[[#This Row],[AreaID]],Reserves[],4,FALSE)-Extraction[[#This Row],[OilExtractionToDate]]</f>
        <v>161009</v>
      </c>
      <c r="J180">
        <f ca="1">VLOOKUP(Extraction[[#This Row],[AreaID]],Reserves[],5,FALSE)-Extraction[[#This Row],[GasExtractionToDate]]</f>
        <v>233079</v>
      </c>
    </row>
    <row r="181" spans="1:10" x14ac:dyDescent="0.35">
      <c r="A181">
        <f ca="1">RANDBETWEEN(1,Parameters!$A$10)</f>
        <v>6</v>
      </c>
      <c r="B181" t="str">
        <f ca="1">VLOOKUP(A181,Reserves[],2,FALSE)</f>
        <v>Hanamura</v>
      </c>
      <c r="C181" t="str">
        <f ca="1">VLOOKUP(A181,Reserves[],3,FALSE)</f>
        <v>Alpha</v>
      </c>
      <c r="D181" s="1">
        <f ca="1">MAX(Parameters!$A$2,MAX(INDEX((A181=$A$2:A180)*$D$2:D180,))) + RANDBETWEEN(IF(MAX(INDEX((A181=$A$2:A180)*$D$2:D180,))=0,0,Parameters!$C$2),Parameters!$D$2)</f>
        <v>42695</v>
      </c>
      <c r="E181">
        <f ca="1">RANDBETWEEN(Parameters!$F$2,Parameters!$G$2)</f>
        <v>252</v>
      </c>
      <c r="F181">
        <f ca="1">RANDBETWEEN(Parameters!$I$2,Parameters!$J$2)</f>
        <v>133</v>
      </c>
      <c r="G181">
        <f ca="1">SUMIFS(E$2:E181,$A$2:A181,Extraction[[#This Row],[AreaID]])</f>
        <v>3032</v>
      </c>
      <c r="H181">
        <f ca="1">SUMIFS(F$2:F181,$A$2:A181,Extraction[[#This Row],[AreaID]])</f>
        <v>2714</v>
      </c>
      <c r="I181">
        <f ca="1">VLOOKUP(Extraction[[#This Row],[AreaID]],Reserves[],4,FALSE)-Extraction[[#This Row],[OilExtractionToDate]]</f>
        <v>257348</v>
      </c>
      <c r="J181">
        <f ca="1">VLOOKUP(Extraction[[#This Row],[AreaID]],Reserves[],5,FALSE)-Extraction[[#This Row],[GasExtractionToDate]]</f>
        <v>298888</v>
      </c>
    </row>
    <row r="182" spans="1:10" x14ac:dyDescent="0.35">
      <c r="A182">
        <f ca="1">RANDBETWEEN(1,Parameters!$A$10)</f>
        <v>12</v>
      </c>
      <c r="B182" t="str">
        <f ca="1">VLOOKUP(A182,Reserves[],2,FALSE)</f>
        <v>EastTexas</v>
      </c>
      <c r="C182" t="str">
        <f ca="1">VLOOKUP(A182,Reserves[],3,FALSE)</f>
        <v>Lake3</v>
      </c>
      <c r="D182" s="1">
        <f ca="1">MAX(Parameters!$A$2,MAX(INDEX((A182=$A$2:A181)*$D$2:D181,))) + RANDBETWEEN(IF(MAX(INDEX((A182=$A$2:A181)*$D$2:D181,))=0,0,Parameters!$C$2),Parameters!$D$2)</f>
        <v>42662</v>
      </c>
      <c r="E182">
        <f ca="1">RANDBETWEEN(Parameters!$F$2,Parameters!$G$2)</f>
        <v>208</v>
      </c>
      <c r="F182">
        <f ca="1">RANDBETWEEN(Parameters!$I$2,Parameters!$J$2)</f>
        <v>164</v>
      </c>
      <c r="G182">
        <f ca="1">SUMIFS(E$2:E182,$A$2:A182,Extraction[[#This Row],[AreaID]])</f>
        <v>2151</v>
      </c>
      <c r="H182">
        <f ca="1">SUMIFS(F$2:F182,$A$2:A182,Extraction[[#This Row],[AreaID]])</f>
        <v>2174</v>
      </c>
      <c r="I182">
        <f ca="1">VLOOKUP(Extraction[[#This Row],[AreaID]],Reserves[],4,FALSE)-Extraction[[#This Row],[OilExtractionToDate]]</f>
        <v>331236</v>
      </c>
      <c r="J182">
        <f ca="1">VLOOKUP(Extraction[[#This Row],[AreaID]],Reserves[],5,FALSE)-Extraction[[#This Row],[GasExtractionToDate]]</f>
        <v>285031</v>
      </c>
    </row>
    <row r="183" spans="1:10" x14ac:dyDescent="0.35">
      <c r="A183">
        <f ca="1">RANDBETWEEN(1,Parameters!$A$10)</f>
        <v>8</v>
      </c>
      <c r="B183" t="str">
        <f ca="1">VLOOKUP(A183,Reserves[],2,FALSE)</f>
        <v>Hanamura</v>
      </c>
      <c r="C183" t="str">
        <f ca="1">VLOOKUP(A183,Reserves[],3,FALSE)</f>
        <v>Delta</v>
      </c>
      <c r="D183" s="1">
        <f ca="1">MAX(Parameters!$A$2,MAX(INDEX((A183=$A$2:A182)*$D$2:D182,))) + RANDBETWEEN(IF(MAX(INDEX((A183=$A$2:A182)*$D$2:D182,))=0,0,Parameters!$C$2),Parameters!$D$2)</f>
        <v>42684</v>
      </c>
      <c r="E183">
        <f ca="1">RANDBETWEEN(Parameters!$F$2,Parameters!$G$2)</f>
        <v>224</v>
      </c>
      <c r="F183">
        <f ca="1">RANDBETWEEN(Parameters!$I$2,Parameters!$J$2)</f>
        <v>223</v>
      </c>
      <c r="G183">
        <f ca="1">SUMIFS(E$2:E183,$A$2:A183,Extraction[[#This Row],[AreaID]])</f>
        <v>3303</v>
      </c>
      <c r="H183">
        <f ca="1">SUMIFS(F$2:F183,$A$2:A183,Extraction[[#This Row],[AreaID]])</f>
        <v>2999</v>
      </c>
      <c r="I183">
        <f ca="1">VLOOKUP(Extraction[[#This Row],[AreaID]],Reserves[],4,FALSE)-Extraction[[#This Row],[OilExtractionToDate]]</f>
        <v>170487</v>
      </c>
      <c r="J183">
        <f ca="1">VLOOKUP(Extraction[[#This Row],[AreaID]],Reserves[],5,FALSE)-Extraction[[#This Row],[GasExtractionToDate]]</f>
        <v>240110</v>
      </c>
    </row>
    <row r="184" spans="1:10" x14ac:dyDescent="0.35">
      <c r="A184">
        <f ca="1">RANDBETWEEN(1,Parameters!$A$10)</f>
        <v>2</v>
      </c>
      <c r="B184" t="str">
        <f ca="1">VLOOKUP(A184,Reserves[],2,FALSE)</f>
        <v>Route66</v>
      </c>
      <c r="C184" t="str">
        <f ca="1">VLOOKUP(A184,Reserves[],3,FALSE)</f>
        <v>Delta</v>
      </c>
      <c r="D184" s="1">
        <f ca="1">MAX(Parameters!$A$2,MAX(INDEX((A184=$A$2:A183)*$D$2:D183,))) + RANDBETWEEN(IF(MAX(INDEX((A184=$A$2:A183)*$D$2:D183,))=0,0,Parameters!$C$2),Parameters!$D$2)</f>
        <v>42693</v>
      </c>
      <c r="E184">
        <f ca="1">RANDBETWEEN(Parameters!$F$2,Parameters!$G$2)</f>
        <v>206</v>
      </c>
      <c r="F184">
        <f ca="1">RANDBETWEEN(Parameters!$I$2,Parameters!$J$2)</f>
        <v>128</v>
      </c>
      <c r="G184">
        <f ca="1">SUMIFS(E$2:E184,$A$2:A184,Extraction[[#This Row],[AreaID]])</f>
        <v>3638</v>
      </c>
      <c r="H184">
        <f ca="1">SUMIFS(F$2:F184,$A$2:A184,Extraction[[#This Row],[AreaID]])</f>
        <v>3258</v>
      </c>
      <c r="I184">
        <f ca="1">VLOOKUP(Extraction[[#This Row],[AreaID]],Reserves[],4,FALSE)-Extraction[[#This Row],[OilExtractionToDate]]</f>
        <v>160803</v>
      </c>
      <c r="J184">
        <f ca="1">VLOOKUP(Extraction[[#This Row],[AreaID]],Reserves[],5,FALSE)-Extraction[[#This Row],[GasExtractionToDate]]</f>
        <v>232951</v>
      </c>
    </row>
    <row r="185" spans="1:10" x14ac:dyDescent="0.35">
      <c r="A185">
        <f ca="1">RANDBETWEEN(1,Parameters!$A$10)</f>
        <v>13</v>
      </c>
      <c r="B185" t="str">
        <f ca="1">VLOOKUP(A185,Reserves[],2,FALSE)</f>
        <v>Kern River</v>
      </c>
      <c r="C185" t="str">
        <f ca="1">VLOOKUP(A185,Reserves[],3,FALSE)</f>
        <v>W13</v>
      </c>
      <c r="D185" s="1">
        <f ca="1">MAX(Parameters!$A$2,MAX(INDEX((A185=$A$2:A184)*$D$2:D184,))) + RANDBETWEEN(IF(MAX(INDEX((A185=$A$2:A184)*$D$2:D184,))=0,0,Parameters!$C$2),Parameters!$D$2)</f>
        <v>42696</v>
      </c>
      <c r="E185">
        <f ca="1">RANDBETWEEN(Parameters!$F$2,Parameters!$G$2)</f>
        <v>181</v>
      </c>
      <c r="F185">
        <f ca="1">RANDBETWEEN(Parameters!$I$2,Parameters!$J$2)</f>
        <v>206</v>
      </c>
      <c r="G185">
        <f ca="1">SUMIFS(E$2:E185,$A$2:A185,Extraction[[#This Row],[AreaID]])</f>
        <v>2770</v>
      </c>
      <c r="H185">
        <f ca="1">SUMIFS(F$2:F185,$A$2:A185,Extraction[[#This Row],[AreaID]])</f>
        <v>3361</v>
      </c>
      <c r="I185">
        <f ca="1">VLOOKUP(Extraction[[#This Row],[AreaID]],Reserves[],4,FALSE)-Extraction[[#This Row],[OilExtractionToDate]]</f>
        <v>379933</v>
      </c>
      <c r="J185">
        <f ca="1">VLOOKUP(Extraction[[#This Row],[AreaID]],Reserves[],5,FALSE)-Extraction[[#This Row],[GasExtractionToDate]]</f>
        <v>446094</v>
      </c>
    </row>
    <row r="186" spans="1:10" x14ac:dyDescent="0.35">
      <c r="A186">
        <f ca="1">RANDBETWEEN(1,Parameters!$A$10)</f>
        <v>1</v>
      </c>
      <c r="B186" t="str">
        <f ca="1">VLOOKUP(A186,Reserves[],2,FALSE)</f>
        <v>Route66</v>
      </c>
      <c r="C186" t="str">
        <f ca="1">VLOOKUP(A186,Reserves[],3,FALSE)</f>
        <v>Alpha</v>
      </c>
      <c r="D186" s="1">
        <f ca="1">MAX(Parameters!$A$2,MAX(INDEX((A186=$A$2:A185)*$D$2:D185,))) + RANDBETWEEN(IF(MAX(INDEX((A186=$A$2:A185)*$D$2:D185,))=0,0,Parameters!$C$2),Parameters!$D$2)</f>
        <v>42647</v>
      </c>
      <c r="E186">
        <f ca="1">RANDBETWEEN(Parameters!$F$2,Parameters!$G$2)</f>
        <v>279</v>
      </c>
      <c r="F186">
        <f ca="1">RANDBETWEEN(Parameters!$I$2,Parameters!$J$2)</f>
        <v>186</v>
      </c>
      <c r="G186">
        <f ca="1">SUMIFS(E$2:E186,$A$2:A186,Extraction[[#This Row],[AreaID]])</f>
        <v>2722</v>
      </c>
      <c r="H186">
        <f ca="1">SUMIFS(F$2:F186,$A$2:A186,Extraction[[#This Row],[AreaID]])</f>
        <v>1776</v>
      </c>
      <c r="I186">
        <f ca="1">VLOOKUP(Extraction[[#This Row],[AreaID]],Reserves[],4,FALSE)-Extraction[[#This Row],[OilExtractionToDate]]</f>
        <v>314868</v>
      </c>
      <c r="J186">
        <f ca="1">VLOOKUP(Extraction[[#This Row],[AreaID]],Reserves[],5,FALSE)-Extraction[[#This Row],[GasExtractionToDate]]</f>
        <v>370825</v>
      </c>
    </row>
    <row r="187" spans="1:10" x14ac:dyDescent="0.35">
      <c r="A187">
        <f ca="1">RANDBETWEEN(1,Parameters!$A$10)</f>
        <v>10</v>
      </c>
      <c r="B187" t="str">
        <f ca="1">VLOOKUP(A187,Reserves[],2,FALSE)</f>
        <v>EastTexas</v>
      </c>
      <c r="C187" t="str">
        <f ca="1">VLOOKUP(A187,Reserves[],3,FALSE)</f>
        <v>Lake1</v>
      </c>
      <c r="D187" s="1">
        <f ca="1">MAX(Parameters!$A$2,MAX(INDEX((A187=$A$2:A186)*$D$2:D186,))) + RANDBETWEEN(IF(MAX(INDEX((A187=$A$2:A186)*$D$2:D186,))=0,0,Parameters!$C$2),Parameters!$D$2)</f>
        <v>42638</v>
      </c>
      <c r="E187">
        <f ca="1">RANDBETWEEN(Parameters!$F$2,Parameters!$G$2)</f>
        <v>230</v>
      </c>
      <c r="F187">
        <f ca="1">RANDBETWEEN(Parameters!$I$2,Parameters!$J$2)</f>
        <v>161</v>
      </c>
      <c r="G187">
        <f ca="1">SUMIFS(E$2:E187,$A$2:A187,Extraction[[#This Row],[AreaID]])</f>
        <v>1877</v>
      </c>
      <c r="H187">
        <f ca="1">SUMIFS(F$2:F187,$A$2:A187,Extraction[[#This Row],[AreaID]])</f>
        <v>1710</v>
      </c>
      <c r="I187">
        <f ca="1">VLOOKUP(Extraction[[#This Row],[AreaID]],Reserves[],4,FALSE)-Extraction[[#This Row],[OilExtractionToDate]]</f>
        <v>165351</v>
      </c>
      <c r="J187">
        <f ca="1">VLOOKUP(Extraction[[#This Row],[AreaID]],Reserves[],5,FALSE)-Extraction[[#This Row],[GasExtractionToDate]]</f>
        <v>373543</v>
      </c>
    </row>
    <row r="188" spans="1:10" x14ac:dyDescent="0.35">
      <c r="A188">
        <f ca="1">RANDBETWEEN(1,Parameters!$A$10)</f>
        <v>13</v>
      </c>
      <c r="B188" t="str">
        <f ca="1">VLOOKUP(A188,Reserves[],2,FALSE)</f>
        <v>Kern River</v>
      </c>
      <c r="C188" t="str">
        <f ca="1">VLOOKUP(A188,Reserves[],3,FALSE)</f>
        <v>W13</v>
      </c>
      <c r="D188" s="1">
        <f ca="1">MAX(Parameters!$A$2,MAX(INDEX((A188=$A$2:A187)*$D$2:D187,))) + RANDBETWEEN(IF(MAX(INDEX((A188=$A$2:A187)*$D$2:D187,))=0,0,Parameters!$C$2),Parameters!$D$2)</f>
        <v>42702</v>
      </c>
      <c r="E188">
        <f ca="1">RANDBETWEEN(Parameters!$F$2,Parameters!$G$2)</f>
        <v>222</v>
      </c>
      <c r="F188">
        <f ca="1">RANDBETWEEN(Parameters!$I$2,Parameters!$J$2)</f>
        <v>276</v>
      </c>
      <c r="G188">
        <f ca="1">SUMIFS(E$2:E188,$A$2:A188,Extraction[[#This Row],[AreaID]])</f>
        <v>2992</v>
      </c>
      <c r="H188">
        <f ca="1">SUMIFS(F$2:F188,$A$2:A188,Extraction[[#This Row],[AreaID]])</f>
        <v>3637</v>
      </c>
      <c r="I188">
        <f ca="1">VLOOKUP(Extraction[[#This Row],[AreaID]],Reserves[],4,FALSE)-Extraction[[#This Row],[OilExtractionToDate]]</f>
        <v>379711</v>
      </c>
      <c r="J188">
        <f ca="1">VLOOKUP(Extraction[[#This Row],[AreaID]],Reserves[],5,FALSE)-Extraction[[#This Row],[GasExtractionToDate]]</f>
        <v>445818</v>
      </c>
    </row>
    <row r="189" spans="1:10" x14ac:dyDescent="0.35">
      <c r="A189">
        <f ca="1">RANDBETWEEN(1,Parameters!$A$10)</f>
        <v>11</v>
      </c>
      <c r="B189" t="str">
        <f ca="1">VLOOKUP(A189,Reserves[],2,FALSE)</f>
        <v>EastTexas</v>
      </c>
      <c r="C189" t="str">
        <f ca="1">VLOOKUP(A189,Reserves[],3,FALSE)</f>
        <v>Lake2</v>
      </c>
      <c r="D189" s="1">
        <f ca="1">MAX(Parameters!$A$2,MAX(INDEX((A189=$A$2:A188)*$D$2:D188,))) + RANDBETWEEN(IF(MAX(INDEX((A189=$A$2:A188)*$D$2:D188,))=0,0,Parameters!$C$2),Parameters!$D$2)</f>
        <v>42681</v>
      </c>
      <c r="E189">
        <f ca="1">RANDBETWEEN(Parameters!$F$2,Parameters!$G$2)</f>
        <v>267</v>
      </c>
      <c r="F189">
        <f ca="1">RANDBETWEEN(Parameters!$I$2,Parameters!$J$2)</f>
        <v>149</v>
      </c>
      <c r="G189">
        <f ca="1">SUMIFS(E$2:E189,$A$2:A189,Extraction[[#This Row],[AreaID]])</f>
        <v>3983</v>
      </c>
      <c r="H189">
        <f ca="1">SUMIFS(F$2:F189,$A$2:A189,Extraction[[#This Row],[AreaID]])</f>
        <v>3239</v>
      </c>
      <c r="I189">
        <f ca="1">VLOOKUP(Extraction[[#This Row],[AreaID]],Reserves[],4,FALSE)-Extraction[[#This Row],[OilExtractionToDate]]</f>
        <v>271997</v>
      </c>
      <c r="J189">
        <f ca="1">VLOOKUP(Extraction[[#This Row],[AreaID]],Reserves[],5,FALSE)-Extraction[[#This Row],[GasExtractionToDate]]</f>
        <v>223558</v>
      </c>
    </row>
    <row r="190" spans="1:10" x14ac:dyDescent="0.35">
      <c r="A190">
        <f ca="1">RANDBETWEEN(1,Parameters!$A$10)</f>
        <v>6</v>
      </c>
      <c r="B190" t="str">
        <f ca="1">VLOOKUP(A190,Reserves[],2,FALSE)</f>
        <v>Hanamura</v>
      </c>
      <c r="C190" t="str">
        <f ca="1">VLOOKUP(A190,Reserves[],3,FALSE)</f>
        <v>Alpha</v>
      </c>
      <c r="D190" s="1">
        <f ca="1">MAX(Parameters!$A$2,MAX(INDEX((A190=$A$2:A189)*$D$2:D189,))) + RANDBETWEEN(IF(MAX(INDEX((A190=$A$2:A189)*$D$2:D189,))=0,0,Parameters!$C$2),Parameters!$D$2)</f>
        <v>42703</v>
      </c>
      <c r="E190">
        <f ca="1">RANDBETWEEN(Parameters!$F$2,Parameters!$G$2)</f>
        <v>289</v>
      </c>
      <c r="F190">
        <f ca="1">RANDBETWEEN(Parameters!$I$2,Parameters!$J$2)</f>
        <v>105</v>
      </c>
      <c r="G190">
        <f ca="1">SUMIFS(E$2:E190,$A$2:A190,Extraction[[#This Row],[AreaID]])</f>
        <v>3321</v>
      </c>
      <c r="H190">
        <f ca="1">SUMIFS(F$2:F190,$A$2:A190,Extraction[[#This Row],[AreaID]])</f>
        <v>2819</v>
      </c>
      <c r="I190">
        <f ca="1">VLOOKUP(Extraction[[#This Row],[AreaID]],Reserves[],4,FALSE)-Extraction[[#This Row],[OilExtractionToDate]]</f>
        <v>257059</v>
      </c>
      <c r="J190">
        <f ca="1">VLOOKUP(Extraction[[#This Row],[AreaID]],Reserves[],5,FALSE)-Extraction[[#This Row],[GasExtractionToDate]]</f>
        <v>298783</v>
      </c>
    </row>
    <row r="191" spans="1:10" x14ac:dyDescent="0.35">
      <c r="A191">
        <f ca="1">RANDBETWEEN(1,Parameters!$A$10)</f>
        <v>3</v>
      </c>
      <c r="B191" t="str">
        <f ca="1">VLOOKUP(A191,Reserves[],2,FALSE)</f>
        <v>Route66</v>
      </c>
      <c r="C191" t="str">
        <f ca="1">VLOOKUP(A191,Reserves[],3,FALSE)</f>
        <v>A3</v>
      </c>
      <c r="D191" s="1">
        <f ca="1">MAX(Parameters!$A$2,MAX(INDEX((A191=$A$2:A190)*$D$2:D190,))) + RANDBETWEEN(IF(MAX(INDEX((A191=$A$2:A190)*$D$2:D190,))=0,0,Parameters!$C$2),Parameters!$D$2)</f>
        <v>42669</v>
      </c>
      <c r="E191">
        <f ca="1">RANDBETWEEN(Parameters!$F$2,Parameters!$G$2)</f>
        <v>293</v>
      </c>
      <c r="F191">
        <f ca="1">RANDBETWEEN(Parameters!$I$2,Parameters!$J$2)</f>
        <v>82</v>
      </c>
      <c r="G191">
        <f ca="1">SUMIFS(E$2:E191,$A$2:A191,Extraction[[#This Row],[AreaID]])</f>
        <v>2644</v>
      </c>
      <c r="H191">
        <f ca="1">SUMIFS(F$2:F191,$A$2:A191,Extraction[[#This Row],[AreaID]])</f>
        <v>2375</v>
      </c>
      <c r="I191">
        <f ca="1">VLOOKUP(Extraction[[#This Row],[AreaID]],Reserves[],4,FALSE)-Extraction[[#This Row],[OilExtractionToDate]]</f>
        <v>209514</v>
      </c>
      <c r="J191">
        <f ca="1">VLOOKUP(Extraction[[#This Row],[AreaID]],Reserves[],5,FALSE)-Extraction[[#This Row],[GasExtractionToDate]]</f>
        <v>344063</v>
      </c>
    </row>
    <row r="192" spans="1:10" x14ac:dyDescent="0.35">
      <c r="A192">
        <f ca="1">RANDBETWEEN(1,Parameters!$A$10)</f>
        <v>1</v>
      </c>
      <c r="B192" t="str">
        <f ca="1">VLOOKUP(A192,Reserves[],2,FALSE)</f>
        <v>Route66</v>
      </c>
      <c r="C192" t="str">
        <f ca="1">VLOOKUP(A192,Reserves[],3,FALSE)</f>
        <v>Alpha</v>
      </c>
      <c r="D192" s="1">
        <f ca="1">MAX(Parameters!$A$2,MAX(INDEX((A192=$A$2:A191)*$D$2:D191,))) + RANDBETWEEN(IF(MAX(INDEX((A192=$A$2:A191)*$D$2:D191,))=0,0,Parameters!$C$2),Parameters!$D$2)</f>
        <v>42653</v>
      </c>
      <c r="E192">
        <f ca="1">RANDBETWEEN(Parameters!$F$2,Parameters!$G$2)</f>
        <v>100</v>
      </c>
      <c r="F192">
        <f ca="1">RANDBETWEEN(Parameters!$I$2,Parameters!$J$2)</f>
        <v>197</v>
      </c>
      <c r="G192">
        <f ca="1">SUMIFS(E$2:E192,$A$2:A192,Extraction[[#This Row],[AreaID]])</f>
        <v>2822</v>
      </c>
      <c r="H192">
        <f ca="1">SUMIFS(F$2:F192,$A$2:A192,Extraction[[#This Row],[AreaID]])</f>
        <v>1973</v>
      </c>
      <c r="I192">
        <f ca="1">VLOOKUP(Extraction[[#This Row],[AreaID]],Reserves[],4,FALSE)-Extraction[[#This Row],[OilExtractionToDate]]</f>
        <v>314768</v>
      </c>
      <c r="J192">
        <f ca="1">VLOOKUP(Extraction[[#This Row],[AreaID]],Reserves[],5,FALSE)-Extraction[[#This Row],[GasExtractionToDate]]</f>
        <v>370628</v>
      </c>
    </row>
    <row r="193" spans="1:10" x14ac:dyDescent="0.35">
      <c r="A193">
        <f ca="1">RANDBETWEEN(1,Parameters!$A$10)</f>
        <v>10</v>
      </c>
      <c r="B193" t="str">
        <f ca="1">VLOOKUP(A193,Reserves[],2,FALSE)</f>
        <v>EastTexas</v>
      </c>
      <c r="C193" t="str">
        <f ca="1">VLOOKUP(A193,Reserves[],3,FALSE)</f>
        <v>Lake1</v>
      </c>
      <c r="D193" s="1">
        <f ca="1">MAX(Parameters!$A$2,MAX(INDEX((A193=$A$2:A192)*$D$2:D192,))) + RANDBETWEEN(IF(MAX(INDEX((A193=$A$2:A192)*$D$2:D192,))=0,0,Parameters!$C$2),Parameters!$D$2)</f>
        <v>42641</v>
      </c>
      <c r="E193">
        <f ca="1">RANDBETWEEN(Parameters!$F$2,Parameters!$G$2)</f>
        <v>211</v>
      </c>
      <c r="F193">
        <f ca="1">RANDBETWEEN(Parameters!$I$2,Parameters!$J$2)</f>
        <v>89</v>
      </c>
      <c r="G193">
        <f ca="1">SUMIFS(E$2:E193,$A$2:A193,Extraction[[#This Row],[AreaID]])</f>
        <v>2088</v>
      </c>
      <c r="H193">
        <f ca="1">SUMIFS(F$2:F193,$A$2:A193,Extraction[[#This Row],[AreaID]])</f>
        <v>1799</v>
      </c>
      <c r="I193">
        <f ca="1">VLOOKUP(Extraction[[#This Row],[AreaID]],Reserves[],4,FALSE)-Extraction[[#This Row],[OilExtractionToDate]]</f>
        <v>165140</v>
      </c>
      <c r="J193">
        <f ca="1">VLOOKUP(Extraction[[#This Row],[AreaID]],Reserves[],5,FALSE)-Extraction[[#This Row],[GasExtractionToDate]]</f>
        <v>373454</v>
      </c>
    </row>
    <row r="194" spans="1:10" x14ac:dyDescent="0.35">
      <c r="A194">
        <f ca="1">RANDBETWEEN(1,Parameters!$A$10)</f>
        <v>14</v>
      </c>
      <c r="B194" t="str">
        <f ca="1">VLOOKUP(A194,Reserves[],2,FALSE)</f>
        <v>Kern River</v>
      </c>
      <c r="C194" t="str">
        <f ca="1">VLOOKUP(A194,Reserves[],3,FALSE)</f>
        <v>Delta</v>
      </c>
      <c r="D194" s="1">
        <f ca="1">MAX(Parameters!$A$2,MAX(INDEX((A194=$A$2:A193)*$D$2:D193,))) + RANDBETWEEN(IF(MAX(INDEX((A194=$A$2:A193)*$D$2:D193,))=0,0,Parameters!$C$2),Parameters!$D$2)</f>
        <v>42661</v>
      </c>
      <c r="E194">
        <f ca="1">RANDBETWEEN(Parameters!$F$2,Parameters!$G$2)</f>
        <v>122</v>
      </c>
      <c r="F194">
        <f ca="1">RANDBETWEEN(Parameters!$I$2,Parameters!$J$2)</f>
        <v>273</v>
      </c>
      <c r="G194">
        <f ca="1">SUMIFS(E$2:E194,$A$2:A194,Extraction[[#This Row],[AreaID]])</f>
        <v>2932</v>
      </c>
      <c r="H194">
        <f ca="1">SUMIFS(F$2:F194,$A$2:A194,Extraction[[#This Row],[AreaID]])</f>
        <v>2361</v>
      </c>
      <c r="I194">
        <f ca="1">VLOOKUP(Extraction[[#This Row],[AreaID]],Reserves[],4,FALSE)-Extraction[[#This Row],[OilExtractionToDate]]</f>
        <v>342479</v>
      </c>
      <c r="J194">
        <f ca="1">VLOOKUP(Extraction[[#This Row],[AreaID]],Reserves[],5,FALSE)-Extraction[[#This Row],[GasExtractionToDate]]</f>
        <v>403777</v>
      </c>
    </row>
    <row r="195" spans="1:10" x14ac:dyDescent="0.35">
      <c r="A195">
        <f ca="1">RANDBETWEEN(1,Parameters!$A$10)</f>
        <v>11</v>
      </c>
      <c r="B195" t="str">
        <f ca="1">VLOOKUP(A195,Reserves[],2,FALSE)</f>
        <v>EastTexas</v>
      </c>
      <c r="C195" t="str">
        <f ca="1">VLOOKUP(A195,Reserves[],3,FALSE)</f>
        <v>Lake2</v>
      </c>
      <c r="D195" s="1">
        <f ca="1">MAX(Parameters!$A$2,MAX(INDEX((A195=$A$2:A194)*$D$2:D194,))) + RANDBETWEEN(IF(MAX(INDEX((A195=$A$2:A194)*$D$2:D194,))=0,0,Parameters!$C$2),Parameters!$D$2)</f>
        <v>42686</v>
      </c>
      <c r="E195">
        <f ca="1">RANDBETWEEN(Parameters!$F$2,Parameters!$G$2)</f>
        <v>190</v>
      </c>
      <c r="F195">
        <f ca="1">RANDBETWEEN(Parameters!$I$2,Parameters!$J$2)</f>
        <v>225</v>
      </c>
      <c r="G195">
        <f ca="1">SUMIFS(E$2:E195,$A$2:A195,Extraction[[#This Row],[AreaID]])</f>
        <v>4173</v>
      </c>
      <c r="H195">
        <f ca="1">SUMIFS(F$2:F195,$A$2:A195,Extraction[[#This Row],[AreaID]])</f>
        <v>3464</v>
      </c>
      <c r="I195">
        <f ca="1">VLOOKUP(Extraction[[#This Row],[AreaID]],Reserves[],4,FALSE)-Extraction[[#This Row],[OilExtractionToDate]]</f>
        <v>271807</v>
      </c>
      <c r="J195">
        <f ca="1">VLOOKUP(Extraction[[#This Row],[AreaID]],Reserves[],5,FALSE)-Extraction[[#This Row],[GasExtractionToDate]]</f>
        <v>223333</v>
      </c>
    </row>
    <row r="196" spans="1:10" x14ac:dyDescent="0.35">
      <c r="A196">
        <f ca="1">RANDBETWEEN(1,Parameters!$A$10)</f>
        <v>5</v>
      </c>
      <c r="B196" t="str">
        <f ca="1">VLOOKUP(A196,Reserves[],2,FALSE)</f>
        <v>BigPool</v>
      </c>
      <c r="C196" t="str">
        <f ca="1">VLOOKUP(A196,Reserves[],3,FALSE)</f>
        <v>B2</v>
      </c>
      <c r="D196" s="1">
        <f ca="1">MAX(Parameters!$A$2,MAX(INDEX((A196=$A$2:A195)*$D$2:D195,))) + RANDBETWEEN(IF(MAX(INDEX((A196=$A$2:A195)*$D$2:D195,))=0,0,Parameters!$C$2),Parameters!$D$2)</f>
        <v>42650</v>
      </c>
      <c r="E196">
        <f ca="1">RANDBETWEEN(Parameters!$F$2,Parameters!$G$2)</f>
        <v>202</v>
      </c>
      <c r="F196">
        <f ca="1">RANDBETWEEN(Parameters!$I$2,Parameters!$J$2)</f>
        <v>107</v>
      </c>
      <c r="G196">
        <f ca="1">SUMIFS(E$2:E196,$A$2:A196,Extraction[[#This Row],[AreaID]])</f>
        <v>2136</v>
      </c>
      <c r="H196">
        <f ca="1">SUMIFS(F$2:F196,$A$2:A196,Extraction[[#This Row],[AreaID]])</f>
        <v>2051</v>
      </c>
      <c r="I196">
        <f ca="1">VLOOKUP(Extraction[[#This Row],[AreaID]],Reserves[],4,FALSE)-Extraction[[#This Row],[OilExtractionToDate]]</f>
        <v>305287</v>
      </c>
      <c r="J196">
        <f ca="1">VLOOKUP(Extraction[[#This Row],[AreaID]],Reserves[],5,FALSE)-Extraction[[#This Row],[GasExtractionToDate]]</f>
        <v>275657</v>
      </c>
    </row>
    <row r="197" spans="1:10" x14ac:dyDescent="0.35">
      <c r="A197">
        <f ca="1">RANDBETWEEN(1,Parameters!$A$10)</f>
        <v>14</v>
      </c>
      <c r="B197" t="str">
        <f ca="1">VLOOKUP(A197,Reserves[],2,FALSE)</f>
        <v>Kern River</v>
      </c>
      <c r="C197" t="str">
        <f ca="1">VLOOKUP(A197,Reserves[],3,FALSE)</f>
        <v>Delta</v>
      </c>
      <c r="D197" s="1">
        <f ca="1">MAX(Parameters!$A$2,MAX(INDEX((A197=$A$2:A196)*$D$2:D196,))) + RANDBETWEEN(IF(MAX(INDEX((A197=$A$2:A196)*$D$2:D196,))=0,0,Parameters!$C$2),Parameters!$D$2)</f>
        <v>42668</v>
      </c>
      <c r="E197">
        <f ca="1">RANDBETWEEN(Parameters!$F$2,Parameters!$G$2)</f>
        <v>255</v>
      </c>
      <c r="F197">
        <f ca="1">RANDBETWEEN(Parameters!$I$2,Parameters!$J$2)</f>
        <v>267</v>
      </c>
      <c r="G197">
        <f ca="1">SUMIFS(E$2:E197,$A$2:A197,Extraction[[#This Row],[AreaID]])</f>
        <v>3187</v>
      </c>
      <c r="H197">
        <f ca="1">SUMIFS(F$2:F197,$A$2:A197,Extraction[[#This Row],[AreaID]])</f>
        <v>2628</v>
      </c>
      <c r="I197">
        <f ca="1">VLOOKUP(Extraction[[#This Row],[AreaID]],Reserves[],4,FALSE)-Extraction[[#This Row],[OilExtractionToDate]]</f>
        <v>342224</v>
      </c>
      <c r="J197">
        <f ca="1">VLOOKUP(Extraction[[#This Row],[AreaID]],Reserves[],5,FALSE)-Extraction[[#This Row],[GasExtractionToDate]]</f>
        <v>403510</v>
      </c>
    </row>
    <row r="198" spans="1:10" x14ac:dyDescent="0.35">
      <c r="A198">
        <f ca="1">RANDBETWEEN(1,Parameters!$A$10)</f>
        <v>13</v>
      </c>
      <c r="B198" t="str">
        <f ca="1">VLOOKUP(A198,Reserves[],2,FALSE)</f>
        <v>Kern River</v>
      </c>
      <c r="C198" t="str">
        <f ca="1">VLOOKUP(A198,Reserves[],3,FALSE)</f>
        <v>W13</v>
      </c>
      <c r="D198" s="1">
        <f ca="1">MAX(Parameters!$A$2,MAX(INDEX((A198=$A$2:A197)*$D$2:D197,))) + RANDBETWEEN(IF(MAX(INDEX((A198=$A$2:A197)*$D$2:D197,))=0,0,Parameters!$C$2),Parameters!$D$2)</f>
        <v>42709</v>
      </c>
      <c r="E198">
        <f ca="1">RANDBETWEEN(Parameters!$F$2,Parameters!$G$2)</f>
        <v>226</v>
      </c>
      <c r="F198">
        <f ca="1">RANDBETWEEN(Parameters!$I$2,Parameters!$J$2)</f>
        <v>144</v>
      </c>
      <c r="G198">
        <f ca="1">SUMIFS(E$2:E198,$A$2:A198,Extraction[[#This Row],[AreaID]])</f>
        <v>3218</v>
      </c>
      <c r="H198">
        <f ca="1">SUMIFS(F$2:F198,$A$2:A198,Extraction[[#This Row],[AreaID]])</f>
        <v>3781</v>
      </c>
      <c r="I198">
        <f ca="1">VLOOKUP(Extraction[[#This Row],[AreaID]],Reserves[],4,FALSE)-Extraction[[#This Row],[OilExtractionToDate]]</f>
        <v>379485</v>
      </c>
      <c r="J198">
        <f ca="1">VLOOKUP(Extraction[[#This Row],[AreaID]],Reserves[],5,FALSE)-Extraction[[#This Row],[GasExtractionToDate]]</f>
        <v>445674</v>
      </c>
    </row>
    <row r="199" spans="1:10" x14ac:dyDescent="0.35">
      <c r="A199">
        <f ca="1">RANDBETWEEN(1,Parameters!$A$10)</f>
        <v>4</v>
      </c>
      <c r="B199" t="str">
        <f ca="1">VLOOKUP(A199,Reserves[],2,FALSE)</f>
        <v>BigPool</v>
      </c>
      <c r="C199" t="str">
        <f ca="1">VLOOKUP(A199,Reserves[],3,FALSE)</f>
        <v>B1</v>
      </c>
      <c r="D199" s="1">
        <f ca="1">MAX(Parameters!$A$2,MAX(INDEX((A199=$A$2:A198)*$D$2:D198,))) + RANDBETWEEN(IF(MAX(INDEX((A199=$A$2:A198)*$D$2:D198,))=0,0,Parameters!$C$2),Parameters!$D$2)</f>
        <v>42630</v>
      </c>
      <c r="E199">
        <f ca="1">RANDBETWEEN(Parameters!$F$2,Parameters!$G$2)</f>
        <v>181</v>
      </c>
      <c r="F199">
        <f ca="1">RANDBETWEEN(Parameters!$I$2,Parameters!$J$2)</f>
        <v>176</v>
      </c>
      <c r="G199">
        <f ca="1">SUMIFS(E$2:E199,$A$2:A199,Extraction[[#This Row],[AreaID]])</f>
        <v>1611</v>
      </c>
      <c r="H199">
        <f ca="1">SUMIFS(F$2:F199,$A$2:A199,Extraction[[#This Row],[AreaID]])</f>
        <v>2146</v>
      </c>
      <c r="I199">
        <f ca="1">VLOOKUP(Extraction[[#This Row],[AreaID]],Reserves[],4,FALSE)-Extraction[[#This Row],[OilExtractionToDate]]</f>
        <v>403579</v>
      </c>
      <c r="J199">
        <f ca="1">VLOOKUP(Extraction[[#This Row],[AreaID]],Reserves[],5,FALSE)-Extraction[[#This Row],[GasExtractionToDate]]</f>
        <v>198307</v>
      </c>
    </row>
    <row r="200" spans="1:10" x14ac:dyDescent="0.35">
      <c r="A200">
        <f ca="1">RANDBETWEEN(1,Parameters!$A$10)</f>
        <v>1</v>
      </c>
      <c r="B200" t="str">
        <f ca="1">VLOOKUP(A200,Reserves[],2,FALSE)</f>
        <v>Route66</v>
      </c>
      <c r="C200" t="str">
        <f ca="1">VLOOKUP(A200,Reserves[],3,FALSE)</f>
        <v>Alpha</v>
      </c>
      <c r="D200" s="1">
        <f ca="1">MAX(Parameters!$A$2,MAX(INDEX((A200=$A$2:A199)*$D$2:D199,))) + RANDBETWEEN(IF(MAX(INDEX((A200=$A$2:A199)*$D$2:D199,))=0,0,Parameters!$C$2),Parameters!$D$2)</f>
        <v>42661</v>
      </c>
      <c r="E200">
        <f ca="1">RANDBETWEEN(Parameters!$F$2,Parameters!$G$2)</f>
        <v>129</v>
      </c>
      <c r="F200">
        <f ca="1">RANDBETWEEN(Parameters!$I$2,Parameters!$J$2)</f>
        <v>186</v>
      </c>
      <c r="G200">
        <f ca="1">SUMIFS(E$2:E200,$A$2:A200,Extraction[[#This Row],[AreaID]])</f>
        <v>2951</v>
      </c>
      <c r="H200">
        <f ca="1">SUMIFS(F$2:F200,$A$2:A200,Extraction[[#This Row],[AreaID]])</f>
        <v>2159</v>
      </c>
      <c r="I200">
        <f ca="1">VLOOKUP(Extraction[[#This Row],[AreaID]],Reserves[],4,FALSE)-Extraction[[#This Row],[OilExtractionToDate]]</f>
        <v>314639</v>
      </c>
      <c r="J200">
        <f ca="1">VLOOKUP(Extraction[[#This Row],[AreaID]],Reserves[],5,FALSE)-Extraction[[#This Row],[GasExtractionToDate]]</f>
        <v>370442</v>
      </c>
    </row>
    <row r="201" spans="1:10" x14ac:dyDescent="0.35">
      <c r="A201">
        <f ca="1">RANDBETWEEN(1,Parameters!$A$10)</f>
        <v>14</v>
      </c>
      <c r="B201" t="str">
        <f ca="1">VLOOKUP(A201,Reserves[],2,FALSE)</f>
        <v>Kern River</v>
      </c>
      <c r="C201" t="str">
        <f ca="1">VLOOKUP(A201,Reserves[],3,FALSE)</f>
        <v>Delta</v>
      </c>
      <c r="D201" s="1">
        <f ca="1">MAX(Parameters!$A$2,MAX(INDEX((A201=$A$2:A200)*$D$2:D200,))) + RANDBETWEEN(IF(MAX(INDEX((A201=$A$2:A200)*$D$2:D200,))=0,0,Parameters!$C$2),Parameters!$D$2)</f>
        <v>42672</v>
      </c>
      <c r="E201">
        <f ca="1">RANDBETWEEN(Parameters!$F$2,Parameters!$G$2)</f>
        <v>117</v>
      </c>
      <c r="F201">
        <f ca="1">RANDBETWEEN(Parameters!$I$2,Parameters!$J$2)</f>
        <v>169</v>
      </c>
      <c r="G201">
        <f ca="1">SUMIFS(E$2:E201,$A$2:A201,Extraction[[#This Row],[AreaID]])</f>
        <v>3304</v>
      </c>
      <c r="H201">
        <f ca="1">SUMIFS(F$2:F201,$A$2:A201,Extraction[[#This Row],[AreaID]])</f>
        <v>2797</v>
      </c>
      <c r="I201">
        <f ca="1">VLOOKUP(Extraction[[#This Row],[AreaID]],Reserves[],4,FALSE)-Extraction[[#This Row],[OilExtractionToDate]]</f>
        <v>342107</v>
      </c>
      <c r="J201">
        <f ca="1">VLOOKUP(Extraction[[#This Row],[AreaID]],Reserves[],5,FALSE)-Extraction[[#This Row],[GasExtractionToDate]]</f>
        <v>403341</v>
      </c>
    </row>
    <row r="202" spans="1:10" x14ac:dyDescent="0.35">
      <c r="A202">
        <f ca="1">RANDBETWEEN(1,Parameters!$A$10)</f>
        <v>6</v>
      </c>
      <c r="B202" t="str">
        <f ca="1">VLOOKUP(A202,Reserves[],2,FALSE)</f>
        <v>Hanamura</v>
      </c>
      <c r="C202" t="str">
        <f ca="1">VLOOKUP(A202,Reserves[],3,FALSE)</f>
        <v>Alpha</v>
      </c>
      <c r="D202" s="1">
        <f ca="1">MAX(Parameters!$A$2,MAX(INDEX((A202=$A$2:A201)*$D$2:D201,))) + RANDBETWEEN(IF(MAX(INDEX((A202=$A$2:A201)*$D$2:D201,))=0,0,Parameters!$C$2),Parameters!$D$2)</f>
        <v>42711</v>
      </c>
      <c r="E202">
        <f ca="1">RANDBETWEEN(Parameters!$F$2,Parameters!$G$2)</f>
        <v>238</v>
      </c>
      <c r="F202">
        <f ca="1">RANDBETWEEN(Parameters!$I$2,Parameters!$J$2)</f>
        <v>162</v>
      </c>
      <c r="G202">
        <f ca="1">SUMIFS(E$2:E202,$A$2:A202,Extraction[[#This Row],[AreaID]])</f>
        <v>3559</v>
      </c>
      <c r="H202">
        <f ca="1">SUMIFS(F$2:F202,$A$2:A202,Extraction[[#This Row],[AreaID]])</f>
        <v>2981</v>
      </c>
      <c r="I202">
        <f ca="1">VLOOKUP(Extraction[[#This Row],[AreaID]],Reserves[],4,FALSE)-Extraction[[#This Row],[OilExtractionToDate]]</f>
        <v>256821</v>
      </c>
      <c r="J202">
        <f ca="1">VLOOKUP(Extraction[[#This Row],[AreaID]],Reserves[],5,FALSE)-Extraction[[#This Row],[GasExtractionToDate]]</f>
        <v>298621</v>
      </c>
    </row>
    <row r="203" spans="1:10" x14ac:dyDescent="0.35">
      <c r="A203">
        <f ca="1">RANDBETWEEN(1,Parameters!$A$10)</f>
        <v>2</v>
      </c>
      <c r="B203" t="str">
        <f ca="1">VLOOKUP(A203,Reserves[],2,FALSE)</f>
        <v>Route66</v>
      </c>
      <c r="C203" t="str">
        <f ca="1">VLOOKUP(A203,Reserves[],3,FALSE)</f>
        <v>Delta</v>
      </c>
      <c r="D203" s="1">
        <f ca="1">MAX(Parameters!$A$2,MAX(INDEX((A203=$A$2:A202)*$D$2:D202,))) + RANDBETWEEN(IF(MAX(INDEX((A203=$A$2:A202)*$D$2:D202,))=0,0,Parameters!$C$2),Parameters!$D$2)</f>
        <v>42699</v>
      </c>
      <c r="E203">
        <f ca="1">RANDBETWEEN(Parameters!$F$2,Parameters!$G$2)</f>
        <v>261</v>
      </c>
      <c r="F203">
        <f ca="1">RANDBETWEEN(Parameters!$I$2,Parameters!$J$2)</f>
        <v>78</v>
      </c>
      <c r="G203">
        <f ca="1">SUMIFS(E$2:E203,$A$2:A203,Extraction[[#This Row],[AreaID]])</f>
        <v>3899</v>
      </c>
      <c r="H203">
        <f ca="1">SUMIFS(F$2:F203,$A$2:A203,Extraction[[#This Row],[AreaID]])</f>
        <v>3336</v>
      </c>
      <c r="I203">
        <f ca="1">VLOOKUP(Extraction[[#This Row],[AreaID]],Reserves[],4,FALSE)-Extraction[[#This Row],[OilExtractionToDate]]</f>
        <v>160542</v>
      </c>
      <c r="J203">
        <f ca="1">VLOOKUP(Extraction[[#This Row],[AreaID]],Reserves[],5,FALSE)-Extraction[[#This Row],[GasExtractionToDate]]</f>
        <v>232873</v>
      </c>
    </row>
    <row r="204" spans="1:10" x14ac:dyDescent="0.35">
      <c r="A204">
        <f ca="1">RANDBETWEEN(1,Parameters!$A$10)</f>
        <v>7</v>
      </c>
      <c r="B204" t="str">
        <f ca="1">VLOOKUP(A204,Reserves[],2,FALSE)</f>
        <v>Hanamura</v>
      </c>
      <c r="C204" t="str">
        <f ca="1">VLOOKUP(A204,Reserves[],3,FALSE)</f>
        <v>H1</v>
      </c>
      <c r="D204" s="1">
        <f ca="1">MAX(Parameters!$A$2,MAX(INDEX((A204=$A$2:A203)*$D$2:D203,))) + RANDBETWEEN(IF(MAX(INDEX((A204=$A$2:A203)*$D$2:D203,))=0,0,Parameters!$C$2),Parameters!$D$2)</f>
        <v>42625</v>
      </c>
      <c r="E204">
        <f ca="1">RANDBETWEEN(Parameters!$F$2,Parameters!$G$2)</f>
        <v>131</v>
      </c>
      <c r="F204">
        <f ca="1">RANDBETWEEN(Parameters!$I$2,Parameters!$J$2)</f>
        <v>115</v>
      </c>
      <c r="G204">
        <f ca="1">SUMIFS(E$2:E204,$A$2:A204,Extraction[[#This Row],[AreaID]])</f>
        <v>1050</v>
      </c>
      <c r="H204">
        <f ca="1">SUMIFS(F$2:F204,$A$2:A204,Extraction[[#This Row],[AreaID]])</f>
        <v>1150</v>
      </c>
      <c r="I204">
        <f ca="1">VLOOKUP(Extraction[[#This Row],[AreaID]],Reserves[],4,FALSE)-Extraction[[#This Row],[OilExtractionToDate]]</f>
        <v>325316</v>
      </c>
      <c r="J204">
        <f ca="1">VLOOKUP(Extraction[[#This Row],[AreaID]],Reserves[],5,FALSE)-Extraction[[#This Row],[GasExtractionToDate]]</f>
        <v>440227</v>
      </c>
    </row>
    <row r="205" spans="1:10" x14ac:dyDescent="0.35">
      <c r="A205">
        <f ca="1">RANDBETWEEN(1,Parameters!$A$10)</f>
        <v>5</v>
      </c>
      <c r="B205" t="str">
        <f ca="1">VLOOKUP(A205,Reserves[],2,FALSE)</f>
        <v>BigPool</v>
      </c>
      <c r="C205" t="str">
        <f ca="1">VLOOKUP(A205,Reserves[],3,FALSE)</f>
        <v>B2</v>
      </c>
      <c r="D205" s="1">
        <f ca="1">MAX(Parameters!$A$2,MAX(INDEX((A205=$A$2:A204)*$D$2:D204,))) + RANDBETWEEN(IF(MAX(INDEX((A205=$A$2:A204)*$D$2:D204,))=0,0,Parameters!$C$2),Parameters!$D$2)</f>
        <v>42655</v>
      </c>
      <c r="E205">
        <f ca="1">RANDBETWEEN(Parameters!$F$2,Parameters!$G$2)</f>
        <v>123</v>
      </c>
      <c r="F205">
        <f ca="1">RANDBETWEEN(Parameters!$I$2,Parameters!$J$2)</f>
        <v>283</v>
      </c>
      <c r="G205">
        <f ca="1">SUMIFS(E$2:E205,$A$2:A205,Extraction[[#This Row],[AreaID]])</f>
        <v>2259</v>
      </c>
      <c r="H205">
        <f ca="1">SUMIFS(F$2:F205,$A$2:A205,Extraction[[#This Row],[AreaID]])</f>
        <v>2334</v>
      </c>
      <c r="I205">
        <f ca="1">VLOOKUP(Extraction[[#This Row],[AreaID]],Reserves[],4,FALSE)-Extraction[[#This Row],[OilExtractionToDate]]</f>
        <v>305164</v>
      </c>
      <c r="J205">
        <f ca="1">VLOOKUP(Extraction[[#This Row],[AreaID]],Reserves[],5,FALSE)-Extraction[[#This Row],[GasExtractionToDate]]</f>
        <v>275374</v>
      </c>
    </row>
    <row r="206" spans="1:10" x14ac:dyDescent="0.35">
      <c r="A206">
        <f ca="1">RANDBETWEEN(1,Parameters!$A$10)</f>
        <v>1</v>
      </c>
      <c r="B206" t="str">
        <f ca="1">VLOOKUP(A206,Reserves[],2,FALSE)</f>
        <v>Route66</v>
      </c>
      <c r="C206" t="str">
        <f ca="1">VLOOKUP(A206,Reserves[],3,FALSE)</f>
        <v>Alpha</v>
      </c>
      <c r="D206" s="1">
        <f ca="1">MAX(Parameters!$A$2,MAX(INDEX((A206=$A$2:A205)*$D$2:D205,))) + RANDBETWEEN(IF(MAX(INDEX((A206=$A$2:A205)*$D$2:D205,))=0,0,Parameters!$C$2),Parameters!$D$2)</f>
        <v>42664</v>
      </c>
      <c r="E206">
        <f ca="1">RANDBETWEEN(Parameters!$F$2,Parameters!$G$2)</f>
        <v>155</v>
      </c>
      <c r="F206">
        <f ca="1">RANDBETWEEN(Parameters!$I$2,Parameters!$J$2)</f>
        <v>144</v>
      </c>
      <c r="G206">
        <f ca="1">SUMIFS(E$2:E206,$A$2:A206,Extraction[[#This Row],[AreaID]])</f>
        <v>3106</v>
      </c>
      <c r="H206">
        <f ca="1">SUMIFS(F$2:F206,$A$2:A206,Extraction[[#This Row],[AreaID]])</f>
        <v>2303</v>
      </c>
      <c r="I206">
        <f ca="1">VLOOKUP(Extraction[[#This Row],[AreaID]],Reserves[],4,FALSE)-Extraction[[#This Row],[OilExtractionToDate]]</f>
        <v>314484</v>
      </c>
      <c r="J206">
        <f ca="1">VLOOKUP(Extraction[[#This Row],[AreaID]],Reserves[],5,FALSE)-Extraction[[#This Row],[GasExtractionToDate]]</f>
        <v>370298</v>
      </c>
    </row>
    <row r="207" spans="1:10" x14ac:dyDescent="0.35">
      <c r="A207">
        <f ca="1">RANDBETWEEN(1,Parameters!$A$10)</f>
        <v>7</v>
      </c>
      <c r="B207" t="str">
        <f ca="1">VLOOKUP(A207,Reserves[],2,FALSE)</f>
        <v>Hanamura</v>
      </c>
      <c r="C207" t="str">
        <f ca="1">VLOOKUP(A207,Reserves[],3,FALSE)</f>
        <v>H1</v>
      </c>
      <c r="D207" s="1">
        <f ca="1">MAX(Parameters!$A$2,MAX(INDEX((A207=$A$2:A206)*$D$2:D206,))) + RANDBETWEEN(IF(MAX(INDEX((A207=$A$2:A206)*$D$2:D206,))=0,0,Parameters!$C$2),Parameters!$D$2)</f>
        <v>42632</v>
      </c>
      <c r="E207">
        <f ca="1">RANDBETWEEN(Parameters!$F$2,Parameters!$G$2)</f>
        <v>230</v>
      </c>
      <c r="F207">
        <f ca="1">RANDBETWEEN(Parameters!$I$2,Parameters!$J$2)</f>
        <v>118</v>
      </c>
      <c r="G207">
        <f ca="1">SUMIFS(E$2:E207,$A$2:A207,Extraction[[#This Row],[AreaID]])</f>
        <v>1280</v>
      </c>
      <c r="H207">
        <f ca="1">SUMIFS(F$2:F207,$A$2:A207,Extraction[[#This Row],[AreaID]])</f>
        <v>1268</v>
      </c>
      <c r="I207">
        <f ca="1">VLOOKUP(Extraction[[#This Row],[AreaID]],Reserves[],4,FALSE)-Extraction[[#This Row],[OilExtractionToDate]]</f>
        <v>325086</v>
      </c>
      <c r="J207">
        <f ca="1">VLOOKUP(Extraction[[#This Row],[AreaID]],Reserves[],5,FALSE)-Extraction[[#This Row],[GasExtractionToDate]]</f>
        <v>440109</v>
      </c>
    </row>
    <row r="208" spans="1:10" x14ac:dyDescent="0.35">
      <c r="A208">
        <f ca="1">RANDBETWEEN(1,Parameters!$A$10)</f>
        <v>8</v>
      </c>
      <c r="B208" t="str">
        <f ca="1">VLOOKUP(A208,Reserves[],2,FALSE)</f>
        <v>Hanamura</v>
      </c>
      <c r="C208" t="str">
        <f ca="1">VLOOKUP(A208,Reserves[],3,FALSE)</f>
        <v>Delta</v>
      </c>
      <c r="D208" s="1">
        <f ca="1">MAX(Parameters!$A$2,MAX(INDEX((A208=$A$2:A207)*$D$2:D207,))) + RANDBETWEEN(IF(MAX(INDEX((A208=$A$2:A207)*$D$2:D207,))=0,0,Parameters!$C$2),Parameters!$D$2)</f>
        <v>42688</v>
      </c>
      <c r="E208">
        <f ca="1">RANDBETWEEN(Parameters!$F$2,Parameters!$G$2)</f>
        <v>158</v>
      </c>
      <c r="F208">
        <f ca="1">RANDBETWEEN(Parameters!$I$2,Parameters!$J$2)</f>
        <v>153</v>
      </c>
      <c r="G208">
        <f ca="1">SUMIFS(E$2:E208,$A$2:A208,Extraction[[#This Row],[AreaID]])</f>
        <v>3461</v>
      </c>
      <c r="H208">
        <f ca="1">SUMIFS(F$2:F208,$A$2:A208,Extraction[[#This Row],[AreaID]])</f>
        <v>3152</v>
      </c>
      <c r="I208">
        <f ca="1">VLOOKUP(Extraction[[#This Row],[AreaID]],Reserves[],4,FALSE)-Extraction[[#This Row],[OilExtractionToDate]]</f>
        <v>170329</v>
      </c>
      <c r="J208">
        <f ca="1">VLOOKUP(Extraction[[#This Row],[AreaID]],Reserves[],5,FALSE)-Extraction[[#This Row],[GasExtractionToDate]]</f>
        <v>239957</v>
      </c>
    </row>
    <row r="209" spans="1:10" x14ac:dyDescent="0.35">
      <c r="A209">
        <f ca="1">RANDBETWEEN(1,Parameters!$A$10)</f>
        <v>9</v>
      </c>
      <c r="B209" t="str">
        <f ca="1">VLOOKUP(A209,Reserves[],2,FALSE)</f>
        <v>Hanamura</v>
      </c>
      <c r="C209" t="str">
        <f ca="1">VLOOKUP(A209,Reserves[],3,FALSE)</f>
        <v>H2</v>
      </c>
      <c r="D209" s="1">
        <f ca="1">MAX(Parameters!$A$2,MAX(INDEX((A209=$A$2:A208)*$D$2:D208,))) + RANDBETWEEN(IF(MAX(INDEX((A209=$A$2:A208)*$D$2:D208,))=0,0,Parameters!$C$2),Parameters!$D$2)</f>
        <v>42695</v>
      </c>
      <c r="E209">
        <f ca="1">RANDBETWEEN(Parameters!$F$2,Parameters!$G$2)</f>
        <v>227</v>
      </c>
      <c r="F209">
        <f ca="1">RANDBETWEEN(Parameters!$I$2,Parameters!$J$2)</f>
        <v>192</v>
      </c>
      <c r="G209">
        <f ca="1">SUMIFS(E$2:E209,$A$2:A209,Extraction[[#This Row],[AreaID]])</f>
        <v>3147</v>
      </c>
      <c r="H209">
        <f ca="1">SUMIFS(F$2:F209,$A$2:A209,Extraction[[#This Row],[AreaID]])</f>
        <v>3229</v>
      </c>
      <c r="I209">
        <f ca="1">VLOOKUP(Extraction[[#This Row],[AreaID]],Reserves[],4,FALSE)-Extraction[[#This Row],[OilExtractionToDate]]</f>
        <v>338016</v>
      </c>
      <c r="J209">
        <f ca="1">VLOOKUP(Extraction[[#This Row],[AreaID]],Reserves[],5,FALSE)-Extraction[[#This Row],[GasExtractionToDate]]</f>
        <v>412709</v>
      </c>
    </row>
    <row r="210" spans="1:10" x14ac:dyDescent="0.35">
      <c r="A210">
        <f ca="1">RANDBETWEEN(1,Parameters!$A$10)</f>
        <v>12</v>
      </c>
      <c r="B210" t="str">
        <f ca="1">VLOOKUP(A210,Reserves[],2,FALSE)</f>
        <v>EastTexas</v>
      </c>
      <c r="C210" t="str">
        <f ca="1">VLOOKUP(A210,Reserves[],3,FALSE)</f>
        <v>Lake3</v>
      </c>
      <c r="D210" s="1">
        <f ca="1">MAX(Parameters!$A$2,MAX(INDEX((A210=$A$2:A209)*$D$2:D209,))) + RANDBETWEEN(IF(MAX(INDEX((A210=$A$2:A209)*$D$2:D209,))=0,0,Parameters!$C$2),Parameters!$D$2)</f>
        <v>42670</v>
      </c>
      <c r="E210">
        <f ca="1">RANDBETWEEN(Parameters!$F$2,Parameters!$G$2)</f>
        <v>245</v>
      </c>
      <c r="F210">
        <f ca="1">RANDBETWEEN(Parameters!$I$2,Parameters!$J$2)</f>
        <v>243</v>
      </c>
      <c r="G210">
        <f ca="1">SUMIFS(E$2:E210,$A$2:A210,Extraction[[#This Row],[AreaID]])</f>
        <v>2396</v>
      </c>
      <c r="H210">
        <f ca="1">SUMIFS(F$2:F210,$A$2:A210,Extraction[[#This Row],[AreaID]])</f>
        <v>2417</v>
      </c>
      <c r="I210">
        <f ca="1">VLOOKUP(Extraction[[#This Row],[AreaID]],Reserves[],4,FALSE)-Extraction[[#This Row],[OilExtractionToDate]]</f>
        <v>330991</v>
      </c>
      <c r="J210">
        <f ca="1">VLOOKUP(Extraction[[#This Row],[AreaID]],Reserves[],5,FALSE)-Extraction[[#This Row],[GasExtractionToDate]]</f>
        <v>284788</v>
      </c>
    </row>
    <row r="211" spans="1:10" x14ac:dyDescent="0.35">
      <c r="A211">
        <f ca="1">RANDBETWEEN(1,Parameters!$A$10)</f>
        <v>6</v>
      </c>
      <c r="B211" t="str">
        <f ca="1">VLOOKUP(A211,Reserves[],2,FALSE)</f>
        <v>Hanamura</v>
      </c>
      <c r="C211" t="str">
        <f ca="1">VLOOKUP(A211,Reserves[],3,FALSE)</f>
        <v>Alpha</v>
      </c>
      <c r="D211" s="1">
        <f ca="1">MAX(Parameters!$A$2,MAX(INDEX((A211=$A$2:A210)*$D$2:D210,))) + RANDBETWEEN(IF(MAX(INDEX((A211=$A$2:A210)*$D$2:D210,))=0,0,Parameters!$C$2),Parameters!$D$2)</f>
        <v>42717</v>
      </c>
      <c r="E211">
        <f ca="1">RANDBETWEEN(Parameters!$F$2,Parameters!$G$2)</f>
        <v>113</v>
      </c>
      <c r="F211">
        <f ca="1">RANDBETWEEN(Parameters!$I$2,Parameters!$J$2)</f>
        <v>110</v>
      </c>
      <c r="G211">
        <f ca="1">SUMIFS(E$2:E211,$A$2:A211,Extraction[[#This Row],[AreaID]])</f>
        <v>3672</v>
      </c>
      <c r="H211">
        <f ca="1">SUMIFS(F$2:F211,$A$2:A211,Extraction[[#This Row],[AreaID]])</f>
        <v>3091</v>
      </c>
      <c r="I211">
        <f ca="1">VLOOKUP(Extraction[[#This Row],[AreaID]],Reserves[],4,FALSE)-Extraction[[#This Row],[OilExtractionToDate]]</f>
        <v>256708</v>
      </c>
      <c r="J211">
        <f ca="1">VLOOKUP(Extraction[[#This Row],[AreaID]],Reserves[],5,FALSE)-Extraction[[#This Row],[GasExtractionToDate]]</f>
        <v>298511</v>
      </c>
    </row>
    <row r="212" spans="1:10" x14ac:dyDescent="0.35">
      <c r="A212">
        <f ca="1">RANDBETWEEN(1,Parameters!$A$10)</f>
        <v>12</v>
      </c>
      <c r="B212" t="str">
        <f ca="1">VLOOKUP(A212,Reserves[],2,FALSE)</f>
        <v>EastTexas</v>
      </c>
      <c r="C212" t="str">
        <f ca="1">VLOOKUP(A212,Reserves[],3,FALSE)</f>
        <v>Lake3</v>
      </c>
      <c r="D212" s="1">
        <f ca="1">MAX(Parameters!$A$2,MAX(INDEX((A212=$A$2:A211)*$D$2:D211,))) + RANDBETWEEN(IF(MAX(INDEX((A212=$A$2:A211)*$D$2:D211,))=0,0,Parameters!$C$2),Parameters!$D$2)</f>
        <v>42674</v>
      </c>
      <c r="E212">
        <f ca="1">RANDBETWEEN(Parameters!$F$2,Parameters!$G$2)</f>
        <v>204</v>
      </c>
      <c r="F212">
        <f ca="1">RANDBETWEEN(Parameters!$I$2,Parameters!$J$2)</f>
        <v>186</v>
      </c>
      <c r="G212">
        <f ca="1">SUMIFS(E$2:E212,$A$2:A212,Extraction[[#This Row],[AreaID]])</f>
        <v>2600</v>
      </c>
      <c r="H212">
        <f ca="1">SUMIFS(F$2:F212,$A$2:A212,Extraction[[#This Row],[AreaID]])</f>
        <v>2603</v>
      </c>
      <c r="I212">
        <f ca="1">VLOOKUP(Extraction[[#This Row],[AreaID]],Reserves[],4,FALSE)-Extraction[[#This Row],[OilExtractionToDate]]</f>
        <v>330787</v>
      </c>
      <c r="J212">
        <f ca="1">VLOOKUP(Extraction[[#This Row],[AreaID]],Reserves[],5,FALSE)-Extraction[[#This Row],[GasExtractionToDate]]</f>
        <v>284602</v>
      </c>
    </row>
    <row r="213" spans="1:10" x14ac:dyDescent="0.35">
      <c r="A213">
        <f ca="1">RANDBETWEEN(1,Parameters!$A$10)</f>
        <v>4</v>
      </c>
      <c r="B213" t="str">
        <f ca="1">VLOOKUP(A213,Reserves[],2,FALSE)</f>
        <v>BigPool</v>
      </c>
      <c r="C213" t="str">
        <f ca="1">VLOOKUP(A213,Reserves[],3,FALSE)</f>
        <v>B1</v>
      </c>
      <c r="D213" s="1">
        <f ca="1">MAX(Parameters!$A$2,MAX(INDEX((A213=$A$2:A212)*$D$2:D212,))) + RANDBETWEEN(IF(MAX(INDEX((A213=$A$2:A212)*$D$2:D212,))=0,0,Parameters!$C$2),Parameters!$D$2)</f>
        <v>42634</v>
      </c>
      <c r="E213">
        <f ca="1">RANDBETWEEN(Parameters!$F$2,Parameters!$G$2)</f>
        <v>109</v>
      </c>
      <c r="F213">
        <f ca="1">RANDBETWEEN(Parameters!$I$2,Parameters!$J$2)</f>
        <v>235</v>
      </c>
      <c r="G213">
        <f ca="1">SUMIFS(E$2:E213,$A$2:A213,Extraction[[#This Row],[AreaID]])</f>
        <v>1720</v>
      </c>
      <c r="H213">
        <f ca="1">SUMIFS(F$2:F213,$A$2:A213,Extraction[[#This Row],[AreaID]])</f>
        <v>2381</v>
      </c>
      <c r="I213">
        <f ca="1">VLOOKUP(Extraction[[#This Row],[AreaID]],Reserves[],4,FALSE)-Extraction[[#This Row],[OilExtractionToDate]]</f>
        <v>403470</v>
      </c>
      <c r="J213">
        <f ca="1">VLOOKUP(Extraction[[#This Row],[AreaID]],Reserves[],5,FALSE)-Extraction[[#This Row],[GasExtractionToDate]]</f>
        <v>198072</v>
      </c>
    </row>
    <row r="214" spans="1:10" x14ac:dyDescent="0.35">
      <c r="A214">
        <f ca="1">RANDBETWEEN(1,Parameters!$A$10)</f>
        <v>13</v>
      </c>
      <c r="B214" t="str">
        <f ca="1">VLOOKUP(A214,Reserves[],2,FALSE)</f>
        <v>Kern River</v>
      </c>
      <c r="C214" t="str">
        <f ca="1">VLOOKUP(A214,Reserves[],3,FALSE)</f>
        <v>W13</v>
      </c>
      <c r="D214" s="1">
        <f ca="1">MAX(Parameters!$A$2,MAX(INDEX((A214=$A$2:A213)*$D$2:D213,))) + RANDBETWEEN(IF(MAX(INDEX((A214=$A$2:A213)*$D$2:D213,))=0,0,Parameters!$C$2),Parameters!$D$2)</f>
        <v>42717</v>
      </c>
      <c r="E214">
        <f ca="1">RANDBETWEEN(Parameters!$F$2,Parameters!$G$2)</f>
        <v>262</v>
      </c>
      <c r="F214">
        <f ca="1">RANDBETWEEN(Parameters!$I$2,Parameters!$J$2)</f>
        <v>79</v>
      </c>
      <c r="G214">
        <f ca="1">SUMIFS(E$2:E214,$A$2:A214,Extraction[[#This Row],[AreaID]])</f>
        <v>3480</v>
      </c>
      <c r="H214">
        <f ca="1">SUMIFS(F$2:F214,$A$2:A214,Extraction[[#This Row],[AreaID]])</f>
        <v>3860</v>
      </c>
      <c r="I214">
        <f ca="1">VLOOKUP(Extraction[[#This Row],[AreaID]],Reserves[],4,FALSE)-Extraction[[#This Row],[OilExtractionToDate]]</f>
        <v>379223</v>
      </c>
      <c r="J214">
        <f ca="1">VLOOKUP(Extraction[[#This Row],[AreaID]],Reserves[],5,FALSE)-Extraction[[#This Row],[GasExtractionToDate]]</f>
        <v>445595</v>
      </c>
    </row>
    <row r="215" spans="1:10" x14ac:dyDescent="0.35">
      <c r="A215">
        <f ca="1">RANDBETWEEN(1,Parameters!$A$10)</f>
        <v>4</v>
      </c>
      <c r="B215" t="str">
        <f ca="1">VLOOKUP(A215,Reserves[],2,FALSE)</f>
        <v>BigPool</v>
      </c>
      <c r="C215" t="str">
        <f ca="1">VLOOKUP(A215,Reserves[],3,FALSE)</f>
        <v>B1</v>
      </c>
      <c r="D215" s="1">
        <f ca="1">MAX(Parameters!$A$2,MAX(INDEX((A215=$A$2:A214)*$D$2:D214,))) + RANDBETWEEN(IF(MAX(INDEX((A215=$A$2:A214)*$D$2:D214,))=0,0,Parameters!$C$2),Parameters!$D$2)</f>
        <v>42640</v>
      </c>
      <c r="E215">
        <f ca="1">RANDBETWEEN(Parameters!$F$2,Parameters!$G$2)</f>
        <v>138</v>
      </c>
      <c r="F215">
        <f ca="1">RANDBETWEEN(Parameters!$I$2,Parameters!$J$2)</f>
        <v>293</v>
      </c>
      <c r="G215">
        <f ca="1">SUMIFS(E$2:E215,$A$2:A215,Extraction[[#This Row],[AreaID]])</f>
        <v>1858</v>
      </c>
      <c r="H215">
        <f ca="1">SUMIFS(F$2:F215,$A$2:A215,Extraction[[#This Row],[AreaID]])</f>
        <v>2674</v>
      </c>
      <c r="I215">
        <f ca="1">VLOOKUP(Extraction[[#This Row],[AreaID]],Reserves[],4,FALSE)-Extraction[[#This Row],[OilExtractionToDate]]</f>
        <v>403332</v>
      </c>
      <c r="J215">
        <f ca="1">VLOOKUP(Extraction[[#This Row],[AreaID]],Reserves[],5,FALSE)-Extraction[[#This Row],[GasExtractionToDate]]</f>
        <v>197779</v>
      </c>
    </row>
    <row r="216" spans="1:10" x14ac:dyDescent="0.35">
      <c r="A216">
        <f ca="1">RANDBETWEEN(1,Parameters!$A$10)</f>
        <v>8</v>
      </c>
      <c r="B216" t="str">
        <f ca="1">VLOOKUP(A216,Reserves[],2,FALSE)</f>
        <v>Hanamura</v>
      </c>
      <c r="C216" t="str">
        <f ca="1">VLOOKUP(A216,Reserves[],3,FALSE)</f>
        <v>Delta</v>
      </c>
      <c r="D216" s="1">
        <f ca="1">MAX(Parameters!$A$2,MAX(INDEX((A216=$A$2:A215)*$D$2:D215,))) + RANDBETWEEN(IF(MAX(INDEX((A216=$A$2:A215)*$D$2:D215,))=0,0,Parameters!$C$2),Parameters!$D$2)</f>
        <v>42692</v>
      </c>
      <c r="E216">
        <f ca="1">RANDBETWEEN(Parameters!$F$2,Parameters!$G$2)</f>
        <v>111</v>
      </c>
      <c r="F216">
        <f ca="1">RANDBETWEEN(Parameters!$I$2,Parameters!$J$2)</f>
        <v>253</v>
      </c>
      <c r="G216">
        <f ca="1">SUMIFS(E$2:E216,$A$2:A216,Extraction[[#This Row],[AreaID]])</f>
        <v>3572</v>
      </c>
      <c r="H216">
        <f ca="1">SUMIFS(F$2:F216,$A$2:A216,Extraction[[#This Row],[AreaID]])</f>
        <v>3405</v>
      </c>
      <c r="I216">
        <f ca="1">VLOOKUP(Extraction[[#This Row],[AreaID]],Reserves[],4,FALSE)-Extraction[[#This Row],[OilExtractionToDate]]</f>
        <v>170218</v>
      </c>
      <c r="J216">
        <f ca="1">VLOOKUP(Extraction[[#This Row],[AreaID]],Reserves[],5,FALSE)-Extraction[[#This Row],[GasExtractionToDate]]</f>
        <v>239704</v>
      </c>
    </row>
    <row r="217" spans="1:10" x14ac:dyDescent="0.35">
      <c r="A217">
        <f ca="1">RANDBETWEEN(1,Parameters!$A$10)</f>
        <v>12</v>
      </c>
      <c r="B217" t="str">
        <f ca="1">VLOOKUP(A217,Reserves[],2,FALSE)</f>
        <v>EastTexas</v>
      </c>
      <c r="C217" t="str">
        <f ca="1">VLOOKUP(A217,Reserves[],3,FALSE)</f>
        <v>Lake3</v>
      </c>
      <c r="D217" s="1">
        <f ca="1">MAX(Parameters!$A$2,MAX(INDEX((A217=$A$2:A216)*$D$2:D216,))) + RANDBETWEEN(IF(MAX(INDEX((A217=$A$2:A216)*$D$2:D216,))=0,0,Parameters!$C$2),Parameters!$D$2)</f>
        <v>42680</v>
      </c>
      <c r="E217">
        <f ca="1">RANDBETWEEN(Parameters!$F$2,Parameters!$G$2)</f>
        <v>115</v>
      </c>
      <c r="F217">
        <f ca="1">RANDBETWEEN(Parameters!$I$2,Parameters!$J$2)</f>
        <v>225</v>
      </c>
      <c r="G217">
        <f ca="1">SUMIFS(E$2:E217,$A$2:A217,Extraction[[#This Row],[AreaID]])</f>
        <v>2715</v>
      </c>
      <c r="H217">
        <f ca="1">SUMIFS(F$2:F217,$A$2:A217,Extraction[[#This Row],[AreaID]])</f>
        <v>2828</v>
      </c>
      <c r="I217">
        <f ca="1">VLOOKUP(Extraction[[#This Row],[AreaID]],Reserves[],4,FALSE)-Extraction[[#This Row],[OilExtractionToDate]]</f>
        <v>330672</v>
      </c>
      <c r="J217">
        <f ca="1">VLOOKUP(Extraction[[#This Row],[AreaID]],Reserves[],5,FALSE)-Extraction[[#This Row],[GasExtractionToDate]]</f>
        <v>284377</v>
      </c>
    </row>
    <row r="218" spans="1:10" x14ac:dyDescent="0.35">
      <c r="A218">
        <f ca="1">RANDBETWEEN(1,Parameters!$A$10)</f>
        <v>13</v>
      </c>
      <c r="B218" t="str">
        <f ca="1">VLOOKUP(A218,Reserves[],2,FALSE)</f>
        <v>Kern River</v>
      </c>
      <c r="C218" t="str">
        <f ca="1">VLOOKUP(A218,Reserves[],3,FALSE)</f>
        <v>W13</v>
      </c>
      <c r="D218" s="1">
        <f ca="1">MAX(Parameters!$A$2,MAX(INDEX((A218=$A$2:A217)*$D$2:D217,))) + RANDBETWEEN(IF(MAX(INDEX((A218=$A$2:A217)*$D$2:D217,))=0,0,Parameters!$C$2),Parameters!$D$2)</f>
        <v>42725</v>
      </c>
      <c r="E218">
        <f ca="1">RANDBETWEEN(Parameters!$F$2,Parameters!$G$2)</f>
        <v>228</v>
      </c>
      <c r="F218">
        <f ca="1">RANDBETWEEN(Parameters!$I$2,Parameters!$J$2)</f>
        <v>55</v>
      </c>
      <c r="G218">
        <f ca="1">SUMIFS(E$2:E218,$A$2:A218,Extraction[[#This Row],[AreaID]])</f>
        <v>3708</v>
      </c>
      <c r="H218">
        <f ca="1">SUMIFS(F$2:F218,$A$2:A218,Extraction[[#This Row],[AreaID]])</f>
        <v>3915</v>
      </c>
      <c r="I218">
        <f ca="1">VLOOKUP(Extraction[[#This Row],[AreaID]],Reserves[],4,FALSE)-Extraction[[#This Row],[OilExtractionToDate]]</f>
        <v>378995</v>
      </c>
      <c r="J218">
        <f ca="1">VLOOKUP(Extraction[[#This Row],[AreaID]],Reserves[],5,FALSE)-Extraction[[#This Row],[GasExtractionToDate]]</f>
        <v>445540</v>
      </c>
    </row>
    <row r="219" spans="1:10" x14ac:dyDescent="0.35">
      <c r="A219">
        <f ca="1">RANDBETWEEN(1,Parameters!$A$10)</f>
        <v>1</v>
      </c>
      <c r="B219" t="str">
        <f ca="1">VLOOKUP(A219,Reserves[],2,FALSE)</f>
        <v>Route66</v>
      </c>
      <c r="C219" t="str">
        <f ca="1">VLOOKUP(A219,Reserves[],3,FALSE)</f>
        <v>Alpha</v>
      </c>
      <c r="D219" s="1">
        <f ca="1">MAX(Parameters!$A$2,MAX(INDEX((A219=$A$2:A218)*$D$2:D218,))) + RANDBETWEEN(IF(MAX(INDEX((A219=$A$2:A218)*$D$2:D218,))=0,0,Parameters!$C$2),Parameters!$D$2)</f>
        <v>42669</v>
      </c>
      <c r="E219">
        <f ca="1">RANDBETWEEN(Parameters!$F$2,Parameters!$G$2)</f>
        <v>164</v>
      </c>
      <c r="F219">
        <f ca="1">RANDBETWEEN(Parameters!$I$2,Parameters!$J$2)</f>
        <v>202</v>
      </c>
      <c r="G219">
        <f ca="1">SUMIFS(E$2:E219,$A$2:A219,Extraction[[#This Row],[AreaID]])</f>
        <v>3270</v>
      </c>
      <c r="H219">
        <f ca="1">SUMIFS(F$2:F219,$A$2:A219,Extraction[[#This Row],[AreaID]])</f>
        <v>2505</v>
      </c>
      <c r="I219">
        <f ca="1">VLOOKUP(Extraction[[#This Row],[AreaID]],Reserves[],4,FALSE)-Extraction[[#This Row],[OilExtractionToDate]]</f>
        <v>314320</v>
      </c>
      <c r="J219">
        <f ca="1">VLOOKUP(Extraction[[#This Row],[AreaID]],Reserves[],5,FALSE)-Extraction[[#This Row],[GasExtractionToDate]]</f>
        <v>370096</v>
      </c>
    </row>
    <row r="220" spans="1:10" x14ac:dyDescent="0.35">
      <c r="A220">
        <f ca="1">RANDBETWEEN(1,Parameters!$A$10)</f>
        <v>11</v>
      </c>
      <c r="B220" t="str">
        <f ca="1">VLOOKUP(A220,Reserves[],2,FALSE)</f>
        <v>EastTexas</v>
      </c>
      <c r="C220" t="str">
        <f ca="1">VLOOKUP(A220,Reserves[],3,FALSE)</f>
        <v>Lake2</v>
      </c>
      <c r="D220" s="1">
        <f ca="1">MAX(Parameters!$A$2,MAX(INDEX((A220=$A$2:A219)*$D$2:D219,))) + RANDBETWEEN(IF(MAX(INDEX((A220=$A$2:A219)*$D$2:D219,))=0,0,Parameters!$C$2),Parameters!$D$2)</f>
        <v>42691</v>
      </c>
      <c r="E220">
        <f ca="1">RANDBETWEEN(Parameters!$F$2,Parameters!$G$2)</f>
        <v>163</v>
      </c>
      <c r="F220">
        <f ca="1">RANDBETWEEN(Parameters!$I$2,Parameters!$J$2)</f>
        <v>285</v>
      </c>
      <c r="G220">
        <f ca="1">SUMIFS(E$2:E220,$A$2:A220,Extraction[[#This Row],[AreaID]])</f>
        <v>4336</v>
      </c>
      <c r="H220">
        <f ca="1">SUMIFS(F$2:F220,$A$2:A220,Extraction[[#This Row],[AreaID]])</f>
        <v>3749</v>
      </c>
      <c r="I220">
        <f ca="1">VLOOKUP(Extraction[[#This Row],[AreaID]],Reserves[],4,FALSE)-Extraction[[#This Row],[OilExtractionToDate]]</f>
        <v>271644</v>
      </c>
      <c r="J220">
        <f ca="1">VLOOKUP(Extraction[[#This Row],[AreaID]],Reserves[],5,FALSE)-Extraction[[#This Row],[GasExtractionToDate]]</f>
        <v>223048</v>
      </c>
    </row>
    <row r="221" spans="1:10" x14ac:dyDescent="0.35">
      <c r="A221">
        <f ca="1">RANDBETWEEN(1,Parameters!$A$10)</f>
        <v>7</v>
      </c>
      <c r="B221" t="str">
        <f ca="1">VLOOKUP(A221,Reserves[],2,FALSE)</f>
        <v>Hanamura</v>
      </c>
      <c r="C221" t="str">
        <f ca="1">VLOOKUP(A221,Reserves[],3,FALSE)</f>
        <v>H1</v>
      </c>
      <c r="D221" s="1">
        <f ca="1">MAX(Parameters!$A$2,MAX(INDEX((A221=$A$2:A220)*$D$2:D220,))) + RANDBETWEEN(IF(MAX(INDEX((A221=$A$2:A220)*$D$2:D220,))=0,0,Parameters!$C$2),Parameters!$D$2)</f>
        <v>42637</v>
      </c>
      <c r="E221">
        <f ca="1">RANDBETWEEN(Parameters!$F$2,Parameters!$G$2)</f>
        <v>149</v>
      </c>
      <c r="F221">
        <f ca="1">RANDBETWEEN(Parameters!$I$2,Parameters!$J$2)</f>
        <v>204</v>
      </c>
      <c r="G221">
        <f ca="1">SUMIFS(E$2:E221,$A$2:A221,Extraction[[#This Row],[AreaID]])</f>
        <v>1429</v>
      </c>
      <c r="H221">
        <f ca="1">SUMIFS(F$2:F221,$A$2:A221,Extraction[[#This Row],[AreaID]])</f>
        <v>1472</v>
      </c>
      <c r="I221">
        <f ca="1">VLOOKUP(Extraction[[#This Row],[AreaID]],Reserves[],4,FALSE)-Extraction[[#This Row],[OilExtractionToDate]]</f>
        <v>324937</v>
      </c>
      <c r="J221">
        <f ca="1">VLOOKUP(Extraction[[#This Row],[AreaID]],Reserves[],5,FALSE)-Extraction[[#This Row],[GasExtractionToDate]]</f>
        <v>439905</v>
      </c>
    </row>
    <row r="222" spans="1:10" x14ac:dyDescent="0.35">
      <c r="A222">
        <f ca="1">RANDBETWEEN(1,Parameters!$A$10)</f>
        <v>4</v>
      </c>
      <c r="B222" t="str">
        <f ca="1">VLOOKUP(A222,Reserves[],2,FALSE)</f>
        <v>BigPool</v>
      </c>
      <c r="C222" t="str">
        <f ca="1">VLOOKUP(A222,Reserves[],3,FALSE)</f>
        <v>B1</v>
      </c>
      <c r="D222" s="1">
        <f ca="1">MAX(Parameters!$A$2,MAX(INDEX((A222=$A$2:A221)*$D$2:D221,))) + RANDBETWEEN(IF(MAX(INDEX((A222=$A$2:A221)*$D$2:D221,))=0,0,Parameters!$C$2),Parameters!$D$2)</f>
        <v>42647</v>
      </c>
      <c r="E222">
        <f ca="1">RANDBETWEEN(Parameters!$F$2,Parameters!$G$2)</f>
        <v>127</v>
      </c>
      <c r="F222">
        <f ca="1">RANDBETWEEN(Parameters!$I$2,Parameters!$J$2)</f>
        <v>89</v>
      </c>
      <c r="G222">
        <f ca="1">SUMIFS(E$2:E222,$A$2:A222,Extraction[[#This Row],[AreaID]])</f>
        <v>1985</v>
      </c>
      <c r="H222">
        <f ca="1">SUMIFS(F$2:F222,$A$2:A222,Extraction[[#This Row],[AreaID]])</f>
        <v>2763</v>
      </c>
      <c r="I222">
        <f ca="1">VLOOKUP(Extraction[[#This Row],[AreaID]],Reserves[],4,FALSE)-Extraction[[#This Row],[OilExtractionToDate]]</f>
        <v>403205</v>
      </c>
      <c r="J222">
        <f ca="1">VLOOKUP(Extraction[[#This Row],[AreaID]],Reserves[],5,FALSE)-Extraction[[#This Row],[GasExtractionToDate]]</f>
        <v>197690</v>
      </c>
    </row>
    <row r="223" spans="1:10" x14ac:dyDescent="0.35">
      <c r="A223">
        <f ca="1">RANDBETWEEN(1,Parameters!$A$10)</f>
        <v>1</v>
      </c>
      <c r="B223" t="str">
        <f ca="1">VLOOKUP(A223,Reserves[],2,FALSE)</f>
        <v>Route66</v>
      </c>
      <c r="C223" t="str">
        <f ca="1">VLOOKUP(A223,Reserves[],3,FALSE)</f>
        <v>Alpha</v>
      </c>
      <c r="D223" s="1">
        <f ca="1">MAX(Parameters!$A$2,MAX(INDEX((A223=$A$2:A222)*$D$2:D222,))) + RANDBETWEEN(IF(MAX(INDEX((A223=$A$2:A222)*$D$2:D222,))=0,0,Parameters!$C$2),Parameters!$D$2)</f>
        <v>42675</v>
      </c>
      <c r="E223">
        <f ca="1">RANDBETWEEN(Parameters!$F$2,Parameters!$G$2)</f>
        <v>140</v>
      </c>
      <c r="F223">
        <f ca="1">RANDBETWEEN(Parameters!$I$2,Parameters!$J$2)</f>
        <v>84</v>
      </c>
      <c r="G223">
        <f ca="1">SUMIFS(E$2:E223,$A$2:A223,Extraction[[#This Row],[AreaID]])</f>
        <v>3410</v>
      </c>
      <c r="H223">
        <f ca="1">SUMIFS(F$2:F223,$A$2:A223,Extraction[[#This Row],[AreaID]])</f>
        <v>2589</v>
      </c>
      <c r="I223">
        <f ca="1">VLOOKUP(Extraction[[#This Row],[AreaID]],Reserves[],4,FALSE)-Extraction[[#This Row],[OilExtractionToDate]]</f>
        <v>314180</v>
      </c>
      <c r="J223">
        <f ca="1">VLOOKUP(Extraction[[#This Row],[AreaID]],Reserves[],5,FALSE)-Extraction[[#This Row],[GasExtractionToDate]]</f>
        <v>370012</v>
      </c>
    </row>
    <row r="224" spans="1:10" x14ac:dyDescent="0.35">
      <c r="A224">
        <f ca="1">RANDBETWEEN(1,Parameters!$A$10)</f>
        <v>6</v>
      </c>
      <c r="B224" t="str">
        <f ca="1">VLOOKUP(A224,Reserves[],2,FALSE)</f>
        <v>Hanamura</v>
      </c>
      <c r="C224" t="str">
        <f ca="1">VLOOKUP(A224,Reserves[],3,FALSE)</f>
        <v>Alpha</v>
      </c>
      <c r="D224" s="1">
        <f ca="1">MAX(Parameters!$A$2,MAX(INDEX((A224=$A$2:A223)*$D$2:D223,))) + RANDBETWEEN(IF(MAX(INDEX((A224=$A$2:A223)*$D$2:D223,))=0,0,Parameters!$C$2),Parameters!$D$2)</f>
        <v>42725</v>
      </c>
      <c r="E224">
        <f ca="1">RANDBETWEEN(Parameters!$F$2,Parameters!$G$2)</f>
        <v>116</v>
      </c>
      <c r="F224">
        <f ca="1">RANDBETWEEN(Parameters!$I$2,Parameters!$J$2)</f>
        <v>169</v>
      </c>
      <c r="G224">
        <f ca="1">SUMIFS(E$2:E224,$A$2:A224,Extraction[[#This Row],[AreaID]])</f>
        <v>3788</v>
      </c>
      <c r="H224">
        <f ca="1">SUMIFS(F$2:F224,$A$2:A224,Extraction[[#This Row],[AreaID]])</f>
        <v>3260</v>
      </c>
      <c r="I224">
        <f ca="1">VLOOKUP(Extraction[[#This Row],[AreaID]],Reserves[],4,FALSE)-Extraction[[#This Row],[OilExtractionToDate]]</f>
        <v>256592</v>
      </c>
      <c r="J224">
        <f ca="1">VLOOKUP(Extraction[[#This Row],[AreaID]],Reserves[],5,FALSE)-Extraction[[#This Row],[GasExtractionToDate]]</f>
        <v>298342</v>
      </c>
    </row>
    <row r="225" spans="1:10" x14ac:dyDescent="0.35">
      <c r="A225">
        <f ca="1">RANDBETWEEN(1,Parameters!$A$10)</f>
        <v>7</v>
      </c>
      <c r="B225" t="str">
        <f ca="1">VLOOKUP(A225,Reserves[],2,FALSE)</f>
        <v>Hanamura</v>
      </c>
      <c r="C225" t="str">
        <f ca="1">VLOOKUP(A225,Reserves[],3,FALSE)</f>
        <v>H1</v>
      </c>
      <c r="D225" s="1">
        <f ca="1">MAX(Parameters!$A$2,MAX(INDEX((A225=$A$2:A224)*$D$2:D224,))) + RANDBETWEEN(IF(MAX(INDEX((A225=$A$2:A224)*$D$2:D224,))=0,0,Parameters!$C$2),Parameters!$D$2)</f>
        <v>42645</v>
      </c>
      <c r="E225">
        <f ca="1">RANDBETWEEN(Parameters!$F$2,Parameters!$G$2)</f>
        <v>288</v>
      </c>
      <c r="F225">
        <f ca="1">RANDBETWEEN(Parameters!$I$2,Parameters!$J$2)</f>
        <v>241</v>
      </c>
      <c r="G225">
        <f ca="1">SUMIFS(E$2:E225,$A$2:A225,Extraction[[#This Row],[AreaID]])</f>
        <v>1717</v>
      </c>
      <c r="H225">
        <f ca="1">SUMIFS(F$2:F225,$A$2:A225,Extraction[[#This Row],[AreaID]])</f>
        <v>1713</v>
      </c>
      <c r="I225">
        <f ca="1">VLOOKUP(Extraction[[#This Row],[AreaID]],Reserves[],4,FALSE)-Extraction[[#This Row],[OilExtractionToDate]]</f>
        <v>324649</v>
      </c>
      <c r="J225">
        <f ca="1">VLOOKUP(Extraction[[#This Row],[AreaID]],Reserves[],5,FALSE)-Extraction[[#This Row],[GasExtractionToDate]]</f>
        <v>439664</v>
      </c>
    </row>
    <row r="226" spans="1:10" x14ac:dyDescent="0.35">
      <c r="A226">
        <f ca="1">RANDBETWEEN(1,Parameters!$A$10)</f>
        <v>3</v>
      </c>
      <c r="B226" t="str">
        <f ca="1">VLOOKUP(A226,Reserves[],2,FALSE)</f>
        <v>Route66</v>
      </c>
      <c r="C226" t="str">
        <f ca="1">VLOOKUP(A226,Reserves[],3,FALSE)</f>
        <v>A3</v>
      </c>
      <c r="D226" s="1">
        <f ca="1">MAX(Parameters!$A$2,MAX(INDEX((A226=$A$2:A225)*$D$2:D225,))) + RANDBETWEEN(IF(MAX(INDEX((A226=$A$2:A225)*$D$2:D225,))=0,0,Parameters!$C$2),Parameters!$D$2)</f>
        <v>42675</v>
      </c>
      <c r="E226">
        <f ca="1">RANDBETWEEN(Parameters!$F$2,Parameters!$G$2)</f>
        <v>226</v>
      </c>
      <c r="F226">
        <f ca="1">RANDBETWEEN(Parameters!$I$2,Parameters!$J$2)</f>
        <v>227</v>
      </c>
      <c r="G226">
        <f ca="1">SUMIFS(E$2:E226,$A$2:A226,Extraction[[#This Row],[AreaID]])</f>
        <v>2870</v>
      </c>
      <c r="H226">
        <f ca="1">SUMIFS(F$2:F226,$A$2:A226,Extraction[[#This Row],[AreaID]])</f>
        <v>2602</v>
      </c>
      <c r="I226">
        <f ca="1">VLOOKUP(Extraction[[#This Row],[AreaID]],Reserves[],4,FALSE)-Extraction[[#This Row],[OilExtractionToDate]]</f>
        <v>209288</v>
      </c>
      <c r="J226">
        <f ca="1">VLOOKUP(Extraction[[#This Row],[AreaID]],Reserves[],5,FALSE)-Extraction[[#This Row],[GasExtractionToDate]]</f>
        <v>343836</v>
      </c>
    </row>
    <row r="227" spans="1:10" x14ac:dyDescent="0.35">
      <c r="A227">
        <f ca="1">RANDBETWEEN(1,Parameters!$A$10)</f>
        <v>2</v>
      </c>
      <c r="B227" t="str">
        <f ca="1">VLOOKUP(A227,Reserves[],2,FALSE)</f>
        <v>Route66</v>
      </c>
      <c r="C227" t="str">
        <f ca="1">VLOOKUP(A227,Reserves[],3,FALSE)</f>
        <v>Delta</v>
      </c>
      <c r="D227" s="1">
        <f ca="1">MAX(Parameters!$A$2,MAX(INDEX((A227=$A$2:A226)*$D$2:D226,))) + RANDBETWEEN(IF(MAX(INDEX((A227=$A$2:A226)*$D$2:D226,))=0,0,Parameters!$C$2),Parameters!$D$2)</f>
        <v>42704</v>
      </c>
      <c r="E227">
        <f ca="1">RANDBETWEEN(Parameters!$F$2,Parameters!$G$2)</f>
        <v>282</v>
      </c>
      <c r="F227">
        <f ca="1">RANDBETWEEN(Parameters!$I$2,Parameters!$J$2)</f>
        <v>69</v>
      </c>
      <c r="G227">
        <f ca="1">SUMIFS(E$2:E227,$A$2:A227,Extraction[[#This Row],[AreaID]])</f>
        <v>4181</v>
      </c>
      <c r="H227">
        <f ca="1">SUMIFS(F$2:F227,$A$2:A227,Extraction[[#This Row],[AreaID]])</f>
        <v>3405</v>
      </c>
      <c r="I227">
        <f ca="1">VLOOKUP(Extraction[[#This Row],[AreaID]],Reserves[],4,FALSE)-Extraction[[#This Row],[OilExtractionToDate]]</f>
        <v>160260</v>
      </c>
      <c r="J227">
        <f ca="1">VLOOKUP(Extraction[[#This Row],[AreaID]],Reserves[],5,FALSE)-Extraction[[#This Row],[GasExtractionToDate]]</f>
        <v>232804</v>
      </c>
    </row>
    <row r="228" spans="1:10" x14ac:dyDescent="0.35">
      <c r="A228">
        <f ca="1">RANDBETWEEN(1,Parameters!$A$10)</f>
        <v>13</v>
      </c>
      <c r="B228" t="str">
        <f ca="1">VLOOKUP(A228,Reserves[],2,FALSE)</f>
        <v>Kern River</v>
      </c>
      <c r="C228" t="str">
        <f ca="1">VLOOKUP(A228,Reserves[],3,FALSE)</f>
        <v>W13</v>
      </c>
      <c r="D228" s="1">
        <f ca="1">MAX(Parameters!$A$2,MAX(INDEX((A228=$A$2:A227)*$D$2:D227,))) + RANDBETWEEN(IF(MAX(INDEX((A228=$A$2:A227)*$D$2:D227,))=0,0,Parameters!$C$2),Parameters!$D$2)</f>
        <v>42730</v>
      </c>
      <c r="E228">
        <f ca="1">RANDBETWEEN(Parameters!$F$2,Parameters!$G$2)</f>
        <v>102</v>
      </c>
      <c r="F228">
        <f ca="1">RANDBETWEEN(Parameters!$I$2,Parameters!$J$2)</f>
        <v>207</v>
      </c>
      <c r="G228">
        <f ca="1">SUMIFS(E$2:E228,$A$2:A228,Extraction[[#This Row],[AreaID]])</f>
        <v>3810</v>
      </c>
      <c r="H228">
        <f ca="1">SUMIFS(F$2:F228,$A$2:A228,Extraction[[#This Row],[AreaID]])</f>
        <v>4122</v>
      </c>
      <c r="I228">
        <f ca="1">VLOOKUP(Extraction[[#This Row],[AreaID]],Reserves[],4,FALSE)-Extraction[[#This Row],[OilExtractionToDate]]</f>
        <v>378893</v>
      </c>
      <c r="J228">
        <f ca="1">VLOOKUP(Extraction[[#This Row],[AreaID]],Reserves[],5,FALSE)-Extraction[[#This Row],[GasExtractionToDate]]</f>
        <v>445333</v>
      </c>
    </row>
    <row r="229" spans="1:10" x14ac:dyDescent="0.35">
      <c r="A229">
        <f ca="1">RANDBETWEEN(1,Parameters!$A$10)</f>
        <v>14</v>
      </c>
      <c r="B229" t="str">
        <f ca="1">VLOOKUP(A229,Reserves[],2,FALSE)</f>
        <v>Kern River</v>
      </c>
      <c r="C229" t="str">
        <f ca="1">VLOOKUP(A229,Reserves[],3,FALSE)</f>
        <v>Delta</v>
      </c>
      <c r="D229" s="1">
        <f ca="1">MAX(Parameters!$A$2,MAX(INDEX((A229=$A$2:A228)*$D$2:D228,))) + RANDBETWEEN(IF(MAX(INDEX((A229=$A$2:A228)*$D$2:D228,))=0,0,Parameters!$C$2),Parameters!$D$2)</f>
        <v>42678</v>
      </c>
      <c r="E229">
        <f ca="1">RANDBETWEEN(Parameters!$F$2,Parameters!$G$2)</f>
        <v>145</v>
      </c>
      <c r="F229">
        <f ca="1">RANDBETWEEN(Parameters!$I$2,Parameters!$J$2)</f>
        <v>178</v>
      </c>
      <c r="G229">
        <f ca="1">SUMIFS(E$2:E229,$A$2:A229,Extraction[[#This Row],[AreaID]])</f>
        <v>3449</v>
      </c>
      <c r="H229">
        <f ca="1">SUMIFS(F$2:F229,$A$2:A229,Extraction[[#This Row],[AreaID]])</f>
        <v>2975</v>
      </c>
      <c r="I229">
        <f ca="1">VLOOKUP(Extraction[[#This Row],[AreaID]],Reserves[],4,FALSE)-Extraction[[#This Row],[OilExtractionToDate]]</f>
        <v>341962</v>
      </c>
      <c r="J229">
        <f ca="1">VLOOKUP(Extraction[[#This Row],[AreaID]],Reserves[],5,FALSE)-Extraction[[#This Row],[GasExtractionToDate]]</f>
        <v>403163</v>
      </c>
    </row>
    <row r="230" spans="1:10" x14ac:dyDescent="0.35">
      <c r="A230">
        <f ca="1">RANDBETWEEN(1,Parameters!$A$10)</f>
        <v>7</v>
      </c>
      <c r="B230" t="str">
        <f ca="1">VLOOKUP(A230,Reserves[],2,FALSE)</f>
        <v>Hanamura</v>
      </c>
      <c r="C230" t="str">
        <f ca="1">VLOOKUP(A230,Reserves[],3,FALSE)</f>
        <v>H1</v>
      </c>
      <c r="D230" s="1">
        <f ca="1">MAX(Parameters!$A$2,MAX(INDEX((A230=$A$2:A229)*$D$2:D229,))) + RANDBETWEEN(IF(MAX(INDEX((A230=$A$2:A229)*$D$2:D229,))=0,0,Parameters!$C$2),Parameters!$D$2)</f>
        <v>42648</v>
      </c>
      <c r="E230">
        <f ca="1">RANDBETWEEN(Parameters!$F$2,Parameters!$G$2)</f>
        <v>267</v>
      </c>
      <c r="F230">
        <f ca="1">RANDBETWEEN(Parameters!$I$2,Parameters!$J$2)</f>
        <v>259</v>
      </c>
      <c r="G230">
        <f ca="1">SUMIFS(E$2:E230,$A$2:A230,Extraction[[#This Row],[AreaID]])</f>
        <v>1984</v>
      </c>
      <c r="H230">
        <f ca="1">SUMIFS(F$2:F230,$A$2:A230,Extraction[[#This Row],[AreaID]])</f>
        <v>1972</v>
      </c>
      <c r="I230">
        <f ca="1">VLOOKUP(Extraction[[#This Row],[AreaID]],Reserves[],4,FALSE)-Extraction[[#This Row],[OilExtractionToDate]]</f>
        <v>324382</v>
      </c>
      <c r="J230">
        <f ca="1">VLOOKUP(Extraction[[#This Row],[AreaID]],Reserves[],5,FALSE)-Extraction[[#This Row],[GasExtractionToDate]]</f>
        <v>439405</v>
      </c>
    </row>
    <row r="231" spans="1:10" x14ac:dyDescent="0.35">
      <c r="A231">
        <f ca="1">RANDBETWEEN(1,Parameters!$A$10)</f>
        <v>8</v>
      </c>
      <c r="B231" t="str">
        <f ca="1">VLOOKUP(A231,Reserves[],2,FALSE)</f>
        <v>Hanamura</v>
      </c>
      <c r="C231" t="str">
        <f ca="1">VLOOKUP(A231,Reserves[],3,FALSE)</f>
        <v>Delta</v>
      </c>
      <c r="D231" s="1">
        <f ca="1">MAX(Parameters!$A$2,MAX(INDEX((A231=$A$2:A230)*$D$2:D230,))) + RANDBETWEEN(IF(MAX(INDEX((A231=$A$2:A230)*$D$2:D230,))=0,0,Parameters!$C$2),Parameters!$D$2)</f>
        <v>42696</v>
      </c>
      <c r="E231">
        <f ca="1">RANDBETWEEN(Parameters!$F$2,Parameters!$G$2)</f>
        <v>244</v>
      </c>
      <c r="F231">
        <f ca="1">RANDBETWEEN(Parameters!$I$2,Parameters!$J$2)</f>
        <v>300</v>
      </c>
      <c r="G231">
        <f ca="1">SUMIFS(E$2:E231,$A$2:A231,Extraction[[#This Row],[AreaID]])</f>
        <v>3816</v>
      </c>
      <c r="H231">
        <f ca="1">SUMIFS(F$2:F231,$A$2:A231,Extraction[[#This Row],[AreaID]])</f>
        <v>3705</v>
      </c>
      <c r="I231">
        <f ca="1">VLOOKUP(Extraction[[#This Row],[AreaID]],Reserves[],4,FALSE)-Extraction[[#This Row],[OilExtractionToDate]]</f>
        <v>169974</v>
      </c>
      <c r="J231">
        <f ca="1">VLOOKUP(Extraction[[#This Row],[AreaID]],Reserves[],5,FALSE)-Extraction[[#This Row],[GasExtractionToDate]]</f>
        <v>239404</v>
      </c>
    </row>
    <row r="232" spans="1:10" x14ac:dyDescent="0.35">
      <c r="A232">
        <f ca="1">RANDBETWEEN(1,Parameters!$A$10)</f>
        <v>13</v>
      </c>
      <c r="B232" t="str">
        <f ca="1">VLOOKUP(A232,Reserves[],2,FALSE)</f>
        <v>Kern River</v>
      </c>
      <c r="C232" t="str">
        <f ca="1">VLOOKUP(A232,Reserves[],3,FALSE)</f>
        <v>W13</v>
      </c>
      <c r="D232" s="1">
        <f ca="1">MAX(Parameters!$A$2,MAX(INDEX((A232=$A$2:A231)*$D$2:D231,))) + RANDBETWEEN(IF(MAX(INDEX((A232=$A$2:A231)*$D$2:D231,))=0,0,Parameters!$C$2),Parameters!$D$2)</f>
        <v>42733</v>
      </c>
      <c r="E232">
        <f ca="1">RANDBETWEEN(Parameters!$F$2,Parameters!$G$2)</f>
        <v>115</v>
      </c>
      <c r="F232">
        <f ca="1">RANDBETWEEN(Parameters!$I$2,Parameters!$J$2)</f>
        <v>196</v>
      </c>
      <c r="G232">
        <f ca="1">SUMIFS(E$2:E232,$A$2:A232,Extraction[[#This Row],[AreaID]])</f>
        <v>3925</v>
      </c>
      <c r="H232">
        <f ca="1">SUMIFS(F$2:F232,$A$2:A232,Extraction[[#This Row],[AreaID]])</f>
        <v>4318</v>
      </c>
      <c r="I232">
        <f ca="1">VLOOKUP(Extraction[[#This Row],[AreaID]],Reserves[],4,FALSE)-Extraction[[#This Row],[OilExtractionToDate]]</f>
        <v>378778</v>
      </c>
      <c r="J232">
        <f ca="1">VLOOKUP(Extraction[[#This Row],[AreaID]],Reserves[],5,FALSE)-Extraction[[#This Row],[GasExtractionToDate]]</f>
        <v>445137</v>
      </c>
    </row>
    <row r="233" spans="1:10" x14ac:dyDescent="0.35">
      <c r="A233">
        <f ca="1">RANDBETWEEN(1,Parameters!$A$10)</f>
        <v>6</v>
      </c>
      <c r="B233" t="str">
        <f ca="1">VLOOKUP(A233,Reserves[],2,FALSE)</f>
        <v>Hanamura</v>
      </c>
      <c r="C233" t="str">
        <f ca="1">VLOOKUP(A233,Reserves[],3,FALSE)</f>
        <v>Alpha</v>
      </c>
      <c r="D233" s="1">
        <f ca="1">MAX(Parameters!$A$2,MAX(INDEX((A233=$A$2:A232)*$D$2:D232,))) + RANDBETWEEN(IF(MAX(INDEX((A233=$A$2:A232)*$D$2:D232,))=0,0,Parameters!$C$2),Parameters!$D$2)</f>
        <v>42731</v>
      </c>
      <c r="E233">
        <f ca="1">RANDBETWEEN(Parameters!$F$2,Parameters!$G$2)</f>
        <v>88</v>
      </c>
      <c r="F233">
        <f ca="1">RANDBETWEEN(Parameters!$I$2,Parameters!$J$2)</f>
        <v>228</v>
      </c>
      <c r="G233">
        <f ca="1">SUMIFS(E$2:E233,$A$2:A233,Extraction[[#This Row],[AreaID]])</f>
        <v>3876</v>
      </c>
      <c r="H233">
        <f ca="1">SUMIFS(F$2:F233,$A$2:A233,Extraction[[#This Row],[AreaID]])</f>
        <v>3488</v>
      </c>
      <c r="I233">
        <f ca="1">VLOOKUP(Extraction[[#This Row],[AreaID]],Reserves[],4,FALSE)-Extraction[[#This Row],[OilExtractionToDate]]</f>
        <v>256504</v>
      </c>
      <c r="J233">
        <f ca="1">VLOOKUP(Extraction[[#This Row],[AreaID]],Reserves[],5,FALSE)-Extraction[[#This Row],[GasExtractionToDate]]</f>
        <v>298114</v>
      </c>
    </row>
    <row r="234" spans="1:10" x14ac:dyDescent="0.35">
      <c r="A234">
        <f ca="1">RANDBETWEEN(1,Parameters!$A$10)</f>
        <v>2</v>
      </c>
      <c r="B234" t="str">
        <f ca="1">VLOOKUP(A234,Reserves[],2,FALSE)</f>
        <v>Route66</v>
      </c>
      <c r="C234" t="str">
        <f ca="1">VLOOKUP(A234,Reserves[],3,FALSE)</f>
        <v>Delta</v>
      </c>
      <c r="D234" s="1">
        <f ca="1">MAX(Parameters!$A$2,MAX(INDEX((A234=$A$2:A233)*$D$2:D233,))) + RANDBETWEEN(IF(MAX(INDEX((A234=$A$2:A233)*$D$2:D233,))=0,0,Parameters!$C$2),Parameters!$D$2)</f>
        <v>42711</v>
      </c>
      <c r="E234">
        <f ca="1">RANDBETWEEN(Parameters!$F$2,Parameters!$G$2)</f>
        <v>231</v>
      </c>
      <c r="F234">
        <f ca="1">RANDBETWEEN(Parameters!$I$2,Parameters!$J$2)</f>
        <v>63</v>
      </c>
      <c r="G234">
        <f ca="1">SUMIFS(E$2:E234,$A$2:A234,Extraction[[#This Row],[AreaID]])</f>
        <v>4412</v>
      </c>
      <c r="H234">
        <f ca="1">SUMIFS(F$2:F234,$A$2:A234,Extraction[[#This Row],[AreaID]])</f>
        <v>3468</v>
      </c>
      <c r="I234">
        <f ca="1">VLOOKUP(Extraction[[#This Row],[AreaID]],Reserves[],4,FALSE)-Extraction[[#This Row],[OilExtractionToDate]]</f>
        <v>160029</v>
      </c>
      <c r="J234">
        <f ca="1">VLOOKUP(Extraction[[#This Row],[AreaID]],Reserves[],5,FALSE)-Extraction[[#This Row],[GasExtractionToDate]]</f>
        <v>232741</v>
      </c>
    </row>
    <row r="235" spans="1:10" x14ac:dyDescent="0.35">
      <c r="A235">
        <f ca="1">RANDBETWEEN(1,Parameters!$A$10)</f>
        <v>8</v>
      </c>
      <c r="B235" t="str">
        <f ca="1">VLOOKUP(A235,Reserves[],2,FALSE)</f>
        <v>Hanamura</v>
      </c>
      <c r="C235" t="str">
        <f ca="1">VLOOKUP(A235,Reserves[],3,FALSE)</f>
        <v>Delta</v>
      </c>
      <c r="D235" s="1">
        <f ca="1">MAX(Parameters!$A$2,MAX(INDEX((A235=$A$2:A234)*$D$2:D234,))) + RANDBETWEEN(IF(MAX(INDEX((A235=$A$2:A234)*$D$2:D234,))=0,0,Parameters!$C$2),Parameters!$D$2)</f>
        <v>42702</v>
      </c>
      <c r="E235">
        <f ca="1">RANDBETWEEN(Parameters!$F$2,Parameters!$G$2)</f>
        <v>216</v>
      </c>
      <c r="F235">
        <f ca="1">RANDBETWEEN(Parameters!$I$2,Parameters!$J$2)</f>
        <v>227</v>
      </c>
      <c r="G235">
        <f ca="1">SUMIFS(E$2:E235,$A$2:A235,Extraction[[#This Row],[AreaID]])</f>
        <v>4032</v>
      </c>
      <c r="H235">
        <f ca="1">SUMIFS(F$2:F235,$A$2:A235,Extraction[[#This Row],[AreaID]])</f>
        <v>3932</v>
      </c>
      <c r="I235">
        <f ca="1">VLOOKUP(Extraction[[#This Row],[AreaID]],Reserves[],4,FALSE)-Extraction[[#This Row],[OilExtractionToDate]]</f>
        <v>169758</v>
      </c>
      <c r="J235">
        <f ca="1">VLOOKUP(Extraction[[#This Row],[AreaID]],Reserves[],5,FALSE)-Extraction[[#This Row],[GasExtractionToDate]]</f>
        <v>239177</v>
      </c>
    </row>
    <row r="236" spans="1:10" x14ac:dyDescent="0.35">
      <c r="A236">
        <f ca="1">RANDBETWEEN(1,Parameters!$A$10)</f>
        <v>2</v>
      </c>
      <c r="B236" t="str">
        <f ca="1">VLOOKUP(A236,Reserves[],2,FALSE)</f>
        <v>Route66</v>
      </c>
      <c r="C236" t="str">
        <f ca="1">VLOOKUP(A236,Reserves[],3,FALSE)</f>
        <v>Delta</v>
      </c>
      <c r="D236" s="1">
        <f ca="1">MAX(Parameters!$A$2,MAX(INDEX((A236=$A$2:A235)*$D$2:D235,))) + RANDBETWEEN(IF(MAX(INDEX((A236=$A$2:A235)*$D$2:D235,))=0,0,Parameters!$C$2),Parameters!$D$2)</f>
        <v>42719</v>
      </c>
      <c r="E236">
        <f ca="1">RANDBETWEEN(Parameters!$F$2,Parameters!$G$2)</f>
        <v>104</v>
      </c>
      <c r="F236">
        <f ca="1">RANDBETWEEN(Parameters!$I$2,Parameters!$J$2)</f>
        <v>214</v>
      </c>
      <c r="G236">
        <f ca="1">SUMIFS(E$2:E236,$A$2:A236,Extraction[[#This Row],[AreaID]])</f>
        <v>4516</v>
      </c>
      <c r="H236">
        <f ca="1">SUMIFS(F$2:F236,$A$2:A236,Extraction[[#This Row],[AreaID]])</f>
        <v>3682</v>
      </c>
      <c r="I236">
        <f ca="1">VLOOKUP(Extraction[[#This Row],[AreaID]],Reserves[],4,FALSE)-Extraction[[#This Row],[OilExtractionToDate]]</f>
        <v>159925</v>
      </c>
      <c r="J236">
        <f ca="1">VLOOKUP(Extraction[[#This Row],[AreaID]],Reserves[],5,FALSE)-Extraction[[#This Row],[GasExtractionToDate]]</f>
        <v>232527</v>
      </c>
    </row>
    <row r="237" spans="1:10" x14ac:dyDescent="0.35">
      <c r="A237">
        <f ca="1">RANDBETWEEN(1,Parameters!$A$10)</f>
        <v>13</v>
      </c>
      <c r="B237" t="str">
        <f ca="1">VLOOKUP(A237,Reserves[],2,FALSE)</f>
        <v>Kern River</v>
      </c>
      <c r="C237" t="str">
        <f ca="1">VLOOKUP(A237,Reserves[],3,FALSE)</f>
        <v>W13</v>
      </c>
      <c r="D237" s="1">
        <f ca="1">MAX(Parameters!$A$2,MAX(INDEX((A237=$A$2:A236)*$D$2:D236,))) + RANDBETWEEN(IF(MAX(INDEX((A237=$A$2:A236)*$D$2:D236,))=0,0,Parameters!$C$2),Parameters!$D$2)</f>
        <v>42738</v>
      </c>
      <c r="E237">
        <f ca="1">RANDBETWEEN(Parameters!$F$2,Parameters!$G$2)</f>
        <v>187</v>
      </c>
      <c r="F237">
        <f ca="1">RANDBETWEEN(Parameters!$I$2,Parameters!$J$2)</f>
        <v>221</v>
      </c>
      <c r="G237">
        <f ca="1">SUMIFS(E$2:E237,$A$2:A237,Extraction[[#This Row],[AreaID]])</f>
        <v>4112</v>
      </c>
      <c r="H237">
        <f ca="1">SUMIFS(F$2:F237,$A$2:A237,Extraction[[#This Row],[AreaID]])</f>
        <v>4539</v>
      </c>
      <c r="I237">
        <f ca="1">VLOOKUP(Extraction[[#This Row],[AreaID]],Reserves[],4,FALSE)-Extraction[[#This Row],[OilExtractionToDate]]</f>
        <v>378591</v>
      </c>
      <c r="J237">
        <f ca="1">VLOOKUP(Extraction[[#This Row],[AreaID]],Reserves[],5,FALSE)-Extraction[[#This Row],[GasExtractionToDate]]</f>
        <v>444916</v>
      </c>
    </row>
    <row r="238" spans="1:10" x14ac:dyDescent="0.35">
      <c r="A238">
        <f ca="1">RANDBETWEEN(1,Parameters!$A$10)</f>
        <v>4</v>
      </c>
      <c r="B238" t="str">
        <f ca="1">VLOOKUP(A238,Reserves[],2,FALSE)</f>
        <v>BigPool</v>
      </c>
      <c r="C238" t="str">
        <f ca="1">VLOOKUP(A238,Reserves[],3,FALSE)</f>
        <v>B1</v>
      </c>
      <c r="D238" s="1">
        <f ca="1">MAX(Parameters!$A$2,MAX(INDEX((A238=$A$2:A237)*$D$2:D237,))) + RANDBETWEEN(IF(MAX(INDEX((A238=$A$2:A237)*$D$2:D237,))=0,0,Parameters!$C$2),Parameters!$D$2)</f>
        <v>42652</v>
      </c>
      <c r="E238">
        <f ca="1">RANDBETWEEN(Parameters!$F$2,Parameters!$G$2)</f>
        <v>232</v>
      </c>
      <c r="F238">
        <f ca="1">RANDBETWEEN(Parameters!$I$2,Parameters!$J$2)</f>
        <v>289</v>
      </c>
      <c r="G238">
        <f ca="1">SUMIFS(E$2:E238,$A$2:A238,Extraction[[#This Row],[AreaID]])</f>
        <v>2217</v>
      </c>
      <c r="H238">
        <f ca="1">SUMIFS(F$2:F238,$A$2:A238,Extraction[[#This Row],[AreaID]])</f>
        <v>3052</v>
      </c>
      <c r="I238">
        <f ca="1">VLOOKUP(Extraction[[#This Row],[AreaID]],Reserves[],4,FALSE)-Extraction[[#This Row],[OilExtractionToDate]]</f>
        <v>402973</v>
      </c>
      <c r="J238">
        <f ca="1">VLOOKUP(Extraction[[#This Row],[AreaID]],Reserves[],5,FALSE)-Extraction[[#This Row],[GasExtractionToDate]]</f>
        <v>197401</v>
      </c>
    </row>
    <row r="239" spans="1:10" x14ac:dyDescent="0.35">
      <c r="A239">
        <f ca="1">RANDBETWEEN(1,Parameters!$A$10)</f>
        <v>8</v>
      </c>
      <c r="B239" t="str">
        <f ca="1">VLOOKUP(A239,Reserves[],2,FALSE)</f>
        <v>Hanamura</v>
      </c>
      <c r="C239" t="str">
        <f ca="1">VLOOKUP(A239,Reserves[],3,FALSE)</f>
        <v>Delta</v>
      </c>
      <c r="D239" s="1">
        <f ca="1">MAX(Parameters!$A$2,MAX(INDEX((A239=$A$2:A238)*$D$2:D238,))) + RANDBETWEEN(IF(MAX(INDEX((A239=$A$2:A238)*$D$2:D238,))=0,0,Parameters!$C$2),Parameters!$D$2)</f>
        <v>42706</v>
      </c>
      <c r="E239">
        <f ca="1">RANDBETWEEN(Parameters!$F$2,Parameters!$G$2)</f>
        <v>282</v>
      </c>
      <c r="F239">
        <f ca="1">RANDBETWEEN(Parameters!$I$2,Parameters!$J$2)</f>
        <v>93</v>
      </c>
      <c r="G239">
        <f ca="1">SUMIFS(E$2:E239,$A$2:A239,Extraction[[#This Row],[AreaID]])</f>
        <v>4314</v>
      </c>
      <c r="H239">
        <f ca="1">SUMIFS(F$2:F239,$A$2:A239,Extraction[[#This Row],[AreaID]])</f>
        <v>4025</v>
      </c>
      <c r="I239">
        <f ca="1">VLOOKUP(Extraction[[#This Row],[AreaID]],Reserves[],4,FALSE)-Extraction[[#This Row],[OilExtractionToDate]]</f>
        <v>169476</v>
      </c>
      <c r="J239">
        <f ca="1">VLOOKUP(Extraction[[#This Row],[AreaID]],Reserves[],5,FALSE)-Extraction[[#This Row],[GasExtractionToDate]]</f>
        <v>239084</v>
      </c>
    </row>
    <row r="240" spans="1:10" x14ac:dyDescent="0.35">
      <c r="A240">
        <f ca="1">RANDBETWEEN(1,Parameters!$A$10)</f>
        <v>7</v>
      </c>
      <c r="B240" t="str">
        <f ca="1">VLOOKUP(A240,Reserves[],2,FALSE)</f>
        <v>Hanamura</v>
      </c>
      <c r="C240" t="str">
        <f ca="1">VLOOKUP(A240,Reserves[],3,FALSE)</f>
        <v>H1</v>
      </c>
      <c r="D240" s="1">
        <f ca="1">MAX(Parameters!$A$2,MAX(INDEX((A240=$A$2:A239)*$D$2:D239,))) + RANDBETWEEN(IF(MAX(INDEX((A240=$A$2:A239)*$D$2:D239,))=0,0,Parameters!$C$2),Parameters!$D$2)</f>
        <v>42656</v>
      </c>
      <c r="E240">
        <f ca="1">RANDBETWEEN(Parameters!$F$2,Parameters!$G$2)</f>
        <v>91</v>
      </c>
      <c r="F240">
        <f ca="1">RANDBETWEEN(Parameters!$I$2,Parameters!$J$2)</f>
        <v>131</v>
      </c>
      <c r="G240">
        <f ca="1">SUMIFS(E$2:E240,$A$2:A240,Extraction[[#This Row],[AreaID]])</f>
        <v>2075</v>
      </c>
      <c r="H240">
        <f ca="1">SUMIFS(F$2:F240,$A$2:A240,Extraction[[#This Row],[AreaID]])</f>
        <v>2103</v>
      </c>
      <c r="I240">
        <f ca="1">VLOOKUP(Extraction[[#This Row],[AreaID]],Reserves[],4,FALSE)-Extraction[[#This Row],[OilExtractionToDate]]</f>
        <v>324291</v>
      </c>
      <c r="J240">
        <f ca="1">VLOOKUP(Extraction[[#This Row],[AreaID]],Reserves[],5,FALSE)-Extraction[[#This Row],[GasExtractionToDate]]</f>
        <v>439274</v>
      </c>
    </row>
    <row r="241" spans="1:10" x14ac:dyDescent="0.35">
      <c r="A241">
        <f ca="1">RANDBETWEEN(1,Parameters!$A$10)</f>
        <v>9</v>
      </c>
      <c r="B241" t="str">
        <f ca="1">VLOOKUP(A241,Reserves[],2,FALSE)</f>
        <v>Hanamura</v>
      </c>
      <c r="C241" t="str">
        <f ca="1">VLOOKUP(A241,Reserves[],3,FALSE)</f>
        <v>H2</v>
      </c>
      <c r="D241" s="1">
        <f ca="1">MAX(Parameters!$A$2,MAX(INDEX((A241=$A$2:A240)*$D$2:D240,))) + RANDBETWEEN(IF(MAX(INDEX((A241=$A$2:A240)*$D$2:D240,))=0,0,Parameters!$C$2),Parameters!$D$2)</f>
        <v>42701</v>
      </c>
      <c r="E241">
        <f ca="1">RANDBETWEEN(Parameters!$F$2,Parameters!$G$2)</f>
        <v>254</v>
      </c>
      <c r="F241">
        <f ca="1">RANDBETWEEN(Parameters!$I$2,Parameters!$J$2)</f>
        <v>265</v>
      </c>
      <c r="G241">
        <f ca="1">SUMIFS(E$2:E241,$A$2:A241,Extraction[[#This Row],[AreaID]])</f>
        <v>3401</v>
      </c>
      <c r="H241">
        <f ca="1">SUMIFS(F$2:F241,$A$2:A241,Extraction[[#This Row],[AreaID]])</f>
        <v>3494</v>
      </c>
      <c r="I241">
        <f ca="1">VLOOKUP(Extraction[[#This Row],[AreaID]],Reserves[],4,FALSE)-Extraction[[#This Row],[OilExtractionToDate]]</f>
        <v>337762</v>
      </c>
      <c r="J241">
        <f ca="1">VLOOKUP(Extraction[[#This Row],[AreaID]],Reserves[],5,FALSE)-Extraction[[#This Row],[GasExtractionToDate]]</f>
        <v>412444</v>
      </c>
    </row>
    <row r="242" spans="1:10" x14ac:dyDescent="0.35">
      <c r="A242">
        <f ca="1">RANDBETWEEN(1,Parameters!$A$10)</f>
        <v>4</v>
      </c>
      <c r="B242" t="str">
        <f ca="1">VLOOKUP(A242,Reserves[],2,FALSE)</f>
        <v>BigPool</v>
      </c>
      <c r="C242" t="str">
        <f ca="1">VLOOKUP(A242,Reserves[],3,FALSE)</f>
        <v>B1</v>
      </c>
      <c r="D242" s="1">
        <f ca="1">MAX(Parameters!$A$2,MAX(INDEX((A242=$A$2:A241)*$D$2:D241,))) + RANDBETWEEN(IF(MAX(INDEX((A242=$A$2:A241)*$D$2:D241,))=0,0,Parameters!$C$2),Parameters!$D$2)</f>
        <v>42659</v>
      </c>
      <c r="E242">
        <f ca="1">RANDBETWEEN(Parameters!$F$2,Parameters!$G$2)</f>
        <v>295</v>
      </c>
      <c r="F242">
        <f ca="1">RANDBETWEEN(Parameters!$I$2,Parameters!$J$2)</f>
        <v>167</v>
      </c>
      <c r="G242">
        <f ca="1">SUMIFS(E$2:E242,$A$2:A242,Extraction[[#This Row],[AreaID]])</f>
        <v>2512</v>
      </c>
      <c r="H242">
        <f ca="1">SUMIFS(F$2:F242,$A$2:A242,Extraction[[#This Row],[AreaID]])</f>
        <v>3219</v>
      </c>
      <c r="I242">
        <f ca="1">VLOOKUP(Extraction[[#This Row],[AreaID]],Reserves[],4,FALSE)-Extraction[[#This Row],[OilExtractionToDate]]</f>
        <v>402678</v>
      </c>
      <c r="J242">
        <f ca="1">VLOOKUP(Extraction[[#This Row],[AreaID]],Reserves[],5,FALSE)-Extraction[[#This Row],[GasExtractionToDate]]</f>
        <v>197234</v>
      </c>
    </row>
    <row r="243" spans="1:10" x14ac:dyDescent="0.35">
      <c r="A243">
        <f ca="1">RANDBETWEEN(1,Parameters!$A$10)</f>
        <v>8</v>
      </c>
      <c r="B243" t="str">
        <f ca="1">VLOOKUP(A243,Reserves[],2,FALSE)</f>
        <v>Hanamura</v>
      </c>
      <c r="C243" t="str">
        <f ca="1">VLOOKUP(A243,Reserves[],3,FALSE)</f>
        <v>Delta</v>
      </c>
      <c r="D243" s="1">
        <f ca="1">MAX(Parameters!$A$2,MAX(INDEX((A243=$A$2:A242)*$D$2:D242,))) + RANDBETWEEN(IF(MAX(INDEX((A243=$A$2:A242)*$D$2:D242,))=0,0,Parameters!$C$2),Parameters!$D$2)</f>
        <v>42709</v>
      </c>
      <c r="E243">
        <f ca="1">RANDBETWEEN(Parameters!$F$2,Parameters!$G$2)</f>
        <v>138</v>
      </c>
      <c r="F243">
        <f ca="1">RANDBETWEEN(Parameters!$I$2,Parameters!$J$2)</f>
        <v>232</v>
      </c>
      <c r="G243">
        <f ca="1">SUMIFS(E$2:E243,$A$2:A243,Extraction[[#This Row],[AreaID]])</f>
        <v>4452</v>
      </c>
      <c r="H243">
        <f ca="1">SUMIFS(F$2:F243,$A$2:A243,Extraction[[#This Row],[AreaID]])</f>
        <v>4257</v>
      </c>
      <c r="I243">
        <f ca="1">VLOOKUP(Extraction[[#This Row],[AreaID]],Reserves[],4,FALSE)-Extraction[[#This Row],[OilExtractionToDate]]</f>
        <v>169338</v>
      </c>
      <c r="J243">
        <f ca="1">VLOOKUP(Extraction[[#This Row],[AreaID]],Reserves[],5,FALSE)-Extraction[[#This Row],[GasExtractionToDate]]</f>
        <v>238852</v>
      </c>
    </row>
    <row r="244" spans="1:10" x14ac:dyDescent="0.35">
      <c r="A244">
        <f ca="1">RANDBETWEEN(1,Parameters!$A$10)</f>
        <v>6</v>
      </c>
      <c r="B244" t="str">
        <f ca="1">VLOOKUP(A244,Reserves[],2,FALSE)</f>
        <v>Hanamura</v>
      </c>
      <c r="C244" t="str">
        <f ca="1">VLOOKUP(A244,Reserves[],3,FALSE)</f>
        <v>Alpha</v>
      </c>
      <c r="D244" s="1">
        <f ca="1">MAX(Parameters!$A$2,MAX(INDEX((A244=$A$2:A243)*$D$2:D243,))) + RANDBETWEEN(IF(MAX(INDEX((A244=$A$2:A243)*$D$2:D243,))=0,0,Parameters!$C$2),Parameters!$D$2)</f>
        <v>42736</v>
      </c>
      <c r="E244">
        <f ca="1">RANDBETWEEN(Parameters!$F$2,Parameters!$G$2)</f>
        <v>194</v>
      </c>
      <c r="F244">
        <f ca="1">RANDBETWEEN(Parameters!$I$2,Parameters!$J$2)</f>
        <v>102</v>
      </c>
      <c r="G244">
        <f ca="1">SUMIFS(E$2:E244,$A$2:A244,Extraction[[#This Row],[AreaID]])</f>
        <v>4070</v>
      </c>
      <c r="H244">
        <f ca="1">SUMIFS(F$2:F244,$A$2:A244,Extraction[[#This Row],[AreaID]])</f>
        <v>3590</v>
      </c>
      <c r="I244">
        <f ca="1">VLOOKUP(Extraction[[#This Row],[AreaID]],Reserves[],4,FALSE)-Extraction[[#This Row],[OilExtractionToDate]]</f>
        <v>256310</v>
      </c>
      <c r="J244">
        <f ca="1">VLOOKUP(Extraction[[#This Row],[AreaID]],Reserves[],5,FALSE)-Extraction[[#This Row],[GasExtractionToDate]]</f>
        <v>298012</v>
      </c>
    </row>
    <row r="245" spans="1:10" x14ac:dyDescent="0.35">
      <c r="A245">
        <f ca="1">RANDBETWEEN(1,Parameters!$A$10)</f>
        <v>11</v>
      </c>
      <c r="B245" t="str">
        <f ca="1">VLOOKUP(A245,Reserves[],2,FALSE)</f>
        <v>EastTexas</v>
      </c>
      <c r="C245" t="str">
        <f ca="1">VLOOKUP(A245,Reserves[],3,FALSE)</f>
        <v>Lake2</v>
      </c>
      <c r="D245" s="1">
        <f ca="1">MAX(Parameters!$A$2,MAX(INDEX((A245=$A$2:A244)*$D$2:D244,))) + RANDBETWEEN(IF(MAX(INDEX((A245=$A$2:A244)*$D$2:D244,))=0,0,Parameters!$C$2),Parameters!$D$2)</f>
        <v>42698</v>
      </c>
      <c r="E245">
        <f ca="1">RANDBETWEEN(Parameters!$F$2,Parameters!$G$2)</f>
        <v>105</v>
      </c>
      <c r="F245">
        <f ca="1">RANDBETWEEN(Parameters!$I$2,Parameters!$J$2)</f>
        <v>230</v>
      </c>
      <c r="G245">
        <f ca="1">SUMIFS(E$2:E245,$A$2:A245,Extraction[[#This Row],[AreaID]])</f>
        <v>4441</v>
      </c>
      <c r="H245">
        <f ca="1">SUMIFS(F$2:F245,$A$2:A245,Extraction[[#This Row],[AreaID]])</f>
        <v>3979</v>
      </c>
      <c r="I245">
        <f ca="1">VLOOKUP(Extraction[[#This Row],[AreaID]],Reserves[],4,FALSE)-Extraction[[#This Row],[OilExtractionToDate]]</f>
        <v>271539</v>
      </c>
      <c r="J245">
        <f ca="1">VLOOKUP(Extraction[[#This Row],[AreaID]],Reserves[],5,FALSE)-Extraction[[#This Row],[GasExtractionToDate]]</f>
        <v>222818</v>
      </c>
    </row>
    <row r="246" spans="1:10" x14ac:dyDescent="0.35">
      <c r="A246">
        <f ca="1">RANDBETWEEN(1,Parameters!$A$10)</f>
        <v>10</v>
      </c>
      <c r="B246" t="str">
        <f ca="1">VLOOKUP(A246,Reserves[],2,FALSE)</f>
        <v>EastTexas</v>
      </c>
      <c r="C246" t="str">
        <f ca="1">VLOOKUP(A246,Reserves[],3,FALSE)</f>
        <v>Lake1</v>
      </c>
      <c r="D246" s="1">
        <f ca="1">MAX(Parameters!$A$2,MAX(INDEX((A246=$A$2:A245)*$D$2:D245,))) + RANDBETWEEN(IF(MAX(INDEX((A246=$A$2:A245)*$D$2:D245,))=0,0,Parameters!$C$2),Parameters!$D$2)</f>
        <v>42646</v>
      </c>
      <c r="E246">
        <f ca="1">RANDBETWEEN(Parameters!$F$2,Parameters!$G$2)</f>
        <v>206</v>
      </c>
      <c r="F246">
        <f ca="1">RANDBETWEEN(Parameters!$I$2,Parameters!$J$2)</f>
        <v>77</v>
      </c>
      <c r="G246">
        <f ca="1">SUMIFS(E$2:E246,$A$2:A246,Extraction[[#This Row],[AreaID]])</f>
        <v>2294</v>
      </c>
      <c r="H246">
        <f ca="1">SUMIFS(F$2:F246,$A$2:A246,Extraction[[#This Row],[AreaID]])</f>
        <v>1876</v>
      </c>
      <c r="I246">
        <f ca="1">VLOOKUP(Extraction[[#This Row],[AreaID]],Reserves[],4,FALSE)-Extraction[[#This Row],[OilExtractionToDate]]</f>
        <v>164934</v>
      </c>
      <c r="J246">
        <f ca="1">VLOOKUP(Extraction[[#This Row],[AreaID]],Reserves[],5,FALSE)-Extraction[[#This Row],[GasExtractionToDate]]</f>
        <v>373377</v>
      </c>
    </row>
    <row r="247" spans="1:10" x14ac:dyDescent="0.35">
      <c r="A247">
        <f ca="1">RANDBETWEEN(1,Parameters!$A$10)</f>
        <v>3</v>
      </c>
      <c r="B247" t="str">
        <f ca="1">VLOOKUP(A247,Reserves[],2,FALSE)</f>
        <v>Route66</v>
      </c>
      <c r="C247" t="str">
        <f ca="1">VLOOKUP(A247,Reserves[],3,FALSE)</f>
        <v>A3</v>
      </c>
      <c r="D247" s="1">
        <f ca="1">MAX(Parameters!$A$2,MAX(INDEX((A247=$A$2:A246)*$D$2:D246,))) + RANDBETWEEN(IF(MAX(INDEX((A247=$A$2:A246)*$D$2:D246,))=0,0,Parameters!$C$2),Parameters!$D$2)</f>
        <v>42682</v>
      </c>
      <c r="E247">
        <f ca="1">RANDBETWEEN(Parameters!$F$2,Parameters!$G$2)</f>
        <v>92</v>
      </c>
      <c r="F247">
        <f ca="1">RANDBETWEEN(Parameters!$I$2,Parameters!$J$2)</f>
        <v>155</v>
      </c>
      <c r="G247">
        <f ca="1">SUMIFS(E$2:E247,$A$2:A247,Extraction[[#This Row],[AreaID]])</f>
        <v>2962</v>
      </c>
      <c r="H247">
        <f ca="1">SUMIFS(F$2:F247,$A$2:A247,Extraction[[#This Row],[AreaID]])</f>
        <v>2757</v>
      </c>
      <c r="I247">
        <f ca="1">VLOOKUP(Extraction[[#This Row],[AreaID]],Reserves[],4,FALSE)-Extraction[[#This Row],[OilExtractionToDate]]</f>
        <v>209196</v>
      </c>
      <c r="J247">
        <f ca="1">VLOOKUP(Extraction[[#This Row],[AreaID]],Reserves[],5,FALSE)-Extraction[[#This Row],[GasExtractionToDate]]</f>
        <v>343681</v>
      </c>
    </row>
    <row r="248" spans="1:10" x14ac:dyDescent="0.35">
      <c r="A248">
        <f ca="1">RANDBETWEEN(1,Parameters!$A$10)</f>
        <v>1</v>
      </c>
      <c r="B248" t="str">
        <f ca="1">VLOOKUP(A248,Reserves[],2,FALSE)</f>
        <v>Route66</v>
      </c>
      <c r="C248" t="str">
        <f ca="1">VLOOKUP(A248,Reserves[],3,FALSE)</f>
        <v>Alpha</v>
      </c>
      <c r="D248" s="1">
        <f ca="1">MAX(Parameters!$A$2,MAX(INDEX((A248=$A$2:A247)*$D$2:D247,))) + RANDBETWEEN(IF(MAX(INDEX((A248=$A$2:A247)*$D$2:D247,))=0,0,Parameters!$C$2),Parameters!$D$2)</f>
        <v>42681</v>
      </c>
      <c r="E248">
        <f ca="1">RANDBETWEEN(Parameters!$F$2,Parameters!$G$2)</f>
        <v>124</v>
      </c>
      <c r="F248">
        <f ca="1">RANDBETWEEN(Parameters!$I$2,Parameters!$J$2)</f>
        <v>70</v>
      </c>
      <c r="G248">
        <f ca="1">SUMIFS(E$2:E248,$A$2:A248,Extraction[[#This Row],[AreaID]])</f>
        <v>3534</v>
      </c>
      <c r="H248">
        <f ca="1">SUMIFS(F$2:F248,$A$2:A248,Extraction[[#This Row],[AreaID]])</f>
        <v>2659</v>
      </c>
      <c r="I248">
        <f ca="1">VLOOKUP(Extraction[[#This Row],[AreaID]],Reserves[],4,FALSE)-Extraction[[#This Row],[OilExtractionToDate]]</f>
        <v>314056</v>
      </c>
      <c r="J248">
        <f ca="1">VLOOKUP(Extraction[[#This Row],[AreaID]],Reserves[],5,FALSE)-Extraction[[#This Row],[GasExtractionToDate]]</f>
        <v>369942</v>
      </c>
    </row>
    <row r="249" spans="1:10" x14ac:dyDescent="0.35">
      <c r="A249">
        <f ca="1">RANDBETWEEN(1,Parameters!$A$10)</f>
        <v>7</v>
      </c>
      <c r="B249" t="str">
        <f ca="1">VLOOKUP(A249,Reserves[],2,FALSE)</f>
        <v>Hanamura</v>
      </c>
      <c r="C249" t="str">
        <f ca="1">VLOOKUP(A249,Reserves[],3,FALSE)</f>
        <v>H1</v>
      </c>
      <c r="D249" s="1">
        <f ca="1">MAX(Parameters!$A$2,MAX(INDEX((A249=$A$2:A248)*$D$2:D248,))) + RANDBETWEEN(IF(MAX(INDEX((A249=$A$2:A248)*$D$2:D248,))=0,0,Parameters!$C$2),Parameters!$D$2)</f>
        <v>42663</v>
      </c>
      <c r="E249">
        <f ca="1">RANDBETWEEN(Parameters!$F$2,Parameters!$G$2)</f>
        <v>220</v>
      </c>
      <c r="F249">
        <f ca="1">RANDBETWEEN(Parameters!$I$2,Parameters!$J$2)</f>
        <v>150</v>
      </c>
      <c r="G249">
        <f ca="1">SUMIFS(E$2:E249,$A$2:A249,Extraction[[#This Row],[AreaID]])</f>
        <v>2295</v>
      </c>
      <c r="H249">
        <f ca="1">SUMIFS(F$2:F249,$A$2:A249,Extraction[[#This Row],[AreaID]])</f>
        <v>2253</v>
      </c>
      <c r="I249">
        <f ca="1">VLOOKUP(Extraction[[#This Row],[AreaID]],Reserves[],4,FALSE)-Extraction[[#This Row],[OilExtractionToDate]]</f>
        <v>324071</v>
      </c>
      <c r="J249">
        <f ca="1">VLOOKUP(Extraction[[#This Row],[AreaID]],Reserves[],5,FALSE)-Extraction[[#This Row],[GasExtractionToDate]]</f>
        <v>439124</v>
      </c>
    </row>
    <row r="250" spans="1:10" x14ac:dyDescent="0.35">
      <c r="A250">
        <f ca="1">RANDBETWEEN(1,Parameters!$A$10)</f>
        <v>4</v>
      </c>
      <c r="B250" t="str">
        <f ca="1">VLOOKUP(A250,Reserves[],2,FALSE)</f>
        <v>BigPool</v>
      </c>
      <c r="C250" t="str">
        <f ca="1">VLOOKUP(A250,Reserves[],3,FALSE)</f>
        <v>B1</v>
      </c>
      <c r="D250" s="1">
        <f ca="1">MAX(Parameters!$A$2,MAX(INDEX((A250=$A$2:A249)*$D$2:D249,))) + RANDBETWEEN(IF(MAX(INDEX((A250=$A$2:A249)*$D$2:D249,))=0,0,Parameters!$C$2),Parameters!$D$2)</f>
        <v>42662</v>
      </c>
      <c r="E250">
        <f ca="1">RANDBETWEEN(Parameters!$F$2,Parameters!$G$2)</f>
        <v>102</v>
      </c>
      <c r="F250">
        <f ca="1">RANDBETWEEN(Parameters!$I$2,Parameters!$J$2)</f>
        <v>101</v>
      </c>
      <c r="G250">
        <f ca="1">SUMIFS(E$2:E250,$A$2:A250,Extraction[[#This Row],[AreaID]])</f>
        <v>2614</v>
      </c>
      <c r="H250">
        <f ca="1">SUMIFS(F$2:F250,$A$2:A250,Extraction[[#This Row],[AreaID]])</f>
        <v>3320</v>
      </c>
      <c r="I250">
        <f ca="1">VLOOKUP(Extraction[[#This Row],[AreaID]],Reserves[],4,FALSE)-Extraction[[#This Row],[OilExtractionToDate]]</f>
        <v>402576</v>
      </c>
      <c r="J250">
        <f ca="1">VLOOKUP(Extraction[[#This Row],[AreaID]],Reserves[],5,FALSE)-Extraction[[#This Row],[GasExtractionToDate]]</f>
        <v>197133</v>
      </c>
    </row>
    <row r="251" spans="1:10" x14ac:dyDescent="0.35">
      <c r="A251">
        <f ca="1">RANDBETWEEN(1,Parameters!$A$10)</f>
        <v>1</v>
      </c>
      <c r="B251" t="str">
        <f ca="1">VLOOKUP(A251,Reserves[],2,FALSE)</f>
        <v>Route66</v>
      </c>
      <c r="C251" t="str">
        <f ca="1">VLOOKUP(A251,Reserves[],3,FALSE)</f>
        <v>Alpha</v>
      </c>
      <c r="D251" s="1">
        <f ca="1">MAX(Parameters!$A$2,MAX(INDEX((A251=$A$2:A250)*$D$2:D250,))) + RANDBETWEEN(IF(MAX(INDEX((A251=$A$2:A250)*$D$2:D250,))=0,0,Parameters!$C$2),Parameters!$D$2)</f>
        <v>42684</v>
      </c>
      <c r="E251">
        <f ca="1">RANDBETWEEN(Parameters!$F$2,Parameters!$G$2)</f>
        <v>171</v>
      </c>
      <c r="F251">
        <f ca="1">RANDBETWEEN(Parameters!$I$2,Parameters!$J$2)</f>
        <v>103</v>
      </c>
      <c r="G251">
        <f ca="1">SUMIFS(E$2:E251,$A$2:A251,Extraction[[#This Row],[AreaID]])</f>
        <v>3705</v>
      </c>
      <c r="H251">
        <f ca="1">SUMIFS(F$2:F251,$A$2:A251,Extraction[[#This Row],[AreaID]])</f>
        <v>2762</v>
      </c>
      <c r="I251">
        <f ca="1">VLOOKUP(Extraction[[#This Row],[AreaID]],Reserves[],4,FALSE)-Extraction[[#This Row],[OilExtractionToDate]]</f>
        <v>313885</v>
      </c>
      <c r="J251">
        <f ca="1">VLOOKUP(Extraction[[#This Row],[AreaID]],Reserves[],5,FALSE)-Extraction[[#This Row],[GasExtractionToDate]]</f>
        <v>369839</v>
      </c>
    </row>
    <row r="252" spans="1:10" x14ac:dyDescent="0.35">
      <c r="A252">
        <f ca="1">RANDBETWEEN(1,Parameters!$A$10)</f>
        <v>4</v>
      </c>
      <c r="B252" t="str">
        <f ca="1">VLOOKUP(A252,Reserves[],2,FALSE)</f>
        <v>BigPool</v>
      </c>
      <c r="C252" t="str">
        <f ca="1">VLOOKUP(A252,Reserves[],3,FALSE)</f>
        <v>B1</v>
      </c>
      <c r="D252" s="1">
        <f ca="1">MAX(Parameters!$A$2,MAX(INDEX((A252=$A$2:A251)*$D$2:D251,))) + RANDBETWEEN(IF(MAX(INDEX((A252=$A$2:A251)*$D$2:D251,))=0,0,Parameters!$C$2),Parameters!$D$2)</f>
        <v>42668</v>
      </c>
      <c r="E252">
        <f ca="1">RANDBETWEEN(Parameters!$F$2,Parameters!$G$2)</f>
        <v>215</v>
      </c>
      <c r="F252">
        <f ca="1">RANDBETWEEN(Parameters!$I$2,Parameters!$J$2)</f>
        <v>279</v>
      </c>
      <c r="G252">
        <f ca="1">SUMIFS(E$2:E252,$A$2:A252,Extraction[[#This Row],[AreaID]])</f>
        <v>2829</v>
      </c>
      <c r="H252">
        <f ca="1">SUMIFS(F$2:F252,$A$2:A252,Extraction[[#This Row],[AreaID]])</f>
        <v>3599</v>
      </c>
      <c r="I252">
        <f ca="1">VLOOKUP(Extraction[[#This Row],[AreaID]],Reserves[],4,FALSE)-Extraction[[#This Row],[OilExtractionToDate]]</f>
        <v>402361</v>
      </c>
      <c r="J252">
        <f ca="1">VLOOKUP(Extraction[[#This Row],[AreaID]],Reserves[],5,FALSE)-Extraction[[#This Row],[GasExtractionToDate]]</f>
        <v>196854</v>
      </c>
    </row>
    <row r="253" spans="1:10" x14ac:dyDescent="0.35">
      <c r="A253">
        <f ca="1">RANDBETWEEN(1,Parameters!$A$10)</f>
        <v>1</v>
      </c>
      <c r="B253" t="str">
        <f ca="1">VLOOKUP(A253,Reserves[],2,FALSE)</f>
        <v>Route66</v>
      </c>
      <c r="C253" t="str">
        <f ca="1">VLOOKUP(A253,Reserves[],3,FALSE)</f>
        <v>Alpha</v>
      </c>
      <c r="D253" s="1">
        <f ca="1">MAX(Parameters!$A$2,MAX(INDEX((A253=$A$2:A252)*$D$2:D252,))) + RANDBETWEEN(IF(MAX(INDEX((A253=$A$2:A252)*$D$2:D252,))=0,0,Parameters!$C$2),Parameters!$D$2)</f>
        <v>42687</v>
      </c>
      <c r="E253">
        <f ca="1">RANDBETWEEN(Parameters!$F$2,Parameters!$G$2)</f>
        <v>137</v>
      </c>
      <c r="F253">
        <f ca="1">RANDBETWEEN(Parameters!$I$2,Parameters!$J$2)</f>
        <v>280</v>
      </c>
      <c r="G253">
        <f ca="1">SUMIFS(E$2:E253,$A$2:A253,Extraction[[#This Row],[AreaID]])</f>
        <v>3842</v>
      </c>
      <c r="H253">
        <f ca="1">SUMIFS(F$2:F253,$A$2:A253,Extraction[[#This Row],[AreaID]])</f>
        <v>3042</v>
      </c>
      <c r="I253">
        <f ca="1">VLOOKUP(Extraction[[#This Row],[AreaID]],Reserves[],4,FALSE)-Extraction[[#This Row],[OilExtractionToDate]]</f>
        <v>313748</v>
      </c>
      <c r="J253">
        <f ca="1">VLOOKUP(Extraction[[#This Row],[AreaID]],Reserves[],5,FALSE)-Extraction[[#This Row],[GasExtractionToDate]]</f>
        <v>369559</v>
      </c>
    </row>
    <row r="254" spans="1:10" x14ac:dyDescent="0.35">
      <c r="A254">
        <f ca="1">RANDBETWEEN(1,Parameters!$A$10)</f>
        <v>14</v>
      </c>
      <c r="B254" t="str">
        <f ca="1">VLOOKUP(A254,Reserves[],2,FALSE)</f>
        <v>Kern River</v>
      </c>
      <c r="C254" t="str">
        <f ca="1">VLOOKUP(A254,Reserves[],3,FALSE)</f>
        <v>Delta</v>
      </c>
      <c r="D254" s="1">
        <f ca="1">MAX(Parameters!$A$2,MAX(INDEX((A254=$A$2:A253)*$D$2:D253,))) + RANDBETWEEN(IF(MAX(INDEX((A254=$A$2:A253)*$D$2:D253,))=0,0,Parameters!$C$2),Parameters!$D$2)</f>
        <v>42686</v>
      </c>
      <c r="E254">
        <f ca="1">RANDBETWEEN(Parameters!$F$2,Parameters!$G$2)</f>
        <v>174</v>
      </c>
      <c r="F254">
        <f ca="1">RANDBETWEEN(Parameters!$I$2,Parameters!$J$2)</f>
        <v>182</v>
      </c>
      <c r="G254">
        <f ca="1">SUMIFS(E$2:E254,$A$2:A254,Extraction[[#This Row],[AreaID]])</f>
        <v>3623</v>
      </c>
      <c r="H254">
        <f ca="1">SUMIFS(F$2:F254,$A$2:A254,Extraction[[#This Row],[AreaID]])</f>
        <v>3157</v>
      </c>
      <c r="I254">
        <f ca="1">VLOOKUP(Extraction[[#This Row],[AreaID]],Reserves[],4,FALSE)-Extraction[[#This Row],[OilExtractionToDate]]</f>
        <v>341788</v>
      </c>
      <c r="J254">
        <f ca="1">VLOOKUP(Extraction[[#This Row],[AreaID]],Reserves[],5,FALSE)-Extraction[[#This Row],[GasExtractionToDate]]</f>
        <v>402981</v>
      </c>
    </row>
    <row r="255" spans="1:10" x14ac:dyDescent="0.35">
      <c r="A255">
        <f ca="1">RANDBETWEEN(1,Parameters!$A$10)</f>
        <v>2</v>
      </c>
      <c r="B255" t="str">
        <f ca="1">VLOOKUP(A255,Reserves[],2,FALSE)</f>
        <v>Route66</v>
      </c>
      <c r="C255" t="str">
        <f ca="1">VLOOKUP(A255,Reserves[],3,FALSE)</f>
        <v>Delta</v>
      </c>
      <c r="D255" s="1">
        <f ca="1">MAX(Parameters!$A$2,MAX(INDEX((A255=$A$2:A254)*$D$2:D254,))) + RANDBETWEEN(IF(MAX(INDEX((A255=$A$2:A254)*$D$2:D254,))=0,0,Parameters!$C$2),Parameters!$D$2)</f>
        <v>42722</v>
      </c>
      <c r="E255">
        <f ca="1">RANDBETWEEN(Parameters!$F$2,Parameters!$G$2)</f>
        <v>272</v>
      </c>
      <c r="F255">
        <f ca="1">RANDBETWEEN(Parameters!$I$2,Parameters!$J$2)</f>
        <v>232</v>
      </c>
      <c r="G255">
        <f ca="1">SUMIFS(E$2:E255,$A$2:A255,Extraction[[#This Row],[AreaID]])</f>
        <v>4788</v>
      </c>
      <c r="H255">
        <f ca="1">SUMIFS(F$2:F255,$A$2:A255,Extraction[[#This Row],[AreaID]])</f>
        <v>3914</v>
      </c>
      <c r="I255">
        <f ca="1">VLOOKUP(Extraction[[#This Row],[AreaID]],Reserves[],4,FALSE)-Extraction[[#This Row],[OilExtractionToDate]]</f>
        <v>159653</v>
      </c>
      <c r="J255">
        <f ca="1">VLOOKUP(Extraction[[#This Row],[AreaID]],Reserves[],5,FALSE)-Extraction[[#This Row],[GasExtractionToDate]]</f>
        <v>232295</v>
      </c>
    </row>
    <row r="256" spans="1:10" x14ac:dyDescent="0.35">
      <c r="A256">
        <f ca="1">RANDBETWEEN(1,Parameters!$A$10)</f>
        <v>2</v>
      </c>
      <c r="B256" t="str">
        <f ca="1">VLOOKUP(A256,Reserves[],2,FALSE)</f>
        <v>Route66</v>
      </c>
      <c r="C256" t="str">
        <f ca="1">VLOOKUP(A256,Reserves[],3,FALSE)</f>
        <v>Delta</v>
      </c>
      <c r="D256" s="1">
        <f ca="1">MAX(Parameters!$A$2,MAX(INDEX((A256=$A$2:A255)*$D$2:D255,))) + RANDBETWEEN(IF(MAX(INDEX((A256=$A$2:A255)*$D$2:D255,))=0,0,Parameters!$C$2),Parameters!$D$2)</f>
        <v>42725</v>
      </c>
      <c r="E256">
        <f ca="1">RANDBETWEEN(Parameters!$F$2,Parameters!$G$2)</f>
        <v>176</v>
      </c>
      <c r="F256">
        <f ca="1">RANDBETWEEN(Parameters!$I$2,Parameters!$J$2)</f>
        <v>262</v>
      </c>
      <c r="G256">
        <f ca="1">SUMIFS(E$2:E256,$A$2:A256,Extraction[[#This Row],[AreaID]])</f>
        <v>4964</v>
      </c>
      <c r="H256">
        <f ca="1">SUMIFS(F$2:F256,$A$2:A256,Extraction[[#This Row],[AreaID]])</f>
        <v>4176</v>
      </c>
      <c r="I256">
        <f ca="1">VLOOKUP(Extraction[[#This Row],[AreaID]],Reserves[],4,FALSE)-Extraction[[#This Row],[OilExtractionToDate]]</f>
        <v>159477</v>
      </c>
      <c r="J256">
        <f ca="1">VLOOKUP(Extraction[[#This Row],[AreaID]],Reserves[],5,FALSE)-Extraction[[#This Row],[GasExtractionToDate]]</f>
        <v>232033</v>
      </c>
    </row>
    <row r="257" spans="1:10" x14ac:dyDescent="0.35">
      <c r="A257">
        <f ca="1">RANDBETWEEN(1,Parameters!$A$10)</f>
        <v>12</v>
      </c>
      <c r="B257" t="str">
        <f ca="1">VLOOKUP(A257,Reserves[],2,FALSE)</f>
        <v>EastTexas</v>
      </c>
      <c r="C257" t="str">
        <f ca="1">VLOOKUP(A257,Reserves[],3,FALSE)</f>
        <v>Lake3</v>
      </c>
      <c r="D257" s="1">
        <f ca="1">MAX(Parameters!$A$2,MAX(INDEX((A257=$A$2:A256)*$D$2:D256,))) + RANDBETWEEN(IF(MAX(INDEX((A257=$A$2:A256)*$D$2:D256,))=0,0,Parameters!$C$2),Parameters!$D$2)</f>
        <v>42687</v>
      </c>
      <c r="E257">
        <f ca="1">RANDBETWEEN(Parameters!$F$2,Parameters!$G$2)</f>
        <v>172</v>
      </c>
      <c r="F257">
        <f ca="1">RANDBETWEEN(Parameters!$I$2,Parameters!$J$2)</f>
        <v>103</v>
      </c>
      <c r="G257">
        <f ca="1">SUMIFS(E$2:E257,$A$2:A257,Extraction[[#This Row],[AreaID]])</f>
        <v>2887</v>
      </c>
      <c r="H257">
        <f ca="1">SUMIFS(F$2:F257,$A$2:A257,Extraction[[#This Row],[AreaID]])</f>
        <v>2931</v>
      </c>
      <c r="I257">
        <f ca="1">VLOOKUP(Extraction[[#This Row],[AreaID]],Reserves[],4,FALSE)-Extraction[[#This Row],[OilExtractionToDate]]</f>
        <v>330500</v>
      </c>
      <c r="J257">
        <f ca="1">VLOOKUP(Extraction[[#This Row],[AreaID]],Reserves[],5,FALSE)-Extraction[[#This Row],[GasExtractionToDate]]</f>
        <v>284274</v>
      </c>
    </row>
    <row r="258" spans="1:10" x14ac:dyDescent="0.35">
      <c r="A258">
        <f ca="1">RANDBETWEEN(1,Parameters!$A$10)</f>
        <v>1</v>
      </c>
      <c r="B258" t="str">
        <f ca="1">VLOOKUP(A258,Reserves[],2,FALSE)</f>
        <v>Route66</v>
      </c>
      <c r="C258" t="str">
        <f ca="1">VLOOKUP(A258,Reserves[],3,FALSE)</f>
        <v>Alpha</v>
      </c>
      <c r="D258" s="1">
        <f ca="1">MAX(Parameters!$A$2,MAX(INDEX((A258=$A$2:A257)*$D$2:D257,))) + RANDBETWEEN(IF(MAX(INDEX((A258=$A$2:A257)*$D$2:D257,))=0,0,Parameters!$C$2),Parameters!$D$2)</f>
        <v>42691</v>
      </c>
      <c r="E258">
        <f ca="1">RANDBETWEEN(Parameters!$F$2,Parameters!$G$2)</f>
        <v>299</v>
      </c>
      <c r="F258">
        <f ca="1">RANDBETWEEN(Parameters!$I$2,Parameters!$J$2)</f>
        <v>195</v>
      </c>
      <c r="G258">
        <f ca="1">SUMIFS(E$2:E258,$A$2:A258,Extraction[[#This Row],[AreaID]])</f>
        <v>4141</v>
      </c>
      <c r="H258">
        <f ca="1">SUMIFS(F$2:F258,$A$2:A258,Extraction[[#This Row],[AreaID]])</f>
        <v>3237</v>
      </c>
      <c r="I258">
        <f ca="1">VLOOKUP(Extraction[[#This Row],[AreaID]],Reserves[],4,FALSE)-Extraction[[#This Row],[OilExtractionToDate]]</f>
        <v>313449</v>
      </c>
      <c r="J258">
        <f ca="1">VLOOKUP(Extraction[[#This Row],[AreaID]],Reserves[],5,FALSE)-Extraction[[#This Row],[GasExtractionToDate]]</f>
        <v>369364</v>
      </c>
    </row>
    <row r="259" spans="1:10" x14ac:dyDescent="0.35">
      <c r="A259">
        <f ca="1">RANDBETWEEN(1,Parameters!$A$10)</f>
        <v>5</v>
      </c>
      <c r="B259" t="str">
        <f ca="1">VLOOKUP(A259,Reserves[],2,FALSE)</f>
        <v>BigPool</v>
      </c>
      <c r="C259" t="str">
        <f ca="1">VLOOKUP(A259,Reserves[],3,FALSE)</f>
        <v>B2</v>
      </c>
      <c r="D259" s="1">
        <f ca="1">MAX(Parameters!$A$2,MAX(INDEX((A259=$A$2:A258)*$D$2:D258,))) + RANDBETWEEN(IF(MAX(INDEX((A259=$A$2:A258)*$D$2:D258,))=0,0,Parameters!$C$2),Parameters!$D$2)</f>
        <v>42658</v>
      </c>
      <c r="E259">
        <f ca="1">RANDBETWEEN(Parameters!$F$2,Parameters!$G$2)</f>
        <v>81</v>
      </c>
      <c r="F259">
        <f ca="1">RANDBETWEEN(Parameters!$I$2,Parameters!$J$2)</f>
        <v>171</v>
      </c>
      <c r="G259">
        <f ca="1">SUMIFS(E$2:E259,$A$2:A259,Extraction[[#This Row],[AreaID]])</f>
        <v>2340</v>
      </c>
      <c r="H259">
        <f ca="1">SUMIFS(F$2:F259,$A$2:A259,Extraction[[#This Row],[AreaID]])</f>
        <v>2505</v>
      </c>
      <c r="I259">
        <f ca="1">VLOOKUP(Extraction[[#This Row],[AreaID]],Reserves[],4,FALSE)-Extraction[[#This Row],[OilExtractionToDate]]</f>
        <v>305083</v>
      </c>
      <c r="J259">
        <f ca="1">VLOOKUP(Extraction[[#This Row],[AreaID]],Reserves[],5,FALSE)-Extraction[[#This Row],[GasExtractionToDate]]</f>
        <v>275203</v>
      </c>
    </row>
    <row r="260" spans="1:10" x14ac:dyDescent="0.35">
      <c r="A260">
        <f ca="1">RANDBETWEEN(1,Parameters!$A$10)</f>
        <v>13</v>
      </c>
      <c r="B260" t="str">
        <f ca="1">VLOOKUP(A260,Reserves[],2,FALSE)</f>
        <v>Kern River</v>
      </c>
      <c r="C260" t="str">
        <f ca="1">VLOOKUP(A260,Reserves[],3,FALSE)</f>
        <v>W13</v>
      </c>
      <c r="D260" s="1">
        <f ca="1">MAX(Parameters!$A$2,MAX(INDEX((A260=$A$2:A259)*$D$2:D259,))) + RANDBETWEEN(IF(MAX(INDEX((A260=$A$2:A259)*$D$2:D259,))=0,0,Parameters!$C$2),Parameters!$D$2)</f>
        <v>42742</v>
      </c>
      <c r="E260">
        <f ca="1">RANDBETWEEN(Parameters!$F$2,Parameters!$G$2)</f>
        <v>277</v>
      </c>
      <c r="F260">
        <f ca="1">RANDBETWEEN(Parameters!$I$2,Parameters!$J$2)</f>
        <v>175</v>
      </c>
      <c r="G260">
        <f ca="1">SUMIFS(E$2:E260,$A$2:A260,Extraction[[#This Row],[AreaID]])</f>
        <v>4389</v>
      </c>
      <c r="H260">
        <f ca="1">SUMIFS(F$2:F260,$A$2:A260,Extraction[[#This Row],[AreaID]])</f>
        <v>4714</v>
      </c>
      <c r="I260">
        <f ca="1">VLOOKUP(Extraction[[#This Row],[AreaID]],Reserves[],4,FALSE)-Extraction[[#This Row],[OilExtractionToDate]]</f>
        <v>378314</v>
      </c>
      <c r="J260">
        <f ca="1">VLOOKUP(Extraction[[#This Row],[AreaID]],Reserves[],5,FALSE)-Extraction[[#This Row],[GasExtractionToDate]]</f>
        <v>444741</v>
      </c>
    </row>
    <row r="261" spans="1:10" x14ac:dyDescent="0.35">
      <c r="A261">
        <f ca="1">RANDBETWEEN(1,Parameters!$A$10)</f>
        <v>4</v>
      </c>
      <c r="B261" t="str">
        <f ca="1">VLOOKUP(A261,Reserves[],2,FALSE)</f>
        <v>BigPool</v>
      </c>
      <c r="C261" t="str">
        <f ca="1">VLOOKUP(A261,Reserves[],3,FALSE)</f>
        <v>B1</v>
      </c>
      <c r="D261" s="1">
        <f ca="1">MAX(Parameters!$A$2,MAX(INDEX((A261=$A$2:A260)*$D$2:D260,))) + RANDBETWEEN(IF(MAX(INDEX((A261=$A$2:A260)*$D$2:D260,))=0,0,Parameters!$C$2),Parameters!$D$2)</f>
        <v>42672</v>
      </c>
      <c r="E261">
        <f ca="1">RANDBETWEEN(Parameters!$F$2,Parameters!$G$2)</f>
        <v>88</v>
      </c>
      <c r="F261">
        <f ca="1">RANDBETWEEN(Parameters!$I$2,Parameters!$J$2)</f>
        <v>138</v>
      </c>
      <c r="G261">
        <f ca="1">SUMIFS(E$2:E261,$A$2:A261,Extraction[[#This Row],[AreaID]])</f>
        <v>2917</v>
      </c>
      <c r="H261">
        <f ca="1">SUMIFS(F$2:F261,$A$2:A261,Extraction[[#This Row],[AreaID]])</f>
        <v>3737</v>
      </c>
      <c r="I261">
        <f ca="1">VLOOKUP(Extraction[[#This Row],[AreaID]],Reserves[],4,FALSE)-Extraction[[#This Row],[OilExtractionToDate]]</f>
        <v>402273</v>
      </c>
      <c r="J261">
        <f ca="1">VLOOKUP(Extraction[[#This Row],[AreaID]],Reserves[],5,FALSE)-Extraction[[#This Row],[GasExtractionToDate]]</f>
        <v>196716</v>
      </c>
    </row>
    <row r="262" spans="1:10" x14ac:dyDescent="0.35">
      <c r="A262">
        <f ca="1">RANDBETWEEN(1,Parameters!$A$10)</f>
        <v>7</v>
      </c>
      <c r="B262" t="str">
        <f ca="1">VLOOKUP(A262,Reserves[],2,FALSE)</f>
        <v>Hanamura</v>
      </c>
      <c r="C262" t="str">
        <f ca="1">VLOOKUP(A262,Reserves[],3,FALSE)</f>
        <v>H1</v>
      </c>
      <c r="D262" s="1">
        <f ca="1">MAX(Parameters!$A$2,MAX(INDEX((A262=$A$2:A261)*$D$2:D261,))) + RANDBETWEEN(IF(MAX(INDEX((A262=$A$2:A261)*$D$2:D261,))=0,0,Parameters!$C$2),Parameters!$D$2)</f>
        <v>42668</v>
      </c>
      <c r="E262">
        <f ca="1">RANDBETWEEN(Parameters!$F$2,Parameters!$G$2)</f>
        <v>209</v>
      </c>
      <c r="F262">
        <f ca="1">RANDBETWEEN(Parameters!$I$2,Parameters!$J$2)</f>
        <v>204</v>
      </c>
      <c r="G262">
        <f ca="1">SUMIFS(E$2:E262,$A$2:A262,Extraction[[#This Row],[AreaID]])</f>
        <v>2504</v>
      </c>
      <c r="H262">
        <f ca="1">SUMIFS(F$2:F262,$A$2:A262,Extraction[[#This Row],[AreaID]])</f>
        <v>2457</v>
      </c>
      <c r="I262">
        <f ca="1">VLOOKUP(Extraction[[#This Row],[AreaID]],Reserves[],4,FALSE)-Extraction[[#This Row],[OilExtractionToDate]]</f>
        <v>323862</v>
      </c>
      <c r="J262">
        <f ca="1">VLOOKUP(Extraction[[#This Row],[AreaID]],Reserves[],5,FALSE)-Extraction[[#This Row],[GasExtractionToDate]]</f>
        <v>438920</v>
      </c>
    </row>
    <row r="263" spans="1:10" x14ac:dyDescent="0.35">
      <c r="A263">
        <f ca="1">RANDBETWEEN(1,Parameters!$A$10)</f>
        <v>7</v>
      </c>
      <c r="B263" t="str">
        <f ca="1">VLOOKUP(A263,Reserves[],2,FALSE)</f>
        <v>Hanamura</v>
      </c>
      <c r="C263" t="str">
        <f ca="1">VLOOKUP(A263,Reserves[],3,FALSE)</f>
        <v>H1</v>
      </c>
      <c r="D263" s="1">
        <f ca="1">MAX(Parameters!$A$2,MAX(INDEX((A263=$A$2:A262)*$D$2:D262,))) + RANDBETWEEN(IF(MAX(INDEX((A263=$A$2:A262)*$D$2:D262,))=0,0,Parameters!$C$2),Parameters!$D$2)</f>
        <v>42672</v>
      </c>
      <c r="E263">
        <f ca="1">RANDBETWEEN(Parameters!$F$2,Parameters!$G$2)</f>
        <v>298</v>
      </c>
      <c r="F263">
        <f ca="1">RANDBETWEEN(Parameters!$I$2,Parameters!$J$2)</f>
        <v>116</v>
      </c>
      <c r="G263">
        <f ca="1">SUMIFS(E$2:E263,$A$2:A263,Extraction[[#This Row],[AreaID]])</f>
        <v>2802</v>
      </c>
      <c r="H263">
        <f ca="1">SUMIFS(F$2:F263,$A$2:A263,Extraction[[#This Row],[AreaID]])</f>
        <v>2573</v>
      </c>
      <c r="I263">
        <f ca="1">VLOOKUP(Extraction[[#This Row],[AreaID]],Reserves[],4,FALSE)-Extraction[[#This Row],[OilExtractionToDate]]</f>
        <v>323564</v>
      </c>
      <c r="J263">
        <f ca="1">VLOOKUP(Extraction[[#This Row],[AreaID]],Reserves[],5,FALSE)-Extraction[[#This Row],[GasExtractionToDate]]</f>
        <v>438804</v>
      </c>
    </row>
    <row r="264" spans="1:10" x14ac:dyDescent="0.35">
      <c r="A264">
        <f ca="1">RANDBETWEEN(1,Parameters!$A$10)</f>
        <v>1</v>
      </c>
      <c r="B264" t="str">
        <f ca="1">VLOOKUP(A264,Reserves[],2,FALSE)</f>
        <v>Route66</v>
      </c>
      <c r="C264" t="str">
        <f ca="1">VLOOKUP(A264,Reserves[],3,FALSE)</f>
        <v>Alpha</v>
      </c>
      <c r="D264" s="1">
        <f ca="1">MAX(Parameters!$A$2,MAX(INDEX((A264=$A$2:A263)*$D$2:D263,))) + RANDBETWEEN(IF(MAX(INDEX((A264=$A$2:A263)*$D$2:D263,))=0,0,Parameters!$C$2),Parameters!$D$2)</f>
        <v>42694</v>
      </c>
      <c r="E264">
        <f ca="1">RANDBETWEEN(Parameters!$F$2,Parameters!$G$2)</f>
        <v>116</v>
      </c>
      <c r="F264">
        <f ca="1">RANDBETWEEN(Parameters!$I$2,Parameters!$J$2)</f>
        <v>77</v>
      </c>
      <c r="G264">
        <f ca="1">SUMIFS(E$2:E264,$A$2:A264,Extraction[[#This Row],[AreaID]])</f>
        <v>4257</v>
      </c>
      <c r="H264">
        <f ca="1">SUMIFS(F$2:F264,$A$2:A264,Extraction[[#This Row],[AreaID]])</f>
        <v>3314</v>
      </c>
      <c r="I264">
        <f ca="1">VLOOKUP(Extraction[[#This Row],[AreaID]],Reserves[],4,FALSE)-Extraction[[#This Row],[OilExtractionToDate]]</f>
        <v>313333</v>
      </c>
      <c r="J264">
        <f ca="1">VLOOKUP(Extraction[[#This Row],[AreaID]],Reserves[],5,FALSE)-Extraction[[#This Row],[GasExtractionToDate]]</f>
        <v>369287</v>
      </c>
    </row>
    <row r="265" spans="1:10" x14ac:dyDescent="0.35">
      <c r="A265">
        <f ca="1">RANDBETWEEN(1,Parameters!$A$10)</f>
        <v>14</v>
      </c>
      <c r="B265" t="str">
        <f ca="1">VLOOKUP(A265,Reserves[],2,FALSE)</f>
        <v>Kern River</v>
      </c>
      <c r="C265" t="str">
        <f ca="1">VLOOKUP(A265,Reserves[],3,FALSE)</f>
        <v>Delta</v>
      </c>
      <c r="D265" s="1">
        <f ca="1">MAX(Parameters!$A$2,MAX(INDEX((A265=$A$2:A264)*$D$2:D264,))) + RANDBETWEEN(IF(MAX(INDEX((A265=$A$2:A264)*$D$2:D264,))=0,0,Parameters!$C$2),Parameters!$D$2)</f>
        <v>42690</v>
      </c>
      <c r="E265">
        <f ca="1">RANDBETWEEN(Parameters!$F$2,Parameters!$G$2)</f>
        <v>220</v>
      </c>
      <c r="F265">
        <f ca="1">RANDBETWEEN(Parameters!$I$2,Parameters!$J$2)</f>
        <v>169</v>
      </c>
      <c r="G265">
        <f ca="1">SUMIFS(E$2:E265,$A$2:A265,Extraction[[#This Row],[AreaID]])</f>
        <v>3843</v>
      </c>
      <c r="H265">
        <f ca="1">SUMIFS(F$2:F265,$A$2:A265,Extraction[[#This Row],[AreaID]])</f>
        <v>3326</v>
      </c>
      <c r="I265">
        <f ca="1">VLOOKUP(Extraction[[#This Row],[AreaID]],Reserves[],4,FALSE)-Extraction[[#This Row],[OilExtractionToDate]]</f>
        <v>341568</v>
      </c>
      <c r="J265">
        <f ca="1">VLOOKUP(Extraction[[#This Row],[AreaID]],Reserves[],5,FALSE)-Extraction[[#This Row],[GasExtractionToDate]]</f>
        <v>402812</v>
      </c>
    </row>
    <row r="266" spans="1:10" x14ac:dyDescent="0.35">
      <c r="A266">
        <f ca="1">RANDBETWEEN(1,Parameters!$A$10)</f>
        <v>6</v>
      </c>
      <c r="B266" t="str">
        <f ca="1">VLOOKUP(A266,Reserves[],2,FALSE)</f>
        <v>Hanamura</v>
      </c>
      <c r="C266" t="str">
        <f ca="1">VLOOKUP(A266,Reserves[],3,FALSE)</f>
        <v>Alpha</v>
      </c>
      <c r="D266" s="1">
        <f ca="1">MAX(Parameters!$A$2,MAX(INDEX((A266=$A$2:A265)*$D$2:D265,))) + RANDBETWEEN(IF(MAX(INDEX((A266=$A$2:A265)*$D$2:D265,))=0,0,Parameters!$C$2),Parameters!$D$2)</f>
        <v>42742</v>
      </c>
      <c r="E266">
        <f ca="1">RANDBETWEEN(Parameters!$F$2,Parameters!$G$2)</f>
        <v>107</v>
      </c>
      <c r="F266">
        <f ca="1">RANDBETWEEN(Parameters!$I$2,Parameters!$J$2)</f>
        <v>265</v>
      </c>
      <c r="G266">
        <f ca="1">SUMIFS(E$2:E266,$A$2:A266,Extraction[[#This Row],[AreaID]])</f>
        <v>4177</v>
      </c>
      <c r="H266">
        <f ca="1">SUMIFS(F$2:F266,$A$2:A266,Extraction[[#This Row],[AreaID]])</f>
        <v>3855</v>
      </c>
      <c r="I266">
        <f ca="1">VLOOKUP(Extraction[[#This Row],[AreaID]],Reserves[],4,FALSE)-Extraction[[#This Row],[OilExtractionToDate]]</f>
        <v>256203</v>
      </c>
      <c r="J266">
        <f ca="1">VLOOKUP(Extraction[[#This Row],[AreaID]],Reserves[],5,FALSE)-Extraction[[#This Row],[GasExtractionToDate]]</f>
        <v>297747</v>
      </c>
    </row>
    <row r="267" spans="1:10" x14ac:dyDescent="0.35">
      <c r="A267">
        <f ca="1">RANDBETWEEN(1,Parameters!$A$10)</f>
        <v>6</v>
      </c>
      <c r="B267" t="str">
        <f ca="1">VLOOKUP(A267,Reserves[],2,FALSE)</f>
        <v>Hanamura</v>
      </c>
      <c r="C267" t="str">
        <f ca="1">VLOOKUP(A267,Reserves[],3,FALSE)</f>
        <v>Alpha</v>
      </c>
      <c r="D267" s="1">
        <f ca="1">MAX(Parameters!$A$2,MAX(INDEX((A267=$A$2:A266)*$D$2:D266,))) + RANDBETWEEN(IF(MAX(INDEX((A267=$A$2:A266)*$D$2:D266,))=0,0,Parameters!$C$2),Parameters!$D$2)</f>
        <v>42746</v>
      </c>
      <c r="E267">
        <f ca="1">RANDBETWEEN(Parameters!$F$2,Parameters!$G$2)</f>
        <v>184</v>
      </c>
      <c r="F267">
        <f ca="1">RANDBETWEEN(Parameters!$I$2,Parameters!$J$2)</f>
        <v>273</v>
      </c>
      <c r="G267">
        <f ca="1">SUMIFS(E$2:E267,$A$2:A267,Extraction[[#This Row],[AreaID]])</f>
        <v>4361</v>
      </c>
      <c r="H267">
        <f ca="1">SUMIFS(F$2:F267,$A$2:A267,Extraction[[#This Row],[AreaID]])</f>
        <v>4128</v>
      </c>
      <c r="I267">
        <f ca="1">VLOOKUP(Extraction[[#This Row],[AreaID]],Reserves[],4,FALSE)-Extraction[[#This Row],[OilExtractionToDate]]</f>
        <v>256019</v>
      </c>
      <c r="J267">
        <f ca="1">VLOOKUP(Extraction[[#This Row],[AreaID]],Reserves[],5,FALSE)-Extraction[[#This Row],[GasExtractionToDate]]</f>
        <v>297474</v>
      </c>
    </row>
    <row r="268" spans="1:10" x14ac:dyDescent="0.35">
      <c r="A268">
        <f ca="1">RANDBETWEEN(1,Parameters!$A$10)</f>
        <v>10</v>
      </c>
      <c r="B268" t="str">
        <f ca="1">VLOOKUP(A268,Reserves[],2,FALSE)</f>
        <v>EastTexas</v>
      </c>
      <c r="C268" t="str">
        <f ca="1">VLOOKUP(A268,Reserves[],3,FALSE)</f>
        <v>Lake1</v>
      </c>
      <c r="D268" s="1">
        <f ca="1">MAX(Parameters!$A$2,MAX(INDEX((A268=$A$2:A267)*$D$2:D267,))) + RANDBETWEEN(IF(MAX(INDEX((A268=$A$2:A267)*$D$2:D267,))=0,0,Parameters!$C$2),Parameters!$D$2)</f>
        <v>42652</v>
      </c>
      <c r="E268">
        <f ca="1">RANDBETWEEN(Parameters!$F$2,Parameters!$G$2)</f>
        <v>297</v>
      </c>
      <c r="F268">
        <f ca="1">RANDBETWEEN(Parameters!$I$2,Parameters!$J$2)</f>
        <v>184</v>
      </c>
      <c r="G268">
        <f ca="1">SUMIFS(E$2:E268,$A$2:A268,Extraction[[#This Row],[AreaID]])</f>
        <v>2591</v>
      </c>
      <c r="H268">
        <f ca="1">SUMIFS(F$2:F268,$A$2:A268,Extraction[[#This Row],[AreaID]])</f>
        <v>2060</v>
      </c>
      <c r="I268">
        <f ca="1">VLOOKUP(Extraction[[#This Row],[AreaID]],Reserves[],4,FALSE)-Extraction[[#This Row],[OilExtractionToDate]]</f>
        <v>164637</v>
      </c>
      <c r="J268">
        <f ca="1">VLOOKUP(Extraction[[#This Row],[AreaID]],Reserves[],5,FALSE)-Extraction[[#This Row],[GasExtractionToDate]]</f>
        <v>373193</v>
      </c>
    </row>
    <row r="269" spans="1:10" x14ac:dyDescent="0.35">
      <c r="A269">
        <f ca="1">RANDBETWEEN(1,Parameters!$A$10)</f>
        <v>3</v>
      </c>
      <c r="B269" t="str">
        <f ca="1">VLOOKUP(A269,Reserves[],2,FALSE)</f>
        <v>Route66</v>
      </c>
      <c r="C269" t="str">
        <f ca="1">VLOOKUP(A269,Reserves[],3,FALSE)</f>
        <v>A3</v>
      </c>
      <c r="D269" s="1">
        <f ca="1">MAX(Parameters!$A$2,MAX(INDEX((A269=$A$2:A268)*$D$2:D268,))) + RANDBETWEEN(IF(MAX(INDEX((A269=$A$2:A268)*$D$2:D268,))=0,0,Parameters!$C$2),Parameters!$D$2)</f>
        <v>42685</v>
      </c>
      <c r="E269">
        <f ca="1">RANDBETWEEN(Parameters!$F$2,Parameters!$G$2)</f>
        <v>249</v>
      </c>
      <c r="F269">
        <f ca="1">RANDBETWEEN(Parameters!$I$2,Parameters!$J$2)</f>
        <v>277</v>
      </c>
      <c r="G269">
        <f ca="1">SUMIFS(E$2:E269,$A$2:A269,Extraction[[#This Row],[AreaID]])</f>
        <v>3211</v>
      </c>
      <c r="H269">
        <f ca="1">SUMIFS(F$2:F269,$A$2:A269,Extraction[[#This Row],[AreaID]])</f>
        <v>3034</v>
      </c>
      <c r="I269">
        <f ca="1">VLOOKUP(Extraction[[#This Row],[AreaID]],Reserves[],4,FALSE)-Extraction[[#This Row],[OilExtractionToDate]]</f>
        <v>208947</v>
      </c>
      <c r="J269">
        <f ca="1">VLOOKUP(Extraction[[#This Row],[AreaID]],Reserves[],5,FALSE)-Extraction[[#This Row],[GasExtractionToDate]]</f>
        <v>343404</v>
      </c>
    </row>
    <row r="270" spans="1:10" x14ac:dyDescent="0.35">
      <c r="A270">
        <f ca="1">RANDBETWEEN(1,Parameters!$A$10)</f>
        <v>13</v>
      </c>
      <c r="B270" t="str">
        <f ca="1">VLOOKUP(A270,Reserves[],2,FALSE)</f>
        <v>Kern River</v>
      </c>
      <c r="C270" t="str">
        <f ca="1">VLOOKUP(A270,Reserves[],3,FALSE)</f>
        <v>W13</v>
      </c>
      <c r="D270" s="1">
        <f ca="1">MAX(Parameters!$A$2,MAX(INDEX((A270=$A$2:A269)*$D$2:D269,))) + RANDBETWEEN(IF(MAX(INDEX((A270=$A$2:A269)*$D$2:D269,))=0,0,Parameters!$C$2),Parameters!$D$2)</f>
        <v>42747</v>
      </c>
      <c r="E270">
        <f ca="1">RANDBETWEEN(Parameters!$F$2,Parameters!$G$2)</f>
        <v>181</v>
      </c>
      <c r="F270">
        <f ca="1">RANDBETWEEN(Parameters!$I$2,Parameters!$J$2)</f>
        <v>241</v>
      </c>
      <c r="G270">
        <f ca="1">SUMIFS(E$2:E270,$A$2:A270,Extraction[[#This Row],[AreaID]])</f>
        <v>4570</v>
      </c>
      <c r="H270">
        <f ca="1">SUMIFS(F$2:F270,$A$2:A270,Extraction[[#This Row],[AreaID]])</f>
        <v>4955</v>
      </c>
      <c r="I270">
        <f ca="1">VLOOKUP(Extraction[[#This Row],[AreaID]],Reserves[],4,FALSE)-Extraction[[#This Row],[OilExtractionToDate]]</f>
        <v>378133</v>
      </c>
      <c r="J270">
        <f ca="1">VLOOKUP(Extraction[[#This Row],[AreaID]],Reserves[],5,FALSE)-Extraction[[#This Row],[GasExtractionToDate]]</f>
        <v>444500</v>
      </c>
    </row>
    <row r="271" spans="1:10" x14ac:dyDescent="0.35">
      <c r="A271">
        <f ca="1">RANDBETWEEN(1,Parameters!$A$10)</f>
        <v>4</v>
      </c>
      <c r="B271" t="str">
        <f ca="1">VLOOKUP(A271,Reserves[],2,FALSE)</f>
        <v>BigPool</v>
      </c>
      <c r="C271" t="str">
        <f ca="1">VLOOKUP(A271,Reserves[],3,FALSE)</f>
        <v>B1</v>
      </c>
      <c r="D271" s="1">
        <f ca="1">MAX(Parameters!$A$2,MAX(INDEX((A271=$A$2:A270)*$D$2:D270,))) + RANDBETWEEN(IF(MAX(INDEX((A271=$A$2:A270)*$D$2:D270,))=0,0,Parameters!$C$2),Parameters!$D$2)</f>
        <v>42678</v>
      </c>
      <c r="E271">
        <f ca="1">RANDBETWEEN(Parameters!$F$2,Parameters!$G$2)</f>
        <v>83</v>
      </c>
      <c r="F271">
        <f ca="1">RANDBETWEEN(Parameters!$I$2,Parameters!$J$2)</f>
        <v>232</v>
      </c>
      <c r="G271">
        <f ca="1">SUMIFS(E$2:E271,$A$2:A271,Extraction[[#This Row],[AreaID]])</f>
        <v>3000</v>
      </c>
      <c r="H271">
        <f ca="1">SUMIFS(F$2:F271,$A$2:A271,Extraction[[#This Row],[AreaID]])</f>
        <v>3969</v>
      </c>
      <c r="I271">
        <f ca="1">VLOOKUP(Extraction[[#This Row],[AreaID]],Reserves[],4,FALSE)-Extraction[[#This Row],[OilExtractionToDate]]</f>
        <v>402190</v>
      </c>
      <c r="J271">
        <f ca="1">VLOOKUP(Extraction[[#This Row],[AreaID]],Reserves[],5,FALSE)-Extraction[[#This Row],[GasExtractionToDate]]</f>
        <v>196484</v>
      </c>
    </row>
    <row r="272" spans="1:10" x14ac:dyDescent="0.35">
      <c r="A272">
        <f ca="1">RANDBETWEEN(1,Parameters!$A$10)</f>
        <v>11</v>
      </c>
      <c r="B272" t="str">
        <f ca="1">VLOOKUP(A272,Reserves[],2,FALSE)</f>
        <v>EastTexas</v>
      </c>
      <c r="C272" t="str">
        <f ca="1">VLOOKUP(A272,Reserves[],3,FALSE)</f>
        <v>Lake2</v>
      </c>
      <c r="D272" s="1">
        <f ca="1">MAX(Parameters!$A$2,MAX(INDEX((A272=$A$2:A271)*$D$2:D271,))) + RANDBETWEEN(IF(MAX(INDEX((A272=$A$2:A271)*$D$2:D271,))=0,0,Parameters!$C$2),Parameters!$D$2)</f>
        <v>42701</v>
      </c>
      <c r="E272">
        <f ca="1">RANDBETWEEN(Parameters!$F$2,Parameters!$G$2)</f>
        <v>181</v>
      </c>
      <c r="F272">
        <f ca="1">RANDBETWEEN(Parameters!$I$2,Parameters!$J$2)</f>
        <v>82</v>
      </c>
      <c r="G272">
        <f ca="1">SUMIFS(E$2:E272,$A$2:A272,Extraction[[#This Row],[AreaID]])</f>
        <v>4622</v>
      </c>
      <c r="H272">
        <f ca="1">SUMIFS(F$2:F272,$A$2:A272,Extraction[[#This Row],[AreaID]])</f>
        <v>4061</v>
      </c>
      <c r="I272">
        <f ca="1">VLOOKUP(Extraction[[#This Row],[AreaID]],Reserves[],4,FALSE)-Extraction[[#This Row],[OilExtractionToDate]]</f>
        <v>271358</v>
      </c>
      <c r="J272">
        <f ca="1">VLOOKUP(Extraction[[#This Row],[AreaID]],Reserves[],5,FALSE)-Extraction[[#This Row],[GasExtractionToDate]]</f>
        <v>222736</v>
      </c>
    </row>
    <row r="273" spans="1:10" x14ac:dyDescent="0.35">
      <c r="A273">
        <f ca="1">RANDBETWEEN(1,Parameters!$A$10)</f>
        <v>3</v>
      </c>
      <c r="B273" t="str">
        <f ca="1">VLOOKUP(A273,Reserves[],2,FALSE)</f>
        <v>Route66</v>
      </c>
      <c r="C273" t="str">
        <f ca="1">VLOOKUP(A273,Reserves[],3,FALSE)</f>
        <v>A3</v>
      </c>
      <c r="D273" s="1">
        <f ca="1">MAX(Parameters!$A$2,MAX(INDEX((A273=$A$2:A272)*$D$2:D272,))) + RANDBETWEEN(IF(MAX(INDEX((A273=$A$2:A272)*$D$2:D272,))=0,0,Parameters!$C$2),Parameters!$D$2)</f>
        <v>42692</v>
      </c>
      <c r="E273">
        <f ca="1">RANDBETWEEN(Parameters!$F$2,Parameters!$G$2)</f>
        <v>112</v>
      </c>
      <c r="F273">
        <f ca="1">RANDBETWEEN(Parameters!$I$2,Parameters!$J$2)</f>
        <v>152</v>
      </c>
      <c r="G273">
        <f ca="1">SUMIFS(E$2:E273,$A$2:A273,Extraction[[#This Row],[AreaID]])</f>
        <v>3323</v>
      </c>
      <c r="H273">
        <f ca="1">SUMIFS(F$2:F273,$A$2:A273,Extraction[[#This Row],[AreaID]])</f>
        <v>3186</v>
      </c>
      <c r="I273">
        <f ca="1">VLOOKUP(Extraction[[#This Row],[AreaID]],Reserves[],4,FALSE)-Extraction[[#This Row],[OilExtractionToDate]]</f>
        <v>208835</v>
      </c>
      <c r="J273">
        <f ca="1">VLOOKUP(Extraction[[#This Row],[AreaID]],Reserves[],5,FALSE)-Extraction[[#This Row],[GasExtractionToDate]]</f>
        <v>343252</v>
      </c>
    </row>
    <row r="274" spans="1:10" x14ac:dyDescent="0.35">
      <c r="A274">
        <f ca="1">RANDBETWEEN(1,Parameters!$A$10)</f>
        <v>5</v>
      </c>
      <c r="B274" t="str">
        <f ca="1">VLOOKUP(A274,Reserves[],2,FALSE)</f>
        <v>BigPool</v>
      </c>
      <c r="C274" t="str">
        <f ca="1">VLOOKUP(A274,Reserves[],3,FALSE)</f>
        <v>B2</v>
      </c>
      <c r="D274" s="1">
        <f ca="1">MAX(Parameters!$A$2,MAX(INDEX((A274=$A$2:A273)*$D$2:D273,))) + RANDBETWEEN(IF(MAX(INDEX((A274=$A$2:A273)*$D$2:D273,))=0,0,Parameters!$C$2),Parameters!$D$2)</f>
        <v>42663</v>
      </c>
      <c r="E274">
        <f ca="1">RANDBETWEEN(Parameters!$F$2,Parameters!$G$2)</f>
        <v>255</v>
      </c>
      <c r="F274">
        <f ca="1">RANDBETWEEN(Parameters!$I$2,Parameters!$J$2)</f>
        <v>52</v>
      </c>
      <c r="G274">
        <f ca="1">SUMIFS(E$2:E274,$A$2:A274,Extraction[[#This Row],[AreaID]])</f>
        <v>2595</v>
      </c>
      <c r="H274">
        <f ca="1">SUMIFS(F$2:F274,$A$2:A274,Extraction[[#This Row],[AreaID]])</f>
        <v>2557</v>
      </c>
      <c r="I274">
        <f ca="1">VLOOKUP(Extraction[[#This Row],[AreaID]],Reserves[],4,FALSE)-Extraction[[#This Row],[OilExtractionToDate]]</f>
        <v>304828</v>
      </c>
      <c r="J274">
        <f ca="1">VLOOKUP(Extraction[[#This Row],[AreaID]],Reserves[],5,FALSE)-Extraction[[#This Row],[GasExtractionToDate]]</f>
        <v>275151</v>
      </c>
    </row>
    <row r="275" spans="1:10" x14ac:dyDescent="0.35">
      <c r="A275">
        <f ca="1">RANDBETWEEN(1,Parameters!$A$10)</f>
        <v>8</v>
      </c>
      <c r="B275" t="str">
        <f ca="1">VLOOKUP(A275,Reserves[],2,FALSE)</f>
        <v>Hanamura</v>
      </c>
      <c r="C275" t="str">
        <f ca="1">VLOOKUP(A275,Reserves[],3,FALSE)</f>
        <v>Delta</v>
      </c>
      <c r="D275" s="1">
        <f ca="1">MAX(Parameters!$A$2,MAX(INDEX((A275=$A$2:A274)*$D$2:D274,))) + RANDBETWEEN(IF(MAX(INDEX((A275=$A$2:A274)*$D$2:D274,))=0,0,Parameters!$C$2),Parameters!$D$2)</f>
        <v>42715</v>
      </c>
      <c r="E275">
        <f ca="1">RANDBETWEEN(Parameters!$F$2,Parameters!$G$2)</f>
        <v>220</v>
      </c>
      <c r="F275">
        <f ca="1">RANDBETWEEN(Parameters!$I$2,Parameters!$J$2)</f>
        <v>199</v>
      </c>
      <c r="G275">
        <f ca="1">SUMIFS(E$2:E275,$A$2:A275,Extraction[[#This Row],[AreaID]])</f>
        <v>4672</v>
      </c>
      <c r="H275">
        <f ca="1">SUMIFS(F$2:F275,$A$2:A275,Extraction[[#This Row],[AreaID]])</f>
        <v>4456</v>
      </c>
      <c r="I275">
        <f ca="1">VLOOKUP(Extraction[[#This Row],[AreaID]],Reserves[],4,FALSE)-Extraction[[#This Row],[OilExtractionToDate]]</f>
        <v>169118</v>
      </c>
      <c r="J275">
        <f ca="1">VLOOKUP(Extraction[[#This Row],[AreaID]],Reserves[],5,FALSE)-Extraction[[#This Row],[GasExtractionToDate]]</f>
        <v>238653</v>
      </c>
    </row>
    <row r="276" spans="1:10" x14ac:dyDescent="0.35">
      <c r="A276">
        <f ca="1">RANDBETWEEN(1,Parameters!$A$10)</f>
        <v>2</v>
      </c>
      <c r="B276" t="str">
        <f ca="1">VLOOKUP(A276,Reserves[],2,FALSE)</f>
        <v>Route66</v>
      </c>
      <c r="C276" t="str">
        <f ca="1">VLOOKUP(A276,Reserves[],3,FALSE)</f>
        <v>Delta</v>
      </c>
      <c r="D276" s="1">
        <f ca="1">MAX(Parameters!$A$2,MAX(INDEX((A276=$A$2:A275)*$D$2:D275,))) + RANDBETWEEN(IF(MAX(INDEX((A276=$A$2:A275)*$D$2:D275,))=0,0,Parameters!$C$2),Parameters!$D$2)</f>
        <v>42732</v>
      </c>
      <c r="E276">
        <f ca="1">RANDBETWEEN(Parameters!$F$2,Parameters!$G$2)</f>
        <v>178</v>
      </c>
      <c r="F276">
        <f ca="1">RANDBETWEEN(Parameters!$I$2,Parameters!$J$2)</f>
        <v>250</v>
      </c>
      <c r="G276">
        <f ca="1">SUMIFS(E$2:E276,$A$2:A276,Extraction[[#This Row],[AreaID]])</f>
        <v>5142</v>
      </c>
      <c r="H276">
        <f ca="1">SUMIFS(F$2:F276,$A$2:A276,Extraction[[#This Row],[AreaID]])</f>
        <v>4426</v>
      </c>
      <c r="I276">
        <f ca="1">VLOOKUP(Extraction[[#This Row],[AreaID]],Reserves[],4,FALSE)-Extraction[[#This Row],[OilExtractionToDate]]</f>
        <v>159299</v>
      </c>
      <c r="J276">
        <f ca="1">VLOOKUP(Extraction[[#This Row],[AreaID]],Reserves[],5,FALSE)-Extraction[[#This Row],[GasExtractionToDate]]</f>
        <v>231783</v>
      </c>
    </row>
    <row r="277" spans="1:10" x14ac:dyDescent="0.35">
      <c r="A277">
        <f ca="1">RANDBETWEEN(1,Parameters!$A$10)</f>
        <v>8</v>
      </c>
      <c r="B277" t="str">
        <f ca="1">VLOOKUP(A277,Reserves[],2,FALSE)</f>
        <v>Hanamura</v>
      </c>
      <c r="C277" t="str">
        <f ca="1">VLOOKUP(A277,Reserves[],3,FALSE)</f>
        <v>Delta</v>
      </c>
      <c r="D277" s="1">
        <f ca="1">MAX(Parameters!$A$2,MAX(INDEX((A277=$A$2:A276)*$D$2:D276,))) + RANDBETWEEN(IF(MAX(INDEX((A277=$A$2:A276)*$D$2:D276,))=0,0,Parameters!$C$2),Parameters!$D$2)</f>
        <v>42720</v>
      </c>
      <c r="E277">
        <f ca="1">RANDBETWEEN(Parameters!$F$2,Parameters!$G$2)</f>
        <v>139</v>
      </c>
      <c r="F277">
        <f ca="1">RANDBETWEEN(Parameters!$I$2,Parameters!$J$2)</f>
        <v>291</v>
      </c>
      <c r="G277">
        <f ca="1">SUMIFS(E$2:E277,$A$2:A277,Extraction[[#This Row],[AreaID]])</f>
        <v>4811</v>
      </c>
      <c r="H277">
        <f ca="1">SUMIFS(F$2:F277,$A$2:A277,Extraction[[#This Row],[AreaID]])</f>
        <v>4747</v>
      </c>
      <c r="I277">
        <f ca="1">VLOOKUP(Extraction[[#This Row],[AreaID]],Reserves[],4,FALSE)-Extraction[[#This Row],[OilExtractionToDate]]</f>
        <v>168979</v>
      </c>
      <c r="J277">
        <f ca="1">VLOOKUP(Extraction[[#This Row],[AreaID]],Reserves[],5,FALSE)-Extraction[[#This Row],[GasExtractionToDate]]</f>
        <v>238362</v>
      </c>
    </row>
    <row r="278" spans="1:10" x14ac:dyDescent="0.35">
      <c r="A278">
        <f ca="1">RANDBETWEEN(1,Parameters!$A$10)</f>
        <v>13</v>
      </c>
      <c r="B278" t="str">
        <f ca="1">VLOOKUP(A278,Reserves[],2,FALSE)</f>
        <v>Kern River</v>
      </c>
      <c r="C278" t="str">
        <f ca="1">VLOOKUP(A278,Reserves[],3,FALSE)</f>
        <v>W13</v>
      </c>
      <c r="D278" s="1">
        <f ca="1">MAX(Parameters!$A$2,MAX(INDEX((A278=$A$2:A277)*$D$2:D277,))) + RANDBETWEEN(IF(MAX(INDEX((A278=$A$2:A277)*$D$2:D277,))=0,0,Parameters!$C$2),Parameters!$D$2)</f>
        <v>42752</v>
      </c>
      <c r="E278">
        <f ca="1">RANDBETWEEN(Parameters!$F$2,Parameters!$G$2)</f>
        <v>185</v>
      </c>
      <c r="F278">
        <f ca="1">RANDBETWEEN(Parameters!$I$2,Parameters!$J$2)</f>
        <v>220</v>
      </c>
      <c r="G278">
        <f ca="1">SUMIFS(E$2:E278,$A$2:A278,Extraction[[#This Row],[AreaID]])</f>
        <v>4755</v>
      </c>
      <c r="H278">
        <f ca="1">SUMIFS(F$2:F278,$A$2:A278,Extraction[[#This Row],[AreaID]])</f>
        <v>5175</v>
      </c>
      <c r="I278">
        <f ca="1">VLOOKUP(Extraction[[#This Row],[AreaID]],Reserves[],4,FALSE)-Extraction[[#This Row],[OilExtractionToDate]]</f>
        <v>377948</v>
      </c>
      <c r="J278">
        <f ca="1">VLOOKUP(Extraction[[#This Row],[AreaID]],Reserves[],5,FALSE)-Extraction[[#This Row],[GasExtractionToDate]]</f>
        <v>444280</v>
      </c>
    </row>
    <row r="279" spans="1:10" x14ac:dyDescent="0.35">
      <c r="A279">
        <f ca="1">RANDBETWEEN(1,Parameters!$A$10)</f>
        <v>13</v>
      </c>
      <c r="B279" t="str">
        <f ca="1">VLOOKUP(A279,Reserves[],2,FALSE)</f>
        <v>Kern River</v>
      </c>
      <c r="C279" t="str">
        <f ca="1">VLOOKUP(A279,Reserves[],3,FALSE)</f>
        <v>W13</v>
      </c>
      <c r="D279" s="1">
        <f ca="1">MAX(Parameters!$A$2,MAX(INDEX((A279=$A$2:A278)*$D$2:D278,))) + RANDBETWEEN(IF(MAX(INDEX((A279=$A$2:A278)*$D$2:D278,))=0,0,Parameters!$C$2),Parameters!$D$2)</f>
        <v>42758</v>
      </c>
      <c r="E279">
        <f ca="1">RANDBETWEEN(Parameters!$F$2,Parameters!$G$2)</f>
        <v>131</v>
      </c>
      <c r="F279">
        <f ca="1">RANDBETWEEN(Parameters!$I$2,Parameters!$J$2)</f>
        <v>156</v>
      </c>
      <c r="G279">
        <f ca="1">SUMIFS(E$2:E279,$A$2:A279,Extraction[[#This Row],[AreaID]])</f>
        <v>4886</v>
      </c>
      <c r="H279">
        <f ca="1">SUMIFS(F$2:F279,$A$2:A279,Extraction[[#This Row],[AreaID]])</f>
        <v>5331</v>
      </c>
      <c r="I279">
        <f ca="1">VLOOKUP(Extraction[[#This Row],[AreaID]],Reserves[],4,FALSE)-Extraction[[#This Row],[OilExtractionToDate]]</f>
        <v>377817</v>
      </c>
      <c r="J279">
        <f ca="1">VLOOKUP(Extraction[[#This Row],[AreaID]],Reserves[],5,FALSE)-Extraction[[#This Row],[GasExtractionToDate]]</f>
        <v>444124</v>
      </c>
    </row>
    <row r="280" spans="1:10" x14ac:dyDescent="0.35">
      <c r="A280">
        <f ca="1">RANDBETWEEN(1,Parameters!$A$10)</f>
        <v>9</v>
      </c>
      <c r="B280" t="str">
        <f ca="1">VLOOKUP(A280,Reserves[],2,FALSE)</f>
        <v>Hanamura</v>
      </c>
      <c r="C280" t="str">
        <f ca="1">VLOOKUP(A280,Reserves[],3,FALSE)</f>
        <v>H2</v>
      </c>
      <c r="D280" s="1">
        <f ca="1">MAX(Parameters!$A$2,MAX(INDEX((A280=$A$2:A279)*$D$2:D279,))) + RANDBETWEEN(IF(MAX(INDEX((A280=$A$2:A279)*$D$2:D279,))=0,0,Parameters!$C$2),Parameters!$D$2)</f>
        <v>42708</v>
      </c>
      <c r="E280">
        <f ca="1">RANDBETWEEN(Parameters!$F$2,Parameters!$G$2)</f>
        <v>114</v>
      </c>
      <c r="F280">
        <f ca="1">RANDBETWEEN(Parameters!$I$2,Parameters!$J$2)</f>
        <v>278</v>
      </c>
      <c r="G280">
        <f ca="1">SUMIFS(E$2:E280,$A$2:A280,Extraction[[#This Row],[AreaID]])</f>
        <v>3515</v>
      </c>
      <c r="H280">
        <f ca="1">SUMIFS(F$2:F280,$A$2:A280,Extraction[[#This Row],[AreaID]])</f>
        <v>3772</v>
      </c>
      <c r="I280">
        <f ca="1">VLOOKUP(Extraction[[#This Row],[AreaID]],Reserves[],4,FALSE)-Extraction[[#This Row],[OilExtractionToDate]]</f>
        <v>337648</v>
      </c>
      <c r="J280">
        <f ca="1">VLOOKUP(Extraction[[#This Row],[AreaID]],Reserves[],5,FALSE)-Extraction[[#This Row],[GasExtractionToDate]]</f>
        <v>412166</v>
      </c>
    </row>
    <row r="281" spans="1:10" x14ac:dyDescent="0.35">
      <c r="A281">
        <f ca="1">RANDBETWEEN(1,Parameters!$A$10)</f>
        <v>3</v>
      </c>
      <c r="B281" t="str">
        <f ca="1">VLOOKUP(A281,Reserves[],2,FALSE)</f>
        <v>Route66</v>
      </c>
      <c r="C281" t="str">
        <f ca="1">VLOOKUP(A281,Reserves[],3,FALSE)</f>
        <v>A3</v>
      </c>
      <c r="D281" s="1">
        <f ca="1">MAX(Parameters!$A$2,MAX(INDEX((A281=$A$2:A280)*$D$2:D280,))) + RANDBETWEEN(IF(MAX(INDEX((A281=$A$2:A280)*$D$2:D280,))=0,0,Parameters!$C$2),Parameters!$D$2)</f>
        <v>42695</v>
      </c>
      <c r="E281">
        <f ca="1">RANDBETWEEN(Parameters!$F$2,Parameters!$G$2)</f>
        <v>139</v>
      </c>
      <c r="F281">
        <f ca="1">RANDBETWEEN(Parameters!$I$2,Parameters!$J$2)</f>
        <v>162</v>
      </c>
      <c r="G281">
        <f ca="1">SUMIFS(E$2:E281,$A$2:A281,Extraction[[#This Row],[AreaID]])</f>
        <v>3462</v>
      </c>
      <c r="H281">
        <f ca="1">SUMIFS(F$2:F281,$A$2:A281,Extraction[[#This Row],[AreaID]])</f>
        <v>3348</v>
      </c>
      <c r="I281">
        <f ca="1">VLOOKUP(Extraction[[#This Row],[AreaID]],Reserves[],4,FALSE)-Extraction[[#This Row],[OilExtractionToDate]]</f>
        <v>208696</v>
      </c>
      <c r="J281">
        <f ca="1">VLOOKUP(Extraction[[#This Row],[AreaID]],Reserves[],5,FALSE)-Extraction[[#This Row],[GasExtractionToDate]]</f>
        <v>343090</v>
      </c>
    </row>
    <row r="282" spans="1:10" x14ac:dyDescent="0.35">
      <c r="A282">
        <f ca="1">RANDBETWEEN(1,Parameters!$A$10)</f>
        <v>11</v>
      </c>
      <c r="B282" t="str">
        <f ca="1">VLOOKUP(A282,Reserves[],2,FALSE)</f>
        <v>EastTexas</v>
      </c>
      <c r="C282" t="str">
        <f ca="1">VLOOKUP(A282,Reserves[],3,FALSE)</f>
        <v>Lake2</v>
      </c>
      <c r="D282" s="1">
        <f ca="1">MAX(Parameters!$A$2,MAX(INDEX((A282=$A$2:A281)*$D$2:D281,))) + RANDBETWEEN(IF(MAX(INDEX((A282=$A$2:A281)*$D$2:D281,))=0,0,Parameters!$C$2),Parameters!$D$2)</f>
        <v>42705</v>
      </c>
      <c r="E282">
        <f ca="1">RANDBETWEEN(Parameters!$F$2,Parameters!$G$2)</f>
        <v>266</v>
      </c>
      <c r="F282">
        <f ca="1">RANDBETWEEN(Parameters!$I$2,Parameters!$J$2)</f>
        <v>71</v>
      </c>
      <c r="G282">
        <f ca="1">SUMIFS(E$2:E282,$A$2:A282,Extraction[[#This Row],[AreaID]])</f>
        <v>4888</v>
      </c>
      <c r="H282">
        <f ca="1">SUMIFS(F$2:F282,$A$2:A282,Extraction[[#This Row],[AreaID]])</f>
        <v>4132</v>
      </c>
      <c r="I282">
        <f ca="1">VLOOKUP(Extraction[[#This Row],[AreaID]],Reserves[],4,FALSE)-Extraction[[#This Row],[OilExtractionToDate]]</f>
        <v>271092</v>
      </c>
      <c r="J282">
        <f ca="1">VLOOKUP(Extraction[[#This Row],[AreaID]],Reserves[],5,FALSE)-Extraction[[#This Row],[GasExtractionToDate]]</f>
        <v>222665</v>
      </c>
    </row>
    <row r="283" spans="1:10" x14ac:dyDescent="0.35">
      <c r="A283">
        <f ca="1">RANDBETWEEN(1,Parameters!$A$10)</f>
        <v>6</v>
      </c>
      <c r="B283" t="str">
        <f ca="1">VLOOKUP(A283,Reserves[],2,FALSE)</f>
        <v>Hanamura</v>
      </c>
      <c r="C283" t="str">
        <f ca="1">VLOOKUP(A283,Reserves[],3,FALSE)</f>
        <v>Alpha</v>
      </c>
      <c r="D283" s="1">
        <f ca="1">MAX(Parameters!$A$2,MAX(INDEX((A283=$A$2:A282)*$D$2:D282,))) + RANDBETWEEN(IF(MAX(INDEX((A283=$A$2:A282)*$D$2:D282,))=0,0,Parameters!$C$2),Parameters!$D$2)</f>
        <v>42751</v>
      </c>
      <c r="E283">
        <f ca="1">RANDBETWEEN(Parameters!$F$2,Parameters!$G$2)</f>
        <v>95</v>
      </c>
      <c r="F283">
        <f ca="1">RANDBETWEEN(Parameters!$I$2,Parameters!$J$2)</f>
        <v>232</v>
      </c>
      <c r="G283">
        <f ca="1">SUMIFS(E$2:E283,$A$2:A283,Extraction[[#This Row],[AreaID]])</f>
        <v>4456</v>
      </c>
      <c r="H283">
        <f ca="1">SUMIFS(F$2:F283,$A$2:A283,Extraction[[#This Row],[AreaID]])</f>
        <v>4360</v>
      </c>
      <c r="I283">
        <f ca="1">VLOOKUP(Extraction[[#This Row],[AreaID]],Reserves[],4,FALSE)-Extraction[[#This Row],[OilExtractionToDate]]</f>
        <v>255924</v>
      </c>
      <c r="J283">
        <f ca="1">VLOOKUP(Extraction[[#This Row],[AreaID]],Reserves[],5,FALSE)-Extraction[[#This Row],[GasExtractionToDate]]</f>
        <v>297242</v>
      </c>
    </row>
    <row r="284" spans="1:10" x14ac:dyDescent="0.35">
      <c r="A284">
        <f ca="1">RANDBETWEEN(1,Parameters!$A$10)</f>
        <v>8</v>
      </c>
      <c r="B284" t="str">
        <f ca="1">VLOOKUP(A284,Reserves[],2,FALSE)</f>
        <v>Hanamura</v>
      </c>
      <c r="C284" t="str">
        <f ca="1">VLOOKUP(A284,Reserves[],3,FALSE)</f>
        <v>Delta</v>
      </c>
      <c r="D284" s="1">
        <f ca="1">MAX(Parameters!$A$2,MAX(INDEX((A284=$A$2:A283)*$D$2:D283,))) + RANDBETWEEN(IF(MAX(INDEX((A284=$A$2:A283)*$D$2:D283,))=0,0,Parameters!$C$2),Parameters!$D$2)</f>
        <v>42723</v>
      </c>
      <c r="E284">
        <f ca="1">RANDBETWEEN(Parameters!$F$2,Parameters!$G$2)</f>
        <v>93</v>
      </c>
      <c r="F284">
        <f ca="1">RANDBETWEEN(Parameters!$I$2,Parameters!$J$2)</f>
        <v>275</v>
      </c>
      <c r="G284">
        <f ca="1">SUMIFS(E$2:E284,$A$2:A284,Extraction[[#This Row],[AreaID]])</f>
        <v>4904</v>
      </c>
      <c r="H284">
        <f ca="1">SUMIFS(F$2:F284,$A$2:A284,Extraction[[#This Row],[AreaID]])</f>
        <v>5022</v>
      </c>
      <c r="I284">
        <f ca="1">VLOOKUP(Extraction[[#This Row],[AreaID]],Reserves[],4,FALSE)-Extraction[[#This Row],[OilExtractionToDate]]</f>
        <v>168886</v>
      </c>
      <c r="J284">
        <f ca="1">VLOOKUP(Extraction[[#This Row],[AreaID]],Reserves[],5,FALSE)-Extraction[[#This Row],[GasExtractionToDate]]</f>
        <v>238087</v>
      </c>
    </row>
    <row r="285" spans="1:10" x14ac:dyDescent="0.35">
      <c r="A285">
        <f ca="1">RANDBETWEEN(1,Parameters!$A$10)</f>
        <v>13</v>
      </c>
      <c r="B285" t="str">
        <f ca="1">VLOOKUP(A285,Reserves[],2,FALSE)</f>
        <v>Kern River</v>
      </c>
      <c r="C285" t="str">
        <f ca="1">VLOOKUP(A285,Reserves[],3,FALSE)</f>
        <v>W13</v>
      </c>
      <c r="D285" s="1">
        <f ca="1">MAX(Parameters!$A$2,MAX(INDEX((A285=$A$2:A284)*$D$2:D284,))) + RANDBETWEEN(IF(MAX(INDEX((A285=$A$2:A284)*$D$2:D284,))=0,0,Parameters!$C$2),Parameters!$D$2)</f>
        <v>42763</v>
      </c>
      <c r="E285">
        <f ca="1">RANDBETWEEN(Parameters!$F$2,Parameters!$G$2)</f>
        <v>287</v>
      </c>
      <c r="F285">
        <f ca="1">RANDBETWEEN(Parameters!$I$2,Parameters!$J$2)</f>
        <v>254</v>
      </c>
      <c r="G285">
        <f ca="1">SUMIFS(E$2:E285,$A$2:A285,Extraction[[#This Row],[AreaID]])</f>
        <v>5173</v>
      </c>
      <c r="H285">
        <f ca="1">SUMIFS(F$2:F285,$A$2:A285,Extraction[[#This Row],[AreaID]])</f>
        <v>5585</v>
      </c>
      <c r="I285">
        <f ca="1">VLOOKUP(Extraction[[#This Row],[AreaID]],Reserves[],4,FALSE)-Extraction[[#This Row],[OilExtractionToDate]]</f>
        <v>377530</v>
      </c>
      <c r="J285">
        <f ca="1">VLOOKUP(Extraction[[#This Row],[AreaID]],Reserves[],5,FALSE)-Extraction[[#This Row],[GasExtractionToDate]]</f>
        <v>443870</v>
      </c>
    </row>
    <row r="286" spans="1:10" x14ac:dyDescent="0.35">
      <c r="A286">
        <f ca="1">RANDBETWEEN(1,Parameters!$A$10)</f>
        <v>11</v>
      </c>
      <c r="B286" t="str">
        <f ca="1">VLOOKUP(A286,Reserves[],2,FALSE)</f>
        <v>EastTexas</v>
      </c>
      <c r="C286" t="str">
        <f ca="1">VLOOKUP(A286,Reserves[],3,FALSE)</f>
        <v>Lake2</v>
      </c>
      <c r="D286" s="1">
        <f ca="1">MAX(Parameters!$A$2,MAX(INDEX((A286=$A$2:A285)*$D$2:D285,))) + RANDBETWEEN(IF(MAX(INDEX((A286=$A$2:A285)*$D$2:D285,))=0,0,Parameters!$C$2),Parameters!$D$2)</f>
        <v>42713</v>
      </c>
      <c r="E286">
        <f ca="1">RANDBETWEEN(Parameters!$F$2,Parameters!$G$2)</f>
        <v>156</v>
      </c>
      <c r="F286">
        <f ca="1">RANDBETWEEN(Parameters!$I$2,Parameters!$J$2)</f>
        <v>81</v>
      </c>
      <c r="G286">
        <f ca="1">SUMIFS(E$2:E286,$A$2:A286,Extraction[[#This Row],[AreaID]])</f>
        <v>5044</v>
      </c>
      <c r="H286">
        <f ca="1">SUMIFS(F$2:F286,$A$2:A286,Extraction[[#This Row],[AreaID]])</f>
        <v>4213</v>
      </c>
      <c r="I286">
        <f ca="1">VLOOKUP(Extraction[[#This Row],[AreaID]],Reserves[],4,FALSE)-Extraction[[#This Row],[OilExtractionToDate]]</f>
        <v>270936</v>
      </c>
      <c r="J286">
        <f ca="1">VLOOKUP(Extraction[[#This Row],[AreaID]],Reserves[],5,FALSE)-Extraction[[#This Row],[GasExtractionToDate]]</f>
        <v>222584</v>
      </c>
    </row>
    <row r="287" spans="1:10" x14ac:dyDescent="0.35">
      <c r="A287">
        <f ca="1">RANDBETWEEN(1,Parameters!$A$10)</f>
        <v>11</v>
      </c>
      <c r="B287" t="str">
        <f ca="1">VLOOKUP(A287,Reserves[],2,FALSE)</f>
        <v>EastTexas</v>
      </c>
      <c r="C287" t="str">
        <f ca="1">VLOOKUP(A287,Reserves[],3,FALSE)</f>
        <v>Lake2</v>
      </c>
      <c r="D287" s="1">
        <f ca="1">MAX(Parameters!$A$2,MAX(INDEX((A287=$A$2:A286)*$D$2:D286,))) + RANDBETWEEN(IF(MAX(INDEX((A287=$A$2:A286)*$D$2:D286,))=0,0,Parameters!$C$2),Parameters!$D$2)</f>
        <v>42720</v>
      </c>
      <c r="E287">
        <f ca="1">RANDBETWEEN(Parameters!$F$2,Parameters!$G$2)</f>
        <v>179</v>
      </c>
      <c r="F287">
        <f ca="1">RANDBETWEEN(Parameters!$I$2,Parameters!$J$2)</f>
        <v>191</v>
      </c>
      <c r="G287">
        <f ca="1">SUMIFS(E$2:E287,$A$2:A287,Extraction[[#This Row],[AreaID]])</f>
        <v>5223</v>
      </c>
      <c r="H287">
        <f ca="1">SUMIFS(F$2:F287,$A$2:A287,Extraction[[#This Row],[AreaID]])</f>
        <v>4404</v>
      </c>
      <c r="I287">
        <f ca="1">VLOOKUP(Extraction[[#This Row],[AreaID]],Reserves[],4,FALSE)-Extraction[[#This Row],[OilExtractionToDate]]</f>
        <v>270757</v>
      </c>
      <c r="J287">
        <f ca="1">VLOOKUP(Extraction[[#This Row],[AreaID]],Reserves[],5,FALSE)-Extraction[[#This Row],[GasExtractionToDate]]</f>
        <v>222393</v>
      </c>
    </row>
    <row r="288" spans="1:10" x14ac:dyDescent="0.35">
      <c r="A288">
        <f ca="1">RANDBETWEEN(1,Parameters!$A$10)</f>
        <v>3</v>
      </c>
      <c r="B288" t="str">
        <f ca="1">VLOOKUP(A288,Reserves[],2,FALSE)</f>
        <v>Route66</v>
      </c>
      <c r="C288" t="str">
        <f ca="1">VLOOKUP(A288,Reserves[],3,FALSE)</f>
        <v>A3</v>
      </c>
      <c r="D288" s="1">
        <f ca="1">MAX(Parameters!$A$2,MAX(INDEX((A288=$A$2:A287)*$D$2:D287,))) + RANDBETWEEN(IF(MAX(INDEX((A288=$A$2:A287)*$D$2:D287,))=0,0,Parameters!$C$2),Parameters!$D$2)</f>
        <v>42698</v>
      </c>
      <c r="E288">
        <f ca="1">RANDBETWEEN(Parameters!$F$2,Parameters!$G$2)</f>
        <v>299</v>
      </c>
      <c r="F288">
        <f ca="1">RANDBETWEEN(Parameters!$I$2,Parameters!$J$2)</f>
        <v>156</v>
      </c>
      <c r="G288">
        <f ca="1">SUMIFS(E$2:E288,$A$2:A288,Extraction[[#This Row],[AreaID]])</f>
        <v>3761</v>
      </c>
      <c r="H288">
        <f ca="1">SUMIFS(F$2:F288,$A$2:A288,Extraction[[#This Row],[AreaID]])</f>
        <v>3504</v>
      </c>
      <c r="I288">
        <f ca="1">VLOOKUP(Extraction[[#This Row],[AreaID]],Reserves[],4,FALSE)-Extraction[[#This Row],[OilExtractionToDate]]</f>
        <v>208397</v>
      </c>
      <c r="J288">
        <f ca="1">VLOOKUP(Extraction[[#This Row],[AreaID]],Reserves[],5,FALSE)-Extraction[[#This Row],[GasExtractionToDate]]</f>
        <v>342934</v>
      </c>
    </row>
    <row r="289" spans="1:10" x14ac:dyDescent="0.35">
      <c r="A289">
        <f ca="1">RANDBETWEEN(1,Parameters!$A$10)</f>
        <v>1</v>
      </c>
      <c r="B289" t="str">
        <f ca="1">VLOOKUP(A289,Reserves[],2,FALSE)</f>
        <v>Route66</v>
      </c>
      <c r="C289" t="str">
        <f ca="1">VLOOKUP(A289,Reserves[],3,FALSE)</f>
        <v>Alpha</v>
      </c>
      <c r="D289" s="1">
        <f ca="1">MAX(Parameters!$A$2,MAX(INDEX((A289=$A$2:A288)*$D$2:D288,))) + RANDBETWEEN(IF(MAX(INDEX((A289=$A$2:A288)*$D$2:D288,))=0,0,Parameters!$C$2),Parameters!$D$2)</f>
        <v>42702</v>
      </c>
      <c r="E289">
        <f ca="1">RANDBETWEEN(Parameters!$F$2,Parameters!$G$2)</f>
        <v>95</v>
      </c>
      <c r="F289">
        <f ca="1">RANDBETWEEN(Parameters!$I$2,Parameters!$J$2)</f>
        <v>151</v>
      </c>
      <c r="G289">
        <f ca="1">SUMIFS(E$2:E289,$A$2:A289,Extraction[[#This Row],[AreaID]])</f>
        <v>4352</v>
      </c>
      <c r="H289">
        <f ca="1">SUMIFS(F$2:F289,$A$2:A289,Extraction[[#This Row],[AreaID]])</f>
        <v>3465</v>
      </c>
      <c r="I289">
        <f ca="1">VLOOKUP(Extraction[[#This Row],[AreaID]],Reserves[],4,FALSE)-Extraction[[#This Row],[OilExtractionToDate]]</f>
        <v>313238</v>
      </c>
      <c r="J289">
        <f ca="1">VLOOKUP(Extraction[[#This Row],[AreaID]],Reserves[],5,FALSE)-Extraction[[#This Row],[GasExtractionToDate]]</f>
        <v>369136</v>
      </c>
    </row>
    <row r="290" spans="1:10" x14ac:dyDescent="0.35">
      <c r="A290">
        <f ca="1">RANDBETWEEN(1,Parameters!$A$10)</f>
        <v>1</v>
      </c>
      <c r="B290" t="str">
        <f ca="1">VLOOKUP(A290,Reserves[],2,FALSE)</f>
        <v>Route66</v>
      </c>
      <c r="C290" t="str">
        <f ca="1">VLOOKUP(A290,Reserves[],3,FALSE)</f>
        <v>Alpha</v>
      </c>
      <c r="D290" s="1">
        <f ca="1">MAX(Parameters!$A$2,MAX(INDEX((A290=$A$2:A289)*$D$2:D289,))) + RANDBETWEEN(IF(MAX(INDEX((A290=$A$2:A289)*$D$2:D289,))=0,0,Parameters!$C$2),Parameters!$D$2)</f>
        <v>42705</v>
      </c>
      <c r="E290">
        <f ca="1">RANDBETWEEN(Parameters!$F$2,Parameters!$G$2)</f>
        <v>174</v>
      </c>
      <c r="F290">
        <f ca="1">RANDBETWEEN(Parameters!$I$2,Parameters!$J$2)</f>
        <v>246</v>
      </c>
      <c r="G290">
        <f ca="1">SUMIFS(E$2:E290,$A$2:A290,Extraction[[#This Row],[AreaID]])</f>
        <v>4526</v>
      </c>
      <c r="H290">
        <f ca="1">SUMIFS(F$2:F290,$A$2:A290,Extraction[[#This Row],[AreaID]])</f>
        <v>3711</v>
      </c>
      <c r="I290">
        <f ca="1">VLOOKUP(Extraction[[#This Row],[AreaID]],Reserves[],4,FALSE)-Extraction[[#This Row],[OilExtractionToDate]]</f>
        <v>313064</v>
      </c>
      <c r="J290">
        <f ca="1">VLOOKUP(Extraction[[#This Row],[AreaID]],Reserves[],5,FALSE)-Extraction[[#This Row],[GasExtractionToDate]]</f>
        <v>368890</v>
      </c>
    </row>
    <row r="291" spans="1:10" x14ac:dyDescent="0.35">
      <c r="A291">
        <f ca="1">RANDBETWEEN(1,Parameters!$A$10)</f>
        <v>8</v>
      </c>
      <c r="B291" t="str">
        <f ca="1">VLOOKUP(A291,Reserves[],2,FALSE)</f>
        <v>Hanamura</v>
      </c>
      <c r="C291" t="str">
        <f ca="1">VLOOKUP(A291,Reserves[],3,FALSE)</f>
        <v>Delta</v>
      </c>
      <c r="D291" s="1">
        <f ca="1">MAX(Parameters!$A$2,MAX(INDEX((A291=$A$2:A290)*$D$2:D290,))) + RANDBETWEEN(IF(MAX(INDEX((A291=$A$2:A290)*$D$2:D290,))=0,0,Parameters!$C$2),Parameters!$D$2)</f>
        <v>42731</v>
      </c>
      <c r="E291">
        <f ca="1">RANDBETWEEN(Parameters!$F$2,Parameters!$G$2)</f>
        <v>118</v>
      </c>
      <c r="F291">
        <f ca="1">RANDBETWEEN(Parameters!$I$2,Parameters!$J$2)</f>
        <v>210</v>
      </c>
      <c r="G291">
        <f ca="1">SUMIFS(E$2:E291,$A$2:A291,Extraction[[#This Row],[AreaID]])</f>
        <v>5022</v>
      </c>
      <c r="H291">
        <f ca="1">SUMIFS(F$2:F291,$A$2:A291,Extraction[[#This Row],[AreaID]])</f>
        <v>5232</v>
      </c>
      <c r="I291">
        <f ca="1">VLOOKUP(Extraction[[#This Row],[AreaID]],Reserves[],4,FALSE)-Extraction[[#This Row],[OilExtractionToDate]]</f>
        <v>168768</v>
      </c>
      <c r="J291">
        <f ca="1">VLOOKUP(Extraction[[#This Row],[AreaID]],Reserves[],5,FALSE)-Extraction[[#This Row],[GasExtractionToDate]]</f>
        <v>237877</v>
      </c>
    </row>
    <row r="292" spans="1:10" x14ac:dyDescent="0.35">
      <c r="A292">
        <f ca="1">RANDBETWEEN(1,Parameters!$A$10)</f>
        <v>9</v>
      </c>
      <c r="B292" t="str">
        <f ca="1">VLOOKUP(A292,Reserves[],2,FALSE)</f>
        <v>Hanamura</v>
      </c>
      <c r="C292" t="str">
        <f ca="1">VLOOKUP(A292,Reserves[],3,FALSE)</f>
        <v>H2</v>
      </c>
      <c r="D292" s="1">
        <f ca="1">MAX(Parameters!$A$2,MAX(INDEX((A292=$A$2:A291)*$D$2:D291,))) + RANDBETWEEN(IF(MAX(INDEX((A292=$A$2:A291)*$D$2:D291,))=0,0,Parameters!$C$2),Parameters!$D$2)</f>
        <v>42713</v>
      </c>
      <c r="E292">
        <f ca="1">RANDBETWEEN(Parameters!$F$2,Parameters!$G$2)</f>
        <v>109</v>
      </c>
      <c r="F292">
        <f ca="1">RANDBETWEEN(Parameters!$I$2,Parameters!$J$2)</f>
        <v>185</v>
      </c>
      <c r="G292">
        <f ca="1">SUMIFS(E$2:E292,$A$2:A292,Extraction[[#This Row],[AreaID]])</f>
        <v>3624</v>
      </c>
      <c r="H292">
        <f ca="1">SUMIFS(F$2:F292,$A$2:A292,Extraction[[#This Row],[AreaID]])</f>
        <v>3957</v>
      </c>
      <c r="I292">
        <f ca="1">VLOOKUP(Extraction[[#This Row],[AreaID]],Reserves[],4,FALSE)-Extraction[[#This Row],[OilExtractionToDate]]</f>
        <v>337539</v>
      </c>
      <c r="J292">
        <f ca="1">VLOOKUP(Extraction[[#This Row],[AreaID]],Reserves[],5,FALSE)-Extraction[[#This Row],[GasExtractionToDate]]</f>
        <v>411981</v>
      </c>
    </row>
    <row r="293" spans="1:10" x14ac:dyDescent="0.35">
      <c r="A293">
        <f ca="1">RANDBETWEEN(1,Parameters!$A$10)</f>
        <v>6</v>
      </c>
      <c r="B293" t="str">
        <f ca="1">VLOOKUP(A293,Reserves[],2,FALSE)</f>
        <v>Hanamura</v>
      </c>
      <c r="C293" t="str">
        <f ca="1">VLOOKUP(A293,Reserves[],3,FALSE)</f>
        <v>Alpha</v>
      </c>
      <c r="D293" s="1">
        <f ca="1">MAX(Parameters!$A$2,MAX(INDEX((A293=$A$2:A292)*$D$2:D292,))) + RANDBETWEEN(IF(MAX(INDEX((A293=$A$2:A292)*$D$2:D292,))=0,0,Parameters!$C$2),Parameters!$D$2)</f>
        <v>42755</v>
      </c>
      <c r="E293">
        <f ca="1">RANDBETWEEN(Parameters!$F$2,Parameters!$G$2)</f>
        <v>91</v>
      </c>
      <c r="F293">
        <f ca="1">RANDBETWEEN(Parameters!$I$2,Parameters!$J$2)</f>
        <v>163</v>
      </c>
      <c r="G293">
        <f ca="1">SUMIFS(E$2:E293,$A$2:A293,Extraction[[#This Row],[AreaID]])</f>
        <v>4547</v>
      </c>
      <c r="H293">
        <f ca="1">SUMIFS(F$2:F293,$A$2:A293,Extraction[[#This Row],[AreaID]])</f>
        <v>4523</v>
      </c>
      <c r="I293">
        <f ca="1">VLOOKUP(Extraction[[#This Row],[AreaID]],Reserves[],4,FALSE)-Extraction[[#This Row],[OilExtractionToDate]]</f>
        <v>255833</v>
      </c>
      <c r="J293">
        <f ca="1">VLOOKUP(Extraction[[#This Row],[AreaID]],Reserves[],5,FALSE)-Extraction[[#This Row],[GasExtractionToDate]]</f>
        <v>297079</v>
      </c>
    </row>
    <row r="294" spans="1:10" x14ac:dyDescent="0.35">
      <c r="A294">
        <f ca="1">RANDBETWEEN(1,Parameters!$A$10)</f>
        <v>8</v>
      </c>
      <c r="B294" t="str">
        <f ca="1">VLOOKUP(A294,Reserves[],2,FALSE)</f>
        <v>Hanamura</v>
      </c>
      <c r="C294" t="str">
        <f ca="1">VLOOKUP(A294,Reserves[],3,FALSE)</f>
        <v>Delta</v>
      </c>
      <c r="D294" s="1">
        <f ca="1">MAX(Parameters!$A$2,MAX(INDEX((A294=$A$2:A293)*$D$2:D293,))) + RANDBETWEEN(IF(MAX(INDEX((A294=$A$2:A293)*$D$2:D293,))=0,0,Parameters!$C$2),Parameters!$D$2)</f>
        <v>42739</v>
      </c>
      <c r="E294">
        <f ca="1">RANDBETWEEN(Parameters!$F$2,Parameters!$G$2)</f>
        <v>272</v>
      </c>
      <c r="F294">
        <f ca="1">RANDBETWEEN(Parameters!$I$2,Parameters!$J$2)</f>
        <v>175</v>
      </c>
      <c r="G294">
        <f ca="1">SUMIFS(E$2:E294,$A$2:A294,Extraction[[#This Row],[AreaID]])</f>
        <v>5294</v>
      </c>
      <c r="H294">
        <f ca="1">SUMIFS(F$2:F294,$A$2:A294,Extraction[[#This Row],[AreaID]])</f>
        <v>5407</v>
      </c>
      <c r="I294">
        <f ca="1">VLOOKUP(Extraction[[#This Row],[AreaID]],Reserves[],4,FALSE)-Extraction[[#This Row],[OilExtractionToDate]]</f>
        <v>168496</v>
      </c>
      <c r="J294">
        <f ca="1">VLOOKUP(Extraction[[#This Row],[AreaID]],Reserves[],5,FALSE)-Extraction[[#This Row],[GasExtractionToDate]]</f>
        <v>237702</v>
      </c>
    </row>
    <row r="295" spans="1:10" x14ac:dyDescent="0.35">
      <c r="A295">
        <f ca="1">RANDBETWEEN(1,Parameters!$A$10)</f>
        <v>12</v>
      </c>
      <c r="B295" t="str">
        <f ca="1">VLOOKUP(A295,Reserves[],2,FALSE)</f>
        <v>EastTexas</v>
      </c>
      <c r="C295" t="str">
        <f ca="1">VLOOKUP(A295,Reserves[],3,FALSE)</f>
        <v>Lake3</v>
      </c>
      <c r="D295" s="1">
        <f ca="1">MAX(Parameters!$A$2,MAX(INDEX((A295=$A$2:A294)*$D$2:D294,))) + RANDBETWEEN(IF(MAX(INDEX((A295=$A$2:A294)*$D$2:D294,))=0,0,Parameters!$C$2),Parameters!$D$2)</f>
        <v>42693</v>
      </c>
      <c r="E295">
        <f ca="1">RANDBETWEEN(Parameters!$F$2,Parameters!$G$2)</f>
        <v>123</v>
      </c>
      <c r="F295">
        <f ca="1">RANDBETWEEN(Parameters!$I$2,Parameters!$J$2)</f>
        <v>273</v>
      </c>
      <c r="G295">
        <f ca="1">SUMIFS(E$2:E295,$A$2:A295,Extraction[[#This Row],[AreaID]])</f>
        <v>3010</v>
      </c>
      <c r="H295">
        <f ca="1">SUMIFS(F$2:F295,$A$2:A295,Extraction[[#This Row],[AreaID]])</f>
        <v>3204</v>
      </c>
      <c r="I295">
        <f ca="1">VLOOKUP(Extraction[[#This Row],[AreaID]],Reserves[],4,FALSE)-Extraction[[#This Row],[OilExtractionToDate]]</f>
        <v>330377</v>
      </c>
      <c r="J295">
        <f ca="1">VLOOKUP(Extraction[[#This Row],[AreaID]],Reserves[],5,FALSE)-Extraction[[#This Row],[GasExtractionToDate]]</f>
        <v>284001</v>
      </c>
    </row>
    <row r="296" spans="1:10" x14ac:dyDescent="0.35">
      <c r="A296">
        <f ca="1">RANDBETWEEN(1,Parameters!$A$10)</f>
        <v>8</v>
      </c>
      <c r="B296" t="str">
        <f ca="1">VLOOKUP(A296,Reserves[],2,FALSE)</f>
        <v>Hanamura</v>
      </c>
      <c r="C296" t="str">
        <f ca="1">VLOOKUP(A296,Reserves[],3,FALSE)</f>
        <v>Delta</v>
      </c>
      <c r="D296" s="1">
        <f ca="1">MAX(Parameters!$A$2,MAX(INDEX((A296=$A$2:A295)*$D$2:D295,))) + RANDBETWEEN(IF(MAX(INDEX((A296=$A$2:A295)*$D$2:D295,))=0,0,Parameters!$C$2),Parameters!$D$2)</f>
        <v>42743</v>
      </c>
      <c r="E296">
        <f ca="1">RANDBETWEEN(Parameters!$F$2,Parameters!$G$2)</f>
        <v>252</v>
      </c>
      <c r="F296">
        <f ca="1">RANDBETWEEN(Parameters!$I$2,Parameters!$J$2)</f>
        <v>109</v>
      </c>
      <c r="G296">
        <f ca="1">SUMIFS(E$2:E296,$A$2:A296,Extraction[[#This Row],[AreaID]])</f>
        <v>5546</v>
      </c>
      <c r="H296">
        <f ca="1">SUMIFS(F$2:F296,$A$2:A296,Extraction[[#This Row],[AreaID]])</f>
        <v>5516</v>
      </c>
      <c r="I296">
        <f ca="1">VLOOKUP(Extraction[[#This Row],[AreaID]],Reserves[],4,FALSE)-Extraction[[#This Row],[OilExtractionToDate]]</f>
        <v>168244</v>
      </c>
      <c r="J296">
        <f ca="1">VLOOKUP(Extraction[[#This Row],[AreaID]],Reserves[],5,FALSE)-Extraction[[#This Row],[GasExtractionToDate]]</f>
        <v>237593</v>
      </c>
    </row>
    <row r="297" spans="1:10" x14ac:dyDescent="0.35">
      <c r="A297">
        <f ca="1">RANDBETWEEN(1,Parameters!$A$10)</f>
        <v>11</v>
      </c>
      <c r="B297" t="str">
        <f ca="1">VLOOKUP(A297,Reserves[],2,FALSE)</f>
        <v>EastTexas</v>
      </c>
      <c r="C297" t="str">
        <f ca="1">VLOOKUP(A297,Reserves[],3,FALSE)</f>
        <v>Lake2</v>
      </c>
      <c r="D297" s="1">
        <f ca="1">MAX(Parameters!$A$2,MAX(INDEX((A297=$A$2:A296)*$D$2:D296,))) + RANDBETWEEN(IF(MAX(INDEX((A297=$A$2:A296)*$D$2:D296,))=0,0,Parameters!$C$2),Parameters!$D$2)</f>
        <v>42727</v>
      </c>
      <c r="E297">
        <f ca="1">RANDBETWEEN(Parameters!$F$2,Parameters!$G$2)</f>
        <v>217</v>
      </c>
      <c r="F297">
        <f ca="1">RANDBETWEEN(Parameters!$I$2,Parameters!$J$2)</f>
        <v>67</v>
      </c>
      <c r="G297">
        <f ca="1">SUMIFS(E$2:E297,$A$2:A297,Extraction[[#This Row],[AreaID]])</f>
        <v>5440</v>
      </c>
      <c r="H297">
        <f ca="1">SUMIFS(F$2:F297,$A$2:A297,Extraction[[#This Row],[AreaID]])</f>
        <v>4471</v>
      </c>
      <c r="I297">
        <f ca="1">VLOOKUP(Extraction[[#This Row],[AreaID]],Reserves[],4,FALSE)-Extraction[[#This Row],[OilExtractionToDate]]</f>
        <v>270540</v>
      </c>
      <c r="J297">
        <f ca="1">VLOOKUP(Extraction[[#This Row],[AreaID]],Reserves[],5,FALSE)-Extraction[[#This Row],[GasExtractionToDate]]</f>
        <v>222326</v>
      </c>
    </row>
    <row r="298" spans="1:10" x14ac:dyDescent="0.35">
      <c r="A298">
        <f ca="1">RANDBETWEEN(1,Parameters!$A$10)</f>
        <v>3</v>
      </c>
      <c r="B298" t="str">
        <f ca="1">VLOOKUP(A298,Reserves[],2,FALSE)</f>
        <v>Route66</v>
      </c>
      <c r="C298" t="str">
        <f ca="1">VLOOKUP(A298,Reserves[],3,FALSE)</f>
        <v>A3</v>
      </c>
      <c r="D298" s="1">
        <f ca="1">MAX(Parameters!$A$2,MAX(INDEX((A298=$A$2:A297)*$D$2:D297,))) + RANDBETWEEN(IF(MAX(INDEX((A298=$A$2:A297)*$D$2:D297,))=0,0,Parameters!$C$2),Parameters!$D$2)</f>
        <v>42703</v>
      </c>
      <c r="E298">
        <f ca="1">RANDBETWEEN(Parameters!$F$2,Parameters!$G$2)</f>
        <v>196</v>
      </c>
      <c r="F298">
        <f ca="1">RANDBETWEEN(Parameters!$I$2,Parameters!$J$2)</f>
        <v>182</v>
      </c>
      <c r="G298">
        <f ca="1">SUMIFS(E$2:E298,$A$2:A298,Extraction[[#This Row],[AreaID]])</f>
        <v>3957</v>
      </c>
      <c r="H298">
        <f ca="1">SUMIFS(F$2:F298,$A$2:A298,Extraction[[#This Row],[AreaID]])</f>
        <v>3686</v>
      </c>
      <c r="I298">
        <f ca="1">VLOOKUP(Extraction[[#This Row],[AreaID]],Reserves[],4,FALSE)-Extraction[[#This Row],[OilExtractionToDate]]</f>
        <v>208201</v>
      </c>
      <c r="J298">
        <f ca="1">VLOOKUP(Extraction[[#This Row],[AreaID]],Reserves[],5,FALSE)-Extraction[[#This Row],[GasExtractionToDate]]</f>
        <v>342752</v>
      </c>
    </row>
    <row r="299" spans="1:10" x14ac:dyDescent="0.35">
      <c r="A299">
        <f ca="1">RANDBETWEEN(1,Parameters!$A$10)</f>
        <v>8</v>
      </c>
      <c r="B299" t="str">
        <f ca="1">VLOOKUP(A299,Reserves[],2,FALSE)</f>
        <v>Hanamura</v>
      </c>
      <c r="C299" t="str">
        <f ca="1">VLOOKUP(A299,Reserves[],3,FALSE)</f>
        <v>Delta</v>
      </c>
      <c r="D299" s="1">
        <f ca="1">MAX(Parameters!$A$2,MAX(INDEX((A299=$A$2:A298)*$D$2:D298,))) + RANDBETWEEN(IF(MAX(INDEX((A299=$A$2:A298)*$D$2:D298,))=0,0,Parameters!$C$2),Parameters!$D$2)</f>
        <v>42748</v>
      </c>
      <c r="E299">
        <f ca="1">RANDBETWEEN(Parameters!$F$2,Parameters!$G$2)</f>
        <v>126</v>
      </c>
      <c r="F299">
        <f ca="1">RANDBETWEEN(Parameters!$I$2,Parameters!$J$2)</f>
        <v>251</v>
      </c>
      <c r="G299">
        <f ca="1">SUMIFS(E$2:E299,$A$2:A299,Extraction[[#This Row],[AreaID]])</f>
        <v>5672</v>
      </c>
      <c r="H299">
        <f ca="1">SUMIFS(F$2:F299,$A$2:A299,Extraction[[#This Row],[AreaID]])</f>
        <v>5767</v>
      </c>
      <c r="I299">
        <f ca="1">VLOOKUP(Extraction[[#This Row],[AreaID]],Reserves[],4,FALSE)-Extraction[[#This Row],[OilExtractionToDate]]</f>
        <v>168118</v>
      </c>
      <c r="J299">
        <f ca="1">VLOOKUP(Extraction[[#This Row],[AreaID]],Reserves[],5,FALSE)-Extraction[[#This Row],[GasExtractionToDate]]</f>
        <v>237342</v>
      </c>
    </row>
    <row r="300" spans="1:10" x14ac:dyDescent="0.35">
      <c r="A300">
        <f ca="1">RANDBETWEEN(1,Parameters!$A$10)</f>
        <v>6</v>
      </c>
      <c r="B300" t="str">
        <f ca="1">VLOOKUP(A300,Reserves[],2,FALSE)</f>
        <v>Hanamura</v>
      </c>
      <c r="C300" t="str">
        <f ca="1">VLOOKUP(A300,Reserves[],3,FALSE)</f>
        <v>Alpha</v>
      </c>
      <c r="D300" s="1">
        <f ca="1">MAX(Parameters!$A$2,MAX(INDEX((A300=$A$2:A299)*$D$2:D299,))) + RANDBETWEEN(IF(MAX(INDEX((A300=$A$2:A299)*$D$2:D299,))=0,0,Parameters!$C$2),Parameters!$D$2)</f>
        <v>42760</v>
      </c>
      <c r="E300">
        <f ca="1">RANDBETWEEN(Parameters!$F$2,Parameters!$G$2)</f>
        <v>299</v>
      </c>
      <c r="F300">
        <f ca="1">RANDBETWEEN(Parameters!$I$2,Parameters!$J$2)</f>
        <v>288</v>
      </c>
      <c r="G300">
        <f ca="1">SUMIFS(E$2:E300,$A$2:A300,Extraction[[#This Row],[AreaID]])</f>
        <v>4846</v>
      </c>
      <c r="H300">
        <f ca="1">SUMIFS(F$2:F300,$A$2:A300,Extraction[[#This Row],[AreaID]])</f>
        <v>4811</v>
      </c>
      <c r="I300">
        <f ca="1">VLOOKUP(Extraction[[#This Row],[AreaID]],Reserves[],4,FALSE)-Extraction[[#This Row],[OilExtractionToDate]]</f>
        <v>255534</v>
      </c>
      <c r="J300">
        <f ca="1">VLOOKUP(Extraction[[#This Row],[AreaID]],Reserves[],5,FALSE)-Extraction[[#This Row],[GasExtractionToDate]]</f>
        <v>296791</v>
      </c>
    </row>
    <row r="301" spans="1:10" x14ac:dyDescent="0.35">
      <c r="A301">
        <f ca="1">RANDBETWEEN(1,Parameters!$A$10)</f>
        <v>2</v>
      </c>
      <c r="B301" t="str">
        <f ca="1">VLOOKUP(A301,Reserves[],2,FALSE)</f>
        <v>Route66</v>
      </c>
      <c r="C301" t="str">
        <f ca="1">VLOOKUP(A301,Reserves[],3,FALSE)</f>
        <v>Delta</v>
      </c>
      <c r="D301" s="1">
        <f ca="1">MAX(Parameters!$A$2,MAX(INDEX((A301=$A$2:A300)*$D$2:D300,))) + RANDBETWEEN(IF(MAX(INDEX((A301=$A$2:A300)*$D$2:D300,))=0,0,Parameters!$C$2),Parameters!$D$2)</f>
        <v>42739</v>
      </c>
      <c r="E301">
        <f ca="1">RANDBETWEEN(Parameters!$F$2,Parameters!$G$2)</f>
        <v>114</v>
      </c>
      <c r="F301">
        <f ca="1">RANDBETWEEN(Parameters!$I$2,Parameters!$J$2)</f>
        <v>194</v>
      </c>
      <c r="G301">
        <f ca="1">SUMIFS(E$2:E301,$A$2:A301,Extraction[[#This Row],[AreaID]])</f>
        <v>5256</v>
      </c>
      <c r="H301">
        <f ca="1">SUMIFS(F$2:F301,$A$2:A301,Extraction[[#This Row],[AreaID]])</f>
        <v>4620</v>
      </c>
      <c r="I301">
        <f ca="1">VLOOKUP(Extraction[[#This Row],[AreaID]],Reserves[],4,FALSE)-Extraction[[#This Row],[OilExtractionToDate]]</f>
        <v>159185</v>
      </c>
      <c r="J301">
        <f ca="1">VLOOKUP(Extraction[[#This Row],[AreaID]],Reserves[],5,FALSE)-Extraction[[#This Row],[GasExtractionToDate]]</f>
        <v>231589</v>
      </c>
    </row>
    <row r="302" spans="1:10" x14ac:dyDescent="0.35">
      <c r="A302">
        <f ca="1">RANDBETWEEN(1,Parameters!$A$10)</f>
        <v>9</v>
      </c>
      <c r="B302" t="str">
        <f ca="1">VLOOKUP(A302,Reserves[],2,FALSE)</f>
        <v>Hanamura</v>
      </c>
      <c r="C302" t="str">
        <f ca="1">VLOOKUP(A302,Reserves[],3,FALSE)</f>
        <v>H2</v>
      </c>
      <c r="D302" s="1">
        <f ca="1">MAX(Parameters!$A$2,MAX(INDEX((A302=$A$2:A301)*$D$2:D301,))) + RANDBETWEEN(IF(MAX(INDEX((A302=$A$2:A301)*$D$2:D301,))=0,0,Parameters!$C$2),Parameters!$D$2)</f>
        <v>42719</v>
      </c>
      <c r="E302">
        <f ca="1">RANDBETWEEN(Parameters!$F$2,Parameters!$G$2)</f>
        <v>286</v>
      </c>
      <c r="F302">
        <f ca="1">RANDBETWEEN(Parameters!$I$2,Parameters!$J$2)</f>
        <v>202</v>
      </c>
      <c r="G302">
        <f ca="1">SUMIFS(E$2:E302,$A$2:A302,Extraction[[#This Row],[AreaID]])</f>
        <v>3910</v>
      </c>
      <c r="H302">
        <f ca="1">SUMIFS(F$2:F302,$A$2:A302,Extraction[[#This Row],[AreaID]])</f>
        <v>4159</v>
      </c>
      <c r="I302">
        <f ca="1">VLOOKUP(Extraction[[#This Row],[AreaID]],Reserves[],4,FALSE)-Extraction[[#This Row],[OilExtractionToDate]]</f>
        <v>337253</v>
      </c>
      <c r="J302">
        <f ca="1">VLOOKUP(Extraction[[#This Row],[AreaID]],Reserves[],5,FALSE)-Extraction[[#This Row],[GasExtractionToDate]]</f>
        <v>411779</v>
      </c>
    </row>
    <row r="303" spans="1:10" x14ac:dyDescent="0.35">
      <c r="A303">
        <f ca="1">RANDBETWEEN(1,Parameters!$A$10)</f>
        <v>5</v>
      </c>
      <c r="B303" t="str">
        <f ca="1">VLOOKUP(A303,Reserves[],2,FALSE)</f>
        <v>BigPool</v>
      </c>
      <c r="C303" t="str">
        <f ca="1">VLOOKUP(A303,Reserves[],3,FALSE)</f>
        <v>B2</v>
      </c>
      <c r="D303" s="1">
        <f ca="1">MAX(Parameters!$A$2,MAX(INDEX((A303=$A$2:A302)*$D$2:D302,))) + RANDBETWEEN(IF(MAX(INDEX((A303=$A$2:A302)*$D$2:D302,))=0,0,Parameters!$C$2),Parameters!$D$2)</f>
        <v>42668</v>
      </c>
      <c r="E303">
        <f ca="1">RANDBETWEEN(Parameters!$F$2,Parameters!$G$2)</f>
        <v>286</v>
      </c>
      <c r="F303">
        <f ca="1">RANDBETWEEN(Parameters!$I$2,Parameters!$J$2)</f>
        <v>267</v>
      </c>
      <c r="G303">
        <f ca="1">SUMIFS(E$2:E303,$A$2:A303,Extraction[[#This Row],[AreaID]])</f>
        <v>2881</v>
      </c>
      <c r="H303">
        <f ca="1">SUMIFS(F$2:F303,$A$2:A303,Extraction[[#This Row],[AreaID]])</f>
        <v>2824</v>
      </c>
      <c r="I303">
        <f ca="1">VLOOKUP(Extraction[[#This Row],[AreaID]],Reserves[],4,FALSE)-Extraction[[#This Row],[OilExtractionToDate]]</f>
        <v>304542</v>
      </c>
      <c r="J303">
        <f ca="1">VLOOKUP(Extraction[[#This Row],[AreaID]],Reserves[],5,FALSE)-Extraction[[#This Row],[GasExtractionToDate]]</f>
        <v>274884</v>
      </c>
    </row>
    <row r="304" spans="1:10" x14ac:dyDescent="0.35">
      <c r="A304">
        <f ca="1">RANDBETWEEN(1,Parameters!$A$10)</f>
        <v>11</v>
      </c>
      <c r="B304" t="str">
        <f ca="1">VLOOKUP(A304,Reserves[],2,FALSE)</f>
        <v>EastTexas</v>
      </c>
      <c r="C304" t="str">
        <f ca="1">VLOOKUP(A304,Reserves[],3,FALSE)</f>
        <v>Lake2</v>
      </c>
      <c r="D304" s="1">
        <f ca="1">MAX(Parameters!$A$2,MAX(INDEX((A304=$A$2:A303)*$D$2:D303,))) + RANDBETWEEN(IF(MAX(INDEX((A304=$A$2:A303)*$D$2:D303,))=0,0,Parameters!$C$2),Parameters!$D$2)</f>
        <v>42734</v>
      </c>
      <c r="E304">
        <f ca="1">RANDBETWEEN(Parameters!$F$2,Parameters!$G$2)</f>
        <v>192</v>
      </c>
      <c r="F304">
        <f ca="1">RANDBETWEEN(Parameters!$I$2,Parameters!$J$2)</f>
        <v>226</v>
      </c>
      <c r="G304">
        <f ca="1">SUMIFS(E$2:E304,$A$2:A304,Extraction[[#This Row],[AreaID]])</f>
        <v>5632</v>
      </c>
      <c r="H304">
        <f ca="1">SUMIFS(F$2:F304,$A$2:A304,Extraction[[#This Row],[AreaID]])</f>
        <v>4697</v>
      </c>
      <c r="I304">
        <f ca="1">VLOOKUP(Extraction[[#This Row],[AreaID]],Reserves[],4,FALSE)-Extraction[[#This Row],[OilExtractionToDate]]</f>
        <v>270348</v>
      </c>
      <c r="J304">
        <f ca="1">VLOOKUP(Extraction[[#This Row],[AreaID]],Reserves[],5,FALSE)-Extraction[[#This Row],[GasExtractionToDate]]</f>
        <v>222100</v>
      </c>
    </row>
    <row r="305" spans="1:10" x14ac:dyDescent="0.35">
      <c r="A305">
        <f ca="1">RANDBETWEEN(1,Parameters!$A$10)</f>
        <v>14</v>
      </c>
      <c r="B305" t="str">
        <f ca="1">VLOOKUP(A305,Reserves[],2,FALSE)</f>
        <v>Kern River</v>
      </c>
      <c r="C305" t="str">
        <f ca="1">VLOOKUP(A305,Reserves[],3,FALSE)</f>
        <v>Delta</v>
      </c>
      <c r="D305" s="1">
        <f ca="1">MAX(Parameters!$A$2,MAX(INDEX((A305=$A$2:A304)*$D$2:D304,))) + RANDBETWEEN(IF(MAX(INDEX((A305=$A$2:A304)*$D$2:D304,))=0,0,Parameters!$C$2),Parameters!$D$2)</f>
        <v>42694</v>
      </c>
      <c r="E305">
        <f ca="1">RANDBETWEEN(Parameters!$F$2,Parameters!$G$2)</f>
        <v>133</v>
      </c>
      <c r="F305">
        <f ca="1">RANDBETWEEN(Parameters!$I$2,Parameters!$J$2)</f>
        <v>74</v>
      </c>
      <c r="G305">
        <f ca="1">SUMIFS(E$2:E305,$A$2:A305,Extraction[[#This Row],[AreaID]])</f>
        <v>3976</v>
      </c>
      <c r="H305">
        <f ca="1">SUMIFS(F$2:F305,$A$2:A305,Extraction[[#This Row],[AreaID]])</f>
        <v>3400</v>
      </c>
      <c r="I305">
        <f ca="1">VLOOKUP(Extraction[[#This Row],[AreaID]],Reserves[],4,FALSE)-Extraction[[#This Row],[OilExtractionToDate]]</f>
        <v>341435</v>
      </c>
      <c r="J305">
        <f ca="1">VLOOKUP(Extraction[[#This Row],[AreaID]],Reserves[],5,FALSE)-Extraction[[#This Row],[GasExtractionToDate]]</f>
        <v>402738</v>
      </c>
    </row>
    <row r="306" spans="1:10" x14ac:dyDescent="0.35">
      <c r="A306">
        <f ca="1">RANDBETWEEN(1,Parameters!$A$10)</f>
        <v>1</v>
      </c>
      <c r="B306" t="str">
        <f ca="1">VLOOKUP(A306,Reserves[],2,FALSE)</f>
        <v>Route66</v>
      </c>
      <c r="C306" t="str">
        <f ca="1">VLOOKUP(A306,Reserves[],3,FALSE)</f>
        <v>Alpha</v>
      </c>
      <c r="D306" s="1">
        <f ca="1">MAX(Parameters!$A$2,MAX(INDEX((A306=$A$2:A305)*$D$2:D305,))) + RANDBETWEEN(IF(MAX(INDEX((A306=$A$2:A305)*$D$2:D305,))=0,0,Parameters!$C$2),Parameters!$D$2)</f>
        <v>42708</v>
      </c>
      <c r="E306">
        <f ca="1">RANDBETWEEN(Parameters!$F$2,Parameters!$G$2)</f>
        <v>233</v>
      </c>
      <c r="F306">
        <f ca="1">RANDBETWEEN(Parameters!$I$2,Parameters!$J$2)</f>
        <v>219</v>
      </c>
      <c r="G306">
        <f ca="1">SUMIFS(E$2:E306,$A$2:A306,Extraction[[#This Row],[AreaID]])</f>
        <v>4759</v>
      </c>
      <c r="H306">
        <f ca="1">SUMIFS(F$2:F306,$A$2:A306,Extraction[[#This Row],[AreaID]])</f>
        <v>3930</v>
      </c>
      <c r="I306">
        <f ca="1">VLOOKUP(Extraction[[#This Row],[AreaID]],Reserves[],4,FALSE)-Extraction[[#This Row],[OilExtractionToDate]]</f>
        <v>312831</v>
      </c>
      <c r="J306">
        <f ca="1">VLOOKUP(Extraction[[#This Row],[AreaID]],Reserves[],5,FALSE)-Extraction[[#This Row],[GasExtractionToDate]]</f>
        <v>368671</v>
      </c>
    </row>
    <row r="307" spans="1:10" x14ac:dyDescent="0.35">
      <c r="A307">
        <f ca="1">RANDBETWEEN(1,Parameters!$A$10)</f>
        <v>13</v>
      </c>
      <c r="B307" t="str">
        <f ca="1">VLOOKUP(A307,Reserves[],2,FALSE)</f>
        <v>Kern River</v>
      </c>
      <c r="C307" t="str">
        <f ca="1">VLOOKUP(A307,Reserves[],3,FALSE)</f>
        <v>W13</v>
      </c>
      <c r="D307" s="1">
        <f ca="1">MAX(Parameters!$A$2,MAX(INDEX((A307=$A$2:A306)*$D$2:D306,))) + RANDBETWEEN(IF(MAX(INDEX((A307=$A$2:A306)*$D$2:D306,))=0,0,Parameters!$C$2),Parameters!$D$2)</f>
        <v>42771</v>
      </c>
      <c r="E307">
        <f ca="1">RANDBETWEEN(Parameters!$F$2,Parameters!$G$2)</f>
        <v>121</v>
      </c>
      <c r="F307">
        <f ca="1">RANDBETWEEN(Parameters!$I$2,Parameters!$J$2)</f>
        <v>184</v>
      </c>
      <c r="G307">
        <f ca="1">SUMIFS(E$2:E307,$A$2:A307,Extraction[[#This Row],[AreaID]])</f>
        <v>5294</v>
      </c>
      <c r="H307">
        <f ca="1">SUMIFS(F$2:F307,$A$2:A307,Extraction[[#This Row],[AreaID]])</f>
        <v>5769</v>
      </c>
      <c r="I307">
        <f ca="1">VLOOKUP(Extraction[[#This Row],[AreaID]],Reserves[],4,FALSE)-Extraction[[#This Row],[OilExtractionToDate]]</f>
        <v>377409</v>
      </c>
      <c r="J307">
        <f ca="1">VLOOKUP(Extraction[[#This Row],[AreaID]],Reserves[],5,FALSE)-Extraction[[#This Row],[GasExtractionToDate]]</f>
        <v>443686</v>
      </c>
    </row>
    <row r="308" spans="1:10" x14ac:dyDescent="0.35">
      <c r="A308">
        <f ca="1">RANDBETWEEN(1,Parameters!$A$10)</f>
        <v>11</v>
      </c>
      <c r="B308" t="str">
        <f ca="1">VLOOKUP(A308,Reserves[],2,FALSE)</f>
        <v>EastTexas</v>
      </c>
      <c r="C308" t="str">
        <f ca="1">VLOOKUP(A308,Reserves[],3,FALSE)</f>
        <v>Lake2</v>
      </c>
      <c r="D308" s="1">
        <f ca="1">MAX(Parameters!$A$2,MAX(INDEX((A308=$A$2:A307)*$D$2:D307,))) + RANDBETWEEN(IF(MAX(INDEX((A308=$A$2:A307)*$D$2:D307,))=0,0,Parameters!$C$2),Parameters!$D$2)</f>
        <v>42738</v>
      </c>
      <c r="E308">
        <f ca="1">RANDBETWEEN(Parameters!$F$2,Parameters!$G$2)</f>
        <v>267</v>
      </c>
      <c r="F308">
        <f ca="1">RANDBETWEEN(Parameters!$I$2,Parameters!$J$2)</f>
        <v>145</v>
      </c>
      <c r="G308">
        <f ca="1">SUMIFS(E$2:E308,$A$2:A308,Extraction[[#This Row],[AreaID]])</f>
        <v>5899</v>
      </c>
      <c r="H308">
        <f ca="1">SUMIFS(F$2:F308,$A$2:A308,Extraction[[#This Row],[AreaID]])</f>
        <v>4842</v>
      </c>
      <c r="I308">
        <f ca="1">VLOOKUP(Extraction[[#This Row],[AreaID]],Reserves[],4,FALSE)-Extraction[[#This Row],[OilExtractionToDate]]</f>
        <v>270081</v>
      </c>
      <c r="J308">
        <f ca="1">VLOOKUP(Extraction[[#This Row],[AreaID]],Reserves[],5,FALSE)-Extraction[[#This Row],[GasExtractionToDate]]</f>
        <v>221955</v>
      </c>
    </row>
    <row r="309" spans="1:10" x14ac:dyDescent="0.35">
      <c r="A309">
        <f ca="1">RANDBETWEEN(1,Parameters!$A$10)</f>
        <v>5</v>
      </c>
      <c r="B309" t="str">
        <f ca="1">VLOOKUP(A309,Reserves[],2,FALSE)</f>
        <v>BigPool</v>
      </c>
      <c r="C309" t="str">
        <f ca="1">VLOOKUP(A309,Reserves[],3,FALSE)</f>
        <v>B2</v>
      </c>
      <c r="D309" s="1">
        <f ca="1">MAX(Parameters!$A$2,MAX(INDEX((A309=$A$2:A308)*$D$2:D308,))) + RANDBETWEEN(IF(MAX(INDEX((A309=$A$2:A308)*$D$2:D308,))=0,0,Parameters!$C$2),Parameters!$D$2)</f>
        <v>42675</v>
      </c>
      <c r="E309">
        <f ca="1">RANDBETWEEN(Parameters!$F$2,Parameters!$G$2)</f>
        <v>157</v>
      </c>
      <c r="F309">
        <f ca="1">RANDBETWEEN(Parameters!$I$2,Parameters!$J$2)</f>
        <v>241</v>
      </c>
      <c r="G309">
        <f ca="1">SUMIFS(E$2:E309,$A$2:A309,Extraction[[#This Row],[AreaID]])</f>
        <v>3038</v>
      </c>
      <c r="H309">
        <f ca="1">SUMIFS(F$2:F309,$A$2:A309,Extraction[[#This Row],[AreaID]])</f>
        <v>3065</v>
      </c>
      <c r="I309">
        <f ca="1">VLOOKUP(Extraction[[#This Row],[AreaID]],Reserves[],4,FALSE)-Extraction[[#This Row],[OilExtractionToDate]]</f>
        <v>304385</v>
      </c>
      <c r="J309">
        <f ca="1">VLOOKUP(Extraction[[#This Row],[AreaID]],Reserves[],5,FALSE)-Extraction[[#This Row],[GasExtractionToDate]]</f>
        <v>274643</v>
      </c>
    </row>
    <row r="310" spans="1:10" x14ac:dyDescent="0.35">
      <c r="A310">
        <f ca="1">RANDBETWEEN(1,Parameters!$A$10)</f>
        <v>9</v>
      </c>
      <c r="B310" t="str">
        <f ca="1">VLOOKUP(A310,Reserves[],2,FALSE)</f>
        <v>Hanamura</v>
      </c>
      <c r="C310" t="str">
        <f ca="1">VLOOKUP(A310,Reserves[],3,FALSE)</f>
        <v>H2</v>
      </c>
      <c r="D310" s="1">
        <f ca="1">MAX(Parameters!$A$2,MAX(INDEX((A310=$A$2:A309)*$D$2:D309,))) + RANDBETWEEN(IF(MAX(INDEX((A310=$A$2:A309)*$D$2:D309,))=0,0,Parameters!$C$2),Parameters!$D$2)</f>
        <v>42722</v>
      </c>
      <c r="E310">
        <f ca="1">RANDBETWEEN(Parameters!$F$2,Parameters!$G$2)</f>
        <v>150</v>
      </c>
      <c r="F310">
        <f ca="1">RANDBETWEEN(Parameters!$I$2,Parameters!$J$2)</f>
        <v>242</v>
      </c>
      <c r="G310">
        <f ca="1">SUMIFS(E$2:E310,$A$2:A310,Extraction[[#This Row],[AreaID]])</f>
        <v>4060</v>
      </c>
      <c r="H310">
        <f ca="1">SUMIFS(F$2:F310,$A$2:A310,Extraction[[#This Row],[AreaID]])</f>
        <v>4401</v>
      </c>
      <c r="I310">
        <f ca="1">VLOOKUP(Extraction[[#This Row],[AreaID]],Reserves[],4,FALSE)-Extraction[[#This Row],[OilExtractionToDate]]</f>
        <v>337103</v>
      </c>
      <c r="J310">
        <f ca="1">VLOOKUP(Extraction[[#This Row],[AreaID]],Reserves[],5,FALSE)-Extraction[[#This Row],[GasExtractionToDate]]</f>
        <v>411537</v>
      </c>
    </row>
    <row r="311" spans="1:10" x14ac:dyDescent="0.35">
      <c r="A311">
        <f ca="1">RANDBETWEEN(1,Parameters!$A$10)</f>
        <v>1</v>
      </c>
      <c r="B311" t="str">
        <f ca="1">VLOOKUP(A311,Reserves[],2,FALSE)</f>
        <v>Route66</v>
      </c>
      <c r="C311" t="str">
        <f ca="1">VLOOKUP(A311,Reserves[],3,FALSE)</f>
        <v>Alpha</v>
      </c>
      <c r="D311" s="1">
        <f ca="1">MAX(Parameters!$A$2,MAX(INDEX((A311=$A$2:A310)*$D$2:D310,))) + RANDBETWEEN(IF(MAX(INDEX((A311=$A$2:A310)*$D$2:D310,))=0,0,Parameters!$C$2),Parameters!$D$2)</f>
        <v>42712</v>
      </c>
      <c r="E311">
        <f ca="1">RANDBETWEEN(Parameters!$F$2,Parameters!$G$2)</f>
        <v>283</v>
      </c>
      <c r="F311">
        <f ca="1">RANDBETWEEN(Parameters!$I$2,Parameters!$J$2)</f>
        <v>259</v>
      </c>
      <c r="G311">
        <f ca="1">SUMIFS(E$2:E311,$A$2:A311,Extraction[[#This Row],[AreaID]])</f>
        <v>5042</v>
      </c>
      <c r="H311">
        <f ca="1">SUMIFS(F$2:F311,$A$2:A311,Extraction[[#This Row],[AreaID]])</f>
        <v>4189</v>
      </c>
      <c r="I311">
        <f ca="1">VLOOKUP(Extraction[[#This Row],[AreaID]],Reserves[],4,FALSE)-Extraction[[#This Row],[OilExtractionToDate]]</f>
        <v>312548</v>
      </c>
      <c r="J311">
        <f ca="1">VLOOKUP(Extraction[[#This Row],[AreaID]],Reserves[],5,FALSE)-Extraction[[#This Row],[GasExtractionToDate]]</f>
        <v>368412</v>
      </c>
    </row>
    <row r="312" spans="1:10" x14ac:dyDescent="0.35">
      <c r="A312">
        <f ca="1">RANDBETWEEN(1,Parameters!$A$10)</f>
        <v>6</v>
      </c>
      <c r="B312" t="str">
        <f ca="1">VLOOKUP(A312,Reserves[],2,FALSE)</f>
        <v>Hanamura</v>
      </c>
      <c r="C312" t="str">
        <f ca="1">VLOOKUP(A312,Reserves[],3,FALSE)</f>
        <v>Alpha</v>
      </c>
      <c r="D312" s="1">
        <f ca="1">MAX(Parameters!$A$2,MAX(INDEX((A312=$A$2:A311)*$D$2:D311,))) + RANDBETWEEN(IF(MAX(INDEX((A312=$A$2:A311)*$D$2:D311,))=0,0,Parameters!$C$2),Parameters!$D$2)</f>
        <v>42767</v>
      </c>
      <c r="E312">
        <f ca="1">RANDBETWEEN(Parameters!$F$2,Parameters!$G$2)</f>
        <v>285</v>
      </c>
      <c r="F312">
        <f ca="1">RANDBETWEEN(Parameters!$I$2,Parameters!$J$2)</f>
        <v>197</v>
      </c>
      <c r="G312">
        <f ca="1">SUMIFS(E$2:E312,$A$2:A312,Extraction[[#This Row],[AreaID]])</f>
        <v>5131</v>
      </c>
      <c r="H312">
        <f ca="1">SUMIFS(F$2:F312,$A$2:A312,Extraction[[#This Row],[AreaID]])</f>
        <v>5008</v>
      </c>
      <c r="I312">
        <f ca="1">VLOOKUP(Extraction[[#This Row],[AreaID]],Reserves[],4,FALSE)-Extraction[[#This Row],[OilExtractionToDate]]</f>
        <v>255249</v>
      </c>
      <c r="J312">
        <f ca="1">VLOOKUP(Extraction[[#This Row],[AreaID]],Reserves[],5,FALSE)-Extraction[[#This Row],[GasExtractionToDate]]</f>
        <v>296594</v>
      </c>
    </row>
    <row r="313" spans="1:10" x14ac:dyDescent="0.35">
      <c r="A313">
        <f ca="1">RANDBETWEEN(1,Parameters!$A$10)</f>
        <v>13</v>
      </c>
      <c r="B313" t="str">
        <f ca="1">VLOOKUP(A313,Reserves[],2,FALSE)</f>
        <v>Kern River</v>
      </c>
      <c r="C313" t="str">
        <f ca="1">VLOOKUP(A313,Reserves[],3,FALSE)</f>
        <v>W13</v>
      </c>
      <c r="D313" s="1">
        <f ca="1">MAX(Parameters!$A$2,MAX(INDEX((A313=$A$2:A312)*$D$2:D312,))) + RANDBETWEEN(IF(MAX(INDEX((A313=$A$2:A312)*$D$2:D312,))=0,0,Parameters!$C$2),Parameters!$D$2)</f>
        <v>42777</v>
      </c>
      <c r="E313">
        <f ca="1">RANDBETWEEN(Parameters!$F$2,Parameters!$G$2)</f>
        <v>143</v>
      </c>
      <c r="F313">
        <f ca="1">RANDBETWEEN(Parameters!$I$2,Parameters!$J$2)</f>
        <v>81</v>
      </c>
      <c r="G313">
        <f ca="1">SUMIFS(E$2:E313,$A$2:A313,Extraction[[#This Row],[AreaID]])</f>
        <v>5437</v>
      </c>
      <c r="H313">
        <f ca="1">SUMIFS(F$2:F313,$A$2:A313,Extraction[[#This Row],[AreaID]])</f>
        <v>5850</v>
      </c>
      <c r="I313">
        <f ca="1">VLOOKUP(Extraction[[#This Row],[AreaID]],Reserves[],4,FALSE)-Extraction[[#This Row],[OilExtractionToDate]]</f>
        <v>377266</v>
      </c>
      <c r="J313">
        <f ca="1">VLOOKUP(Extraction[[#This Row],[AreaID]],Reserves[],5,FALSE)-Extraction[[#This Row],[GasExtractionToDate]]</f>
        <v>443605</v>
      </c>
    </row>
    <row r="314" spans="1:10" x14ac:dyDescent="0.35">
      <c r="A314">
        <f ca="1">RANDBETWEEN(1,Parameters!$A$10)</f>
        <v>14</v>
      </c>
      <c r="B314" t="str">
        <f ca="1">VLOOKUP(A314,Reserves[],2,FALSE)</f>
        <v>Kern River</v>
      </c>
      <c r="C314" t="str">
        <f ca="1">VLOOKUP(A314,Reserves[],3,FALSE)</f>
        <v>Delta</v>
      </c>
      <c r="D314" s="1">
        <f ca="1">MAX(Parameters!$A$2,MAX(INDEX((A314=$A$2:A313)*$D$2:D313,))) + RANDBETWEEN(IF(MAX(INDEX((A314=$A$2:A313)*$D$2:D313,))=0,0,Parameters!$C$2),Parameters!$D$2)</f>
        <v>42699</v>
      </c>
      <c r="E314">
        <f ca="1">RANDBETWEEN(Parameters!$F$2,Parameters!$G$2)</f>
        <v>216</v>
      </c>
      <c r="F314">
        <f ca="1">RANDBETWEEN(Parameters!$I$2,Parameters!$J$2)</f>
        <v>158</v>
      </c>
      <c r="G314">
        <f ca="1">SUMIFS(E$2:E314,$A$2:A314,Extraction[[#This Row],[AreaID]])</f>
        <v>4192</v>
      </c>
      <c r="H314">
        <f ca="1">SUMIFS(F$2:F314,$A$2:A314,Extraction[[#This Row],[AreaID]])</f>
        <v>3558</v>
      </c>
      <c r="I314">
        <f ca="1">VLOOKUP(Extraction[[#This Row],[AreaID]],Reserves[],4,FALSE)-Extraction[[#This Row],[OilExtractionToDate]]</f>
        <v>341219</v>
      </c>
      <c r="J314">
        <f ca="1">VLOOKUP(Extraction[[#This Row],[AreaID]],Reserves[],5,FALSE)-Extraction[[#This Row],[GasExtractionToDate]]</f>
        <v>402580</v>
      </c>
    </row>
    <row r="315" spans="1:10" x14ac:dyDescent="0.35">
      <c r="A315">
        <f ca="1">RANDBETWEEN(1,Parameters!$A$10)</f>
        <v>12</v>
      </c>
      <c r="B315" t="str">
        <f ca="1">VLOOKUP(A315,Reserves[],2,FALSE)</f>
        <v>EastTexas</v>
      </c>
      <c r="C315" t="str">
        <f ca="1">VLOOKUP(A315,Reserves[],3,FALSE)</f>
        <v>Lake3</v>
      </c>
      <c r="D315" s="1">
        <f ca="1">MAX(Parameters!$A$2,MAX(INDEX((A315=$A$2:A314)*$D$2:D314,))) + RANDBETWEEN(IF(MAX(INDEX((A315=$A$2:A314)*$D$2:D314,))=0,0,Parameters!$C$2),Parameters!$D$2)</f>
        <v>42696</v>
      </c>
      <c r="E315">
        <f ca="1">RANDBETWEEN(Parameters!$F$2,Parameters!$G$2)</f>
        <v>110</v>
      </c>
      <c r="F315">
        <f ca="1">RANDBETWEEN(Parameters!$I$2,Parameters!$J$2)</f>
        <v>197</v>
      </c>
      <c r="G315">
        <f ca="1">SUMIFS(E$2:E315,$A$2:A315,Extraction[[#This Row],[AreaID]])</f>
        <v>3120</v>
      </c>
      <c r="H315">
        <f ca="1">SUMIFS(F$2:F315,$A$2:A315,Extraction[[#This Row],[AreaID]])</f>
        <v>3401</v>
      </c>
      <c r="I315">
        <f ca="1">VLOOKUP(Extraction[[#This Row],[AreaID]],Reserves[],4,FALSE)-Extraction[[#This Row],[OilExtractionToDate]]</f>
        <v>330267</v>
      </c>
      <c r="J315">
        <f ca="1">VLOOKUP(Extraction[[#This Row],[AreaID]],Reserves[],5,FALSE)-Extraction[[#This Row],[GasExtractionToDate]]</f>
        <v>283804</v>
      </c>
    </row>
    <row r="316" spans="1:10" x14ac:dyDescent="0.35">
      <c r="A316">
        <f ca="1">RANDBETWEEN(1,Parameters!$A$10)</f>
        <v>12</v>
      </c>
      <c r="B316" t="str">
        <f ca="1">VLOOKUP(A316,Reserves[],2,FALSE)</f>
        <v>EastTexas</v>
      </c>
      <c r="C316" t="str">
        <f ca="1">VLOOKUP(A316,Reserves[],3,FALSE)</f>
        <v>Lake3</v>
      </c>
      <c r="D316" s="1">
        <f ca="1">MAX(Parameters!$A$2,MAX(INDEX((A316=$A$2:A315)*$D$2:D315,))) + RANDBETWEEN(IF(MAX(INDEX((A316=$A$2:A315)*$D$2:D315,))=0,0,Parameters!$C$2),Parameters!$D$2)</f>
        <v>42699</v>
      </c>
      <c r="E316">
        <f ca="1">RANDBETWEEN(Parameters!$F$2,Parameters!$G$2)</f>
        <v>190</v>
      </c>
      <c r="F316">
        <f ca="1">RANDBETWEEN(Parameters!$I$2,Parameters!$J$2)</f>
        <v>98</v>
      </c>
      <c r="G316">
        <f ca="1">SUMIFS(E$2:E316,$A$2:A316,Extraction[[#This Row],[AreaID]])</f>
        <v>3310</v>
      </c>
      <c r="H316">
        <f ca="1">SUMIFS(F$2:F316,$A$2:A316,Extraction[[#This Row],[AreaID]])</f>
        <v>3499</v>
      </c>
      <c r="I316">
        <f ca="1">VLOOKUP(Extraction[[#This Row],[AreaID]],Reserves[],4,FALSE)-Extraction[[#This Row],[OilExtractionToDate]]</f>
        <v>330077</v>
      </c>
      <c r="J316">
        <f ca="1">VLOOKUP(Extraction[[#This Row],[AreaID]],Reserves[],5,FALSE)-Extraction[[#This Row],[GasExtractionToDate]]</f>
        <v>283706</v>
      </c>
    </row>
    <row r="317" spans="1:10" x14ac:dyDescent="0.35">
      <c r="A317">
        <f ca="1">RANDBETWEEN(1,Parameters!$A$10)</f>
        <v>14</v>
      </c>
      <c r="B317" t="str">
        <f ca="1">VLOOKUP(A317,Reserves[],2,FALSE)</f>
        <v>Kern River</v>
      </c>
      <c r="C317" t="str">
        <f ca="1">VLOOKUP(A317,Reserves[],3,FALSE)</f>
        <v>Delta</v>
      </c>
      <c r="D317" s="1">
        <f ca="1">MAX(Parameters!$A$2,MAX(INDEX((A317=$A$2:A316)*$D$2:D316,))) + RANDBETWEEN(IF(MAX(INDEX((A317=$A$2:A316)*$D$2:D316,))=0,0,Parameters!$C$2),Parameters!$D$2)</f>
        <v>42704</v>
      </c>
      <c r="E317">
        <f ca="1">RANDBETWEEN(Parameters!$F$2,Parameters!$G$2)</f>
        <v>192</v>
      </c>
      <c r="F317">
        <f ca="1">RANDBETWEEN(Parameters!$I$2,Parameters!$J$2)</f>
        <v>137</v>
      </c>
      <c r="G317">
        <f ca="1">SUMIFS(E$2:E317,$A$2:A317,Extraction[[#This Row],[AreaID]])</f>
        <v>4384</v>
      </c>
      <c r="H317">
        <f ca="1">SUMIFS(F$2:F317,$A$2:A317,Extraction[[#This Row],[AreaID]])</f>
        <v>3695</v>
      </c>
      <c r="I317">
        <f ca="1">VLOOKUP(Extraction[[#This Row],[AreaID]],Reserves[],4,FALSE)-Extraction[[#This Row],[OilExtractionToDate]]</f>
        <v>341027</v>
      </c>
      <c r="J317">
        <f ca="1">VLOOKUP(Extraction[[#This Row],[AreaID]],Reserves[],5,FALSE)-Extraction[[#This Row],[GasExtractionToDate]]</f>
        <v>402443</v>
      </c>
    </row>
    <row r="318" spans="1:10" x14ac:dyDescent="0.35">
      <c r="A318">
        <f ca="1">RANDBETWEEN(1,Parameters!$A$10)</f>
        <v>13</v>
      </c>
      <c r="B318" t="str">
        <f ca="1">VLOOKUP(A318,Reserves[],2,FALSE)</f>
        <v>Kern River</v>
      </c>
      <c r="C318" t="str">
        <f ca="1">VLOOKUP(A318,Reserves[],3,FALSE)</f>
        <v>W13</v>
      </c>
      <c r="D318" s="1">
        <f ca="1">MAX(Parameters!$A$2,MAX(INDEX((A318=$A$2:A317)*$D$2:D317,))) + RANDBETWEEN(IF(MAX(INDEX((A318=$A$2:A317)*$D$2:D317,))=0,0,Parameters!$C$2),Parameters!$D$2)</f>
        <v>42785</v>
      </c>
      <c r="E318">
        <f ca="1">RANDBETWEEN(Parameters!$F$2,Parameters!$G$2)</f>
        <v>276</v>
      </c>
      <c r="F318">
        <f ca="1">RANDBETWEEN(Parameters!$I$2,Parameters!$J$2)</f>
        <v>97</v>
      </c>
      <c r="G318">
        <f ca="1">SUMIFS(E$2:E318,$A$2:A318,Extraction[[#This Row],[AreaID]])</f>
        <v>5713</v>
      </c>
      <c r="H318">
        <f ca="1">SUMIFS(F$2:F318,$A$2:A318,Extraction[[#This Row],[AreaID]])</f>
        <v>5947</v>
      </c>
      <c r="I318">
        <f ca="1">VLOOKUP(Extraction[[#This Row],[AreaID]],Reserves[],4,FALSE)-Extraction[[#This Row],[OilExtractionToDate]]</f>
        <v>376990</v>
      </c>
      <c r="J318">
        <f ca="1">VLOOKUP(Extraction[[#This Row],[AreaID]],Reserves[],5,FALSE)-Extraction[[#This Row],[GasExtractionToDate]]</f>
        <v>443508</v>
      </c>
    </row>
    <row r="319" spans="1:10" x14ac:dyDescent="0.35">
      <c r="A319">
        <f ca="1">RANDBETWEEN(1,Parameters!$A$10)</f>
        <v>8</v>
      </c>
      <c r="B319" t="str">
        <f ca="1">VLOOKUP(A319,Reserves[],2,FALSE)</f>
        <v>Hanamura</v>
      </c>
      <c r="C319" t="str">
        <f ca="1">VLOOKUP(A319,Reserves[],3,FALSE)</f>
        <v>Delta</v>
      </c>
      <c r="D319" s="1">
        <f ca="1">MAX(Parameters!$A$2,MAX(INDEX((A319=$A$2:A318)*$D$2:D318,))) + RANDBETWEEN(IF(MAX(INDEX((A319=$A$2:A318)*$D$2:D318,))=0,0,Parameters!$C$2),Parameters!$D$2)</f>
        <v>42751</v>
      </c>
      <c r="E319">
        <f ca="1">RANDBETWEEN(Parameters!$F$2,Parameters!$G$2)</f>
        <v>108</v>
      </c>
      <c r="F319">
        <f ca="1">RANDBETWEEN(Parameters!$I$2,Parameters!$J$2)</f>
        <v>171</v>
      </c>
      <c r="G319">
        <f ca="1">SUMIFS(E$2:E319,$A$2:A319,Extraction[[#This Row],[AreaID]])</f>
        <v>5780</v>
      </c>
      <c r="H319">
        <f ca="1">SUMIFS(F$2:F319,$A$2:A319,Extraction[[#This Row],[AreaID]])</f>
        <v>5938</v>
      </c>
      <c r="I319">
        <f ca="1">VLOOKUP(Extraction[[#This Row],[AreaID]],Reserves[],4,FALSE)-Extraction[[#This Row],[OilExtractionToDate]]</f>
        <v>168010</v>
      </c>
      <c r="J319">
        <f ca="1">VLOOKUP(Extraction[[#This Row],[AreaID]],Reserves[],5,FALSE)-Extraction[[#This Row],[GasExtractionToDate]]</f>
        <v>237171</v>
      </c>
    </row>
    <row r="320" spans="1:10" x14ac:dyDescent="0.35">
      <c r="A320">
        <f ca="1">RANDBETWEEN(1,Parameters!$A$10)</f>
        <v>8</v>
      </c>
      <c r="B320" t="str">
        <f ca="1">VLOOKUP(A320,Reserves[],2,FALSE)</f>
        <v>Hanamura</v>
      </c>
      <c r="C320" t="str">
        <f ca="1">VLOOKUP(A320,Reserves[],3,FALSE)</f>
        <v>Delta</v>
      </c>
      <c r="D320" s="1">
        <f ca="1">MAX(Parameters!$A$2,MAX(INDEX((A320=$A$2:A319)*$D$2:D319,))) + RANDBETWEEN(IF(MAX(INDEX((A320=$A$2:A319)*$D$2:D319,))=0,0,Parameters!$C$2),Parameters!$D$2)</f>
        <v>42754</v>
      </c>
      <c r="E320">
        <f ca="1">RANDBETWEEN(Parameters!$F$2,Parameters!$G$2)</f>
        <v>86</v>
      </c>
      <c r="F320">
        <f ca="1">RANDBETWEEN(Parameters!$I$2,Parameters!$J$2)</f>
        <v>187</v>
      </c>
      <c r="G320">
        <f ca="1">SUMIFS(E$2:E320,$A$2:A320,Extraction[[#This Row],[AreaID]])</f>
        <v>5866</v>
      </c>
      <c r="H320">
        <f ca="1">SUMIFS(F$2:F320,$A$2:A320,Extraction[[#This Row],[AreaID]])</f>
        <v>6125</v>
      </c>
      <c r="I320">
        <f ca="1">VLOOKUP(Extraction[[#This Row],[AreaID]],Reserves[],4,FALSE)-Extraction[[#This Row],[OilExtractionToDate]]</f>
        <v>167924</v>
      </c>
      <c r="J320">
        <f ca="1">VLOOKUP(Extraction[[#This Row],[AreaID]],Reserves[],5,FALSE)-Extraction[[#This Row],[GasExtractionToDate]]</f>
        <v>236984</v>
      </c>
    </row>
    <row r="321" spans="1:10" x14ac:dyDescent="0.35">
      <c r="A321">
        <f ca="1">RANDBETWEEN(1,Parameters!$A$10)</f>
        <v>1</v>
      </c>
      <c r="B321" t="str">
        <f ca="1">VLOOKUP(A321,Reserves[],2,FALSE)</f>
        <v>Route66</v>
      </c>
      <c r="C321" t="str">
        <f ca="1">VLOOKUP(A321,Reserves[],3,FALSE)</f>
        <v>Alpha</v>
      </c>
      <c r="D321" s="1">
        <f ca="1">MAX(Parameters!$A$2,MAX(INDEX((A321=$A$2:A320)*$D$2:D320,))) + RANDBETWEEN(IF(MAX(INDEX((A321=$A$2:A320)*$D$2:D320,))=0,0,Parameters!$C$2),Parameters!$D$2)</f>
        <v>42716</v>
      </c>
      <c r="E321">
        <f ca="1">RANDBETWEEN(Parameters!$F$2,Parameters!$G$2)</f>
        <v>135</v>
      </c>
      <c r="F321">
        <f ca="1">RANDBETWEEN(Parameters!$I$2,Parameters!$J$2)</f>
        <v>152</v>
      </c>
      <c r="G321">
        <f ca="1">SUMIFS(E$2:E321,$A$2:A321,Extraction[[#This Row],[AreaID]])</f>
        <v>5177</v>
      </c>
      <c r="H321">
        <f ca="1">SUMIFS(F$2:F321,$A$2:A321,Extraction[[#This Row],[AreaID]])</f>
        <v>4341</v>
      </c>
      <c r="I321">
        <f ca="1">VLOOKUP(Extraction[[#This Row],[AreaID]],Reserves[],4,FALSE)-Extraction[[#This Row],[OilExtractionToDate]]</f>
        <v>312413</v>
      </c>
      <c r="J321">
        <f ca="1">VLOOKUP(Extraction[[#This Row],[AreaID]],Reserves[],5,FALSE)-Extraction[[#This Row],[GasExtractionToDate]]</f>
        <v>368260</v>
      </c>
    </row>
    <row r="322" spans="1:10" x14ac:dyDescent="0.35">
      <c r="A322">
        <f ca="1">RANDBETWEEN(1,Parameters!$A$10)</f>
        <v>7</v>
      </c>
      <c r="B322" t="str">
        <f ca="1">VLOOKUP(A322,Reserves[],2,FALSE)</f>
        <v>Hanamura</v>
      </c>
      <c r="C322" t="str">
        <f ca="1">VLOOKUP(A322,Reserves[],3,FALSE)</f>
        <v>H1</v>
      </c>
      <c r="D322" s="1">
        <f ca="1">MAX(Parameters!$A$2,MAX(INDEX((A322=$A$2:A321)*$D$2:D321,))) + RANDBETWEEN(IF(MAX(INDEX((A322=$A$2:A321)*$D$2:D321,))=0,0,Parameters!$C$2),Parameters!$D$2)</f>
        <v>42678</v>
      </c>
      <c r="E322">
        <f ca="1">RANDBETWEEN(Parameters!$F$2,Parameters!$G$2)</f>
        <v>272</v>
      </c>
      <c r="F322">
        <f ca="1">RANDBETWEEN(Parameters!$I$2,Parameters!$J$2)</f>
        <v>76</v>
      </c>
      <c r="G322">
        <f ca="1">SUMIFS(E$2:E322,$A$2:A322,Extraction[[#This Row],[AreaID]])</f>
        <v>3074</v>
      </c>
      <c r="H322">
        <f ca="1">SUMIFS(F$2:F322,$A$2:A322,Extraction[[#This Row],[AreaID]])</f>
        <v>2649</v>
      </c>
      <c r="I322">
        <f ca="1">VLOOKUP(Extraction[[#This Row],[AreaID]],Reserves[],4,FALSE)-Extraction[[#This Row],[OilExtractionToDate]]</f>
        <v>323292</v>
      </c>
      <c r="J322">
        <f ca="1">VLOOKUP(Extraction[[#This Row],[AreaID]],Reserves[],5,FALSE)-Extraction[[#This Row],[GasExtractionToDate]]</f>
        <v>438728</v>
      </c>
    </row>
    <row r="323" spans="1:10" x14ac:dyDescent="0.35">
      <c r="A323">
        <f ca="1">RANDBETWEEN(1,Parameters!$A$10)</f>
        <v>1</v>
      </c>
      <c r="B323" t="str">
        <f ca="1">VLOOKUP(A323,Reserves[],2,FALSE)</f>
        <v>Route66</v>
      </c>
      <c r="C323" t="str">
        <f ca="1">VLOOKUP(A323,Reserves[],3,FALSE)</f>
        <v>Alpha</v>
      </c>
      <c r="D323" s="1">
        <f ca="1">MAX(Parameters!$A$2,MAX(INDEX((A323=$A$2:A322)*$D$2:D322,))) + RANDBETWEEN(IF(MAX(INDEX((A323=$A$2:A322)*$D$2:D322,))=0,0,Parameters!$C$2),Parameters!$D$2)</f>
        <v>42724</v>
      </c>
      <c r="E323">
        <f ca="1">RANDBETWEEN(Parameters!$F$2,Parameters!$G$2)</f>
        <v>170</v>
      </c>
      <c r="F323">
        <f ca="1">RANDBETWEEN(Parameters!$I$2,Parameters!$J$2)</f>
        <v>53</v>
      </c>
      <c r="G323">
        <f ca="1">SUMIFS(E$2:E323,$A$2:A323,Extraction[[#This Row],[AreaID]])</f>
        <v>5347</v>
      </c>
      <c r="H323">
        <f ca="1">SUMIFS(F$2:F323,$A$2:A323,Extraction[[#This Row],[AreaID]])</f>
        <v>4394</v>
      </c>
      <c r="I323">
        <f ca="1">VLOOKUP(Extraction[[#This Row],[AreaID]],Reserves[],4,FALSE)-Extraction[[#This Row],[OilExtractionToDate]]</f>
        <v>312243</v>
      </c>
      <c r="J323">
        <f ca="1">VLOOKUP(Extraction[[#This Row],[AreaID]],Reserves[],5,FALSE)-Extraction[[#This Row],[GasExtractionToDate]]</f>
        <v>368207</v>
      </c>
    </row>
    <row r="324" spans="1:10" x14ac:dyDescent="0.35">
      <c r="A324">
        <f ca="1">RANDBETWEEN(1,Parameters!$A$10)</f>
        <v>13</v>
      </c>
      <c r="B324" t="str">
        <f ca="1">VLOOKUP(A324,Reserves[],2,FALSE)</f>
        <v>Kern River</v>
      </c>
      <c r="C324" t="str">
        <f ca="1">VLOOKUP(A324,Reserves[],3,FALSE)</f>
        <v>W13</v>
      </c>
      <c r="D324" s="1">
        <f ca="1">MAX(Parameters!$A$2,MAX(INDEX((A324=$A$2:A323)*$D$2:D323,))) + RANDBETWEEN(IF(MAX(INDEX((A324=$A$2:A323)*$D$2:D323,))=0,0,Parameters!$C$2),Parameters!$D$2)</f>
        <v>42792</v>
      </c>
      <c r="E324">
        <f ca="1">RANDBETWEEN(Parameters!$F$2,Parameters!$G$2)</f>
        <v>144</v>
      </c>
      <c r="F324">
        <f ca="1">RANDBETWEEN(Parameters!$I$2,Parameters!$J$2)</f>
        <v>159</v>
      </c>
      <c r="G324">
        <f ca="1">SUMIFS(E$2:E324,$A$2:A324,Extraction[[#This Row],[AreaID]])</f>
        <v>5857</v>
      </c>
      <c r="H324">
        <f ca="1">SUMIFS(F$2:F324,$A$2:A324,Extraction[[#This Row],[AreaID]])</f>
        <v>6106</v>
      </c>
      <c r="I324">
        <f ca="1">VLOOKUP(Extraction[[#This Row],[AreaID]],Reserves[],4,FALSE)-Extraction[[#This Row],[OilExtractionToDate]]</f>
        <v>376846</v>
      </c>
      <c r="J324">
        <f ca="1">VLOOKUP(Extraction[[#This Row],[AreaID]],Reserves[],5,FALSE)-Extraction[[#This Row],[GasExtractionToDate]]</f>
        <v>443349</v>
      </c>
    </row>
    <row r="325" spans="1:10" x14ac:dyDescent="0.35">
      <c r="A325">
        <f ca="1">RANDBETWEEN(1,Parameters!$A$10)</f>
        <v>2</v>
      </c>
      <c r="B325" t="str">
        <f ca="1">VLOOKUP(A325,Reserves[],2,FALSE)</f>
        <v>Route66</v>
      </c>
      <c r="C325" t="str">
        <f ca="1">VLOOKUP(A325,Reserves[],3,FALSE)</f>
        <v>Delta</v>
      </c>
      <c r="D325" s="1">
        <f ca="1">MAX(Parameters!$A$2,MAX(INDEX((A325=$A$2:A324)*$D$2:D324,))) + RANDBETWEEN(IF(MAX(INDEX((A325=$A$2:A324)*$D$2:D324,))=0,0,Parameters!$C$2),Parameters!$D$2)</f>
        <v>42744</v>
      </c>
      <c r="E325">
        <f ca="1">RANDBETWEEN(Parameters!$F$2,Parameters!$G$2)</f>
        <v>161</v>
      </c>
      <c r="F325">
        <f ca="1">RANDBETWEEN(Parameters!$I$2,Parameters!$J$2)</f>
        <v>176</v>
      </c>
      <c r="G325">
        <f ca="1">SUMIFS(E$2:E325,$A$2:A325,Extraction[[#This Row],[AreaID]])</f>
        <v>5417</v>
      </c>
      <c r="H325">
        <f ca="1">SUMIFS(F$2:F325,$A$2:A325,Extraction[[#This Row],[AreaID]])</f>
        <v>4796</v>
      </c>
      <c r="I325">
        <f ca="1">VLOOKUP(Extraction[[#This Row],[AreaID]],Reserves[],4,FALSE)-Extraction[[#This Row],[OilExtractionToDate]]</f>
        <v>159024</v>
      </c>
      <c r="J325">
        <f ca="1">VLOOKUP(Extraction[[#This Row],[AreaID]],Reserves[],5,FALSE)-Extraction[[#This Row],[GasExtractionToDate]]</f>
        <v>231413</v>
      </c>
    </row>
    <row r="326" spans="1:10" x14ac:dyDescent="0.35">
      <c r="A326">
        <f ca="1">RANDBETWEEN(1,Parameters!$A$10)</f>
        <v>7</v>
      </c>
      <c r="B326" t="str">
        <f ca="1">VLOOKUP(A326,Reserves[],2,FALSE)</f>
        <v>Hanamura</v>
      </c>
      <c r="C326" t="str">
        <f ca="1">VLOOKUP(A326,Reserves[],3,FALSE)</f>
        <v>H1</v>
      </c>
      <c r="D326" s="1">
        <f ca="1">MAX(Parameters!$A$2,MAX(INDEX((A326=$A$2:A325)*$D$2:D325,))) + RANDBETWEEN(IF(MAX(INDEX((A326=$A$2:A325)*$D$2:D325,))=0,0,Parameters!$C$2),Parameters!$D$2)</f>
        <v>42682</v>
      </c>
      <c r="E326">
        <f ca="1">RANDBETWEEN(Parameters!$F$2,Parameters!$G$2)</f>
        <v>98</v>
      </c>
      <c r="F326">
        <f ca="1">RANDBETWEEN(Parameters!$I$2,Parameters!$J$2)</f>
        <v>248</v>
      </c>
      <c r="G326">
        <f ca="1">SUMIFS(E$2:E326,$A$2:A326,Extraction[[#This Row],[AreaID]])</f>
        <v>3172</v>
      </c>
      <c r="H326">
        <f ca="1">SUMIFS(F$2:F326,$A$2:A326,Extraction[[#This Row],[AreaID]])</f>
        <v>2897</v>
      </c>
      <c r="I326">
        <f ca="1">VLOOKUP(Extraction[[#This Row],[AreaID]],Reserves[],4,FALSE)-Extraction[[#This Row],[OilExtractionToDate]]</f>
        <v>323194</v>
      </c>
      <c r="J326">
        <f ca="1">VLOOKUP(Extraction[[#This Row],[AreaID]],Reserves[],5,FALSE)-Extraction[[#This Row],[GasExtractionToDate]]</f>
        <v>438480</v>
      </c>
    </row>
    <row r="327" spans="1:10" x14ac:dyDescent="0.35">
      <c r="A327">
        <f ca="1">RANDBETWEEN(1,Parameters!$A$10)</f>
        <v>13</v>
      </c>
      <c r="B327" t="str">
        <f ca="1">VLOOKUP(A327,Reserves[],2,FALSE)</f>
        <v>Kern River</v>
      </c>
      <c r="C327" t="str">
        <f ca="1">VLOOKUP(A327,Reserves[],3,FALSE)</f>
        <v>W13</v>
      </c>
      <c r="D327" s="1">
        <f ca="1">MAX(Parameters!$A$2,MAX(INDEX((A327=$A$2:A326)*$D$2:D326,))) + RANDBETWEEN(IF(MAX(INDEX((A327=$A$2:A326)*$D$2:D326,))=0,0,Parameters!$C$2),Parameters!$D$2)</f>
        <v>42795</v>
      </c>
      <c r="E327">
        <f ca="1">RANDBETWEEN(Parameters!$F$2,Parameters!$G$2)</f>
        <v>132</v>
      </c>
      <c r="F327">
        <f ca="1">RANDBETWEEN(Parameters!$I$2,Parameters!$J$2)</f>
        <v>192</v>
      </c>
      <c r="G327">
        <f ca="1">SUMIFS(E$2:E327,$A$2:A327,Extraction[[#This Row],[AreaID]])</f>
        <v>5989</v>
      </c>
      <c r="H327">
        <f ca="1">SUMIFS(F$2:F327,$A$2:A327,Extraction[[#This Row],[AreaID]])</f>
        <v>6298</v>
      </c>
      <c r="I327">
        <f ca="1">VLOOKUP(Extraction[[#This Row],[AreaID]],Reserves[],4,FALSE)-Extraction[[#This Row],[OilExtractionToDate]]</f>
        <v>376714</v>
      </c>
      <c r="J327">
        <f ca="1">VLOOKUP(Extraction[[#This Row],[AreaID]],Reserves[],5,FALSE)-Extraction[[#This Row],[GasExtractionToDate]]</f>
        <v>443157</v>
      </c>
    </row>
    <row r="328" spans="1:10" x14ac:dyDescent="0.35">
      <c r="A328">
        <f ca="1">RANDBETWEEN(1,Parameters!$A$10)</f>
        <v>11</v>
      </c>
      <c r="B328" t="str">
        <f ca="1">VLOOKUP(A328,Reserves[],2,FALSE)</f>
        <v>EastTexas</v>
      </c>
      <c r="C328" t="str">
        <f ca="1">VLOOKUP(A328,Reserves[],3,FALSE)</f>
        <v>Lake2</v>
      </c>
      <c r="D328" s="1">
        <f ca="1">MAX(Parameters!$A$2,MAX(INDEX((A328=$A$2:A327)*$D$2:D327,))) + RANDBETWEEN(IF(MAX(INDEX((A328=$A$2:A327)*$D$2:D327,))=0,0,Parameters!$C$2),Parameters!$D$2)</f>
        <v>42746</v>
      </c>
      <c r="E328">
        <f ca="1">RANDBETWEEN(Parameters!$F$2,Parameters!$G$2)</f>
        <v>252</v>
      </c>
      <c r="F328">
        <f ca="1">RANDBETWEEN(Parameters!$I$2,Parameters!$J$2)</f>
        <v>159</v>
      </c>
      <c r="G328">
        <f ca="1">SUMIFS(E$2:E328,$A$2:A328,Extraction[[#This Row],[AreaID]])</f>
        <v>6151</v>
      </c>
      <c r="H328">
        <f ca="1">SUMIFS(F$2:F328,$A$2:A328,Extraction[[#This Row],[AreaID]])</f>
        <v>5001</v>
      </c>
      <c r="I328">
        <f ca="1">VLOOKUP(Extraction[[#This Row],[AreaID]],Reserves[],4,FALSE)-Extraction[[#This Row],[OilExtractionToDate]]</f>
        <v>269829</v>
      </c>
      <c r="J328">
        <f ca="1">VLOOKUP(Extraction[[#This Row],[AreaID]],Reserves[],5,FALSE)-Extraction[[#This Row],[GasExtractionToDate]]</f>
        <v>221796</v>
      </c>
    </row>
    <row r="329" spans="1:10" x14ac:dyDescent="0.35">
      <c r="A329">
        <f ca="1">RANDBETWEEN(1,Parameters!$A$10)</f>
        <v>4</v>
      </c>
      <c r="B329" t="str">
        <f ca="1">VLOOKUP(A329,Reserves[],2,FALSE)</f>
        <v>BigPool</v>
      </c>
      <c r="C329" t="str">
        <f ca="1">VLOOKUP(A329,Reserves[],3,FALSE)</f>
        <v>B1</v>
      </c>
      <c r="D329" s="1">
        <f ca="1">MAX(Parameters!$A$2,MAX(INDEX((A329=$A$2:A328)*$D$2:D328,))) + RANDBETWEEN(IF(MAX(INDEX((A329=$A$2:A328)*$D$2:D328,))=0,0,Parameters!$C$2),Parameters!$D$2)</f>
        <v>42686</v>
      </c>
      <c r="E329">
        <f ca="1">RANDBETWEEN(Parameters!$F$2,Parameters!$G$2)</f>
        <v>88</v>
      </c>
      <c r="F329">
        <f ca="1">RANDBETWEEN(Parameters!$I$2,Parameters!$J$2)</f>
        <v>157</v>
      </c>
      <c r="G329">
        <f ca="1">SUMIFS(E$2:E329,$A$2:A329,Extraction[[#This Row],[AreaID]])</f>
        <v>3088</v>
      </c>
      <c r="H329">
        <f ca="1">SUMIFS(F$2:F329,$A$2:A329,Extraction[[#This Row],[AreaID]])</f>
        <v>4126</v>
      </c>
      <c r="I329">
        <f ca="1">VLOOKUP(Extraction[[#This Row],[AreaID]],Reserves[],4,FALSE)-Extraction[[#This Row],[OilExtractionToDate]]</f>
        <v>402102</v>
      </c>
      <c r="J329">
        <f ca="1">VLOOKUP(Extraction[[#This Row],[AreaID]],Reserves[],5,FALSE)-Extraction[[#This Row],[GasExtractionToDate]]</f>
        <v>196327</v>
      </c>
    </row>
    <row r="330" spans="1:10" x14ac:dyDescent="0.35">
      <c r="A330">
        <f ca="1">RANDBETWEEN(1,Parameters!$A$10)</f>
        <v>12</v>
      </c>
      <c r="B330" t="str">
        <f ca="1">VLOOKUP(A330,Reserves[],2,FALSE)</f>
        <v>EastTexas</v>
      </c>
      <c r="C330" t="str">
        <f ca="1">VLOOKUP(A330,Reserves[],3,FALSE)</f>
        <v>Lake3</v>
      </c>
      <c r="D330" s="1">
        <f ca="1">MAX(Parameters!$A$2,MAX(INDEX((A330=$A$2:A329)*$D$2:D329,))) + RANDBETWEEN(IF(MAX(INDEX((A330=$A$2:A329)*$D$2:D329,))=0,0,Parameters!$C$2),Parameters!$D$2)</f>
        <v>42706</v>
      </c>
      <c r="E330">
        <f ca="1">RANDBETWEEN(Parameters!$F$2,Parameters!$G$2)</f>
        <v>155</v>
      </c>
      <c r="F330">
        <f ca="1">RANDBETWEEN(Parameters!$I$2,Parameters!$J$2)</f>
        <v>55</v>
      </c>
      <c r="G330">
        <f ca="1">SUMIFS(E$2:E330,$A$2:A330,Extraction[[#This Row],[AreaID]])</f>
        <v>3465</v>
      </c>
      <c r="H330">
        <f ca="1">SUMIFS(F$2:F330,$A$2:A330,Extraction[[#This Row],[AreaID]])</f>
        <v>3554</v>
      </c>
      <c r="I330">
        <f ca="1">VLOOKUP(Extraction[[#This Row],[AreaID]],Reserves[],4,FALSE)-Extraction[[#This Row],[OilExtractionToDate]]</f>
        <v>329922</v>
      </c>
      <c r="J330">
        <f ca="1">VLOOKUP(Extraction[[#This Row],[AreaID]],Reserves[],5,FALSE)-Extraction[[#This Row],[GasExtractionToDate]]</f>
        <v>283651</v>
      </c>
    </row>
    <row r="331" spans="1:10" x14ac:dyDescent="0.35">
      <c r="A331">
        <f ca="1">RANDBETWEEN(1,Parameters!$A$10)</f>
        <v>6</v>
      </c>
      <c r="B331" t="str">
        <f ca="1">VLOOKUP(A331,Reserves[],2,FALSE)</f>
        <v>Hanamura</v>
      </c>
      <c r="C331" t="str">
        <f ca="1">VLOOKUP(A331,Reserves[],3,FALSE)</f>
        <v>Alpha</v>
      </c>
      <c r="D331" s="1">
        <f ca="1">MAX(Parameters!$A$2,MAX(INDEX((A331=$A$2:A330)*$D$2:D330,))) + RANDBETWEEN(IF(MAX(INDEX((A331=$A$2:A330)*$D$2:D330,))=0,0,Parameters!$C$2),Parameters!$D$2)</f>
        <v>42770</v>
      </c>
      <c r="E331">
        <f ca="1">RANDBETWEEN(Parameters!$F$2,Parameters!$G$2)</f>
        <v>201</v>
      </c>
      <c r="F331">
        <f ca="1">RANDBETWEEN(Parameters!$I$2,Parameters!$J$2)</f>
        <v>239</v>
      </c>
      <c r="G331">
        <f ca="1">SUMIFS(E$2:E331,$A$2:A331,Extraction[[#This Row],[AreaID]])</f>
        <v>5332</v>
      </c>
      <c r="H331">
        <f ca="1">SUMIFS(F$2:F331,$A$2:A331,Extraction[[#This Row],[AreaID]])</f>
        <v>5247</v>
      </c>
      <c r="I331">
        <f ca="1">VLOOKUP(Extraction[[#This Row],[AreaID]],Reserves[],4,FALSE)-Extraction[[#This Row],[OilExtractionToDate]]</f>
        <v>255048</v>
      </c>
      <c r="J331">
        <f ca="1">VLOOKUP(Extraction[[#This Row],[AreaID]],Reserves[],5,FALSE)-Extraction[[#This Row],[GasExtractionToDate]]</f>
        <v>296355</v>
      </c>
    </row>
    <row r="332" spans="1:10" x14ac:dyDescent="0.35">
      <c r="A332">
        <f ca="1">RANDBETWEEN(1,Parameters!$A$10)</f>
        <v>4</v>
      </c>
      <c r="B332" t="str">
        <f ca="1">VLOOKUP(A332,Reserves[],2,FALSE)</f>
        <v>BigPool</v>
      </c>
      <c r="C332" t="str">
        <f ca="1">VLOOKUP(A332,Reserves[],3,FALSE)</f>
        <v>B1</v>
      </c>
      <c r="D332" s="1">
        <f ca="1">MAX(Parameters!$A$2,MAX(INDEX((A332=$A$2:A331)*$D$2:D331,))) + RANDBETWEEN(IF(MAX(INDEX((A332=$A$2:A331)*$D$2:D331,))=0,0,Parameters!$C$2),Parameters!$D$2)</f>
        <v>42692</v>
      </c>
      <c r="E332">
        <f ca="1">RANDBETWEEN(Parameters!$F$2,Parameters!$G$2)</f>
        <v>124</v>
      </c>
      <c r="F332">
        <f ca="1">RANDBETWEEN(Parameters!$I$2,Parameters!$J$2)</f>
        <v>128</v>
      </c>
      <c r="G332">
        <f ca="1">SUMIFS(E$2:E332,$A$2:A332,Extraction[[#This Row],[AreaID]])</f>
        <v>3212</v>
      </c>
      <c r="H332">
        <f ca="1">SUMIFS(F$2:F332,$A$2:A332,Extraction[[#This Row],[AreaID]])</f>
        <v>4254</v>
      </c>
      <c r="I332">
        <f ca="1">VLOOKUP(Extraction[[#This Row],[AreaID]],Reserves[],4,FALSE)-Extraction[[#This Row],[OilExtractionToDate]]</f>
        <v>401978</v>
      </c>
      <c r="J332">
        <f ca="1">VLOOKUP(Extraction[[#This Row],[AreaID]],Reserves[],5,FALSE)-Extraction[[#This Row],[GasExtractionToDate]]</f>
        <v>196199</v>
      </c>
    </row>
    <row r="333" spans="1:10" x14ac:dyDescent="0.35">
      <c r="A333">
        <f ca="1">RANDBETWEEN(1,Parameters!$A$10)</f>
        <v>5</v>
      </c>
      <c r="B333" t="str">
        <f ca="1">VLOOKUP(A333,Reserves[],2,FALSE)</f>
        <v>BigPool</v>
      </c>
      <c r="C333" t="str">
        <f ca="1">VLOOKUP(A333,Reserves[],3,FALSE)</f>
        <v>B2</v>
      </c>
      <c r="D333" s="1">
        <f ca="1">MAX(Parameters!$A$2,MAX(INDEX((A333=$A$2:A332)*$D$2:D332,))) + RANDBETWEEN(IF(MAX(INDEX((A333=$A$2:A332)*$D$2:D332,))=0,0,Parameters!$C$2),Parameters!$D$2)</f>
        <v>42682</v>
      </c>
      <c r="E333">
        <f ca="1">RANDBETWEEN(Parameters!$F$2,Parameters!$G$2)</f>
        <v>150</v>
      </c>
      <c r="F333">
        <f ca="1">RANDBETWEEN(Parameters!$I$2,Parameters!$J$2)</f>
        <v>157</v>
      </c>
      <c r="G333">
        <f ca="1">SUMIFS(E$2:E333,$A$2:A333,Extraction[[#This Row],[AreaID]])</f>
        <v>3188</v>
      </c>
      <c r="H333">
        <f ca="1">SUMIFS(F$2:F333,$A$2:A333,Extraction[[#This Row],[AreaID]])</f>
        <v>3222</v>
      </c>
      <c r="I333">
        <f ca="1">VLOOKUP(Extraction[[#This Row],[AreaID]],Reserves[],4,FALSE)-Extraction[[#This Row],[OilExtractionToDate]]</f>
        <v>304235</v>
      </c>
      <c r="J333">
        <f ca="1">VLOOKUP(Extraction[[#This Row],[AreaID]],Reserves[],5,FALSE)-Extraction[[#This Row],[GasExtractionToDate]]</f>
        <v>274486</v>
      </c>
    </row>
    <row r="334" spans="1:10" x14ac:dyDescent="0.35">
      <c r="A334">
        <f ca="1">RANDBETWEEN(1,Parameters!$A$10)</f>
        <v>8</v>
      </c>
      <c r="B334" t="str">
        <f ca="1">VLOOKUP(A334,Reserves[],2,FALSE)</f>
        <v>Hanamura</v>
      </c>
      <c r="C334" t="str">
        <f ca="1">VLOOKUP(A334,Reserves[],3,FALSE)</f>
        <v>Delta</v>
      </c>
      <c r="D334" s="1">
        <f ca="1">MAX(Parameters!$A$2,MAX(INDEX((A334=$A$2:A333)*$D$2:D333,))) + RANDBETWEEN(IF(MAX(INDEX((A334=$A$2:A333)*$D$2:D333,))=0,0,Parameters!$C$2),Parameters!$D$2)</f>
        <v>42761</v>
      </c>
      <c r="E334">
        <f ca="1">RANDBETWEEN(Parameters!$F$2,Parameters!$G$2)</f>
        <v>149</v>
      </c>
      <c r="F334">
        <f ca="1">RANDBETWEEN(Parameters!$I$2,Parameters!$J$2)</f>
        <v>161</v>
      </c>
      <c r="G334">
        <f ca="1">SUMIFS(E$2:E334,$A$2:A334,Extraction[[#This Row],[AreaID]])</f>
        <v>6015</v>
      </c>
      <c r="H334">
        <f ca="1">SUMIFS(F$2:F334,$A$2:A334,Extraction[[#This Row],[AreaID]])</f>
        <v>6286</v>
      </c>
      <c r="I334">
        <f ca="1">VLOOKUP(Extraction[[#This Row],[AreaID]],Reserves[],4,FALSE)-Extraction[[#This Row],[OilExtractionToDate]]</f>
        <v>167775</v>
      </c>
      <c r="J334">
        <f ca="1">VLOOKUP(Extraction[[#This Row],[AreaID]],Reserves[],5,FALSE)-Extraction[[#This Row],[GasExtractionToDate]]</f>
        <v>236823</v>
      </c>
    </row>
    <row r="335" spans="1:10" x14ac:dyDescent="0.35">
      <c r="A335">
        <f ca="1">RANDBETWEEN(1,Parameters!$A$10)</f>
        <v>5</v>
      </c>
      <c r="B335" t="str">
        <f ca="1">VLOOKUP(A335,Reserves[],2,FALSE)</f>
        <v>BigPool</v>
      </c>
      <c r="C335" t="str">
        <f ca="1">VLOOKUP(A335,Reserves[],3,FALSE)</f>
        <v>B2</v>
      </c>
      <c r="D335" s="1">
        <f ca="1">MAX(Parameters!$A$2,MAX(INDEX((A335=$A$2:A334)*$D$2:D334,))) + RANDBETWEEN(IF(MAX(INDEX((A335=$A$2:A334)*$D$2:D334,))=0,0,Parameters!$C$2),Parameters!$D$2)</f>
        <v>42688</v>
      </c>
      <c r="E335">
        <f ca="1">RANDBETWEEN(Parameters!$F$2,Parameters!$G$2)</f>
        <v>248</v>
      </c>
      <c r="F335">
        <f ca="1">RANDBETWEEN(Parameters!$I$2,Parameters!$J$2)</f>
        <v>75</v>
      </c>
      <c r="G335">
        <f ca="1">SUMIFS(E$2:E335,$A$2:A335,Extraction[[#This Row],[AreaID]])</f>
        <v>3436</v>
      </c>
      <c r="H335">
        <f ca="1">SUMIFS(F$2:F335,$A$2:A335,Extraction[[#This Row],[AreaID]])</f>
        <v>3297</v>
      </c>
      <c r="I335">
        <f ca="1">VLOOKUP(Extraction[[#This Row],[AreaID]],Reserves[],4,FALSE)-Extraction[[#This Row],[OilExtractionToDate]]</f>
        <v>303987</v>
      </c>
      <c r="J335">
        <f ca="1">VLOOKUP(Extraction[[#This Row],[AreaID]],Reserves[],5,FALSE)-Extraction[[#This Row],[GasExtractionToDate]]</f>
        <v>274411</v>
      </c>
    </row>
    <row r="336" spans="1:10" x14ac:dyDescent="0.35">
      <c r="A336">
        <f ca="1">RANDBETWEEN(1,Parameters!$A$10)</f>
        <v>6</v>
      </c>
      <c r="B336" t="str">
        <f ca="1">VLOOKUP(A336,Reserves[],2,FALSE)</f>
        <v>Hanamura</v>
      </c>
      <c r="C336" t="str">
        <f ca="1">VLOOKUP(A336,Reserves[],3,FALSE)</f>
        <v>Alpha</v>
      </c>
      <c r="D336" s="1">
        <f ca="1">MAX(Parameters!$A$2,MAX(INDEX((A336=$A$2:A335)*$D$2:D335,))) + RANDBETWEEN(IF(MAX(INDEX((A336=$A$2:A335)*$D$2:D335,))=0,0,Parameters!$C$2),Parameters!$D$2)</f>
        <v>42778</v>
      </c>
      <c r="E336">
        <f ca="1">RANDBETWEEN(Parameters!$F$2,Parameters!$G$2)</f>
        <v>219</v>
      </c>
      <c r="F336">
        <f ca="1">RANDBETWEEN(Parameters!$I$2,Parameters!$J$2)</f>
        <v>212</v>
      </c>
      <c r="G336">
        <f ca="1">SUMIFS(E$2:E336,$A$2:A336,Extraction[[#This Row],[AreaID]])</f>
        <v>5551</v>
      </c>
      <c r="H336">
        <f ca="1">SUMIFS(F$2:F336,$A$2:A336,Extraction[[#This Row],[AreaID]])</f>
        <v>5459</v>
      </c>
      <c r="I336">
        <f ca="1">VLOOKUP(Extraction[[#This Row],[AreaID]],Reserves[],4,FALSE)-Extraction[[#This Row],[OilExtractionToDate]]</f>
        <v>254829</v>
      </c>
      <c r="J336">
        <f ca="1">VLOOKUP(Extraction[[#This Row],[AreaID]],Reserves[],5,FALSE)-Extraction[[#This Row],[GasExtractionToDate]]</f>
        <v>296143</v>
      </c>
    </row>
    <row r="337" spans="1:10" x14ac:dyDescent="0.35">
      <c r="A337">
        <f ca="1">RANDBETWEEN(1,Parameters!$A$10)</f>
        <v>6</v>
      </c>
      <c r="B337" t="str">
        <f ca="1">VLOOKUP(A337,Reserves[],2,FALSE)</f>
        <v>Hanamura</v>
      </c>
      <c r="C337" t="str">
        <f ca="1">VLOOKUP(A337,Reserves[],3,FALSE)</f>
        <v>Alpha</v>
      </c>
      <c r="D337" s="1">
        <f ca="1">MAX(Parameters!$A$2,MAX(INDEX((A337=$A$2:A336)*$D$2:D336,))) + RANDBETWEEN(IF(MAX(INDEX((A337=$A$2:A336)*$D$2:D336,))=0,0,Parameters!$C$2),Parameters!$D$2)</f>
        <v>42783</v>
      </c>
      <c r="E337">
        <f ca="1">RANDBETWEEN(Parameters!$F$2,Parameters!$G$2)</f>
        <v>256</v>
      </c>
      <c r="F337">
        <f ca="1">RANDBETWEEN(Parameters!$I$2,Parameters!$J$2)</f>
        <v>171</v>
      </c>
      <c r="G337">
        <f ca="1">SUMIFS(E$2:E337,$A$2:A337,Extraction[[#This Row],[AreaID]])</f>
        <v>5807</v>
      </c>
      <c r="H337">
        <f ca="1">SUMIFS(F$2:F337,$A$2:A337,Extraction[[#This Row],[AreaID]])</f>
        <v>5630</v>
      </c>
      <c r="I337">
        <f ca="1">VLOOKUP(Extraction[[#This Row],[AreaID]],Reserves[],4,FALSE)-Extraction[[#This Row],[OilExtractionToDate]]</f>
        <v>254573</v>
      </c>
      <c r="J337">
        <f ca="1">VLOOKUP(Extraction[[#This Row],[AreaID]],Reserves[],5,FALSE)-Extraction[[#This Row],[GasExtractionToDate]]</f>
        <v>295972</v>
      </c>
    </row>
    <row r="338" spans="1:10" x14ac:dyDescent="0.35">
      <c r="A338">
        <f ca="1">RANDBETWEEN(1,Parameters!$A$10)</f>
        <v>9</v>
      </c>
      <c r="B338" t="str">
        <f ca="1">VLOOKUP(A338,Reserves[],2,FALSE)</f>
        <v>Hanamura</v>
      </c>
      <c r="C338" t="str">
        <f ca="1">VLOOKUP(A338,Reserves[],3,FALSE)</f>
        <v>H2</v>
      </c>
      <c r="D338" s="1">
        <f ca="1">MAX(Parameters!$A$2,MAX(INDEX((A338=$A$2:A337)*$D$2:D337,))) + RANDBETWEEN(IF(MAX(INDEX((A338=$A$2:A337)*$D$2:D337,))=0,0,Parameters!$C$2),Parameters!$D$2)</f>
        <v>42725</v>
      </c>
      <c r="E338">
        <f ca="1">RANDBETWEEN(Parameters!$F$2,Parameters!$G$2)</f>
        <v>159</v>
      </c>
      <c r="F338">
        <f ca="1">RANDBETWEEN(Parameters!$I$2,Parameters!$J$2)</f>
        <v>193</v>
      </c>
      <c r="G338">
        <f ca="1">SUMIFS(E$2:E338,$A$2:A338,Extraction[[#This Row],[AreaID]])</f>
        <v>4219</v>
      </c>
      <c r="H338">
        <f ca="1">SUMIFS(F$2:F338,$A$2:A338,Extraction[[#This Row],[AreaID]])</f>
        <v>4594</v>
      </c>
      <c r="I338">
        <f ca="1">VLOOKUP(Extraction[[#This Row],[AreaID]],Reserves[],4,FALSE)-Extraction[[#This Row],[OilExtractionToDate]]</f>
        <v>336944</v>
      </c>
      <c r="J338">
        <f ca="1">VLOOKUP(Extraction[[#This Row],[AreaID]],Reserves[],5,FALSE)-Extraction[[#This Row],[GasExtractionToDate]]</f>
        <v>411344</v>
      </c>
    </row>
    <row r="339" spans="1:10" x14ac:dyDescent="0.35">
      <c r="A339">
        <f ca="1">RANDBETWEEN(1,Parameters!$A$10)</f>
        <v>7</v>
      </c>
      <c r="B339" t="str">
        <f ca="1">VLOOKUP(A339,Reserves[],2,FALSE)</f>
        <v>Hanamura</v>
      </c>
      <c r="C339" t="str">
        <f ca="1">VLOOKUP(A339,Reserves[],3,FALSE)</f>
        <v>H1</v>
      </c>
      <c r="D339" s="1">
        <f ca="1">MAX(Parameters!$A$2,MAX(INDEX((A339=$A$2:A338)*$D$2:D338,))) + RANDBETWEEN(IF(MAX(INDEX((A339=$A$2:A338)*$D$2:D338,))=0,0,Parameters!$C$2),Parameters!$D$2)</f>
        <v>42689</v>
      </c>
      <c r="E339">
        <f ca="1">RANDBETWEEN(Parameters!$F$2,Parameters!$G$2)</f>
        <v>221</v>
      </c>
      <c r="F339">
        <f ca="1">RANDBETWEEN(Parameters!$I$2,Parameters!$J$2)</f>
        <v>137</v>
      </c>
      <c r="G339">
        <f ca="1">SUMIFS(E$2:E339,$A$2:A339,Extraction[[#This Row],[AreaID]])</f>
        <v>3393</v>
      </c>
      <c r="H339">
        <f ca="1">SUMIFS(F$2:F339,$A$2:A339,Extraction[[#This Row],[AreaID]])</f>
        <v>3034</v>
      </c>
      <c r="I339">
        <f ca="1">VLOOKUP(Extraction[[#This Row],[AreaID]],Reserves[],4,FALSE)-Extraction[[#This Row],[OilExtractionToDate]]</f>
        <v>322973</v>
      </c>
      <c r="J339">
        <f ca="1">VLOOKUP(Extraction[[#This Row],[AreaID]],Reserves[],5,FALSE)-Extraction[[#This Row],[GasExtractionToDate]]</f>
        <v>438343</v>
      </c>
    </row>
    <row r="340" spans="1:10" x14ac:dyDescent="0.35">
      <c r="A340">
        <f ca="1">RANDBETWEEN(1,Parameters!$A$10)</f>
        <v>5</v>
      </c>
      <c r="B340" t="str">
        <f ca="1">VLOOKUP(A340,Reserves[],2,FALSE)</f>
        <v>BigPool</v>
      </c>
      <c r="C340" t="str">
        <f ca="1">VLOOKUP(A340,Reserves[],3,FALSE)</f>
        <v>B2</v>
      </c>
      <c r="D340" s="1">
        <f ca="1">MAX(Parameters!$A$2,MAX(INDEX((A340=$A$2:A339)*$D$2:D339,))) + RANDBETWEEN(IF(MAX(INDEX((A340=$A$2:A339)*$D$2:D339,))=0,0,Parameters!$C$2),Parameters!$D$2)</f>
        <v>42694</v>
      </c>
      <c r="E340">
        <f ca="1">RANDBETWEEN(Parameters!$F$2,Parameters!$G$2)</f>
        <v>238</v>
      </c>
      <c r="F340">
        <f ca="1">RANDBETWEEN(Parameters!$I$2,Parameters!$J$2)</f>
        <v>251</v>
      </c>
      <c r="G340">
        <f ca="1">SUMIFS(E$2:E340,$A$2:A340,Extraction[[#This Row],[AreaID]])</f>
        <v>3674</v>
      </c>
      <c r="H340">
        <f ca="1">SUMIFS(F$2:F340,$A$2:A340,Extraction[[#This Row],[AreaID]])</f>
        <v>3548</v>
      </c>
      <c r="I340">
        <f ca="1">VLOOKUP(Extraction[[#This Row],[AreaID]],Reserves[],4,FALSE)-Extraction[[#This Row],[OilExtractionToDate]]</f>
        <v>303749</v>
      </c>
      <c r="J340">
        <f ca="1">VLOOKUP(Extraction[[#This Row],[AreaID]],Reserves[],5,FALSE)-Extraction[[#This Row],[GasExtractionToDate]]</f>
        <v>274160</v>
      </c>
    </row>
    <row r="341" spans="1:10" x14ac:dyDescent="0.35">
      <c r="A341">
        <f ca="1">RANDBETWEEN(1,Parameters!$A$10)</f>
        <v>10</v>
      </c>
      <c r="B341" t="str">
        <f ca="1">VLOOKUP(A341,Reserves[],2,FALSE)</f>
        <v>EastTexas</v>
      </c>
      <c r="C341" t="str">
        <f ca="1">VLOOKUP(A341,Reserves[],3,FALSE)</f>
        <v>Lake1</v>
      </c>
      <c r="D341" s="1">
        <f ca="1">MAX(Parameters!$A$2,MAX(INDEX((A341=$A$2:A340)*$D$2:D340,))) + RANDBETWEEN(IF(MAX(INDEX((A341=$A$2:A340)*$D$2:D340,))=0,0,Parameters!$C$2),Parameters!$D$2)</f>
        <v>42659</v>
      </c>
      <c r="E341">
        <f ca="1">RANDBETWEEN(Parameters!$F$2,Parameters!$G$2)</f>
        <v>194</v>
      </c>
      <c r="F341">
        <f ca="1">RANDBETWEEN(Parameters!$I$2,Parameters!$J$2)</f>
        <v>53</v>
      </c>
      <c r="G341">
        <f ca="1">SUMIFS(E$2:E341,$A$2:A341,Extraction[[#This Row],[AreaID]])</f>
        <v>2785</v>
      </c>
      <c r="H341">
        <f ca="1">SUMIFS(F$2:F341,$A$2:A341,Extraction[[#This Row],[AreaID]])</f>
        <v>2113</v>
      </c>
      <c r="I341">
        <f ca="1">VLOOKUP(Extraction[[#This Row],[AreaID]],Reserves[],4,FALSE)-Extraction[[#This Row],[OilExtractionToDate]]</f>
        <v>164443</v>
      </c>
      <c r="J341">
        <f ca="1">VLOOKUP(Extraction[[#This Row],[AreaID]],Reserves[],5,FALSE)-Extraction[[#This Row],[GasExtractionToDate]]</f>
        <v>373140</v>
      </c>
    </row>
    <row r="342" spans="1:10" x14ac:dyDescent="0.35">
      <c r="A342">
        <f ca="1">RANDBETWEEN(1,Parameters!$A$10)</f>
        <v>7</v>
      </c>
      <c r="B342" t="str">
        <f ca="1">VLOOKUP(A342,Reserves[],2,FALSE)</f>
        <v>Hanamura</v>
      </c>
      <c r="C342" t="str">
        <f ca="1">VLOOKUP(A342,Reserves[],3,FALSE)</f>
        <v>H1</v>
      </c>
      <c r="D342" s="1">
        <f ca="1">MAX(Parameters!$A$2,MAX(INDEX((A342=$A$2:A341)*$D$2:D341,))) + RANDBETWEEN(IF(MAX(INDEX((A342=$A$2:A341)*$D$2:D341,))=0,0,Parameters!$C$2),Parameters!$D$2)</f>
        <v>42695</v>
      </c>
      <c r="E342">
        <f ca="1">RANDBETWEEN(Parameters!$F$2,Parameters!$G$2)</f>
        <v>162</v>
      </c>
      <c r="F342">
        <f ca="1">RANDBETWEEN(Parameters!$I$2,Parameters!$J$2)</f>
        <v>199</v>
      </c>
      <c r="G342">
        <f ca="1">SUMIFS(E$2:E342,$A$2:A342,Extraction[[#This Row],[AreaID]])</f>
        <v>3555</v>
      </c>
      <c r="H342">
        <f ca="1">SUMIFS(F$2:F342,$A$2:A342,Extraction[[#This Row],[AreaID]])</f>
        <v>3233</v>
      </c>
      <c r="I342">
        <f ca="1">VLOOKUP(Extraction[[#This Row],[AreaID]],Reserves[],4,FALSE)-Extraction[[#This Row],[OilExtractionToDate]]</f>
        <v>322811</v>
      </c>
      <c r="J342">
        <f ca="1">VLOOKUP(Extraction[[#This Row],[AreaID]],Reserves[],5,FALSE)-Extraction[[#This Row],[GasExtractionToDate]]</f>
        <v>438144</v>
      </c>
    </row>
    <row r="343" spans="1:10" x14ac:dyDescent="0.35">
      <c r="A343">
        <f ca="1">RANDBETWEEN(1,Parameters!$A$10)</f>
        <v>2</v>
      </c>
      <c r="B343" t="str">
        <f ca="1">VLOOKUP(A343,Reserves[],2,FALSE)</f>
        <v>Route66</v>
      </c>
      <c r="C343" t="str">
        <f ca="1">VLOOKUP(A343,Reserves[],3,FALSE)</f>
        <v>Delta</v>
      </c>
      <c r="D343" s="1">
        <f ca="1">MAX(Parameters!$A$2,MAX(INDEX((A343=$A$2:A342)*$D$2:D342,))) + RANDBETWEEN(IF(MAX(INDEX((A343=$A$2:A342)*$D$2:D342,))=0,0,Parameters!$C$2),Parameters!$D$2)</f>
        <v>42749</v>
      </c>
      <c r="E343">
        <f ca="1">RANDBETWEEN(Parameters!$F$2,Parameters!$G$2)</f>
        <v>112</v>
      </c>
      <c r="F343">
        <f ca="1">RANDBETWEEN(Parameters!$I$2,Parameters!$J$2)</f>
        <v>140</v>
      </c>
      <c r="G343">
        <f ca="1">SUMIFS(E$2:E343,$A$2:A343,Extraction[[#This Row],[AreaID]])</f>
        <v>5529</v>
      </c>
      <c r="H343">
        <f ca="1">SUMIFS(F$2:F343,$A$2:A343,Extraction[[#This Row],[AreaID]])</f>
        <v>4936</v>
      </c>
      <c r="I343">
        <f ca="1">VLOOKUP(Extraction[[#This Row],[AreaID]],Reserves[],4,FALSE)-Extraction[[#This Row],[OilExtractionToDate]]</f>
        <v>158912</v>
      </c>
      <c r="J343">
        <f ca="1">VLOOKUP(Extraction[[#This Row],[AreaID]],Reserves[],5,FALSE)-Extraction[[#This Row],[GasExtractionToDate]]</f>
        <v>231273</v>
      </c>
    </row>
    <row r="344" spans="1:10" x14ac:dyDescent="0.35">
      <c r="A344">
        <f ca="1">RANDBETWEEN(1,Parameters!$A$10)</f>
        <v>6</v>
      </c>
      <c r="B344" t="str">
        <f ca="1">VLOOKUP(A344,Reserves[],2,FALSE)</f>
        <v>Hanamura</v>
      </c>
      <c r="C344" t="str">
        <f ca="1">VLOOKUP(A344,Reserves[],3,FALSE)</f>
        <v>Alpha</v>
      </c>
      <c r="D344" s="1">
        <f ca="1">MAX(Parameters!$A$2,MAX(INDEX((A344=$A$2:A343)*$D$2:D343,))) + RANDBETWEEN(IF(MAX(INDEX((A344=$A$2:A343)*$D$2:D343,))=0,0,Parameters!$C$2),Parameters!$D$2)</f>
        <v>42789</v>
      </c>
      <c r="E344">
        <f ca="1">RANDBETWEEN(Parameters!$F$2,Parameters!$G$2)</f>
        <v>277</v>
      </c>
      <c r="F344">
        <f ca="1">RANDBETWEEN(Parameters!$I$2,Parameters!$J$2)</f>
        <v>75</v>
      </c>
      <c r="G344">
        <f ca="1">SUMIFS(E$2:E344,$A$2:A344,Extraction[[#This Row],[AreaID]])</f>
        <v>6084</v>
      </c>
      <c r="H344">
        <f ca="1">SUMIFS(F$2:F344,$A$2:A344,Extraction[[#This Row],[AreaID]])</f>
        <v>5705</v>
      </c>
      <c r="I344">
        <f ca="1">VLOOKUP(Extraction[[#This Row],[AreaID]],Reserves[],4,FALSE)-Extraction[[#This Row],[OilExtractionToDate]]</f>
        <v>254296</v>
      </c>
      <c r="J344">
        <f ca="1">VLOOKUP(Extraction[[#This Row],[AreaID]],Reserves[],5,FALSE)-Extraction[[#This Row],[GasExtractionToDate]]</f>
        <v>295897</v>
      </c>
    </row>
    <row r="345" spans="1:10" x14ac:dyDescent="0.35">
      <c r="A345">
        <f ca="1">RANDBETWEEN(1,Parameters!$A$10)</f>
        <v>5</v>
      </c>
      <c r="B345" t="str">
        <f ca="1">VLOOKUP(A345,Reserves[],2,FALSE)</f>
        <v>BigPool</v>
      </c>
      <c r="C345" t="str">
        <f ca="1">VLOOKUP(A345,Reserves[],3,FALSE)</f>
        <v>B2</v>
      </c>
      <c r="D345" s="1">
        <f ca="1">MAX(Parameters!$A$2,MAX(INDEX((A345=$A$2:A344)*$D$2:D344,))) + RANDBETWEEN(IF(MAX(INDEX((A345=$A$2:A344)*$D$2:D344,))=0,0,Parameters!$C$2),Parameters!$D$2)</f>
        <v>42700</v>
      </c>
      <c r="E345">
        <f ca="1">RANDBETWEEN(Parameters!$F$2,Parameters!$G$2)</f>
        <v>243</v>
      </c>
      <c r="F345">
        <f ca="1">RANDBETWEEN(Parameters!$I$2,Parameters!$J$2)</f>
        <v>148</v>
      </c>
      <c r="G345">
        <f ca="1">SUMIFS(E$2:E345,$A$2:A345,Extraction[[#This Row],[AreaID]])</f>
        <v>3917</v>
      </c>
      <c r="H345">
        <f ca="1">SUMIFS(F$2:F345,$A$2:A345,Extraction[[#This Row],[AreaID]])</f>
        <v>3696</v>
      </c>
      <c r="I345">
        <f ca="1">VLOOKUP(Extraction[[#This Row],[AreaID]],Reserves[],4,FALSE)-Extraction[[#This Row],[OilExtractionToDate]]</f>
        <v>303506</v>
      </c>
      <c r="J345">
        <f ca="1">VLOOKUP(Extraction[[#This Row],[AreaID]],Reserves[],5,FALSE)-Extraction[[#This Row],[GasExtractionToDate]]</f>
        <v>274012</v>
      </c>
    </row>
    <row r="346" spans="1:10" x14ac:dyDescent="0.35">
      <c r="A346">
        <f ca="1">RANDBETWEEN(1,Parameters!$A$10)</f>
        <v>10</v>
      </c>
      <c r="B346" t="str">
        <f ca="1">VLOOKUP(A346,Reserves[],2,FALSE)</f>
        <v>EastTexas</v>
      </c>
      <c r="C346" t="str">
        <f ca="1">VLOOKUP(A346,Reserves[],3,FALSE)</f>
        <v>Lake1</v>
      </c>
      <c r="D346" s="1">
        <f ca="1">MAX(Parameters!$A$2,MAX(INDEX((A346=$A$2:A345)*$D$2:D345,))) + RANDBETWEEN(IF(MAX(INDEX((A346=$A$2:A345)*$D$2:D345,))=0,0,Parameters!$C$2),Parameters!$D$2)</f>
        <v>42662</v>
      </c>
      <c r="E346">
        <f ca="1">RANDBETWEEN(Parameters!$F$2,Parameters!$G$2)</f>
        <v>193</v>
      </c>
      <c r="F346">
        <f ca="1">RANDBETWEEN(Parameters!$I$2,Parameters!$J$2)</f>
        <v>58</v>
      </c>
      <c r="G346">
        <f ca="1">SUMIFS(E$2:E346,$A$2:A346,Extraction[[#This Row],[AreaID]])</f>
        <v>2978</v>
      </c>
      <c r="H346">
        <f ca="1">SUMIFS(F$2:F346,$A$2:A346,Extraction[[#This Row],[AreaID]])</f>
        <v>2171</v>
      </c>
      <c r="I346">
        <f ca="1">VLOOKUP(Extraction[[#This Row],[AreaID]],Reserves[],4,FALSE)-Extraction[[#This Row],[OilExtractionToDate]]</f>
        <v>164250</v>
      </c>
      <c r="J346">
        <f ca="1">VLOOKUP(Extraction[[#This Row],[AreaID]],Reserves[],5,FALSE)-Extraction[[#This Row],[GasExtractionToDate]]</f>
        <v>373082</v>
      </c>
    </row>
    <row r="347" spans="1:10" x14ac:dyDescent="0.35">
      <c r="A347">
        <f ca="1">RANDBETWEEN(1,Parameters!$A$10)</f>
        <v>8</v>
      </c>
      <c r="B347" t="str">
        <f ca="1">VLOOKUP(A347,Reserves[],2,FALSE)</f>
        <v>Hanamura</v>
      </c>
      <c r="C347" t="str">
        <f ca="1">VLOOKUP(A347,Reserves[],3,FALSE)</f>
        <v>Delta</v>
      </c>
      <c r="D347" s="1">
        <f ca="1">MAX(Parameters!$A$2,MAX(INDEX((A347=$A$2:A346)*$D$2:D346,))) + RANDBETWEEN(IF(MAX(INDEX((A347=$A$2:A346)*$D$2:D346,))=0,0,Parameters!$C$2),Parameters!$D$2)</f>
        <v>42765</v>
      </c>
      <c r="E347">
        <f ca="1">RANDBETWEEN(Parameters!$F$2,Parameters!$G$2)</f>
        <v>154</v>
      </c>
      <c r="F347">
        <f ca="1">RANDBETWEEN(Parameters!$I$2,Parameters!$J$2)</f>
        <v>243</v>
      </c>
      <c r="G347">
        <f ca="1">SUMIFS(E$2:E347,$A$2:A347,Extraction[[#This Row],[AreaID]])</f>
        <v>6169</v>
      </c>
      <c r="H347">
        <f ca="1">SUMIFS(F$2:F347,$A$2:A347,Extraction[[#This Row],[AreaID]])</f>
        <v>6529</v>
      </c>
      <c r="I347">
        <f ca="1">VLOOKUP(Extraction[[#This Row],[AreaID]],Reserves[],4,FALSE)-Extraction[[#This Row],[OilExtractionToDate]]</f>
        <v>167621</v>
      </c>
      <c r="J347">
        <f ca="1">VLOOKUP(Extraction[[#This Row],[AreaID]],Reserves[],5,FALSE)-Extraction[[#This Row],[GasExtractionToDate]]</f>
        <v>236580</v>
      </c>
    </row>
    <row r="348" spans="1:10" x14ac:dyDescent="0.35">
      <c r="A348">
        <f ca="1">RANDBETWEEN(1,Parameters!$A$10)</f>
        <v>12</v>
      </c>
      <c r="B348" t="str">
        <f ca="1">VLOOKUP(A348,Reserves[],2,FALSE)</f>
        <v>EastTexas</v>
      </c>
      <c r="C348" t="str">
        <f ca="1">VLOOKUP(A348,Reserves[],3,FALSE)</f>
        <v>Lake3</v>
      </c>
      <c r="D348" s="1">
        <f ca="1">MAX(Parameters!$A$2,MAX(INDEX((A348=$A$2:A347)*$D$2:D347,))) + RANDBETWEEN(IF(MAX(INDEX((A348=$A$2:A347)*$D$2:D347,))=0,0,Parameters!$C$2),Parameters!$D$2)</f>
        <v>42712</v>
      </c>
      <c r="E348">
        <f ca="1">RANDBETWEEN(Parameters!$F$2,Parameters!$G$2)</f>
        <v>126</v>
      </c>
      <c r="F348">
        <f ca="1">RANDBETWEEN(Parameters!$I$2,Parameters!$J$2)</f>
        <v>120</v>
      </c>
      <c r="G348">
        <f ca="1">SUMIFS(E$2:E348,$A$2:A348,Extraction[[#This Row],[AreaID]])</f>
        <v>3591</v>
      </c>
      <c r="H348">
        <f ca="1">SUMIFS(F$2:F348,$A$2:A348,Extraction[[#This Row],[AreaID]])</f>
        <v>3674</v>
      </c>
      <c r="I348">
        <f ca="1">VLOOKUP(Extraction[[#This Row],[AreaID]],Reserves[],4,FALSE)-Extraction[[#This Row],[OilExtractionToDate]]</f>
        <v>329796</v>
      </c>
      <c r="J348">
        <f ca="1">VLOOKUP(Extraction[[#This Row],[AreaID]],Reserves[],5,FALSE)-Extraction[[#This Row],[GasExtractionToDate]]</f>
        <v>283531</v>
      </c>
    </row>
    <row r="349" spans="1:10" x14ac:dyDescent="0.35">
      <c r="A349">
        <f ca="1">RANDBETWEEN(1,Parameters!$A$10)</f>
        <v>12</v>
      </c>
      <c r="B349" t="str">
        <f ca="1">VLOOKUP(A349,Reserves[],2,FALSE)</f>
        <v>EastTexas</v>
      </c>
      <c r="C349" t="str">
        <f ca="1">VLOOKUP(A349,Reserves[],3,FALSE)</f>
        <v>Lake3</v>
      </c>
      <c r="D349" s="1">
        <f ca="1">MAX(Parameters!$A$2,MAX(INDEX((A349=$A$2:A348)*$D$2:D348,))) + RANDBETWEEN(IF(MAX(INDEX((A349=$A$2:A348)*$D$2:D348,))=0,0,Parameters!$C$2),Parameters!$D$2)</f>
        <v>42716</v>
      </c>
      <c r="E349">
        <f ca="1">RANDBETWEEN(Parameters!$F$2,Parameters!$G$2)</f>
        <v>100</v>
      </c>
      <c r="F349">
        <f ca="1">RANDBETWEEN(Parameters!$I$2,Parameters!$J$2)</f>
        <v>255</v>
      </c>
      <c r="G349">
        <f ca="1">SUMIFS(E$2:E349,$A$2:A349,Extraction[[#This Row],[AreaID]])</f>
        <v>3691</v>
      </c>
      <c r="H349">
        <f ca="1">SUMIFS(F$2:F349,$A$2:A349,Extraction[[#This Row],[AreaID]])</f>
        <v>3929</v>
      </c>
      <c r="I349">
        <f ca="1">VLOOKUP(Extraction[[#This Row],[AreaID]],Reserves[],4,FALSE)-Extraction[[#This Row],[OilExtractionToDate]]</f>
        <v>329696</v>
      </c>
      <c r="J349">
        <f ca="1">VLOOKUP(Extraction[[#This Row],[AreaID]],Reserves[],5,FALSE)-Extraction[[#This Row],[GasExtractionToDate]]</f>
        <v>283276</v>
      </c>
    </row>
    <row r="350" spans="1:10" x14ac:dyDescent="0.35">
      <c r="A350">
        <f ca="1">RANDBETWEEN(1,Parameters!$A$10)</f>
        <v>12</v>
      </c>
      <c r="B350" t="str">
        <f ca="1">VLOOKUP(A350,Reserves[],2,FALSE)</f>
        <v>EastTexas</v>
      </c>
      <c r="C350" t="str">
        <f ca="1">VLOOKUP(A350,Reserves[],3,FALSE)</f>
        <v>Lake3</v>
      </c>
      <c r="D350" s="1">
        <f ca="1">MAX(Parameters!$A$2,MAX(INDEX((A350=$A$2:A349)*$D$2:D349,))) + RANDBETWEEN(IF(MAX(INDEX((A350=$A$2:A349)*$D$2:D349,))=0,0,Parameters!$C$2),Parameters!$D$2)</f>
        <v>42721</v>
      </c>
      <c r="E350">
        <f ca="1">RANDBETWEEN(Parameters!$F$2,Parameters!$G$2)</f>
        <v>233</v>
      </c>
      <c r="F350">
        <f ca="1">RANDBETWEEN(Parameters!$I$2,Parameters!$J$2)</f>
        <v>64</v>
      </c>
      <c r="G350">
        <f ca="1">SUMIFS(E$2:E350,$A$2:A350,Extraction[[#This Row],[AreaID]])</f>
        <v>3924</v>
      </c>
      <c r="H350">
        <f ca="1">SUMIFS(F$2:F350,$A$2:A350,Extraction[[#This Row],[AreaID]])</f>
        <v>3993</v>
      </c>
      <c r="I350">
        <f ca="1">VLOOKUP(Extraction[[#This Row],[AreaID]],Reserves[],4,FALSE)-Extraction[[#This Row],[OilExtractionToDate]]</f>
        <v>329463</v>
      </c>
      <c r="J350">
        <f ca="1">VLOOKUP(Extraction[[#This Row],[AreaID]],Reserves[],5,FALSE)-Extraction[[#This Row],[GasExtractionToDate]]</f>
        <v>283212</v>
      </c>
    </row>
    <row r="351" spans="1:10" x14ac:dyDescent="0.35">
      <c r="A351">
        <f ca="1">RANDBETWEEN(1,Parameters!$A$10)</f>
        <v>4</v>
      </c>
      <c r="B351" t="str">
        <f ca="1">VLOOKUP(A351,Reserves[],2,FALSE)</f>
        <v>BigPool</v>
      </c>
      <c r="C351" t="str">
        <f ca="1">VLOOKUP(A351,Reserves[],3,FALSE)</f>
        <v>B1</v>
      </c>
      <c r="D351" s="1">
        <f ca="1">MAX(Parameters!$A$2,MAX(INDEX((A351=$A$2:A350)*$D$2:D350,))) + RANDBETWEEN(IF(MAX(INDEX((A351=$A$2:A350)*$D$2:D350,))=0,0,Parameters!$C$2),Parameters!$D$2)</f>
        <v>42695</v>
      </c>
      <c r="E351">
        <f ca="1">RANDBETWEEN(Parameters!$F$2,Parameters!$G$2)</f>
        <v>206</v>
      </c>
      <c r="F351">
        <f ca="1">RANDBETWEEN(Parameters!$I$2,Parameters!$J$2)</f>
        <v>203</v>
      </c>
      <c r="G351">
        <f ca="1">SUMIFS(E$2:E351,$A$2:A351,Extraction[[#This Row],[AreaID]])</f>
        <v>3418</v>
      </c>
      <c r="H351">
        <f ca="1">SUMIFS(F$2:F351,$A$2:A351,Extraction[[#This Row],[AreaID]])</f>
        <v>4457</v>
      </c>
      <c r="I351">
        <f ca="1">VLOOKUP(Extraction[[#This Row],[AreaID]],Reserves[],4,FALSE)-Extraction[[#This Row],[OilExtractionToDate]]</f>
        <v>401772</v>
      </c>
      <c r="J351">
        <f ca="1">VLOOKUP(Extraction[[#This Row],[AreaID]],Reserves[],5,FALSE)-Extraction[[#This Row],[GasExtractionToDate]]</f>
        <v>195996</v>
      </c>
    </row>
    <row r="352" spans="1:10" x14ac:dyDescent="0.35">
      <c r="A352">
        <f ca="1">RANDBETWEEN(1,Parameters!$A$10)</f>
        <v>12</v>
      </c>
      <c r="B352" t="str">
        <f ca="1">VLOOKUP(A352,Reserves[],2,FALSE)</f>
        <v>EastTexas</v>
      </c>
      <c r="C352" t="str">
        <f ca="1">VLOOKUP(A352,Reserves[],3,FALSE)</f>
        <v>Lake3</v>
      </c>
      <c r="D352" s="1">
        <f ca="1">MAX(Parameters!$A$2,MAX(INDEX((A352=$A$2:A351)*$D$2:D351,))) + RANDBETWEEN(IF(MAX(INDEX((A352=$A$2:A351)*$D$2:D351,))=0,0,Parameters!$C$2),Parameters!$D$2)</f>
        <v>42726</v>
      </c>
      <c r="E352">
        <f ca="1">RANDBETWEEN(Parameters!$F$2,Parameters!$G$2)</f>
        <v>103</v>
      </c>
      <c r="F352">
        <f ca="1">RANDBETWEEN(Parameters!$I$2,Parameters!$J$2)</f>
        <v>230</v>
      </c>
      <c r="G352">
        <f ca="1">SUMIFS(E$2:E352,$A$2:A352,Extraction[[#This Row],[AreaID]])</f>
        <v>4027</v>
      </c>
      <c r="H352">
        <f ca="1">SUMIFS(F$2:F352,$A$2:A352,Extraction[[#This Row],[AreaID]])</f>
        <v>4223</v>
      </c>
      <c r="I352">
        <f ca="1">VLOOKUP(Extraction[[#This Row],[AreaID]],Reserves[],4,FALSE)-Extraction[[#This Row],[OilExtractionToDate]]</f>
        <v>329360</v>
      </c>
      <c r="J352">
        <f ca="1">VLOOKUP(Extraction[[#This Row],[AreaID]],Reserves[],5,FALSE)-Extraction[[#This Row],[GasExtractionToDate]]</f>
        <v>282982</v>
      </c>
    </row>
    <row r="353" spans="1:10" x14ac:dyDescent="0.35">
      <c r="A353">
        <f ca="1">RANDBETWEEN(1,Parameters!$A$10)</f>
        <v>2</v>
      </c>
      <c r="B353" t="str">
        <f ca="1">VLOOKUP(A353,Reserves[],2,FALSE)</f>
        <v>Route66</v>
      </c>
      <c r="C353" t="str">
        <f ca="1">VLOOKUP(A353,Reserves[],3,FALSE)</f>
        <v>Delta</v>
      </c>
      <c r="D353" s="1">
        <f ca="1">MAX(Parameters!$A$2,MAX(INDEX((A353=$A$2:A352)*$D$2:D352,))) + RANDBETWEEN(IF(MAX(INDEX((A353=$A$2:A352)*$D$2:D352,))=0,0,Parameters!$C$2),Parameters!$D$2)</f>
        <v>42755</v>
      </c>
      <c r="E353">
        <f ca="1">RANDBETWEEN(Parameters!$F$2,Parameters!$G$2)</f>
        <v>162</v>
      </c>
      <c r="F353">
        <f ca="1">RANDBETWEEN(Parameters!$I$2,Parameters!$J$2)</f>
        <v>201</v>
      </c>
      <c r="G353">
        <f ca="1">SUMIFS(E$2:E353,$A$2:A353,Extraction[[#This Row],[AreaID]])</f>
        <v>5691</v>
      </c>
      <c r="H353">
        <f ca="1">SUMIFS(F$2:F353,$A$2:A353,Extraction[[#This Row],[AreaID]])</f>
        <v>5137</v>
      </c>
      <c r="I353">
        <f ca="1">VLOOKUP(Extraction[[#This Row],[AreaID]],Reserves[],4,FALSE)-Extraction[[#This Row],[OilExtractionToDate]]</f>
        <v>158750</v>
      </c>
      <c r="J353">
        <f ca="1">VLOOKUP(Extraction[[#This Row],[AreaID]],Reserves[],5,FALSE)-Extraction[[#This Row],[GasExtractionToDate]]</f>
        <v>231072</v>
      </c>
    </row>
    <row r="354" spans="1:10" x14ac:dyDescent="0.35">
      <c r="A354">
        <f ca="1">RANDBETWEEN(1,Parameters!$A$10)</f>
        <v>10</v>
      </c>
      <c r="B354" t="str">
        <f ca="1">VLOOKUP(A354,Reserves[],2,FALSE)</f>
        <v>EastTexas</v>
      </c>
      <c r="C354" t="str">
        <f ca="1">VLOOKUP(A354,Reserves[],3,FALSE)</f>
        <v>Lake1</v>
      </c>
      <c r="D354" s="1">
        <f ca="1">MAX(Parameters!$A$2,MAX(INDEX((A354=$A$2:A353)*$D$2:D353,))) + RANDBETWEEN(IF(MAX(INDEX((A354=$A$2:A353)*$D$2:D353,))=0,0,Parameters!$C$2),Parameters!$D$2)</f>
        <v>42669</v>
      </c>
      <c r="E354">
        <f ca="1">RANDBETWEEN(Parameters!$F$2,Parameters!$G$2)</f>
        <v>123</v>
      </c>
      <c r="F354">
        <f ca="1">RANDBETWEEN(Parameters!$I$2,Parameters!$J$2)</f>
        <v>52</v>
      </c>
      <c r="G354">
        <f ca="1">SUMIFS(E$2:E354,$A$2:A354,Extraction[[#This Row],[AreaID]])</f>
        <v>3101</v>
      </c>
      <c r="H354">
        <f ca="1">SUMIFS(F$2:F354,$A$2:A354,Extraction[[#This Row],[AreaID]])</f>
        <v>2223</v>
      </c>
      <c r="I354">
        <f ca="1">VLOOKUP(Extraction[[#This Row],[AreaID]],Reserves[],4,FALSE)-Extraction[[#This Row],[OilExtractionToDate]]</f>
        <v>164127</v>
      </c>
      <c r="J354">
        <f ca="1">VLOOKUP(Extraction[[#This Row],[AreaID]],Reserves[],5,FALSE)-Extraction[[#This Row],[GasExtractionToDate]]</f>
        <v>373030</v>
      </c>
    </row>
    <row r="355" spans="1:10" x14ac:dyDescent="0.35">
      <c r="A355">
        <f ca="1">RANDBETWEEN(1,Parameters!$A$10)</f>
        <v>4</v>
      </c>
      <c r="B355" t="str">
        <f ca="1">VLOOKUP(A355,Reserves[],2,FALSE)</f>
        <v>BigPool</v>
      </c>
      <c r="C355" t="str">
        <f ca="1">VLOOKUP(A355,Reserves[],3,FALSE)</f>
        <v>B1</v>
      </c>
      <c r="D355" s="1">
        <f ca="1">MAX(Parameters!$A$2,MAX(INDEX((A355=$A$2:A354)*$D$2:D354,))) + RANDBETWEEN(IF(MAX(INDEX((A355=$A$2:A354)*$D$2:D354,))=0,0,Parameters!$C$2),Parameters!$D$2)</f>
        <v>42702</v>
      </c>
      <c r="E355">
        <f ca="1">RANDBETWEEN(Parameters!$F$2,Parameters!$G$2)</f>
        <v>139</v>
      </c>
      <c r="F355">
        <f ca="1">RANDBETWEEN(Parameters!$I$2,Parameters!$J$2)</f>
        <v>281</v>
      </c>
      <c r="G355">
        <f ca="1">SUMIFS(E$2:E355,$A$2:A355,Extraction[[#This Row],[AreaID]])</f>
        <v>3557</v>
      </c>
      <c r="H355">
        <f ca="1">SUMIFS(F$2:F355,$A$2:A355,Extraction[[#This Row],[AreaID]])</f>
        <v>4738</v>
      </c>
      <c r="I355">
        <f ca="1">VLOOKUP(Extraction[[#This Row],[AreaID]],Reserves[],4,FALSE)-Extraction[[#This Row],[OilExtractionToDate]]</f>
        <v>401633</v>
      </c>
      <c r="J355">
        <f ca="1">VLOOKUP(Extraction[[#This Row],[AreaID]],Reserves[],5,FALSE)-Extraction[[#This Row],[GasExtractionToDate]]</f>
        <v>195715</v>
      </c>
    </row>
    <row r="356" spans="1:10" x14ac:dyDescent="0.35">
      <c r="A356">
        <f ca="1">RANDBETWEEN(1,Parameters!$A$10)</f>
        <v>6</v>
      </c>
      <c r="B356" t="str">
        <f ca="1">VLOOKUP(A356,Reserves[],2,FALSE)</f>
        <v>Hanamura</v>
      </c>
      <c r="C356" t="str">
        <f ca="1">VLOOKUP(A356,Reserves[],3,FALSE)</f>
        <v>Alpha</v>
      </c>
      <c r="D356" s="1">
        <f ca="1">MAX(Parameters!$A$2,MAX(INDEX((A356=$A$2:A355)*$D$2:D355,))) + RANDBETWEEN(IF(MAX(INDEX((A356=$A$2:A355)*$D$2:D355,))=0,0,Parameters!$C$2),Parameters!$D$2)</f>
        <v>42797</v>
      </c>
      <c r="E356">
        <f ca="1">RANDBETWEEN(Parameters!$F$2,Parameters!$G$2)</f>
        <v>140</v>
      </c>
      <c r="F356">
        <f ca="1">RANDBETWEEN(Parameters!$I$2,Parameters!$J$2)</f>
        <v>79</v>
      </c>
      <c r="G356">
        <f ca="1">SUMIFS(E$2:E356,$A$2:A356,Extraction[[#This Row],[AreaID]])</f>
        <v>6224</v>
      </c>
      <c r="H356">
        <f ca="1">SUMIFS(F$2:F356,$A$2:A356,Extraction[[#This Row],[AreaID]])</f>
        <v>5784</v>
      </c>
      <c r="I356">
        <f ca="1">VLOOKUP(Extraction[[#This Row],[AreaID]],Reserves[],4,FALSE)-Extraction[[#This Row],[OilExtractionToDate]]</f>
        <v>254156</v>
      </c>
      <c r="J356">
        <f ca="1">VLOOKUP(Extraction[[#This Row],[AreaID]],Reserves[],5,FALSE)-Extraction[[#This Row],[GasExtractionToDate]]</f>
        <v>295818</v>
      </c>
    </row>
    <row r="357" spans="1:10" x14ac:dyDescent="0.35">
      <c r="A357">
        <f ca="1">RANDBETWEEN(1,Parameters!$A$10)</f>
        <v>6</v>
      </c>
      <c r="B357" t="str">
        <f ca="1">VLOOKUP(A357,Reserves[],2,FALSE)</f>
        <v>Hanamura</v>
      </c>
      <c r="C357" t="str">
        <f ca="1">VLOOKUP(A357,Reserves[],3,FALSE)</f>
        <v>Alpha</v>
      </c>
      <c r="D357" s="1">
        <f ca="1">MAX(Parameters!$A$2,MAX(INDEX((A357=$A$2:A356)*$D$2:D356,))) + RANDBETWEEN(IF(MAX(INDEX((A357=$A$2:A356)*$D$2:D356,))=0,0,Parameters!$C$2),Parameters!$D$2)</f>
        <v>42800</v>
      </c>
      <c r="E357">
        <f ca="1">RANDBETWEEN(Parameters!$F$2,Parameters!$G$2)</f>
        <v>103</v>
      </c>
      <c r="F357">
        <f ca="1">RANDBETWEEN(Parameters!$I$2,Parameters!$J$2)</f>
        <v>230</v>
      </c>
      <c r="G357">
        <f ca="1">SUMIFS(E$2:E357,$A$2:A357,Extraction[[#This Row],[AreaID]])</f>
        <v>6327</v>
      </c>
      <c r="H357">
        <f ca="1">SUMIFS(F$2:F357,$A$2:A357,Extraction[[#This Row],[AreaID]])</f>
        <v>6014</v>
      </c>
      <c r="I357">
        <f ca="1">VLOOKUP(Extraction[[#This Row],[AreaID]],Reserves[],4,FALSE)-Extraction[[#This Row],[OilExtractionToDate]]</f>
        <v>254053</v>
      </c>
      <c r="J357">
        <f ca="1">VLOOKUP(Extraction[[#This Row],[AreaID]],Reserves[],5,FALSE)-Extraction[[#This Row],[GasExtractionToDate]]</f>
        <v>295588</v>
      </c>
    </row>
    <row r="358" spans="1:10" x14ac:dyDescent="0.35">
      <c r="A358">
        <f ca="1">RANDBETWEEN(1,Parameters!$A$10)</f>
        <v>9</v>
      </c>
      <c r="B358" t="str">
        <f ca="1">VLOOKUP(A358,Reserves[],2,FALSE)</f>
        <v>Hanamura</v>
      </c>
      <c r="C358" t="str">
        <f ca="1">VLOOKUP(A358,Reserves[],3,FALSE)</f>
        <v>H2</v>
      </c>
      <c r="D358" s="1">
        <f ca="1">MAX(Parameters!$A$2,MAX(INDEX((A358=$A$2:A357)*$D$2:D357,))) + RANDBETWEEN(IF(MAX(INDEX((A358=$A$2:A357)*$D$2:D357,))=0,0,Parameters!$C$2),Parameters!$D$2)</f>
        <v>42732</v>
      </c>
      <c r="E358">
        <f ca="1">RANDBETWEEN(Parameters!$F$2,Parameters!$G$2)</f>
        <v>163</v>
      </c>
      <c r="F358">
        <f ca="1">RANDBETWEEN(Parameters!$I$2,Parameters!$J$2)</f>
        <v>151</v>
      </c>
      <c r="G358">
        <f ca="1">SUMIFS(E$2:E358,$A$2:A358,Extraction[[#This Row],[AreaID]])</f>
        <v>4382</v>
      </c>
      <c r="H358">
        <f ca="1">SUMIFS(F$2:F358,$A$2:A358,Extraction[[#This Row],[AreaID]])</f>
        <v>4745</v>
      </c>
      <c r="I358">
        <f ca="1">VLOOKUP(Extraction[[#This Row],[AreaID]],Reserves[],4,FALSE)-Extraction[[#This Row],[OilExtractionToDate]]</f>
        <v>336781</v>
      </c>
      <c r="J358">
        <f ca="1">VLOOKUP(Extraction[[#This Row],[AreaID]],Reserves[],5,FALSE)-Extraction[[#This Row],[GasExtractionToDate]]</f>
        <v>411193</v>
      </c>
    </row>
    <row r="359" spans="1:10" x14ac:dyDescent="0.35">
      <c r="A359">
        <f ca="1">RANDBETWEEN(1,Parameters!$A$10)</f>
        <v>12</v>
      </c>
      <c r="B359" t="str">
        <f ca="1">VLOOKUP(A359,Reserves[],2,FALSE)</f>
        <v>EastTexas</v>
      </c>
      <c r="C359" t="str">
        <f ca="1">VLOOKUP(A359,Reserves[],3,FALSE)</f>
        <v>Lake3</v>
      </c>
      <c r="D359" s="1">
        <f ca="1">MAX(Parameters!$A$2,MAX(INDEX((A359=$A$2:A358)*$D$2:D358,))) + RANDBETWEEN(IF(MAX(INDEX((A359=$A$2:A358)*$D$2:D358,))=0,0,Parameters!$C$2),Parameters!$D$2)</f>
        <v>42733</v>
      </c>
      <c r="E359">
        <f ca="1">RANDBETWEEN(Parameters!$F$2,Parameters!$G$2)</f>
        <v>252</v>
      </c>
      <c r="F359">
        <f ca="1">RANDBETWEEN(Parameters!$I$2,Parameters!$J$2)</f>
        <v>71</v>
      </c>
      <c r="G359">
        <f ca="1">SUMIFS(E$2:E359,$A$2:A359,Extraction[[#This Row],[AreaID]])</f>
        <v>4279</v>
      </c>
      <c r="H359">
        <f ca="1">SUMIFS(F$2:F359,$A$2:A359,Extraction[[#This Row],[AreaID]])</f>
        <v>4294</v>
      </c>
      <c r="I359">
        <f ca="1">VLOOKUP(Extraction[[#This Row],[AreaID]],Reserves[],4,FALSE)-Extraction[[#This Row],[OilExtractionToDate]]</f>
        <v>329108</v>
      </c>
      <c r="J359">
        <f ca="1">VLOOKUP(Extraction[[#This Row],[AreaID]],Reserves[],5,FALSE)-Extraction[[#This Row],[GasExtractionToDate]]</f>
        <v>282911</v>
      </c>
    </row>
    <row r="360" spans="1:10" x14ac:dyDescent="0.35">
      <c r="A360">
        <f ca="1">RANDBETWEEN(1,Parameters!$A$10)</f>
        <v>13</v>
      </c>
      <c r="B360" t="str">
        <f ca="1">VLOOKUP(A360,Reserves[],2,FALSE)</f>
        <v>Kern River</v>
      </c>
      <c r="C360" t="str">
        <f ca="1">VLOOKUP(A360,Reserves[],3,FALSE)</f>
        <v>W13</v>
      </c>
      <c r="D360" s="1">
        <f ca="1">MAX(Parameters!$A$2,MAX(INDEX((A360=$A$2:A359)*$D$2:D359,))) + RANDBETWEEN(IF(MAX(INDEX((A360=$A$2:A359)*$D$2:D359,))=0,0,Parameters!$C$2),Parameters!$D$2)</f>
        <v>42799</v>
      </c>
      <c r="E360">
        <f ca="1">RANDBETWEEN(Parameters!$F$2,Parameters!$G$2)</f>
        <v>158</v>
      </c>
      <c r="F360">
        <f ca="1">RANDBETWEEN(Parameters!$I$2,Parameters!$J$2)</f>
        <v>74</v>
      </c>
      <c r="G360">
        <f ca="1">SUMIFS(E$2:E360,$A$2:A360,Extraction[[#This Row],[AreaID]])</f>
        <v>6147</v>
      </c>
      <c r="H360">
        <f ca="1">SUMIFS(F$2:F360,$A$2:A360,Extraction[[#This Row],[AreaID]])</f>
        <v>6372</v>
      </c>
      <c r="I360">
        <f ca="1">VLOOKUP(Extraction[[#This Row],[AreaID]],Reserves[],4,FALSE)-Extraction[[#This Row],[OilExtractionToDate]]</f>
        <v>376556</v>
      </c>
      <c r="J360">
        <f ca="1">VLOOKUP(Extraction[[#This Row],[AreaID]],Reserves[],5,FALSE)-Extraction[[#This Row],[GasExtractionToDate]]</f>
        <v>443083</v>
      </c>
    </row>
    <row r="361" spans="1:10" x14ac:dyDescent="0.35">
      <c r="A361">
        <f ca="1">RANDBETWEEN(1,Parameters!$A$10)</f>
        <v>11</v>
      </c>
      <c r="B361" t="str">
        <f ca="1">VLOOKUP(A361,Reserves[],2,FALSE)</f>
        <v>EastTexas</v>
      </c>
      <c r="C361" t="str">
        <f ca="1">VLOOKUP(A361,Reserves[],3,FALSE)</f>
        <v>Lake2</v>
      </c>
      <c r="D361" s="1">
        <f ca="1">MAX(Parameters!$A$2,MAX(INDEX((A361=$A$2:A360)*$D$2:D360,))) + RANDBETWEEN(IF(MAX(INDEX((A361=$A$2:A360)*$D$2:D360,))=0,0,Parameters!$C$2),Parameters!$D$2)</f>
        <v>42750</v>
      </c>
      <c r="E361">
        <f ca="1">RANDBETWEEN(Parameters!$F$2,Parameters!$G$2)</f>
        <v>186</v>
      </c>
      <c r="F361">
        <f ca="1">RANDBETWEEN(Parameters!$I$2,Parameters!$J$2)</f>
        <v>224</v>
      </c>
      <c r="G361">
        <f ca="1">SUMIFS(E$2:E361,$A$2:A361,Extraction[[#This Row],[AreaID]])</f>
        <v>6337</v>
      </c>
      <c r="H361">
        <f ca="1">SUMIFS(F$2:F361,$A$2:A361,Extraction[[#This Row],[AreaID]])</f>
        <v>5225</v>
      </c>
      <c r="I361">
        <f ca="1">VLOOKUP(Extraction[[#This Row],[AreaID]],Reserves[],4,FALSE)-Extraction[[#This Row],[OilExtractionToDate]]</f>
        <v>269643</v>
      </c>
      <c r="J361">
        <f ca="1">VLOOKUP(Extraction[[#This Row],[AreaID]],Reserves[],5,FALSE)-Extraction[[#This Row],[GasExtractionToDate]]</f>
        <v>221572</v>
      </c>
    </row>
    <row r="362" spans="1:10" x14ac:dyDescent="0.35">
      <c r="A362">
        <f ca="1">RANDBETWEEN(1,Parameters!$A$10)</f>
        <v>11</v>
      </c>
      <c r="B362" t="str">
        <f ca="1">VLOOKUP(A362,Reserves[],2,FALSE)</f>
        <v>EastTexas</v>
      </c>
      <c r="C362" t="str">
        <f ca="1">VLOOKUP(A362,Reserves[],3,FALSE)</f>
        <v>Lake2</v>
      </c>
      <c r="D362" s="1">
        <f ca="1">MAX(Parameters!$A$2,MAX(INDEX((A362=$A$2:A361)*$D$2:D361,))) + RANDBETWEEN(IF(MAX(INDEX((A362=$A$2:A361)*$D$2:D361,))=0,0,Parameters!$C$2),Parameters!$D$2)</f>
        <v>42755</v>
      </c>
      <c r="E362">
        <f ca="1">RANDBETWEEN(Parameters!$F$2,Parameters!$G$2)</f>
        <v>300</v>
      </c>
      <c r="F362">
        <f ca="1">RANDBETWEEN(Parameters!$I$2,Parameters!$J$2)</f>
        <v>129</v>
      </c>
      <c r="G362">
        <f ca="1">SUMIFS(E$2:E362,$A$2:A362,Extraction[[#This Row],[AreaID]])</f>
        <v>6637</v>
      </c>
      <c r="H362">
        <f ca="1">SUMIFS(F$2:F362,$A$2:A362,Extraction[[#This Row],[AreaID]])</f>
        <v>5354</v>
      </c>
      <c r="I362">
        <f ca="1">VLOOKUP(Extraction[[#This Row],[AreaID]],Reserves[],4,FALSE)-Extraction[[#This Row],[OilExtractionToDate]]</f>
        <v>269343</v>
      </c>
      <c r="J362">
        <f ca="1">VLOOKUP(Extraction[[#This Row],[AreaID]],Reserves[],5,FALSE)-Extraction[[#This Row],[GasExtractionToDate]]</f>
        <v>221443</v>
      </c>
    </row>
    <row r="363" spans="1:10" x14ac:dyDescent="0.35">
      <c r="A363">
        <f ca="1">RANDBETWEEN(1,Parameters!$A$10)</f>
        <v>4</v>
      </c>
      <c r="B363" t="str">
        <f ca="1">VLOOKUP(A363,Reserves[],2,FALSE)</f>
        <v>BigPool</v>
      </c>
      <c r="C363" t="str">
        <f ca="1">VLOOKUP(A363,Reserves[],3,FALSE)</f>
        <v>B1</v>
      </c>
      <c r="D363" s="1">
        <f ca="1">MAX(Parameters!$A$2,MAX(INDEX((A363=$A$2:A362)*$D$2:D362,))) + RANDBETWEEN(IF(MAX(INDEX((A363=$A$2:A362)*$D$2:D362,))=0,0,Parameters!$C$2),Parameters!$D$2)</f>
        <v>42706</v>
      </c>
      <c r="E363">
        <f ca="1">RANDBETWEEN(Parameters!$F$2,Parameters!$G$2)</f>
        <v>245</v>
      </c>
      <c r="F363">
        <f ca="1">RANDBETWEEN(Parameters!$I$2,Parameters!$J$2)</f>
        <v>189</v>
      </c>
      <c r="G363">
        <f ca="1">SUMIFS(E$2:E363,$A$2:A363,Extraction[[#This Row],[AreaID]])</f>
        <v>3802</v>
      </c>
      <c r="H363">
        <f ca="1">SUMIFS(F$2:F363,$A$2:A363,Extraction[[#This Row],[AreaID]])</f>
        <v>4927</v>
      </c>
      <c r="I363">
        <f ca="1">VLOOKUP(Extraction[[#This Row],[AreaID]],Reserves[],4,FALSE)-Extraction[[#This Row],[OilExtractionToDate]]</f>
        <v>401388</v>
      </c>
      <c r="J363">
        <f ca="1">VLOOKUP(Extraction[[#This Row],[AreaID]],Reserves[],5,FALSE)-Extraction[[#This Row],[GasExtractionToDate]]</f>
        <v>195526</v>
      </c>
    </row>
    <row r="364" spans="1:10" x14ac:dyDescent="0.35">
      <c r="A364">
        <f ca="1">RANDBETWEEN(1,Parameters!$A$10)</f>
        <v>7</v>
      </c>
      <c r="B364" t="str">
        <f ca="1">VLOOKUP(A364,Reserves[],2,FALSE)</f>
        <v>Hanamura</v>
      </c>
      <c r="C364" t="str">
        <f ca="1">VLOOKUP(A364,Reserves[],3,FALSE)</f>
        <v>H1</v>
      </c>
      <c r="D364" s="1">
        <f ca="1">MAX(Parameters!$A$2,MAX(INDEX((A364=$A$2:A363)*$D$2:D363,))) + RANDBETWEEN(IF(MAX(INDEX((A364=$A$2:A363)*$D$2:D363,))=0,0,Parameters!$C$2),Parameters!$D$2)</f>
        <v>42703</v>
      </c>
      <c r="E364">
        <f ca="1">RANDBETWEEN(Parameters!$F$2,Parameters!$G$2)</f>
        <v>138</v>
      </c>
      <c r="F364">
        <f ca="1">RANDBETWEEN(Parameters!$I$2,Parameters!$J$2)</f>
        <v>221</v>
      </c>
      <c r="G364">
        <f ca="1">SUMIFS(E$2:E364,$A$2:A364,Extraction[[#This Row],[AreaID]])</f>
        <v>3693</v>
      </c>
      <c r="H364">
        <f ca="1">SUMIFS(F$2:F364,$A$2:A364,Extraction[[#This Row],[AreaID]])</f>
        <v>3454</v>
      </c>
      <c r="I364">
        <f ca="1">VLOOKUP(Extraction[[#This Row],[AreaID]],Reserves[],4,FALSE)-Extraction[[#This Row],[OilExtractionToDate]]</f>
        <v>322673</v>
      </c>
      <c r="J364">
        <f ca="1">VLOOKUP(Extraction[[#This Row],[AreaID]],Reserves[],5,FALSE)-Extraction[[#This Row],[GasExtractionToDate]]</f>
        <v>437923</v>
      </c>
    </row>
    <row r="365" spans="1:10" x14ac:dyDescent="0.35">
      <c r="A365">
        <f ca="1">RANDBETWEEN(1,Parameters!$A$10)</f>
        <v>5</v>
      </c>
      <c r="B365" t="str">
        <f ca="1">VLOOKUP(A365,Reserves[],2,FALSE)</f>
        <v>BigPool</v>
      </c>
      <c r="C365" t="str">
        <f ca="1">VLOOKUP(A365,Reserves[],3,FALSE)</f>
        <v>B2</v>
      </c>
      <c r="D365" s="1">
        <f ca="1">MAX(Parameters!$A$2,MAX(INDEX((A365=$A$2:A364)*$D$2:D364,))) + RANDBETWEEN(IF(MAX(INDEX((A365=$A$2:A364)*$D$2:D364,))=0,0,Parameters!$C$2),Parameters!$D$2)</f>
        <v>42704</v>
      </c>
      <c r="E365">
        <f ca="1">RANDBETWEEN(Parameters!$F$2,Parameters!$G$2)</f>
        <v>215</v>
      </c>
      <c r="F365">
        <f ca="1">RANDBETWEEN(Parameters!$I$2,Parameters!$J$2)</f>
        <v>133</v>
      </c>
      <c r="G365">
        <f ca="1">SUMIFS(E$2:E365,$A$2:A365,Extraction[[#This Row],[AreaID]])</f>
        <v>4132</v>
      </c>
      <c r="H365">
        <f ca="1">SUMIFS(F$2:F365,$A$2:A365,Extraction[[#This Row],[AreaID]])</f>
        <v>3829</v>
      </c>
      <c r="I365">
        <f ca="1">VLOOKUP(Extraction[[#This Row],[AreaID]],Reserves[],4,FALSE)-Extraction[[#This Row],[OilExtractionToDate]]</f>
        <v>303291</v>
      </c>
      <c r="J365">
        <f ca="1">VLOOKUP(Extraction[[#This Row],[AreaID]],Reserves[],5,FALSE)-Extraction[[#This Row],[GasExtractionToDate]]</f>
        <v>273879</v>
      </c>
    </row>
    <row r="366" spans="1:10" x14ac:dyDescent="0.35">
      <c r="A366">
        <f ca="1">RANDBETWEEN(1,Parameters!$A$10)</f>
        <v>12</v>
      </c>
      <c r="B366" t="str">
        <f ca="1">VLOOKUP(A366,Reserves[],2,FALSE)</f>
        <v>EastTexas</v>
      </c>
      <c r="C366" t="str">
        <f ca="1">VLOOKUP(A366,Reserves[],3,FALSE)</f>
        <v>Lake3</v>
      </c>
      <c r="D366" s="1">
        <f ca="1">MAX(Parameters!$A$2,MAX(INDEX((A366=$A$2:A365)*$D$2:D365,))) + RANDBETWEEN(IF(MAX(INDEX((A366=$A$2:A365)*$D$2:D365,))=0,0,Parameters!$C$2),Parameters!$D$2)</f>
        <v>42738</v>
      </c>
      <c r="E366">
        <f ca="1">RANDBETWEEN(Parameters!$F$2,Parameters!$G$2)</f>
        <v>287</v>
      </c>
      <c r="F366">
        <f ca="1">RANDBETWEEN(Parameters!$I$2,Parameters!$J$2)</f>
        <v>184</v>
      </c>
      <c r="G366">
        <f ca="1">SUMIFS(E$2:E366,$A$2:A366,Extraction[[#This Row],[AreaID]])</f>
        <v>4566</v>
      </c>
      <c r="H366">
        <f ca="1">SUMIFS(F$2:F366,$A$2:A366,Extraction[[#This Row],[AreaID]])</f>
        <v>4478</v>
      </c>
      <c r="I366">
        <f ca="1">VLOOKUP(Extraction[[#This Row],[AreaID]],Reserves[],4,FALSE)-Extraction[[#This Row],[OilExtractionToDate]]</f>
        <v>328821</v>
      </c>
      <c r="J366">
        <f ca="1">VLOOKUP(Extraction[[#This Row],[AreaID]],Reserves[],5,FALSE)-Extraction[[#This Row],[GasExtractionToDate]]</f>
        <v>282727</v>
      </c>
    </row>
    <row r="367" spans="1:10" x14ac:dyDescent="0.35">
      <c r="A367">
        <f ca="1">RANDBETWEEN(1,Parameters!$A$10)</f>
        <v>12</v>
      </c>
      <c r="B367" t="str">
        <f ca="1">VLOOKUP(A367,Reserves[],2,FALSE)</f>
        <v>EastTexas</v>
      </c>
      <c r="C367" t="str">
        <f ca="1">VLOOKUP(A367,Reserves[],3,FALSE)</f>
        <v>Lake3</v>
      </c>
      <c r="D367" s="1">
        <f ca="1">MAX(Parameters!$A$2,MAX(INDEX((A367=$A$2:A366)*$D$2:D366,))) + RANDBETWEEN(IF(MAX(INDEX((A367=$A$2:A366)*$D$2:D366,))=0,0,Parameters!$C$2),Parameters!$D$2)</f>
        <v>42741</v>
      </c>
      <c r="E367">
        <f ca="1">RANDBETWEEN(Parameters!$F$2,Parameters!$G$2)</f>
        <v>216</v>
      </c>
      <c r="F367">
        <f ca="1">RANDBETWEEN(Parameters!$I$2,Parameters!$J$2)</f>
        <v>151</v>
      </c>
      <c r="G367">
        <f ca="1">SUMIFS(E$2:E367,$A$2:A367,Extraction[[#This Row],[AreaID]])</f>
        <v>4782</v>
      </c>
      <c r="H367">
        <f ca="1">SUMIFS(F$2:F367,$A$2:A367,Extraction[[#This Row],[AreaID]])</f>
        <v>4629</v>
      </c>
      <c r="I367">
        <f ca="1">VLOOKUP(Extraction[[#This Row],[AreaID]],Reserves[],4,FALSE)-Extraction[[#This Row],[OilExtractionToDate]]</f>
        <v>328605</v>
      </c>
      <c r="J367">
        <f ca="1">VLOOKUP(Extraction[[#This Row],[AreaID]],Reserves[],5,FALSE)-Extraction[[#This Row],[GasExtractionToDate]]</f>
        <v>282576</v>
      </c>
    </row>
    <row r="368" spans="1:10" x14ac:dyDescent="0.35">
      <c r="A368">
        <f ca="1">RANDBETWEEN(1,Parameters!$A$10)</f>
        <v>5</v>
      </c>
      <c r="B368" t="str">
        <f ca="1">VLOOKUP(A368,Reserves[],2,FALSE)</f>
        <v>BigPool</v>
      </c>
      <c r="C368" t="str">
        <f ca="1">VLOOKUP(A368,Reserves[],3,FALSE)</f>
        <v>B2</v>
      </c>
      <c r="D368" s="1">
        <f ca="1">MAX(Parameters!$A$2,MAX(INDEX((A368=$A$2:A367)*$D$2:D367,))) + RANDBETWEEN(IF(MAX(INDEX((A368=$A$2:A367)*$D$2:D367,))=0,0,Parameters!$C$2),Parameters!$D$2)</f>
        <v>42708</v>
      </c>
      <c r="E368">
        <f ca="1">RANDBETWEEN(Parameters!$F$2,Parameters!$G$2)</f>
        <v>271</v>
      </c>
      <c r="F368">
        <f ca="1">RANDBETWEEN(Parameters!$I$2,Parameters!$J$2)</f>
        <v>292</v>
      </c>
      <c r="G368">
        <f ca="1">SUMIFS(E$2:E368,$A$2:A368,Extraction[[#This Row],[AreaID]])</f>
        <v>4403</v>
      </c>
      <c r="H368">
        <f ca="1">SUMIFS(F$2:F368,$A$2:A368,Extraction[[#This Row],[AreaID]])</f>
        <v>4121</v>
      </c>
      <c r="I368">
        <f ca="1">VLOOKUP(Extraction[[#This Row],[AreaID]],Reserves[],4,FALSE)-Extraction[[#This Row],[OilExtractionToDate]]</f>
        <v>303020</v>
      </c>
      <c r="J368">
        <f ca="1">VLOOKUP(Extraction[[#This Row],[AreaID]],Reserves[],5,FALSE)-Extraction[[#This Row],[GasExtractionToDate]]</f>
        <v>273587</v>
      </c>
    </row>
    <row r="369" spans="1:10" x14ac:dyDescent="0.35">
      <c r="A369">
        <f ca="1">RANDBETWEEN(1,Parameters!$A$10)</f>
        <v>3</v>
      </c>
      <c r="B369" t="str">
        <f ca="1">VLOOKUP(A369,Reserves[],2,FALSE)</f>
        <v>Route66</v>
      </c>
      <c r="C369" t="str">
        <f ca="1">VLOOKUP(A369,Reserves[],3,FALSE)</f>
        <v>A3</v>
      </c>
      <c r="D369" s="1">
        <f ca="1">MAX(Parameters!$A$2,MAX(INDEX((A369=$A$2:A368)*$D$2:D368,))) + RANDBETWEEN(IF(MAX(INDEX((A369=$A$2:A368)*$D$2:D368,))=0,0,Parameters!$C$2),Parameters!$D$2)</f>
        <v>42708</v>
      </c>
      <c r="E369">
        <f ca="1">RANDBETWEEN(Parameters!$F$2,Parameters!$G$2)</f>
        <v>296</v>
      </c>
      <c r="F369">
        <f ca="1">RANDBETWEEN(Parameters!$I$2,Parameters!$J$2)</f>
        <v>262</v>
      </c>
      <c r="G369">
        <f ca="1">SUMIFS(E$2:E369,$A$2:A369,Extraction[[#This Row],[AreaID]])</f>
        <v>4253</v>
      </c>
      <c r="H369">
        <f ca="1">SUMIFS(F$2:F369,$A$2:A369,Extraction[[#This Row],[AreaID]])</f>
        <v>3948</v>
      </c>
      <c r="I369">
        <f ca="1">VLOOKUP(Extraction[[#This Row],[AreaID]],Reserves[],4,FALSE)-Extraction[[#This Row],[OilExtractionToDate]]</f>
        <v>207905</v>
      </c>
      <c r="J369">
        <f ca="1">VLOOKUP(Extraction[[#This Row],[AreaID]],Reserves[],5,FALSE)-Extraction[[#This Row],[GasExtractionToDate]]</f>
        <v>342490</v>
      </c>
    </row>
    <row r="370" spans="1:10" x14ac:dyDescent="0.35">
      <c r="A370">
        <f ca="1">RANDBETWEEN(1,Parameters!$A$10)</f>
        <v>1</v>
      </c>
      <c r="B370" t="str">
        <f ca="1">VLOOKUP(A370,Reserves[],2,FALSE)</f>
        <v>Route66</v>
      </c>
      <c r="C370" t="str">
        <f ca="1">VLOOKUP(A370,Reserves[],3,FALSE)</f>
        <v>Alpha</v>
      </c>
      <c r="D370" s="1">
        <f ca="1">MAX(Parameters!$A$2,MAX(INDEX((A370=$A$2:A369)*$D$2:D369,))) + RANDBETWEEN(IF(MAX(INDEX((A370=$A$2:A369)*$D$2:D369,))=0,0,Parameters!$C$2),Parameters!$D$2)</f>
        <v>42728</v>
      </c>
      <c r="E370">
        <f ca="1">RANDBETWEEN(Parameters!$F$2,Parameters!$G$2)</f>
        <v>113</v>
      </c>
      <c r="F370">
        <f ca="1">RANDBETWEEN(Parameters!$I$2,Parameters!$J$2)</f>
        <v>106</v>
      </c>
      <c r="G370">
        <f ca="1">SUMIFS(E$2:E370,$A$2:A370,Extraction[[#This Row],[AreaID]])</f>
        <v>5460</v>
      </c>
      <c r="H370">
        <f ca="1">SUMIFS(F$2:F370,$A$2:A370,Extraction[[#This Row],[AreaID]])</f>
        <v>4500</v>
      </c>
      <c r="I370">
        <f ca="1">VLOOKUP(Extraction[[#This Row],[AreaID]],Reserves[],4,FALSE)-Extraction[[#This Row],[OilExtractionToDate]]</f>
        <v>312130</v>
      </c>
      <c r="J370">
        <f ca="1">VLOOKUP(Extraction[[#This Row],[AreaID]],Reserves[],5,FALSE)-Extraction[[#This Row],[GasExtractionToDate]]</f>
        <v>368101</v>
      </c>
    </row>
    <row r="371" spans="1:10" x14ac:dyDescent="0.35">
      <c r="A371">
        <f ca="1">RANDBETWEEN(1,Parameters!$A$10)</f>
        <v>13</v>
      </c>
      <c r="B371" t="str">
        <f ca="1">VLOOKUP(A371,Reserves[],2,FALSE)</f>
        <v>Kern River</v>
      </c>
      <c r="C371" t="str">
        <f ca="1">VLOOKUP(A371,Reserves[],3,FALSE)</f>
        <v>W13</v>
      </c>
      <c r="D371" s="1">
        <f ca="1">MAX(Parameters!$A$2,MAX(INDEX((A371=$A$2:A370)*$D$2:D370,))) + RANDBETWEEN(IF(MAX(INDEX((A371=$A$2:A370)*$D$2:D370,))=0,0,Parameters!$C$2),Parameters!$D$2)</f>
        <v>42802</v>
      </c>
      <c r="E371">
        <f ca="1">RANDBETWEEN(Parameters!$F$2,Parameters!$G$2)</f>
        <v>247</v>
      </c>
      <c r="F371">
        <f ca="1">RANDBETWEEN(Parameters!$I$2,Parameters!$J$2)</f>
        <v>247</v>
      </c>
      <c r="G371">
        <f ca="1">SUMIFS(E$2:E371,$A$2:A371,Extraction[[#This Row],[AreaID]])</f>
        <v>6394</v>
      </c>
      <c r="H371">
        <f ca="1">SUMIFS(F$2:F371,$A$2:A371,Extraction[[#This Row],[AreaID]])</f>
        <v>6619</v>
      </c>
      <c r="I371">
        <f ca="1">VLOOKUP(Extraction[[#This Row],[AreaID]],Reserves[],4,FALSE)-Extraction[[#This Row],[OilExtractionToDate]]</f>
        <v>376309</v>
      </c>
      <c r="J371">
        <f ca="1">VLOOKUP(Extraction[[#This Row],[AreaID]],Reserves[],5,FALSE)-Extraction[[#This Row],[GasExtractionToDate]]</f>
        <v>442836</v>
      </c>
    </row>
    <row r="372" spans="1:10" x14ac:dyDescent="0.35">
      <c r="A372">
        <f ca="1">RANDBETWEEN(1,Parameters!$A$10)</f>
        <v>7</v>
      </c>
      <c r="B372" t="str">
        <f ca="1">VLOOKUP(A372,Reserves[],2,FALSE)</f>
        <v>Hanamura</v>
      </c>
      <c r="C372" t="str">
        <f ca="1">VLOOKUP(A372,Reserves[],3,FALSE)</f>
        <v>H1</v>
      </c>
      <c r="D372" s="1">
        <f ca="1">MAX(Parameters!$A$2,MAX(INDEX((A372=$A$2:A371)*$D$2:D371,))) + RANDBETWEEN(IF(MAX(INDEX((A372=$A$2:A371)*$D$2:D371,))=0,0,Parameters!$C$2),Parameters!$D$2)</f>
        <v>42711</v>
      </c>
      <c r="E372">
        <f ca="1">RANDBETWEEN(Parameters!$F$2,Parameters!$G$2)</f>
        <v>259</v>
      </c>
      <c r="F372">
        <f ca="1">RANDBETWEEN(Parameters!$I$2,Parameters!$J$2)</f>
        <v>73</v>
      </c>
      <c r="G372">
        <f ca="1">SUMIFS(E$2:E372,$A$2:A372,Extraction[[#This Row],[AreaID]])</f>
        <v>3952</v>
      </c>
      <c r="H372">
        <f ca="1">SUMIFS(F$2:F372,$A$2:A372,Extraction[[#This Row],[AreaID]])</f>
        <v>3527</v>
      </c>
      <c r="I372">
        <f ca="1">VLOOKUP(Extraction[[#This Row],[AreaID]],Reserves[],4,FALSE)-Extraction[[#This Row],[OilExtractionToDate]]</f>
        <v>322414</v>
      </c>
      <c r="J372">
        <f ca="1">VLOOKUP(Extraction[[#This Row],[AreaID]],Reserves[],5,FALSE)-Extraction[[#This Row],[GasExtractionToDate]]</f>
        <v>437850</v>
      </c>
    </row>
    <row r="373" spans="1:10" x14ac:dyDescent="0.35">
      <c r="A373">
        <f ca="1">RANDBETWEEN(1,Parameters!$A$10)</f>
        <v>9</v>
      </c>
      <c r="B373" t="str">
        <f ca="1">VLOOKUP(A373,Reserves[],2,FALSE)</f>
        <v>Hanamura</v>
      </c>
      <c r="C373" t="str">
        <f ca="1">VLOOKUP(A373,Reserves[],3,FALSE)</f>
        <v>H2</v>
      </c>
      <c r="D373" s="1">
        <f ca="1">MAX(Parameters!$A$2,MAX(INDEX((A373=$A$2:A372)*$D$2:D372,))) + RANDBETWEEN(IF(MAX(INDEX((A373=$A$2:A372)*$D$2:D372,))=0,0,Parameters!$C$2),Parameters!$D$2)</f>
        <v>42738</v>
      </c>
      <c r="E373">
        <f ca="1">RANDBETWEEN(Parameters!$F$2,Parameters!$G$2)</f>
        <v>80</v>
      </c>
      <c r="F373">
        <f ca="1">RANDBETWEEN(Parameters!$I$2,Parameters!$J$2)</f>
        <v>201</v>
      </c>
      <c r="G373">
        <f ca="1">SUMIFS(E$2:E373,$A$2:A373,Extraction[[#This Row],[AreaID]])</f>
        <v>4462</v>
      </c>
      <c r="H373">
        <f ca="1">SUMIFS(F$2:F373,$A$2:A373,Extraction[[#This Row],[AreaID]])</f>
        <v>4946</v>
      </c>
      <c r="I373">
        <f ca="1">VLOOKUP(Extraction[[#This Row],[AreaID]],Reserves[],4,FALSE)-Extraction[[#This Row],[OilExtractionToDate]]</f>
        <v>336701</v>
      </c>
      <c r="J373">
        <f ca="1">VLOOKUP(Extraction[[#This Row],[AreaID]],Reserves[],5,FALSE)-Extraction[[#This Row],[GasExtractionToDate]]</f>
        <v>410992</v>
      </c>
    </row>
    <row r="374" spans="1:10" x14ac:dyDescent="0.35">
      <c r="A374">
        <f ca="1">RANDBETWEEN(1,Parameters!$A$10)</f>
        <v>5</v>
      </c>
      <c r="B374" t="str">
        <f ca="1">VLOOKUP(A374,Reserves[],2,FALSE)</f>
        <v>BigPool</v>
      </c>
      <c r="C374" t="str">
        <f ca="1">VLOOKUP(A374,Reserves[],3,FALSE)</f>
        <v>B2</v>
      </c>
      <c r="D374" s="1">
        <f ca="1">MAX(Parameters!$A$2,MAX(INDEX((A374=$A$2:A373)*$D$2:D373,))) + RANDBETWEEN(IF(MAX(INDEX((A374=$A$2:A373)*$D$2:D373,))=0,0,Parameters!$C$2),Parameters!$D$2)</f>
        <v>42714</v>
      </c>
      <c r="E374">
        <f ca="1">RANDBETWEEN(Parameters!$F$2,Parameters!$G$2)</f>
        <v>213</v>
      </c>
      <c r="F374">
        <f ca="1">RANDBETWEEN(Parameters!$I$2,Parameters!$J$2)</f>
        <v>115</v>
      </c>
      <c r="G374">
        <f ca="1">SUMIFS(E$2:E374,$A$2:A374,Extraction[[#This Row],[AreaID]])</f>
        <v>4616</v>
      </c>
      <c r="H374">
        <f ca="1">SUMIFS(F$2:F374,$A$2:A374,Extraction[[#This Row],[AreaID]])</f>
        <v>4236</v>
      </c>
      <c r="I374">
        <f ca="1">VLOOKUP(Extraction[[#This Row],[AreaID]],Reserves[],4,FALSE)-Extraction[[#This Row],[OilExtractionToDate]]</f>
        <v>302807</v>
      </c>
      <c r="J374">
        <f ca="1">VLOOKUP(Extraction[[#This Row],[AreaID]],Reserves[],5,FALSE)-Extraction[[#This Row],[GasExtractionToDate]]</f>
        <v>273472</v>
      </c>
    </row>
    <row r="375" spans="1:10" x14ac:dyDescent="0.35">
      <c r="A375">
        <f ca="1">RANDBETWEEN(1,Parameters!$A$10)</f>
        <v>12</v>
      </c>
      <c r="B375" t="str">
        <f ca="1">VLOOKUP(A375,Reserves[],2,FALSE)</f>
        <v>EastTexas</v>
      </c>
      <c r="C375" t="str">
        <f ca="1">VLOOKUP(A375,Reserves[],3,FALSE)</f>
        <v>Lake3</v>
      </c>
      <c r="D375" s="1">
        <f ca="1">MAX(Parameters!$A$2,MAX(INDEX((A375=$A$2:A374)*$D$2:D374,))) + RANDBETWEEN(IF(MAX(INDEX((A375=$A$2:A374)*$D$2:D374,))=0,0,Parameters!$C$2),Parameters!$D$2)</f>
        <v>42749</v>
      </c>
      <c r="E375">
        <f ca="1">RANDBETWEEN(Parameters!$F$2,Parameters!$G$2)</f>
        <v>272</v>
      </c>
      <c r="F375">
        <f ca="1">RANDBETWEEN(Parameters!$I$2,Parameters!$J$2)</f>
        <v>218</v>
      </c>
      <c r="G375">
        <f ca="1">SUMIFS(E$2:E375,$A$2:A375,Extraction[[#This Row],[AreaID]])</f>
        <v>5054</v>
      </c>
      <c r="H375">
        <f ca="1">SUMIFS(F$2:F375,$A$2:A375,Extraction[[#This Row],[AreaID]])</f>
        <v>4847</v>
      </c>
      <c r="I375">
        <f ca="1">VLOOKUP(Extraction[[#This Row],[AreaID]],Reserves[],4,FALSE)-Extraction[[#This Row],[OilExtractionToDate]]</f>
        <v>328333</v>
      </c>
      <c r="J375">
        <f ca="1">VLOOKUP(Extraction[[#This Row],[AreaID]],Reserves[],5,FALSE)-Extraction[[#This Row],[GasExtractionToDate]]</f>
        <v>282358</v>
      </c>
    </row>
    <row r="376" spans="1:10" x14ac:dyDescent="0.35">
      <c r="A376">
        <f ca="1">RANDBETWEEN(1,Parameters!$A$10)</f>
        <v>13</v>
      </c>
      <c r="B376" t="str">
        <f ca="1">VLOOKUP(A376,Reserves[],2,FALSE)</f>
        <v>Kern River</v>
      </c>
      <c r="C376" t="str">
        <f ca="1">VLOOKUP(A376,Reserves[],3,FALSE)</f>
        <v>W13</v>
      </c>
      <c r="D376" s="1">
        <f ca="1">MAX(Parameters!$A$2,MAX(INDEX((A376=$A$2:A375)*$D$2:D375,))) + RANDBETWEEN(IF(MAX(INDEX((A376=$A$2:A375)*$D$2:D375,))=0,0,Parameters!$C$2),Parameters!$D$2)</f>
        <v>42809</v>
      </c>
      <c r="E376">
        <f ca="1">RANDBETWEEN(Parameters!$F$2,Parameters!$G$2)</f>
        <v>253</v>
      </c>
      <c r="F376">
        <f ca="1">RANDBETWEEN(Parameters!$I$2,Parameters!$J$2)</f>
        <v>167</v>
      </c>
      <c r="G376">
        <f ca="1">SUMIFS(E$2:E376,$A$2:A376,Extraction[[#This Row],[AreaID]])</f>
        <v>6647</v>
      </c>
      <c r="H376">
        <f ca="1">SUMIFS(F$2:F376,$A$2:A376,Extraction[[#This Row],[AreaID]])</f>
        <v>6786</v>
      </c>
      <c r="I376">
        <f ca="1">VLOOKUP(Extraction[[#This Row],[AreaID]],Reserves[],4,FALSE)-Extraction[[#This Row],[OilExtractionToDate]]</f>
        <v>376056</v>
      </c>
      <c r="J376">
        <f ca="1">VLOOKUP(Extraction[[#This Row],[AreaID]],Reserves[],5,FALSE)-Extraction[[#This Row],[GasExtractionToDate]]</f>
        <v>442669</v>
      </c>
    </row>
    <row r="377" spans="1:10" x14ac:dyDescent="0.35">
      <c r="A377">
        <f ca="1">RANDBETWEEN(1,Parameters!$A$10)</f>
        <v>11</v>
      </c>
      <c r="B377" t="str">
        <f ca="1">VLOOKUP(A377,Reserves[],2,FALSE)</f>
        <v>EastTexas</v>
      </c>
      <c r="C377" t="str">
        <f ca="1">VLOOKUP(A377,Reserves[],3,FALSE)</f>
        <v>Lake2</v>
      </c>
      <c r="D377" s="1">
        <f ca="1">MAX(Parameters!$A$2,MAX(INDEX((A377=$A$2:A376)*$D$2:D376,))) + RANDBETWEEN(IF(MAX(INDEX((A377=$A$2:A376)*$D$2:D376,))=0,0,Parameters!$C$2),Parameters!$D$2)</f>
        <v>42759</v>
      </c>
      <c r="E377">
        <f ca="1">RANDBETWEEN(Parameters!$F$2,Parameters!$G$2)</f>
        <v>176</v>
      </c>
      <c r="F377">
        <f ca="1">RANDBETWEEN(Parameters!$I$2,Parameters!$J$2)</f>
        <v>185</v>
      </c>
      <c r="G377">
        <f ca="1">SUMIFS(E$2:E377,$A$2:A377,Extraction[[#This Row],[AreaID]])</f>
        <v>6813</v>
      </c>
      <c r="H377">
        <f ca="1">SUMIFS(F$2:F377,$A$2:A377,Extraction[[#This Row],[AreaID]])</f>
        <v>5539</v>
      </c>
      <c r="I377">
        <f ca="1">VLOOKUP(Extraction[[#This Row],[AreaID]],Reserves[],4,FALSE)-Extraction[[#This Row],[OilExtractionToDate]]</f>
        <v>269167</v>
      </c>
      <c r="J377">
        <f ca="1">VLOOKUP(Extraction[[#This Row],[AreaID]],Reserves[],5,FALSE)-Extraction[[#This Row],[GasExtractionToDate]]</f>
        <v>221258</v>
      </c>
    </row>
    <row r="378" spans="1:10" x14ac:dyDescent="0.35">
      <c r="A378">
        <f ca="1">RANDBETWEEN(1,Parameters!$A$10)</f>
        <v>9</v>
      </c>
      <c r="B378" t="str">
        <f ca="1">VLOOKUP(A378,Reserves[],2,FALSE)</f>
        <v>Hanamura</v>
      </c>
      <c r="C378" t="str">
        <f ca="1">VLOOKUP(A378,Reserves[],3,FALSE)</f>
        <v>H2</v>
      </c>
      <c r="D378" s="1">
        <f ca="1">MAX(Parameters!$A$2,MAX(INDEX((A378=$A$2:A377)*$D$2:D377,))) + RANDBETWEEN(IF(MAX(INDEX((A378=$A$2:A377)*$D$2:D377,))=0,0,Parameters!$C$2),Parameters!$D$2)</f>
        <v>42744</v>
      </c>
      <c r="E378">
        <f ca="1">RANDBETWEEN(Parameters!$F$2,Parameters!$G$2)</f>
        <v>255</v>
      </c>
      <c r="F378">
        <f ca="1">RANDBETWEEN(Parameters!$I$2,Parameters!$J$2)</f>
        <v>73</v>
      </c>
      <c r="G378">
        <f ca="1">SUMIFS(E$2:E378,$A$2:A378,Extraction[[#This Row],[AreaID]])</f>
        <v>4717</v>
      </c>
      <c r="H378">
        <f ca="1">SUMIFS(F$2:F378,$A$2:A378,Extraction[[#This Row],[AreaID]])</f>
        <v>5019</v>
      </c>
      <c r="I378">
        <f ca="1">VLOOKUP(Extraction[[#This Row],[AreaID]],Reserves[],4,FALSE)-Extraction[[#This Row],[OilExtractionToDate]]</f>
        <v>336446</v>
      </c>
      <c r="J378">
        <f ca="1">VLOOKUP(Extraction[[#This Row],[AreaID]],Reserves[],5,FALSE)-Extraction[[#This Row],[GasExtractionToDate]]</f>
        <v>410919</v>
      </c>
    </row>
    <row r="379" spans="1:10" x14ac:dyDescent="0.35">
      <c r="A379">
        <f ca="1">RANDBETWEEN(1,Parameters!$A$10)</f>
        <v>4</v>
      </c>
      <c r="B379" t="str">
        <f ca="1">VLOOKUP(A379,Reserves[],2,FALSE)</f>
        <v>BigPool</v>
      </c>
      <c r="C379" t="str">
        <f ca="1">VLOOKUP(A379,Reserves[],3,FALSE)</f>
        <v>B1</v>
      </c>
      <c r="D379" s="1">
        <f ca="1">MAX(Parameters!$A$2,MAX(INDEX((A379=$A$2:A378)*$D$2:D378,))) + RANDBETWEEN(IF(MAX(INDEX((A379=$A$2:A378)*$D$2:D378,))=0,0,Parameters!$C$2),Parameters!$D$2)</f>
        <v>42711</v>
      </c>
      <c r="E379">
        <f ca="1">RANDBETWEEN(Parameters!$F$2,Parameters!$G$2)</f>
        <v>245</v>
      </c>
      <c r="F379">
        <f ca="1">RANDBETWEEN(Parameters!$I$2,Parameters!$J$2)</f>
        <v>164</v>
      </c>
      <c r="G379">
        <f ca="1">SUMIFS(E$2:E379,$A$2:A379,Extraction[[#This Row],[AreaID]])</f>
        <v>4047</v>
      </c>
      <c r="H379">
        <f ca="1">SUMIFS(F$2:F379,$A$2:A379,Extraction[[#This Row],[AreaID]])</f>
        <v>5091</v>
      </c>
      <c r="I379">
        <f ca="1">VLOOKUP(Extraction[[#This Row],[AreaID]],Reserves[],4,FALSE)-Extraction[[#This Row],[OilExtractionToDate]]</f>
        <v>401143</v>
      </c>
      <c r="J379">
        <f ca="1">VLOOKUP(Extraction[[#This Row],[AreaID]],Reserves[],5,FALSE)-Extraction[[#This Row],[GasExtractionToDate]]</f>
        <v>195362</v>
      </c>
    </row>
    <row r="380" spans="1:10" x14ac:dyDescent="0.35">
      <c r="A380">
        <f ca="1">RANDBETWEEN(1,Parameters!$A$10)</f>
        <v>3</v>
      </c>
      <c r="B380" t="str">
        <f ca="1">VLOOKUP(A380,Reserves[],2,FALSE)</f>
        <v>Route66</v>
      </c>
      <c r="C380" t="str">
        <f ca="1">VLOOKUP(A380,Reserves[],3,FALSE)</f>
        <v>A3</v>
      </c>
      <c r="D380" s="1">
        <f ca="1">MAX(Parameters!$A$2,MAX(INDEX((A380=$A$2:A379)*$D$2:D379,))) + RANDBETWEEN(IF(MAX(INDEX((A380=$A$2:A379)*$D$2:D379,))=0,0,Parameters!$C$2),Parameters!$D$2)</f>
        <v>42714</v>
      </c>
      <c r="E380">
        <f ca="1">RANDBETWEEN(Parameters!$F$2,Parameters!$G$2)</f>
        <v>297</v>
      </c>
      <c r="F380">
        <f ca="1">RANDBETWEEN(Parameters!$I$2,Parameters!$J$2)</f>
        <v>110</v>
      </c>
      <c r="G380">
        <f ca="1">SUMIFS(E$2:E380,$A$2:A380,Extraction[[#This Row],[AreaID]])</f>
        <v>4550</v>
      </c>
      <c r="H380">
        <f ca="1">SUMIFS(F$2:F380,$A$2:A380,Extraction[[#This Row],[AreaID]])</f>
        <v>4058</v>
      </c>
      <c r="I380">
        <f ca="1">VLOOKUP(Extraction[[#This Row],[AreaID]],Reserves[],4,FALSE)-Extraction[[#This Row],[OilExtractionToDate]]</f>
        <v>207608</v>
      </c>
      <c r="J380">
        <f ca="1">VLOOKUP(Extraction[[#This Row],[AreaID]],Reserves[],5,FALSE)-Extraction[[#This Row],[GasExtractionToDate]]</f>
        <v>342380</v>
      </c>
    </row>
    <row r="381" spans="1:10" x14ac:dyDescent="0.35">
      <c r="A381">
        <f ca="1">RANDBETWEEN(1,Parameters!$A$10)</f>
        <v>14</v>
      </c>
      <c r="B381" t="str">
        <f ca="1">VLOOKUP(A381,Reserves[],2,FALSE)</f>
        <v>Kern River</v>
      </c>
      <c r="C381" t="str">
        <f ca="1">VLOOKUP(A381,Reserves[],3,FALSE)</f>
        <v>Delta</v>
      </c>
      <c r="D381" s="1">
        <f ca="1">MAX(Parameters!$A$2,MAX(INDEX((A381=$A$2:A380)*$D$2:D380,))) + RANDBETWEEN(IF(MAX(INDEX((A381=$A$2:A380)*$D$2:D380,))=0,0,Parameters!$C$2),Parameters!$D$2)</f>
        <v>42707</v>
      </c>
      <c r="E381">
        <f ca="1">RANDBETWEEN(Parameters!$F$2,Parameters!$G$2)</f>
        <v>192</v>
      </c>
      <c r="F381">
        <f ca="1">RANDBETWEEN(Parameters!$I$2,Parameters!$J$2)</f>
        <v>278</v>
      </c>
      <c r="G381">
        <f ca="1">SUMIFS(E$2:E381,$A$2:A381,Extraction[[#This Row],[AreaID]])</f>
        <v>4576</v>
      </c>
      <c r="H381">
        <f ca="1">SUMIFS(F$2:F381,$A$2:A381,Extraction[[#This Row],[AreaID]])</f>
        <v>3973</v>
      </c>
      <c r="I381">
        <f ca="1">VLOOKUP(Extraction[[#This Row],[AreaID]],Reserves[],4,FALSE)-Extraction[[#This Row],[OilExtractionToDate]]</f>
        <v>340835</v>
      </c>
      <c r="J381">
        <f ca="1">VLOOKUP(Extraction[[#This Row],[AreaID]],Reserves[],5,FALSE)-Extraction[[#This Row],[GasExtractionToDate]]</f>
        <v>402165</v>
      </c>
    </row>
    <row r="382" spans="1:10" x14ac:dyDescent="0.35">
      <c r="A382">
        <f ca="1">RANDBETWEEN(1,Parameters!$A$10)</f>
        <v>8</v>
      </c>
      <c r="B382" t="str">
        <f ca="1">VLOOKUP(A382,Reserves[],2,FALSE)</f>
        <v>Hanamura</v>
      </c>
      <c r="C382" t="str">
        <f ca="1">VLOOKUP(A382,Reserves[],3,FALSE)</f>
        <v>Delta</v>
      </c>
      <c r="D382" s="1">
        <f ca="1">MAX(Parameters!$A$2,MAX(INDEX((A382=$A$2:A381)*$D$2:D381,))) + RANDBETWEEN(IF(MAX(INDEX((A382=$A$2:A381)*$D$2:D381,))=0,0,Parameters!$C$2),Parameters!$D$2)</f>
        <v>42772</v>
      </c>
      <c r="E382">
        <f ca="1">RANDBETWEEN(Parameters!$F$2,Parameters!$G$2)</f>
        <v>189</v>
      </c>
      <c r="F382">
        <f ca="1">RANDBETWEEN(Parameters!$I$2,Parameters!$J$2)</f>
        <v>102</v>
      </c>
      <c r="G382">
        <f ca="1">SUMIFS(E$2:E382,$A$2:A382,Extraction[[#This Row],[AreaID]])</f>
        <v>6358</v>
      </c>
      <c r="H382">
        <f ca="1">SUMIFS(F$2:F382,$A$2:A382,Extraction[[#This Row],[AreaID]])</f>
        <v>6631</v>
      </c>
      <c r="I382">
        <f ca="1">VLOOKUP(Extraction[[#This Row],[AreaID]],Reserves[],4,FALSE)-Extraction[[#This Row],[OilExtractionToDate]]</f>
        <v>167432</v>
      </c>
      <c r="J382">
        <f ca="1">VLOOKUP(Extraction[[#This Row],[AreaID]],Reserves[],5,FALSE)-Extraction[[#This Row],[GasExtractionToDate]]</f>
        <v>236478</v>
      </c>
    </row>
    <row r="383" spans="1:10" x14ac:dyDescent="0.35">
      <c r="A383">
        <f ca="1">RANDBETWEEN(1,Parameters!$A$10)</f>
        <v>6</v>
      </c>
      <c r="B383" t="str">
        <f ca="1">VLOOKUP(A383,Reserves[],2,FALSE)</f>
        <v>Hanamura</v>
      </c>
      <c r="C383" t="str">
        <f ca="1">VLOOKUP(A383,Reserves[],3,FALSE)</f>
        <v>Alpha</v>
      </c>
      <c r="D383" s="1">
        <f ca="1">MAX(Parameters!$A$2,MAX(INDEX((A383=$A$2:A382)*$D$2:D382,))) + RANDBETWEEN(IF(MAX(INDEX((A383=$A$2:A382)*$D$2:D382,))=0,0,Parameters!$C$2),Parameters!$D$2)</f>
        <v>42806</v>
      </c>
      <c r="E383">
        <f ca="1">RANDBETWEEN(Parameters!$F$2,Parameters!$G$2)</f>
        <v>194</v>
      </c>
      <c r="F383">
        <f ca="1">RANDBETWEEN(Parameters!$I$2,Parameters!$J$2)</f>
        <v>151</v>
      </c>
      <c r="G383">
        <f ca="1">SUMIFS(E$2:E383,$A$2:A383,Extraction[[#This Row],[AreaID]])</f>
        <v>6521</v>
      </c>
      <c r="H383">
        <f ca="1">SUMIFS(F$2:F383,$A$2:A383,Extraction[[#This Row],[AreaID]])</f>
        <v>6165</v>
      </c>
      <c r="I383">
        <f ca="1">VLOOKUP(Extraction[[#This Row],[AreaID]],Reserves[],4,FALSE)-Extraction[[#This Row],[OilExtractionToDate]]</f>
        <v>253859</v>
      </c>
      <c r="J383">
        <f ca="1">VLOOKUP(Extraction[[#This Row],[AreaID]],Reserves[],5,FALSE)-Extraction[[#This Row],[GasExtractionToDate]]</f>
        <v>295437</v>
      </c>
    </row>
    <row r="384" spans="1:10" x14ac:dyDescent="0.35">
      <c r="A384">
        <f ca="1">RANDBETWEEN(1,Parameters!$A$10)</f>
        <v>14</v>
      </c>
      <c r="B384" t="str">
        <f ca="1">VLOOKUP(A384,Reserves[],2,FALSE)</f>
        <v>Kern River</v>
      </c>
      <c r="C384" t="str">
        <f ca="1">VLOOKUP(A384,Reserves[],3,FALSE)</f>
        <v>Delta</v>
      </c>
      <c r="D384" s="1">
        <f ca="1">MAX(Parameters!$A$2,MAX(INDEX((A384=$A$2:A383)*$D$2:D383,))) + RANDBETWEEN(IF(MAX(INDEX((A384=$A$2:A383)*$D$2:D383,))=0,0,Parameters!$C$2),Parameters!$D$2)</f>
        <v>42715</v>
      </c>
      <c r="E384">
        <f ca="1">RANDBETWEEN(Parameters!$F$2,Parameters!$G$2)</f>
        <v>117</v>
      </c>
      <c r="F384">
        <f ca="1">RANDBETWEEN(Parameters!$I$2,Parameters!$J$2)</f>
        <v>50</v>
      </c>
      <c r="G384">
        <f ca="1">SUMIFS(E$2:E384,$A$2:A384,Extraction[[#This Row],[AreaID]])</f>
        <v>4693</v>
      </c>
      <c r="H384">
        <f ca="1">SUMIFS(F$2:F384,$A$2:A384,Extraction[[#This Row],[AreaID]])</f>
        <v>4023</v>
      </c>
      <c r="I384">
        <f ca="1">VLOOKUP(Extraction[[#This Row],[AreaID]],Reserves[],4,FALSE)-Extraction[[#This Row],[OilExtractionToDate]]</f>
        <v>340718</v>
      </c>
      <c r="J384">
        <f ca="1">VLOOKUP(Extraction[[#This Row],[AreaID]],Reserves[],5,FALSE)-Extraction[[#This Row],[GasExtractionToDate]]</f>
        <v>402115</v>
      </c>
    </row>
    <row r="385" spans="1:10" x14ac:dyDescent="0.35">
      <c r="A385">
        <f ca="1">RANDBETWEEN(1,Parameters!$A$10)</f>
        <v>3</v>
      </c>
      <c r="B385" t="str">
        <f ca="1">VLOOKUP(A385,Reserves[],2,FALSE)</f>
        <v>Route66</v>
      </c>
      <c r="C385" t="str">
        <f ca="1">VLOOKUP(A385,Reserves[],3,FALSE)</f>
        <v>A3</v>
      </c>
      <c r="D385" s="1">
        <f ca="1">MAX(Parameters!$A$2,MAX(INDEX((A385=$A$2:A384)*$D$2:D384,))) + RANDBETWEEN(IF(MAX(INDEX((A385=$A$2:A384)*$D$2:D384,))=0,0,Parameters!$C$2),Parameters!$D$2)</f>
        <v>42721</v>
      </c>
      <c r="E385">
        <f ca="1">RANDBETWEEN(Parameters!$F$2,Parameters!$G$2)</f>
        <v>209</v>
      </c>
      <c r="F385">
        <f ca="1">RANDBETWEEN(Parameters!$I$2,Parameters!$J$2)</f>
        <v>140</v>
      </c>
      <c r="G385">
        <f ca="1">SUMIFS(E$2:E385,$A$2:A385,Extraction[[#This Row],[AreaID]])</f>
        <v>4759</v>
      </c>
      <c r="H385">
        <f ca="1">SUMIFS(F$2:F385,$A$2:A385,Extraction[[#This Row],[AreaID]])</f>
        <v>4198</v>
      </c>
      <c r="I385">
        <f ca="1">VLOOKUP(Extraction[[#This Row],[AreaID]],Reserves[],4,FALSE)-Extraction[[#This Row],[OilExtractionToDate]]</f>
        <v>207399</v>
      </c>
      <c r="J385">
        <f ca="1">VLOOKUP(Extraction[[#This Row],[AreaID]],Reserves[],5,FALSE)-Extraction[[#This Row],[GasExtractionToDate]]</f>
        <v>342240</v>
      </c>
    </row>
    <row r="386" spans="1:10" x14ac:dyDescent="0.35">
      <c r="A386">
        <f ca="1">RANDBETWEEN(1,Parameters!$A$10)</f>
        <v>8</v>
      </c>
      <c r="B386" t="str">
        <f ca="1">VLOOKUP(A386,Reserves[],2,FALSE)</f>
        <v>Hanamura</v>
      </c>
      <c r="C386" t="str">
        <f ca="1">VLOOKUP(A386,Reserves[],3,FALSE)</f>
        <v>Delta</v>
      </c>
      <c r="D386" s="1">
        <f ca="1">MAX(Parameters!$A$2,MAX(INDEX((A386=$A$2:A385)*$D$2:D385,))) + RANDBETWEEN(IF(MAX(INDEX((A386=$A$2:A385)*$D$2:D385,))=0,0,Parameters!$C$2),Parameters!$D$2)</f>
        <v>42780</v>
      </c>
      <c r="E386">
        <f ca="1">RANDBETWEEN(Parameters!$F$2,Parameters!$G$2)</f>
        <v>136</v>
      </c>
      <c r="F386">
        <f ca="1">RANDBETWEEN(Parameters!$I$2,Parameters!$J$2)</f>
        <v>63</v>
      </c>
      <c r="G386">
        <f ca="1">SUMIFS(E$2:E386,$A$2:A386,Extraction[[#This Row],[AreaID]])</f>
        <v>6494</v>
      </c>
      <c r="H386">
        <f ca="1">SUMIFS(F$2:F386,$A$2:A386,Extraction[[#This Row],[AreaID]])</f>
        <v>6694</v>
      </c>
      <c r="I386">
        <f ca="1">VLOOKUP(Extraction[[#This Row],[AreaID]],Reserves[],4,FALSE)-Extraction[[#This Row],[OilExtractionToDate]]</f>
        <v>167296</v>
      </c>
      <c r="J386">
        <f ca="1">VLOOKUP(Extraction[[#This Row],[AreaID]],Reserves[],5,FALSE)-Extraction[[#This Row],[GasExtractionToDate]]</f>
        <v>236415</v>
      </c>
    </row>
    <row r="387" spans="1:10" x14ac:dyDescent="0.35">
      <c r="A387">
        <f ca="1">RANDBETWEEN(1,Parameters!$A$10)</f>
        <v>12</v>
      </c>
      <c r="B387" t="str">
        <f ca="1">VLOOKUP(A387,Reserves[],2,FALSE)</f>
        <v>EastTexas</v>
      </c>
      <c r="C387" t="str">
        <f ca="1">VLOOKUP(A387,Reserves[],3,FALSE)</f>
        <v>Lake3</v>
      </c>
      <c r="D387" s="1">
        <f ca="1">MAX(Parameters!$A$2,MAX(INDEX((A387=$A$2:A386)*$D$2:D386,))) + RANDBETWEEN(IF(MAX(INDEX((A387=$A$2:A386)*$D$2:D386,))=0,0,Parameters!$C$2),Parameters!$D$2)</f>
        <v>42752</v>
      </c>
      <c r="E387">
        <f ca="1">RANDBETWEEN(Parameters!$F$2,Parameters!$G$2)</f>
        <v>242</v>
      </c>
      <c r="F387">
        <f ca="1">RANDBETWEEN(Parameters!$I$2,Parameters!$J$2)</f>
        <v>119</v>
      </c>
      <c r="G387">
        <f ca="1">SUMIFS(E$2:E387,$A$2:A387,Extraction[[#This Row],[AreaID]])</f>
        <v>5296</v>
      </c>
      <c r="H387">
        <f ca="1">SUMIFS(F$2:F387,$A$2:A387,Extraction[[#This Row],[AreaID]])</f>
        <v>4966</v>
      </c>
      <c r="I387">
        <f ca="1">VLOOKUP(Extraction[[#This Row],[AreaID]],Reserves[],4,FALSE)-Extraction[[#This Row],[OilExtractionToDate]]</f>
        <v>328091</v>
      </c>
      <c r="J387">
        <f ca="1">VLOOKUP(Extraction[[#This Row],[AreaID]],Reserves[],5,FALSE)-Extraction[[#This Row],[GasExtractionToDate]]</f>
        <v>282239</v>
      </c>
    </row>
    <row r="388" spans="1:10" x14ac:dyDescent="0.35">
      <c r="A388">
        <f ca="1">RANDBETWEEN(1,Parameters!$A$10)</f>
        <v>9</v>
      </c>
      <c r="B388" t="str">
        <f ca="1">VLOOKUP(A388,Reserves[],2,FALSE)</f>
        <v>Hanamura</v>
      </c>
      <c r="C388" t="str">
        <f ca="1">VLOOKUP(A388,Reserves[],3,FALSE)</f>
        <v>H2</v>
      </c>
      <c r="D388" s="1">
        <f ca="1">MAX(Parameters!$A$2,MAX(INDEX((A388=$A$2:A387)*$D$2:D387,))) + RANDBETWEEN(IF(MAX(INDEX((A388=$A$2:A387)*$D$2:D387,))=0,0,Parameters!$C$2),Parameters!$D$2)</f>
        <v>42751</v>
      </c>
      <c r="E388">
        <f ca="1">RANDBETWEEN(Parameters!$F$2,Parameters!$G$2)</f>
        <v>207</v>
      </c>
      <c r="F388">
        <f ca="1">RANDBETWEEN(Parameters!$I$2,Parameters!$J$2)</f>
        <v>253</v>
      </c>
      <c r="G388">
        <f ca="1">SUMIFS(E$2:E388,$A$2:A388,Extraction[[#This Row],[AreaID]])</f>
        <v>4924</v>
      </c>
      <c r="H388">
        <f ca="1">SUMIFS(F$2:F388,$A$2:A388,Extraction[[#This Row],[AreaID]])</f>
        <v>5272</v>
      </c>
      <c r="I388">
        <f ca="1">VLOOKUP(Extraction[[#This Row],[AreaID]],Reserves[],4,FALSE)-Extraction[[#This Row],[OilExtractionToDate]]</f>
        <v>336239</v>
      </c>
      <c r="J388">
        <f ca="1">VLOOKUP(Extraction[[#This Row],[AreaID]],Reserves[],5,FALSE)-Extraction[[#This Row],[GasExtractionToDate]]</f>
        <v>410666</v>
      </c>
    </row>
    <row r="389" spans="1:10" x14ac:dyDescent="0.35">
      <c r="A389">
        <f ca="1">RANDBETWEEN(1,Parameters!$A$10)</f>
        <v>7</v>
      </c>
      <c r="B389" t="str">
        <f ca="1">VLOOKUP(A389,Reserves[],2,FALSE)</f>
        <v>Hanamura</v>
      </c>
      <c r="C389" t="str">
        <f ca="1">VLOOKUP(A389,Reserves[],3,FALSE)</f>
        <v>H1</v>
      </c>
      <c r="D389" s="1">
        <f ca="1">MAX(Parameters!$A$2,MAX(INDEX((A389=$A$2:A388)*$D$2:D388,))) + RANDBETWEEN(IF(MAX(INDEX((A389=$A$2:A388)*$D$2:D388,))=0,0,Parameters!$C$2),Parameters!$D$2)</f>
        <v>42716</v>
      </c>
      <c r="E389">
        <f ca="1">RANDBETWEEN(Parameters!$F$2,Parameters!$G$2)</f>
        <v>107</v>
      </c>
      <c r="F389">
        <f ca="1">RANDBETWEEN(Parameters!$I$2,Parameters!$J$2)</f>
        <v>196</v>
      </c>
      <c r="G389">
        <f ca="1">SUMIFS(E$2:E389,$A$2:A389,Extraction[[#This Row],[AreaID]])</f>
        <v>4059</v>
      </c>
      <c r="H389">
        <f ca="1">SUMIFS(F$2:F389,$A$2:A389,Extraction[[#This Row],[AreaID]])</f>
        <v>3723</v>
      </c>
      <c r="I389">
        <f ca="1">VLOOKUP(Extraction[[#This Row],[AreaID]],Reserves[],4,FALSE)-Extraction[[#This Row],[OilExtractionToDate]]</f>
        <v>322307</v>
      </c>
      <c r="J389">
        <f ca="1">VLOOKUP(Extraction[[#This Row],[AreaID]],Reserves[],5,FALSE)-Extraction[[#This Row],[GasExtractionToDate]]</f>
        <v>437654</v>
      </c>
    </row>
    <row r="390" spans="1:10" x14ac:dyDescent="0.35">
      <c r="A390">
        <f ca="1">RANDBETWEEN(1,Parameters!$A$10)</f>
        <v>12</v>
      </c>
      <c r="B390" t="str">
        <f ca="1">VLOOKUP(A390,Reserves[],2,FALSE)</f>
        <v>EastTexas</v>
      </c>
      <c r="C390" t="str">
        <f ca="1">VLOOKUP(A390,Reserves[],3,FALSE)</f>
        <v>Lake3</v>
      </c>
      <c r="D390" s="1">
        <f ca="1">MAX(Parameters!$A$2,MAX(INDEX((A390=$A$2:A389)*$D$2:D389,))) + RANDBETWEEN(IF(MAX(INDEX((A390=$A$2:A389)*$D$2:D389,))=0,0,Parameters!$C$2),Parameters!$D$2)</f>
        <v>42756</v>
      </c>
      <c r="E390">
        <f ca="1">RANDBETWEEN(Parameters!$F$2,Parameters!$G$2)</f>
        <v>112</v>
      </c>
      <c r="F390">
        <f ca="1">RANDBETWEEN(Parameters!$I$2,Parameters!$J$2)</f>
        <v>163</v>
      </c>
      <c r="G390">
        <f ca="1">SUMIFS(E$2:E390,$A$2:A390,Extraction[[#This Row],[AreaID]])</f>
        <v>5408</v>
      </c>
      <c r="H390">
        <f ca="1">SUMIFS(F$2:F390,$A$2:A390,Extraction[[#This Row],[AreaID]])</f>
        <v>5129</v>
      </c>
      <c r="I390">
        <f ca="1">VLOOKUP(Extraction[[#This Row],[AreaID]],Reserves[],4,FALSE)-Extraction[[#This Row],[OilExtractionToDate]]</f>
        <v>327979</v>
      </c>
      <c r="J390">
        <f ca="1">VLOOKUP(Extraction[[#This Row],[AreaID]],Reserves[],5,FALSE)-Extraction[[#This Row],[GasExtractionToDate]]</f>
        <v>282076</v>
      </c>
    </row>
    <row r="391" spans="1:10" x14ac:dyDescent="0.35">
      <c r="A391">
        <f ca="1">RANDBETWEEN(1,Parameters!$A$10)</f>
        <v>6</v>
      </c>
      <c r="B391" t="str">
        <f ca="1">VLOOKUP(A391,Reserves[],2,FALSE)</f>
        <v>Hanamura</v>
      </c>
      <c r="C391" t="str">
        <f ca="1">VLOOKUP(A391,Reserves[],3,FALSE)</f>
        <v>Alpha</v>
      </c>
      <c r="D391" s="1">
        <f ca="1">MAX(Parameters!$A$2,MAX(INDEX((A391=$A$2:A390)*$D$2:D390,))) + RANDBETWEEN(IF(MAX(INDEX((A391=$A$2:A390)*$D$2:D390,))=0,0,Parameters!$C$2),Parameters!$D$2)</f>
        <v>42811</v>
      </c>
      <c r="E391">
        <f ca="1">RANDBETWEEN(Parameters!$F$2,Parameters!$G$2)</f>
        <v>201</v>
      </c>
      <c r="F391">
        <f ca="1">RANDBETWEEN(Parameters!$I$2,Parameters!$J$2)</f>
        <v>202</v>
      </c>
      <c r="G391">
        <f ca="1">SUMIFS(E$2:E391,$A$2:A391,Extraction[[#This Row],[AreaID]])</f>
        <v>6722</v>
      </c>
      <c r="H391">
        <f ca="1">SUMIFS(F$2:F391,$A$2:A391,Extraction[[#This Row],[AreaID]])</f>
        <v>6367</v>
      </c>
      <c r="I391">
        <f ca="1">VLOOKUP(Extraction[[#This Row],[AreaID]],Reserves[],4,FALSE)-Extraction[[#This Row],[OilExtractionToDate]]</f>
        <v>253658</v>
      </c>
      <c r="J391">
        <f ca="1">VLOOKUP(Extraction[[#This Row],[AreaID]],Reserves[],5,FALSE)-Extraction[[#This Row],[GasExtractionToDate]]</f>
        <v>295235</v>
      </c>
    </row>
    <row r="392" spans="1:10" x14ac:dyDescent="0.35">
      <c r="A392">
        <f ca="1">RANDBETWEEN(1,Parameters!$A$10)</f>
        <v>5</v>
      </c>
      <c r="B392" t="str">
        <f ca="1">VLOOKUP(A392,Reserves[],2,FALSE)</f>
        <v>BigPool</v>
      </c>
      <c r="C392" t="str">
        <f ca="1">VLOOKUP(A392,Reserves[],3,FALSE)</f>
        <v>B2</v>
      </c>
      <c r="D392" s="1">
        <f ca="1">MAX(Parameters!$A$2,MAX(INDEX((A392=$A$2:A391)*$D$2:D391,))) + RANDBETWEEN(IF(MAX(INDEX((A392=$A$2:A391)*$D$2:D391,))=0,0,Parameters!$C$2),Parameters!$D$2)</f>
        <v>42717</v>
      </c>
      <c r="E392">
        <f ca="1">RANDBETWEEN(Parameters!$F$2,Parameters!$G$2)</f>
        <v>182</v>
      </c>
      <c r="F392">
        <f ca="1">RANDBETWEEN(Parameters!$I$2,Parameters!$J$2)</f>
        <v>167</v>
      </c>
      <c r="G392">
        <f ca="1">SUMIFS(E$2:E392,$A$2:A392,Extraction[[#This Row],[AreaID]])</f>
        <v>4798</v>
      </c>
      <c r="H392">
        <f ca="1">SUMIFS(F$2:F392,$A$2:A392,Extraction[[#This Row],[AreaID]])</f>
        <v>4403</v>
      </c>
      <c r="I392">
        <f ca="1">VLOOKUP(Extraction[[#This Row],[AreaID]],Reserves[],4,FALSE)-Extraction[[#This Row],[OilExtractionToDate]]</f>
        <v>302625</v>
      </c>
      <c r="J392">
        <f ca="1">VLOOKUP(Extraction[[#This Row],[AreaID]],Reserves[],5,FALSE)-Extraction[[#This Row],[GasExtractionToDate]]</f>
        <v>273305</v>
      </c>
    </row>
    <row r="393" spans="1:10" x14ac:dyDescent="0.35">
      <c r="A393">
        <f ca="1">RANDBETWEEN(1,Parameters!$A$10)</f>
        <v>1</v>
      </c>
      <c r="B393" t="str">
        <f ca="1">VLOOKUP(A393,Reserves[],2,FALSE)</f>
        <v>Route66</v>
      </c>
      <c r="C393" t="str">
        <f ca="1">VLOOKUP(A393,Reserves[],3,FALSE)</f>
        <v>Alpha</v>
      </c>
      <c r="D393" s="1">
        <f ca="1">MAX(Parameters!$A$2,MAX(INDEX((A393=$A$2:A392)*$D$2:D392,))) + RANDBETWEEN(IF(MAX(INDEX((A393=$A$2:A392)*$D$2:D392,))=0,0,Parameters!$C$2),Parameters!$D$2)</f>
        <v>42731</v>
      </c>
      <c r="E393">
        <f ca="1">RANDBETWEEN(Parameters!$F$2,Parameters!$G$2)</f>
        <v>252</v>
      </c>
      <c r="F393">
        <f ca="1">RANDBETWEEN(Parameters!$I$2,Parameters!$J$2)</f>
        <v>106</v>
      </c>
      <c r="G393">
        <f ca="1">SUMIFS(E$2:E393,$A$2:A393,Extraction[[#This Row],[AreaID]])</f>
        <v>5712</v>
      </c>
      <c r="H393">
        <f ca="1">SUMIFS(F$2:F393,$A$2:A393,Extraction[[#This Row],[AreaID]])</f>
        <v>4606</v>
      </c>
      <c r="I393">
        <f ca="1">VLOOKUP(Extraction[[#This Row],[AreaID]],Reserves[],4,FALSE)-Extraction[[#This Row],[OilExtractionToDate]]</f>
        <v>311878</v>
      </c>
      <c r="J393">
        <f ca="1">VLOOKUP(Extraction[[#This Row],[AreaID]],Reserves[],5,FALSE)-Extraction[[#This Row],[GasExtractionToDate]]</f>
        <v>367995</v>
      </c>
    </row>
    <row r="394" spans="1:10" x14ac:dyDescent="0.35">
      <c r="A394">
        <f ca="1">RANDBETWEEN(1,Parameters!$A$10)</f>
        <v>11</v>
      </c>
      <c r="B394" t="str">
        <f ca="1">VLOOKUP(A394,Reserves[],2,FALSE)</f>
        <v>EastTexas</v>
      </c>
      <c r="C394" t="str">
        <f ca="1">VLOOKUP(A394,Reserves[],3,FALSE)</f>
        <v>Lake2</v>
      </c>
      <c r="D394" s="1">
        <f ca="1">MAX(Parameters!$A$2,MAX(INDEX((A394=$A$2:A393)*$D$2:D393,))) + RANDBETWEEN(IF(MAX(INDEX((A394=$A$2:A393)*$D$2:D393,))=0,0,Parameters!$C$2),Parameters!$D$2)</f>
        <v>42767</v>
      </c>
      <c r="E394">
        <f ca="1">RANDBETWEEN(Parameters!$F$2,Parameters!$G$2)</f>
        <v>278</v>
      </c>
      <c r="F394">
        <f ca="1">RANDBETWEEN(Parameters!$I$2,Parameters!$J$2)</f>
        <v>90</v>
      </c>
      <c r="G394">
        <f ca="1">SUMIFS(E$2:E394,$A$2:A394,Extraction[[#This Row],[AreaID]])</f>
        <v>7091</v>
      </c>
      <c r="H394">
        <f ca="1">SUMIFS(F$2:F394,$A$2:A394,Extraction[[#This Row],[AreaID]])</f>
        <v>5629</v>
      </c>
      <c r="I394">
        <f ca="1">VLOOKUP(Extraction[[#This Row],[AreaID]],Reserves[],4,FALSE)-Extraction[[#This Row],[OilExtractionToDate]]</f>
        <v>268889</v>
      </c>
      <c r="J394">
        <f ca="1">VLOOKUP(Extraction[[#This Row],[AreaID]],Reserves[],5,FALSE)-Extraction[[#This Row],[GasExtractionToDate]]</f>
        <v>221168</v>
      </c>
    </row>
    <row r="395" spans="1:10" x14ac:dyDescent="0.35">
      <c r="A395">
        <f ca="1">RANDBETWEEN(1,Parameters!$A$10)</f>
        <v>13</v>
      </c>
      <c r="B395" t="str">
        <f ca="1">VLOOKUP(A395,Reserves[],2,FALSE)</f>
        <v>Kern River</v>
      </c>
      <c r="C395" t="str">
        <f ca="1">VLOOKUP(A395,Reserves[],3,FALSE)</f>
        <v>W13</v>
      </c>
      <c r="D395" s="1">
        <f ca="1">MAX(Parameters!$A$2,MAX(INDEX((A395=$A$2:A394)*$D$2:D394,))) + RANDBETWEEN(IF(MAX(INDEX((A395=$A$2:A394)*$D$2:D394,))=0,0,Parameters!$C$2),Parameters!$D$2)</f>
        <v>42814</v>
      </c>
      <c r="E395">
        <f ca="1">RANDBETWEEN(Parameters!$F$2,Parameters!$G$2)</f>
        <v>253</v>
      </c>
      <c r="F395">
        <f ca="1">RANDBETWEEN(Parameters!$I$2,Parameters!$J$2)</f>
        <v>182</v>
      </c>
      <c r="G395">
        <f ca="1">SUMIFS(E$2:E395,$A$2:A395,Extraction[[#This Row],[AreaID]])</f>
        <v>6900</v>
      </c>
      <c r="H395">
        <f ca="1">SUMIFS(F$2:F395,$A$2:A395,Extraction[[#This Row],[AreaID]])</f>
        <v>6968</v>
      </c>
      <c r="I395">
        <f ca="1">VLOOKUP(Extraction[[#This Row],[AreaID]],Reserves[],4,FALSE)-Extraction[[#This Row],[OilExtractionToDate]]</f>
        <v>375803</v>
      </c>
      <c r="J395">
        <f ca="1">VLOOKUP(Extraction[[#This Row],[AreaID]],Reserves[],5,FALSE)-Extraction[[#This Row],[GasExtractionToDate]]</f>
        <v>442487</v>
      </c>
    </row>
    <row r="396" spans="1:10" x14ac:dyDescent="0.35">
      <c r="A396">
        <f ca="1">RANDBETWEEN(1,Parameters!$A$10)</f>
        <v>7</v>
      </c>
      <c r="B396" t="str">
        <f ca="1">VLOOKUP(A396,Reserves[],2,FALSE)</f>
        <v>Hanamura</v>
      </c>
      <c r="C396" t="str">
        <f ca="1">VLOOKUP(A396,Reserves[],3,FALSE)</f>
        <v>H1</v>
      </c>
      <c r="D396" s="1">
        <f ca="1">MAX(Parameters!$A$2,MAX(INDEX((A396=$A$2:A395)*$D$2:D395,))) + RANDBETWEEN(IF(MAX(INDEX((A396=$A$2:A395)*$D$2:D395,))=0,0,Parameters!$C$2),Parameters!$D$2)</f>
        <v>42720</v>
      </c>
      <c r="E396">
        <f ca="1">RANDBETWEEN(Parameters!$F$2,Parameters!$G$2)</f>
        <v>290</v>
      </c>
      <c r="F396">
        <f ca="1">RANDBETWEEN(Parameters!$I$2,Parameters!$J$2)</f>
        <v>53</v>
      </c>
      <c r="G396">
        <f ca="1">SUMIFS(E$2:E396,$A$2:A396,Extraction[[#This Row],[AreaID]])</f>
        <v>4349</v>
      </c>
      <c r="H396">
        <f ca="1">SUMIFS(F$2:F396,$A$2:A396,Extraction[[#This Row],[AreaID]])</f>
        <v>3776</v>
      </c>
      <c r="I396">
        <f ca="1">VLOOKUP(Extraction[[#This Row],[AreaID]],Reserves[],4,FALSE)-Extraction[[#This Row],[OilExtractionToDate]]</f>
        <v>322017</v>
      </c>
      <c r="J396">
        <f ca="1">VLOOKUP(Extraction[[#This Row],[AreaID]],Reserves[],5,FALSE)-Extraction[[#This Row],[GasExtractionToDate]]</f>
        <v>437601</v>
      </c>
    </row>
    <row r="397" spans="1:10" x14ac:dyDescent="0.35">
      <c r="A397">
        <f ca="1">RANDBETWEEN(1,Parameters!$A$10)</f>
        <v>5</v>
      </c>
      <c r="B397" t="str">
        <f ca="1">VLOOKUP(A397,Reserves[],2,FALSE)</f>
        <v>BigPool</v>
      </c>
      <c r="C397" t="str">
        <f ca="1">VLOOKUP(A397,Reserves[],3,FALSE)</f>
        <v>B2</v>
      </c>
      <c r="D397" s="1">
        <f ca="1">MAX(Parameters!$A$2,MAX(INDEX((A397=$A$2:A396)*$D$2:D396,))) + RANDBETWEEN(IF(MAX(INDEX((A397=$A$2:A396)*$D$2:D396,))=0,0,Parameters!$C$2),Parameters!$D$2)</f>
        <v>42725</v>
      </c>
      <c r="E397">
        <f ca="1">RANDBETWEEN(Parameters!$F$2,Parameters!$G$2)</f>
        <v>234</v>
      </c>
      <c r="F397">
        <f ca="1">RANDBETWEEN(Parameters!$I$2,Parameters!$J$2)</f>
        <v>265</v>
      </c>
      <c r="G397">
        <f ca="1">SUMIFS(E$2:E397,$A$2:A397,Extraction[[#This Row],[AreaID]])</f>
        <v>5032</v>
      </c>
      <c r="H397">
        <f ca="1">SUMIFS(F$2:F397,$A$2:A397,Extraction[[#This Row],[AreaID]])</f>
        <v>4668</v>
      </c>
      <c r="I397">
        <f ca="1">VLOOKUP(Extraction[[#This Row],[AreaID]],Reserves[],4,FALSE)-Extraction[[#This Row],[OilExtractionToDate]]</f>
        <v>302391</v>
      </c>
      <c r="J397">
        <f ca="1">VLOOKUP(Extraction[[#This Row],[AreaID]],Reserves[],5,FALSE)-Extraction[[#This Row],[GasExtractionToDate]]</f>
        <v>273040</v>
      </c>
    </row>
    <row r="398" spans="1:10" x14ac:dyDescent="0.35">
      <c r="A398">
        <f ca="1">RANDBETWEEN(1,Parameters!$A$10)</f>
        <v>9</v>
      </c>
      <c r="B398" t="str">
        <f ca="1">VLOOKUP(A398,Reserves[],2,FALSE)</f>
        <v>Hanamura</v>
      </c>
      <c r="C398" t="str">
        <f ca="1">VLOOKUP(A398,Reserves[],3,FALSE)</f>
        <v>H2</v>
      </c>
      <c r="D398" s="1">
        <f ca="1">MAX(Parameters!$A$2,MAX(INDEX((A398=$A$2:A397)*$D$2:D397,))) + RANDBETWEEN(IF(MAX(INDEX((A398=$A$2:A397)*$D$2:D397,))=0,0,Parameters!$C$2),Parameters!$D$2)</f>
        <v>42754</v>
      </c>
      <c r="E398">
        <f ca="1">RANDBETWEEN(Parameters!$F$2,Parameters!$G$2)</f>
        <v>202</v>
      </c>
      <c r="F398">
        <f ca="1">RANDBETWEEN(Parameters!$I$2,Parameters!$J$2)</f>
        <v>272</v>
      </c>
      <c r="G398">
        <f ca="1">SUMIFS(E$2:E398,$A$2:A398,Extraction[[#This Row],[AreaID]])</f>
        <v>5126</v>
      </c>
      <c r="H398">
        <f ca="1">SUMIFS(F$2:F398,$A$2:A398,Extraction[[#This Row],[AreaID]])</f>
        <v>5544</v>
      </c>
      <c r="I398">
        <f ca="1">VLOOKUP(Extraction[[#This Row],[AreaID]],Reserves[],4,FALSE)-Extraction[[#This Row],[OilExtractionToDate]]</f>
        <v>336037</v>
      </c>
      <c r="J398">
        <f ca="1">VLOOKUP(Extraction[[#This Row],[AreaID]],Reserves[],5,FALSE)-Extraction[[#This Row],[GasExtractionToDate]]</f>
        <v>410394</v>
      </c>
    </row>
    <row r="399" spans="1:10" x14ac:dyDescent="0.35">
      <c r="A399">
        <f ca="1">RANDBETWEEN(1,Parameters!$A$10)</f>
        <v>9</v>
      </c>
      <c r="B399" t="str">
        <f ca="1">VLOOKUP(A399,Reserves[],2,FALSE)</f>
        <v>Hanamura</v>
      </c>
      <c r="C399" t="str">
        <f ca="1">VLOOKUP(A399,Reserves[],3,FALSE)</f>
        <v>H2</v>
      </c>
      <c r="D399" s="1">
        <f ca="1">MAX(Parameters!$A$2,MAX(INDEX((A399=$A$2:A398)*$D$2:D398,))) + RANDBETWEEN(IF(MAX(INDEX((A399=$A$2:A398)*$D$2:D398,))=0,0,Parameters!$C$2),Parameters!$D$2)</f>
        <v>42758</v>
      </c>
      <c r="E399">
        <f ca="1">RANDBETWEEN(Parameters!$F$2,Parameters!$G$2)</f>
        <v>269</v>
      </c>
      <c r="F399">
        <f ca="1">RANDBETWEEN(Parameters!$I$2,Parameters!$J$2)</f>
        <v>197</v>
      </c>
      <c r="G399">
        <f ca="1">SUMIFS(E$2:E399,$A$2:A399,Extraction[[#This Row],[AreaID]])</f>
        <v>5395</v>
      </c>
      <c r="H399">
        <f ca="1">SUMIFS(F$2:F399,$A$2:A399,Extraction[[#This Row],[AreaID]])</f>
        <v>5741</v>
      </c>
      <c r="I399">
        <f ca="1">VLOOKUP(Extraction[[#This Row],[AreaID]],Reserves[],4,FALSE)-Extraction[[#This Row],[OilExtractionToDate]]</f>
        <v>335768</v>
      </c>
      <c r="J399">
        <f ca="1">VLOOKUP(Extraction[[#This Row],[AreaID]],Reserves[],5,FALSE)-Extraction[[#This Row],[GasExtractionToDate]]</f>
        <v>410197</v>
      </c>
    </row>
    <row r="400" spans="1:10" x14ac:dyDescent="0.35">
      <c r="A400">
        <f ca="1">RANDBETWEEN(1,Parameters!$A$10)</f>
        <v>8</v>
      </c>
      <c r="B400" t="str">
        <f ca="1">VLOOKUP(A400,Reserves[],2,FALSE)</f>
        <v>Hanamura</v>
      </c>
      <c r="C400" t="str">
        <f ca="1">VLOOKUP(A400,Reserves[],3,FALSE)</f>
        <v>Delta</v>
      </c>
      <c r="D400" s="1">
        <f ca="1">MAX(Parameters!$A$2,MAX(INDEX((A400=$A$2:A399)*$D$2:D399,))) + RANDBETWEEN(IF(MAX(INDEX((A400=$A$2:A399)*$D$2:D399,))=0,0,Parameters!$C$2),Parameters!$D$2)</f>
        <v>42785</v>
      </c>
      <c r="E400">
        <f ca="1">RANDBETWEEN(Parameters!$F$2,Parameters!$G$2)</f>
        <v>103</v>
      </c>
      <c r="F400">
        <f ca="1">RANDBETWEEN(Parameters!$I$2,Parameters!$J$2)</f>
        <v>78</v>
      </c>
      <c r="G400">
        <f ca="1">SUMIFS(E$2:E400,$A$2:A400,Extraction[[#This Row],[AreaID]])</f>
        <v>6597</v>
      </c>
      <c r="H400">
        <f ca="1">SUMIFS(F$2:F400,$A$2:A400,Extraction[[#This Row],[AreaID]])</f>
        <v>6772</v>
      </c>
      <c r="I400">
        <f ca="1">VLOOKUP(Extraction[[#This Row],[AreaID]],Reserves[],4,FALSE)-Extraction[[#This Row],[OilExtractionToDate]]</f>
        <v>167193</v>
      </c>
      <c r="J400">
        <f ca="1">VLOOKUP(Extraction[[#This Row],[AreaID]],Reserves[],5,FALSE)-Extraction[[#This Row],[GasExtractionToDate]]</f>
        <v>236337</v>
      </c>
    </row>
    <row r="401" spans="1:10" x14ac:dyDescent="0.35">
      <c r="A401">
        <f ca="1">RANDBETWEEN(1,Parameters!$A$10)</f>
        <v>5</v>
      </c>
      <c r="B401" t="str">
        <f ca="1">VLOOKUP(A401,Reserves[],2,FALSE)</f>
        <v>BigPool</v>
      </c>
      <c r="C401" t="str">
        <f ca="1">VLOOKUP(A401,Reserves[],3,FALSE)</f>
        <v>B2</v>
      </c>
      <c r="D401" s="1">
        <f ca="1">MAX(Parameters!$A$2,MAX(INDEX((A401=$A$2:A400)*$D$2:D400,))) + RANDBETWEEN(IF(MAX(INDEX((A401=$A$2:A400)*$D$2:D400,))=0,0,Parameters!$C$2),Parameters!$D$2)</f>
        <v>42733</v>
      </c>
      <c r="E401">
        <f ca="1">RANDBETWEEN(Parameters!$F$2,Parameters!$G$2)</f>
        <v>258</v>
      </c>
      <c r="F401">
        <f ca="1">RANDBETWEEN(Parameters!$I$2,Parameters!$J$2)</f>
        <v>77</v>
      </c>
      <c r="G401">
        <f ca="1">SUMIFS(E$2:E401,$A$2:A401,Extraction[[#This Row],[AreaID]])</f>
        <v>5290</v>
      </c>
      <c r="H401">
        <f ca="1">SUMIFS(F$2:F401,$A$2:A401,Extraction[[#This Row],[AreaID]])</f>
        <v>4745</v>
      </c>
      <c r="I401">
        <f ca="1">VLOOKUP(Extraction[[#This Row],[AreaID]],Reserves[],4,FALSE)-Extraction[[#This Row],[OilExtractionToDate]]</f>
        <v>302133</v>
      </c>
      <c r="J401">
        <f ca="1">VLOOKUP(Extraction[[#This Row],[AreaID]],Reserves[],5,FALSE)-Extraction[[#This Row],[GasExtractionToDate]]</f>
        <v>272963</v>
      </c>
    </row>
    <row r="402" spans="1:10" x14ac:dyDescent="0.35">
      <c r="A402">
        <f ca="1">RANDBETWEEN(1,Parameters!$A$10)</f>
        <v>12</v>
      </c>
      <c r="B402" t="str">
        <f ca="1">VLOOKUP(A402,Reserves[],2,FALSE)</f>
        <v>EastTexas</v>
      </c>
      <c r="C402" t="str">
        <f ca="1">VLOOKUP(A402,Reserves[],3,FALSE)</f>
        <v>Lake3</v>
      </c>
      <c r="D402" s="1">
        <f ca="1">MAX(Parameters!$A$2,MAX(INDEX((A402=$A$2:A401)*$D$2:D401,))) + RANDBETWEEN(IF(MAX(INDEX((A402=$A$2:A401)*$D$2:D401,))=0,0,Parameters!$C$2),Parameters!$D$2)</f>
        <v>42764</v>
      </c>
      <c r="E402">
        <f ca="1">RANDBETWEEN(Parameters!$F$2,Parameters!$G$2)</f>
        <v>98</v>
      </c>
      <c r="F402">
        <f ca="1">RANDBETWEEN(Parameters!$I$2,Parameters!$J$2)</f>
        <v>64</v>
      </c>
      <c r="G402">
        <f ca="1">SUMIFS(E$2:E402,$A$2:A402,Extraction[[#This Row],[AreaID]])</f>
        <v>5506</v>
      </c>
      <c r="H402">
        <f ca="1">SUMIFS(F$2:F402,$A$2:A402,Extraction[[#This Row],[AreaID]])</f>
        <v>5193</v>
      </c>
      <c r="I402">
        <f ca="1">VLOOKUP(Extraction[[#This Row],[AreaID]],Reserves[],4,FALSE)-Extraction[[#This Row],[OilExtractionToDate]]</f>
        <v>327881</v>
      </c>
      <c r="J402">
        <f ca="1">VLOOKUP(Extraction[[#This Row],[AreaID]],Reserves[],5,FALSE)-Extraction[[#This Row],[GasExtractionToDate]]</f>
        <v>282012</v>
      </c>
    </row>
    <row r="403" spans="1:10" x14ac:dyDescent="0.35">
      <c r="A403">
        <f ca="1">RANDBETWEEN(1,Parameters!$A$10)</f>
        <v>3</v>
      </c>
      <c r="B403" t="str">
        <f ca="1">VLOOKUP(A403,Reserves[],2,FALSE)</f>
        <v>Route66</v>
      </c>
      <c r="C403" t="str">
        <f ca="1">VLOOKUP(A403,Reserves[],3,FALSE)</f>
        <v>A3</v>
      </c>
      <c r="D403" s="1">
        <f ca="1">MAX(Parameters!$A$2,MAX(INDEX((A403=$A$2:A402)*$D$2:D402,))) + RANDBETWEEN(IF(MAX(INDEX((A403=$A$2:A402)*$D$2:D402,))=0,0,Parameters!$C$2),Parameters!$D$2)</f>
        <v>42727</v>
      </c>
      <c r="E403">
        <f ca="1">RANDBETWEEN(Parameters!$F$2,Parameters!$G$2)</f>
        <v>284</v>
      </c>
      <c r="F403">
        <f ca="1">RANDBETWEEN(Parameters!$I$2,Parameters!$J$2)</f>
        <v>133</v>
      </c>
      <c r="G403">
        <f ca="1">SUMIFS(E$2:E403,$A$2:A403,Extraction[[#This Row],[AreaID]])</f>
        <v>5043</v>
      </c>
      <c r="H403">
        <f ca="1">SUMIFS(F$2:F403,$A$2:A403,Extraction[[#This Row],[AreaID]])</f>
        <v>4331</v>
      </c>
      <c r="I403">
        <f ca="1">VLOOKUP(Extraction[[#This Row],[AreaID]],Reserves[],4,FALSE)-Extraction[[#This Row],[OilExtractionToDate]]</f>
        <v>207115</v>
      </c>
      <c r="J403">
        <f ca="1">VLOOKUP(Extraction[[#This Row],[AreaID]],Reserves[],5,FALSE)-Extraction[[#This Row],[GasExtractionToDate]]</f>
        <v>342107</v>
      </c>
    </row>
    <row r="404" spans="1:10" x14ac:dyDescent="0.35">
      <c r="A404">
        <f ca="1">RANDBETWEEN(1,Parameters!$A$10)</f>
        <v>5</v>
      </c>
      <c r="B404" t="str">
        <f ca="1">VLOOKUP(A404,Reserves[],2,FALSE)</f>
        <v>BigPool</v>
      </c>
      <c r="C404" t="str">
        <f ca="1">VLOOKUP(A404,Reserves[],3,FALSE)</f>
        <v>B2</v>
      </c>
      <c r="D404" s="1">
        <f ca="1">MAX(Parameters!$A$2,MAX(INDEX((A404=$A$2:A403)*$D$2:D403,))) + RANDBETWEEN(IF(MAX(INDEX((A404=$A$2:A403)*$D$2:D403,))=0,0,Parameters!$C$2),Parameters!$D$2)</f>
        <v>42736</v>
      </c>
      <c r="E404">
        <f ca="1">RANDBETWEEN(Parameters!$F$2,Parameters!$G$2)</f>
        <v>236</v>
      </c>
      <c r="F404">
        <f ca="1">RANDBETWEEN(Parameters!$I$2,Parameters!$J$2)</f>
        <v>121</v>
      </c>
      <c r="G404">
        <f ca="1">SUMIFS(E$2:E404,$A$2:A404,Extraction[[#This Row],[AreaID]])</f>
        <v>5526</v>
      </c>
      <c r="H404">
        <f ca="1">SUMIFS(F$2:F404,$A$2:A404,Extraction[[#This Row],[AreaID]])</f>
        <v>4866</v>
      </c>
      <c r="I404">
        <f ca="1">VLOOKUP(Extraction[[#This Row],[AreaID]],Reserves[],4,FALSE)-Extraction[[#This Row],[OilExtractionToDate]]</f>
        <v>301897</v>
      </c>
      <c r="J404">
        <f ca="1">VLOOKUP(Extraction[[#This Row],[AreaID]],Reserves[],5,FALSE)-Extraction[[#This Row],[GasExtractionToDate]]</f>
        <v>272842</v>
      </c>
    </row>
    <row r="405" spans="1:10" x14ac:dyDescent="0.35">
      <c r="A405">
        <f ca="1">RANDBETWEEN(1,Parameters!$A$10)</f>
        <v>13</v>
      </c>
      <c r="B405" t="str">
        <f ca="1">VLOOKUP(A405,Reserves[],2,FALSE)</f>
        <v>Kern River</v>
      </c>
      <c r="C405" t="str">
        <f ca="1">VLOOKUP(A405,Reserves[],3,FALSE)</f>
        <v>W13</v>
      </c>
      <c r="D405" s="1">
        <f ca="1">MAX(Parameters!$A$2,MAX(INDEX((A405=$A$2:A404)*$D$2:D404,))) + RANDBETWEEN(IF(MAX(INDEX((A405=$A$2:A404)*$D$2:D404,))=0,0,Parameters!$C$2),Parameters!$D$2)</f>
        <v>42822</v>
      </c>
      <c r="E405">
        <f ca="1">RANDBETWEEN(Parameters!$F$2,Parameters!$G$2)</f>
        <v>294</v>
      </c>
      <c r="F405">
        <f ca="1">RANDBETWEEN(Parameters!$I$2,Parameters!$J$2)</f>
        <v>208</v>
      </c>
      <c r="G405">
        <f ca="1">SUMIFS(E$2:E405,$A$2:A405,Extraction[[#This Row],[AreaID]])</f>
        <v>7194</v>
      </c>
      <c r="H405">
        <f ca="1">SUMIFS(F$2:F405,$A$2:A405,Extraction[[#This Row],[AreaID]])</f>
        <v>7176</v>
      </c>
      <c r="I405">
        <f ca="1">VLOOKUP(Extraction[[#This Row],[AreaID]],Reserves[],4,FALSE)-Extraction[[#This Row],[OilExtractionToDate]]</f>
        <v>375509</v>
      </c>
      <c r="J405">
        <f ca="1">VLOOKUP(Extraction[[#This Row],[AreaID]],Reserves[],5,FALSE)-Extraction[[#This Row],[GasExtractionToDate]]</f>
        <v>442279</v>
      </c>
    </row>
    <row r="406" spans="1:10" x14ac:dyDescent="0.35">
      <c r="A406">
        <f ca="1">RANDBETWEEN(1,Parameters!$A$10)</f>
        <v>14</v>
      </c>
      <c r="B406" t="str">
        <f ca="1">VLOOKUP(A406,Reserves[],2,FALSE)</f>
        <v>Kern River</v>
      </c>
      <c r="C406" t="str">
        <f ca="1">VLOOKUP(A406,Reserves[],3,FALSE)</f>
        <v>Delta</v>
      </c>
      <c r="D406" s="1">
        <f ca="1">MAX(Parameters!$A$2,MAX(INDEX((A406=$A$2:A405)*$D$2:D405,))) + RANDBETWEEN(IF(MAX(INDEX((A406=$A$2:A405)*$D$2:D405,))=0,0,Parameters!$C$2),Parameters!$D$2)</f>
        <v>42718</v>
      </c>
      <c r="E406">
        <f ca="1">RANDBETWEEN(Parameters!$F$2,Parameters!$G$2)</f>
        <v>279</v>
      </c>
      <c r="F406">
        <f ca="1">RANDBETWEEN(Parameters!$I$2,Parameters!$J$2)</f>
        <v>81</v>
      </c>
      <c r="G406">
        <f ca="1">SUMIFS(E$2:E406,$A$2:A406,Extraction[[#This Row],[AreaID]])</f>
        <v>4972</v>
      </c>
      <c r="H406">
        <f ca="1">SUMIFS(F$2:F406,$A$2:A406,Extraction[[#This Row],[AreaID]])</f>
        <v>4104</v>
      </c>
      <c r="I406">
        <f ca="1">VLOOKUP(Extraction[[#This Row],[AreaID]],Reserves[],4,FALSE)-Extraction[[#This Row],[OilExtractionToDate]]</f>
        <v>340439</v>
      </c>
      <c r="J406">
        <f ca="1">VLOOKUP(Extraction[[#This Row],[AreaID]],Reserves[],5,FALSE)-Extraction[[#This Row],[GasExtractionToDate]]</f>
        <v>402034</v>
      </c>
    </row>
    <row r="407" spans="1:10" x14ac:dyDescent="0.35">
      <c r="A407">
        <f ca="1">RANDBETWEEN(1,Parameters!$A$10)</f>
        <v>2</v>
      </c>
      <c r="B407" t="str">
        <f ca="1">VLOOKUP(A407,Reserves[],2,FALSE)</f>
        <v>Route66</v>
      </c>
      <c r="C407" t="str">
        <f ca="1">VLOOKUP(A407,Reserves[],3,FALSE)</f>
        <v>Delta</v>
      </c>
      <c r="D407" s="1">
        <f ca="1">MAX(Parameters!$A$2,MAX(INDEX((A407=$A$2:A406)*$D$2:D406,))) + RANDBETWEEN(IF(MAX(INDEX((A407=$A$2:A406)*$D$2:D406,))=0,0,Parameters!$C$2),Parameters!$D$2)</f>
        <v>42763</v>
      </c>
      <c r="E407">
        <f ca="1">RANDBETWEEN(Parameters!$F$2,Parameters!$G$2)</f>
        <v>267</v>
      </c>
      <c r="F407">
        <f ca="1">RANDBETWEEN(Parameters!$I$2,Parameters!$J$2)</f>
        <v>178</v>
      </c>
      <c r="G407">
        <f ca="1">SUMIFS(E$2:E407,$A$2:A407,Extraction[[#This Row],[AreaID]])</f>
        <v>5958</v>
      </c>
      <c r="H407">
        <f ca="1">SUMIFS(F$2:F407,$A$2:A407,Extraction[[#This Row],[AreaID]])</f>
        <v>5315</v>
      </c>
      <c r="I407">
        <f ca="1">VLOOKUP(Extraction[[#This Row],[AreaID]],Reserves[],4,FALSE)-Extraction[[#This Row],[OilExtractionToDate]]</f>
        <v>158483</v>
      </c>
      <c r="J407">
        <f ca="1">VLOOKUP(Extraction[[#This Row],[AreaID]],Reserves[],5,FALSE)-Extraction[[#This Row],[GasExtractionToDate]]</f>
        <v>230894</v>
      </c>
    </row>
    <row r="408" spans="1:10" x14ac:dyDescent="0.35">
      <c r="A408">
        <f ca="1">RANDBETWEEN(1,Parameters!$A$10)</f>
        <v>1</v>
      </c>
      <c r="B408" t="str">
        <f ca="1">VLOOKUP(A408,Reserves[],2,FALSE)</f>
        <v>Route66</v>
      </c>
      <c r="C408" t="str">
        <f ca="1">VLOOKUP(A408,Reserves[],3,FALSE)</f>
        <v>Alpha</v>
      </c>
      <c r="D408" s="1">
        <f ca="1">MAX(Parameters!$A$2,MAX(INDEX((A408=$A$2:A407)*$D$2:D407,))) + RANDBETWEEN(IF(MAX(INDEX((A408=$A$2:A407)*$D$2:D407,))=0,0,Parameters!$C$2),Parameters!$D$2)</f>
        <v>42734</v>
      </c>
      <c r="E408">
        <f ca="1">RANDBETWEEN(Parameters!$F$2,Parameters!$G$2)</f>
        <v>222</v>
      </c>
      <c r="F408">
        <f ca="1">RANDBETWEEN(Parameters!$I$2,Parameters!$J$2)</f>
        <v>263</v>
      </c>
      <c r="G408">
        <f ca="1">SUMIFS(E$2:E408,$A$2:A408,Extraction[[#This Row],[AreaID]])</f>
        <v>5934</v>
      </c>
      <c r="H408">
        <f ca="1">SUMIFS(F$2:F408,$A$2:A408,Extraction[[#This Row],[AreaID]])</f>
        <v>4869</v>
      </c>
      <c r="I408">
        <f ca="1">VLOOKUP(Extraction[[#This Row],[AreaID]],Reserves[],4,FALSE)-Extraction[[#This Row],[OilExtractionToDate]]</f>
        <v>311656</v>
      </c>
      <c r="J408">
        <f ca="1">VLOOKUP(Extraction[[#This Row],[AreaID]],Reserves[],5,FALSE)-Extraction[[#This Row],[GasExtractionToDate]]</f>
        <v>367732</v>
      </c>
    </row>
    <row r="409" spans="1:10" x14ac:dyDescent="0.35">
      <c r="A409">
        <f ca="1">RANDBETWEEN(1,Parameters!$A$10)</f>
        <v>4</v>
      </c>
      <c r="B409" t="str">
        <f ca="1">VLOOKUP(A409,Reserves[],2,FALSE)</f>
        <v>BigPool</v>
      </c>
      <c r="C409" t="str">
        <f ca="1">VLOOKUP(A409,Reserves[],3,FALSE)</f>
        <v>B1</v>
      </c>
      <c r="D409" s="1">
        <f ca="1">MAX(Parameters!$A$2,MAX(INDEX((A409=$A$2:A408)*$D$2:D408,))) + RANDBETWEEN(IF(MAX(INDEX((A409=$A$2:A408)*$D$2:D408,))=0,0,Parameters!$C$2),Parameters!$D$2)</f>
        <v>42714</v>
      </c>
      <c r="E409">
        <f ca="1">RANDBETWEEN(Parameters!$F$2,Parameters!$G$2)</f>
        <v>135</v>
      </c>
      <c r="F409">
        <f ca="1">RANDBETWEEN(Parameters!$I$2,Parameters!$J$2)</f>
        <v>253</v>
      </c>
      <c r="G409">
        <f ca="1">SUMIFS(E$2:E409,$A$2:A409,Extraction[[#This Row],[AreaID]])</f>
        <v>4182</v>
      </c>
      <c r="H409">
        <f ca="1">SUMIFS(F$2:F409,$A$2:A409,Extraction[[#This Row],[AreaID]])</f>
        <v>5344</v>
      </c>
      <c r="I409">
        <f ca="1">VLOOKUP(Extraction[[#This Row],[AreaID]],Reserves[],4,FALSE)-Extraction[[#This Row],[OilExtractionToDate]]</f>
        <v>401008</v>
      </c>
      <c r="J409">
        <f ca="1">VLOOKUP(Extraction[[#This Row],[AreaID]],Reserves[],5,FALSE)-Extraction[[#This Row],[GasExtractionToDate]]</f>
        <v>195109</v>
      </c>
    </row>
    <row r="410" spans="1:10" x14ac:dyDescent="0.35">
      <c r="A410">
        <f ca="1">RANDBETWEEN(1,Parameters!$A$10)</f>
        <v>10</v>
      </c>
      <c r="B410" t="str">
        <f ca="1">VLOOKUP(A410,Reserves[],2,FALSE)</f>
        <v>EastTexas</v>
      </c>
      <c r="C410" t="str">
        <f ca="1">VLOOKUP(A410,Reserves[],3,FALSE)</f>
        <v>Lake1</v>
      </c>
      <c r="D410" s="1">
        <f ca="1">MAX(Parameters!$A$2,MAX(INDEX((A410=$A$2:A409)*$D$2:D409,))) + RANDBETWEEN(IF(MAX(INDEX((A410=$A$2:A409)*$D$2:D409,))=0,0,Parameters!$C$2),Parameters!$D$2)</f>
        <v>42673</v>
      </c>
      <c r="E410">
        <f ca="1">RANDBETWEEN(Parameters!$F$2,Parameters!$G$2)</f>
        <v>265</v>
      </c>
      <c r="F410">
        <f ca="1">RANDBETWEEN(Parameters!$I$2,Parameters!$J$2)</f>
        <v>66</v>
      </c>
      <c r="G410">
        <f ca="1">SUMIFS(E$2:E410,$A$2:A410,Extraction[[#This Row],[AreaID]])</f>
        <v>3366</v>
      </c>
      <c r="H410">
        <f ca="1">SUMIFS(F$2:F410,$A$2:A410,Extraction[[#This Row],[AreaID]])</f>
        <v>2289</v>
      </c>
      <c r="I410">
        <f ca="1">VLOOKUP(Extraction[[#This Row],[AreaID]],Reserves[],4,FALSE)-Extraction[[#This Row],[OilExtractionToDate]]</f>
        <v>163862</v>
      </c>
      <c r="J410">
        <f ca="1">VLOOKUP(Extraction[[#This Row],[AreaID]],Reserves[],5,FALSE)-Extraction[[#This Row],[GasExtractionToDate]]</f>
        <v>372964</v>
      </c>
    </row>
    <row r="411" spans="1:10" x14ac:dyDescent="0.35">
      <c r="A411">
        <f ca="1">RANDBETWEEN(1,Parameters!$A$10)</f>
        <v>10</v>
      </c>
      <c r="B411" t="str">
        <f ca="1">VLOOKUP(A411,Reserves[],2,FALSE)</f>
        <v>EastTexas</v>
      </c>
      <c r="C411" t="str">
        <f ca="1">VLOOKUP(A411,Reserves[],3,FALSE)</f>
        <v>Lake1</v>
      </c>
      <c r="D411" s="1">
        <f ca="1">MAX(Parameters!$A$2,MAX(INDEX((A411=$A$2:A410)*$D$2:D410,))) + RANDBETWEEN(IF(MAX(INDEX((A411=$A$2:A410)*$D$2:D410,))=0,0,Parameters!$C$2),Parameters!$D$2)</f>
        <v>42677</v>
      </c>
      <c r="E411">
        <f ca="1">RANDBETWEEN(Parameters!$F$2,Parameters!$G$2)</f>
        <v>229</v>
      </c>
      <c r="F411">
        <f ca="1">RANDBETWEEN(Parameters!$I$2,Parameters!$J$2)</f>
        <v>260</v>
      </c>
      <c r="G411">
        <f ca="1">SUMIFS(E$2:E411,$A$2:A411,Extraction[[#This Row],[AreaID]])</f>
        <v>3595</v>
      </c>
      <c r="H411">
        <f ca="1">SUMIFS(F$2:F411,$A$2:A411,Extraction[[#This Row],[AreaID]])</f>
        <v>2549</v>
      </c>
      <c r="I411">
        <f ca="1">VLOOKUP(Extraction[[#This Row],[AreaID]],Reserves[],4,FALSE)-Extraction[[#This Row],[OilExtractionToDate]]</f>
        <v>163633</v>
      </c>
      <c r="J411">
        <f ca="1">VLOOKUP(Extraction[[#This Row],[AreaID]],Reserves[],5,FALSE)-Extraction[[#This Row],[GasExtractionToDate]]</f>
        <v>372704</v>
      </c>
    </row>
    <row r="412" spans="1:10" x14ac:dyDescent="0.35">
      <c r="A412">
        <f ca="1">RANDBETWEEN(1,Parameters!$A$10)</f>
        <v>1</v>
      </c>
      <c r="B412" t="str">
        <f ca="1">VLOOKUP(A412,Reserves[],2,FALSE)</f>
        <v>Route66</v>
      </c>
      <c r="C412" t="str">
        <f ca="1">VLOOKUP(A412,Reserves[],3,FALSE)</f>
        <v>Alpha</v>
      </c>
      <c r="D412" s="1">
        <f ca="1">MAX(Parameters!$A$2,MAX(INDEX((A412=$A$2:A411)*$D$2:D411,))) + RANDBETWEEN(IF(MAX(INDEX((A412=$A$2:A411)*$D$2:D411,))=0,0,Parameters!$C$2),Parameters!$D$2)</f>
        <v>42742</v>
      </c>
      <c r="E412">
        <f ca="1">RANDBETWEEN(Parameters!$F$2,Parameters!$G$2)</f>
        <v>205</v>
      </c>
      <c r="F412">
        <f ca="1">RANDBETWEEN(Parameters!$I$2,Parameters!$J$2)</f>
        <v>179</v>
      </c>
      <c r="G412">
        <f ca="1">SUMIFS(E$2:E412,$A$2:A412,Extraction[[#This Row],[AreaID]])</f>
        <v>6139</v>
      </c>
      <c r="H412">
        <f ca="1">SUMIFS(F$2:F412,$A$2:A412,Extraction[[#This Row],[AreaID]])</f>
        <v>5048</v>
      </c>
      <c r="I412">
        <f ca="1">VLOOKUP(Extraction[[#This Row],[AreaID]],Reserves[],4,FALSE)-Extraction[[#This Row],[OilExtractionToDate]]</f>
        <v>311451</v>
      </c>
      <c r="J412">
        <f ca="1">VLOOKUP(Extraction[[#This Row],[AreaID]],Reserves[],5,FALSE)-Extraction[[#This Row],[GasExtractionToDate]]</f>
        <v>367553</v>
      </c>
    </row>
    <row r="413" spans="1:10" x14ac:dyDescent="0.35">
      <c r="A413">
        <f ca="1">RANDBETWEEN(1,Parameters!$A$10)</f>
        <v>14</v>
      </c>
      <c r="B413" t="str">
        <f ca="1">VLOOKUP(A413,Reserves[],2,FALSE)</f>
        <v>Kern River</v>
      </c>
      <c r="C413" t="str">
        <f ca="1">VLOOKUP(A413,Reserves[],3,FALSE)</f>
        <v>Delta</v>
      </c>
      <c r="D413" s="1">
        <f ca="1">MAX(Parameters!$A$2,MAX(INDEX((A413=$A$2:A412)*$D$2:D412,))) + RANDBETWEEN(IF(MAX(INDEX((A413=$A$2:A412)*$D$2:D412,))=0,0,Parameters!$C$2),Parameters!$D$2)</f>
        <v>42724</v>
      </c>
      <c r="E413">
        <f ca="1">RANDBETWEEN(Parameters!$F$2,Parameters!$G$2)</f>
        <v>286</v>
      </c>
      <c r="F413">
        <f ca="1">RANDBETWEEN(Parameters!$I$2,Parameters!$J$2)</f>
        <v>203</v>
      </c>
      <c r="G413">
        <f ca="1">SUMIFS(E$2:E413,$A$2:A413,Extraction[[#This Row],[AreaID]])</f>
        <v>5258</v>
      </c>
      <c r="H413">
        <f ca="1">SUMIFS(F$2:F413,$A$2:A413,Extraction[[#This Row],[AreaID]])</f>
        <v>4307</v>
      </c>
      <c r="I413">
        <f ca="1">VLOOKUP(Extraction[[#This Row],[AreaID]],Reserves[],4,FALSE)-Extraction[[#This Row],[OilExtractionToDate]]</f>
        <v>340153</v>
      </c>
      <c r="J413">
        <f ca="1">VLOOKUP(Extraction[[#This Row],[AreaID]],Reserves[],5,FALSE)-Extraction[[#This Row],[GasExtractionToDate]]</f>
        <v>401831</v>
      </c>
    </row>
    <row r="414" spans="1:10" x14ac:dyDescent="0.35">
      <c r="A414">
        <f ca="1">RANDBETWEEN(1,Parameters!$A$10)</f>
        <v>2</v>
      </c>
      <c r="B414" t="str">
        <f ca="1">VLOOKUP(A414,Reserves[],2,FALSE)</f>
        <v>Route66</v>
      </c>
      <c r="C414" t="str">
        <f ca="1">VLOOKUP(A414,Reserves[],3,FALSE)</f>
        <v>Delta</v>
      </c>
      <c r="D414" s="1">
        <f ca="1">MAX(Parameters!$A$2,MAX(INDEX((A414=$A$2:A413)*$D$2:D413,))) + RANDBETWEEN(IF(MAX(INDEX((A414=$A$2:A413)*$D$2:D413,))=0,0,Parameters!$C$2),Parameters!$D$2)</f>
        <v>42771</v>
      </c>
      <c r="E414">
        <f ca="1">RANDBETWEEN(Parameters!$F$2,Parameters!$G$2)</f>
        <v>217</v>
      </c>
      <c r="F414">
        <f ca="1">RANDBETWEEN(Parameters!$I$2,Parameters!$J$2)</f>
        <v>143</v>
      </c>
      <c r="G414">
        <f ca="1">SUMIFS(E$2:E414,$A$2:A414,Extraction[[#This Row],[AreaID]])</f>
        <v>6175</v>
      </c>
      <c r="H414">
        <f ca="1">SUMIFS(F$2:F414,$A$2:A414,Extraction[[#This Row],[AreaID]])</f>
        <v>5458</v>
      </c>
      <c r="I414">
        <f ca="1">VLOOKUP(Extraction[[#This Row],[AreaID]],Reserves[],4,FALSE)-Extraction[[#This Row],[OilExtractionToDate]]</f>
        <v>158266</v>
      </c>
      <c r="J414">
        <f ca="1">VLOOKUP(Extraction[[#This Row],[AreaID]],Reserves[],5,FALSE)-Extraction[[#This Row],[GasExtractionToDate]]</f>
        <v>230751</v>
      </c>
    </row>
    <row r="415" spans="1:10" x14ac:dyDescent="0.35">
      <c r="A415">
        <f ca="1">RANDBETWEEN(1,Parameters!$A$10)</f>
        <v>11</v>
      </c>
      <c r="B415" t="str">
        <f ca="1">VLOOKUP(A415,Reserves[],2,FALSE)</f>
        <v>EastTexas</v>
      </c>
      <c r="C415" t="str">
        <f ca="1">VLOOKUP(A415,Reserves[],3,FALSE)</f>
        <v>Lake2</v>
      </c>
      <c r="D415" s="1">
        <f ca="1">MAX(Parameters!$A$2,MAX(INDEX((A415=$A$2:A414)*$D$2:D414,))) + RANDBETWEEN(IF(MAX(INDEX((A415=$A$2:A414)*$D$2:D414,))=0,0,Parameters!$C$2),Parameters!$D$2)</f>
        <v>42772</v>
      </c>
      <c r="E415">
        <f ca="1">RANDBETWEEN(Parameters!$F$2,Parameters!$G$2)</f>
        <v>175</v>
      </c>
      <c r="F415">
        <f ca="1">RANDBETWEEN(Parameters!$I$2,Parameters!$J$2)</f>
        <v>291</v>
      </c>
      <c r="G415">
        <f ca="1">SUMIFS(E$2:E415,$A$2:A415,Extraction[[#This Row],[AreaID]])</f>
        <v>7266</v>
      </c>
      <c r="H415">
        <f ca="1">SUMIFS(F$2:F415,$A$2:A415,Extraction[[#This Row],[AreaID]])</f>
        <v>5920</v>
      </c>
      <c r="I415">
        <f ca="1">VLOOKUP(Extraction[[#This Row],[AreaID]],Reserves[],4,FALSE)-Extraction[[#This Row],[OilExtractionToDate]]</f>
        <v>268714</v>
      </c>
      <c r="J415">
        <f ca="1">VLOOKUP(Extraction[[#This Row],[AreaID]],Reserves[],5,FALSE)-Extraction[[#This Row],[GasExtractionToDate]]</f>
        <v>220877</v>
      </c>
    </row>
    <row r="416" spans="1:10" x14ac:dyDescent="0.35">
      <c r="A416">
        <f ca="1">RANDBETWEEN(1,Parameters!$A$10)</f>
        <v>7</v>
      </c>
      <c r="B416" t="str">
        <f ca="1">VLOOKUP(A416,Reserves[],2,FALSE)</f>
        <v>Hanamura</v>
      </c>
      <c r="C416" t="str">
        <f ca="1">VLOOKUP(A416,Reserves[],3,FALSE)</f>
        <v>H1</v>
      </c>
      <c r="D416" s="1">
        <f ca="1">MAX(Parameters!$A$2,MAX(INDEX((A416=$A$2:A415)*$D$2:D415,))) + RANDBETWEEN(IF(MAX(INDEX((A416=$A$2:A415)*$D$2:D415,))=0,0,Parameters!$C$2),Parameters!$D$2)</f>
        <v>42724</v>
      </c>
      <c r="E416">
        <f ca="1">RANDBETWEEN(Parameters!$F$2,Parameters!$G$2)</f>
        <v>104</v>
      </c>
      <c r="F416">
        <f ca="1">RANDBETWEEN(Parameters!$I$2,Parameters!$J$2)</f>
        <v>183</v>
      </c>
      <c r="G416">
        <f ca="1">SUMIFS(E$2:E416,$A$2:A416,Extraction[[#This Row],[AreaID]])</f>
        <v>4453</v>
      </c>
      <c r="H416">
        <f ca="1">SUMIFS(F$2:F416,$A$2:A416,Extraction[[#This Row],[AreaID]])</f>
        <v>3959</v>
      </c>
      <c r="I416">
        <f ca="1">VLOOKUP(Extraction[[#This Row],[AreaID]],Reserves[],4,FALSE)-Extraction[[#This Row],[OilExtractionToDate]]</f>
        <v>321913</v>
      </c>
      <c r="J416">
        <f ca="1">VLOOKUP(Extraction[[#This Row],[AreaID]],Reserves[],5,FALSE)-Extraction[[#This Row],[GasExtractionToDate]]</f>
        <v>437418</v>
      </c>
    </row>
    <row r="417" spans="1:10" x14ac:dyDescent="0.35">
      <c r="A417">
        <f ca="1">RANDBETWEEN(1,Parameters!$A$10)</f>
        <v>7</v>
      </c>
      <c r="B417" t="str">
        <f ca="1">VLOOKUP(A417,Reserves[],2,FALSE)</f>
        <v>Hanamura</v>
      </c>
      <c r="C417" t="str">
        <f ca="1">VLOOKUP(A417,Reserves[],3,FALSE)</f>
        <v>H1</v>
      </c>
      <c r="D417" s="1">
        <f ca="1">MAX(Parameters!$A$2,MAX(INDEX((A417=$A$2:A416)*$D$2:D416,))) + RANDBETWEEN(IF(MAX(INDEX((A417=$A$2:A416)*$D$2:D416,))=0,0,Parameters!$C$2),Parameters!$D$2)</f>
        <v>42728</v>
      </c>
      <c r="E417">
        <f ca="1">RANDBETWEEN(Parameters!$F$2,Parameters!$G$2)</f>
        <v>91</v>
      </c>
      <c r="F417">
        <f ca="1">RANDBETWEEN(Parameters!$I$2,Parameters!$J$2)</f>
        <v>137</v>
      </c>
      <c r="G417">
        <f ca="1">SUMIFS(E$2:E417,$A$2:A417,Extraction[[#This Row],[AreaID]])</f>
        <v>4544</v>
      </c>
      <c r="H417">
        <f ca="1">SUMIFS(F$2:F417,$A$2:A417,Extraction[[#This Row],[AreaID]])</f>
        <v>4096</v>
      </c>
      <c r="I417">
        <f ca="1">VLOOKUP(Extraction[[#This Row],[AreaID]],Reserves[],4,FALSE)-Extraction[[#This Row],[OilExtractionToDate]]</f>
        <v>321822</v>
      </c>
      <c r="J417">
        <f ca="1">VLOOKUP(Extraction[[#This Row],[AreaID]],Reserves[],5,FALSE)-Extraction[[#This Row],[GasExtractionToDate]]</f>
        <v>437281</v>
      </c>
    </row>
    <row r="418" spans="1:10" x14ac:dyDescent="0.35">
      <c r="A418">
        <f ca="1">RANDBETWEEN(1,Parameters!$A$10)</f>
        <v>8</v>
      </c>
      <c r="B418" t="str">
        <f ca="1">VLOOKUP(A418,Reserves[],2,FALSE)</f>
        <v>Hanamura</v>
      </c>
      <c r="C418" t="str">
        <f ca="1">VLOOKUP(A418,Reserves[],3,FALSE)</f>
        <v>Delta</v>
      </c>
      <c r="D418" s="1">
        <f ca="1">MAX(Parameters!$A$2,MAX(INDEX((A418=$A$2:A417)*$D$2:D417,))) + RANDBETWEEN(IF(MAX(INDEX((A418=$A$2:A417)*$D$2:D417,))=0,0,Parameters!$C$2),Parameters!$D$2)</f>
        <v>42792</v>
      </c>
      <c r="E418">
        <f ca="1">RANDBETWEEN(Parameters!$F$2,Parameters!$G$2)</f>
        <v>173</v>
      </c>
      <c r="F418">
        <f ca="1">RANDBETWEEN(Parameters!$I$2,Parameters!$J$2)</f>
        <v>249</v>
      </c>
      <c r="G418">
        <f ca="1">SUMIFS(E$2:E418,$A$2:A418,Extraction[[#This Row],[AreaID]])</f>
        <v>6770</v>
      </c>
      <c r="H418">
        <f ca="1">SUMIFS(F$2:F418,$A$2:A418,Extraction[[#This Row],[AreaID]])</f>
        <v>7021</v>
      </c>
      <c r="I418">
        <f ca="1">VLOOKUP(Extraction[[#This Row],[AreaID]],Reserves[],4,FALSE)-Extraction[[#This Row],[OilExtractionToDate]]</f>
        <v>167020</v>
      </c>
      <c r="J418">
        <f ca="1">VLOOKUP(Extraction[[#This Row],[AreaID]],Reserves[],5,FALSE)-Extraction[[#This Row],[GasExtractionToDate]]</f>
        <v>236088</v>
      </c>
    </row>
    <row r="419" spans="1:10" x14ac:dyDescent="0.35">
      <c r="A419">
        <f ca="1">RANDBETWEEN(1,Parameters!$A$10)</f>
        <v>6</v>
      </c>
      <c r="B419" t="str">
        <f ca="1">VLOOKUP(A419,Reserves[],2,FALSE)</f>
        <v>Hanamura</v>
      </c>
      <c r="C419" t="str">
        <f ca="1">VLOOKUP(A419,Reserves[],3,FALSE)</f>
        <v>Alpha</v>
      </c>
      <c r="D419" s="1">
        <f ca="1">MAX(Parameters!$A$2,MAX(INDEX((A419=$A$2:A418)*$D$2:D418,))) + RANDBETWEEN(IF(MAX(INDEX((A419=$A$2:A418)*$D$2:D418,))=0,0,Parameters!$C$2),Parameters!$D$2)</f>
        <v>42814</v>
      </c>
      <c r="E419">
        <f ca="1">RANDBETWEEN(Parameters!$F$2,Parameters!$G$2)</f>
        <v>186</v>
      </c>
      <c r="F419">
        <f ca="1">RANDBETWEEN(Parameters!$I$2,Parameters!$J$2)</f>
        <v>224</v>
      </c>
      <c r="G419">
        <f ca="1">SUMIFS(E$2:E419,$A$2:A419,Extraction[[#This Row],[AreaID]])</f>
        <v>6908</v>
      </c>
      <c r="H419">
        <f ca="1">SUMIFS(F$2:F419,$A$2:A419,Extraction[[#This Row],[AreaID]])</f>
        <v>6591</v>
      </c>
      <c r="I419">
        <f ca="1">VLOOKUP(Extraction[[#This Row],[AreaID]],Reserves[],4,FALSE)-Extraction[[#This Row],[OilExtractionToDate]]</f>
        <v>253472</v>
      </c>
      <c r="J419">
        <f ca="1">VLOOKUP(Extraction[[#This Row],[AreaID]],Reserves[],5,FALSE)-Extraction[[#This Row],[GasExtractionToDate]]</f>
        <v>295011</v>
      </c>
    </row>
    <row r="420" spans="1:10" x14ac:dyDescent="0.35">
      <c r="A420">
        <f ca="1">RANDBETWEEN(1,Parameters!$A$10)</f>
        <v>9</v>
      </c>
      <c r="B420" t="str">
        <f ca="1">VLOOKUP(A420,Reserves[],2,FALSE)</f>
        <v>Hanamura</v>
      </c>
      <c r="C420" t="str">
        <f ca="1">VLOOKUP(A420,Reserves[],3,FALSE)</f>
        <v>H2</v>
      </c>
      <c r="D420" s="1">
        <f ca="1">MAX(Parameters!$A$2,MAX(INDEX((A420=$A$2:A419)*$D$2:D419,))) + RANDBETWEEN(IF(MAX(INDEX((A420=$A$2:A419)*$D$2:D419,))=0,0,Parameters!$C$2),Parameters!$D$2)</f>
        <v>42761</v>
      </c>
      <c r="E420">
        <f ca="1">RANDBETWEEN(Parameters!$F$2,Parameters!$G$2)</f>
        <v>234</v>
      </c>
      <c r="F420">
        <f ca="1">RANDBETWEEN(Parameters!$I$2,Parameters!$J$2)</f>
        <v>142</v>
      </c>
      <c r="G420">
        <f ca="1">SUMIFS(E$2:E420,$A$2:A420,Extraction[[#This Row],[AreaID]])</f>
        <v>5629</v>
      </c>
      <c r="H420">
        <f ca="1">SUMIFS(F$2:F420,$A$2:A420,Extraction[[#This Row],[AreaID]])</f>
        <v>5883</v>
      </c>
      <c r="I420">
        <f ca="1">VLOOKUP(Extraction[[#This Row],[AreaID]],Reserves[],4,FALSE)-Extraction[[#This Row],[OilExtractionToDate]]</f>
        <v>335534</v>
      </c>
      <c r="J420">
        <f ca="1">VLOOKUP(Extraction[[#This Row],[AreaID]],Reserves[],5,FALSE)-Extraction[[#This Row],[GasExtractionToDate]]</f>
        <v>410055</v>
      </c>
    </row>
    <row r="421" spans="1:10" x14ac:dyDescent="0.35">
      <c r="A421">
        <f ca="1">RANDBETWEEN(1,Parameters!$A$10)</f>
        <v>6</v>
      </c>
      <c r="B421" t="str">
        <f ca="1">VLOOKUP(A421,Reserves[],2,FALSE)</f>
        <v>Hanamura</v>
      </c>
      <c r="C421" t="str">
        <f ca="1">VLOOKUP(A421,Reserves[],3,FALSE)</f>
        <v>Alpha</v>
      </c>
      <c r="D421" s="1">
        <f ca="1">MAX(Parameters!$A$2,MAX(INDEX((A421=$A$2:A420)*$D$2:D420,))) + RANDBETWEEN(IF(MAX(INDEX((A421=$A$2:A420)*$D$2:D420,))=0,0,Parameters!$C$2),Parameters!$D$2)</f>
        <v>42819</v>
      </c>
      <c r="E421">
        <f ca="1">RANDBETWEEN(Parameters!$F$2,Parameters!$G$2)</f>
        <v>195</v>
      </c>
      <c r="F421">
        <f ca="1">RANDBETWEEN(Parameters!$I$2,Parameters!$J$2)</f>
        <v>283</v>
      </c>
      <c r="G421">
        <f ca="1">SUMIFS(E$2:E421,$A$2:A421,Extraction[[#This Row],[AreaID]])</f>
        <v>7103</v>
      </c>
      <c r="H421">
        <f ca="1">SUMIFS(F$2:F421,$A$2:A421,Extraction[[#This Row],[AreaID]])</f>
        <v>6874</v>
      </c>
      <c r="I421">
        <f ca="1">VLOOKUP(Extraction[[#This Row],[AreaID]],Reserves[],4,FALSE)-Extraction[[#This Row],[OilExtractionToDate]]</f>
        <v>253277</v>
      </c>
      <c r="J421">
        <f ca="1">VLOOKUP(Extraction[[#This Row],[AreaID]],Reserves[],5,FALSE)-Extraction[[#This Row],[GasExtractionToDate]]</f>
        <v>294728</v>
      </c>
    </row>
    <row r="422" spans="1:10" x14ac:dyDescent="0.35">
      <c r="A422">
        <f ca="1">RANDBETWEEN(1,Parameters!$A$10)</f>
        <v>5</v>
      </c>
      <c r="B422" t="str">
        <f ca="1">VLOOKUP(A422,Reserves[],2,FALSE)</f>
        <v>BigPool</v>
      </c>
      <c r="C422" t="str">
        <f ca="1">VLOOKUP(A422,Reserves[],3,FALSE)</f>
        <v>B2</v>
      </c>
      <c r="D422" s="1">
        <f ca="1">MAX(Parameters!$A$2,MAX(INDEX((A422=$A$2:A421)*$D$2:D421,))) + RANDBETWEEN(IF(MAX(INDEX((A422=$A$2:A421)*$D$2:D421,))=0,0,Parameters!$C$2),Parameters!$D$2)</f>
        <v>42741</v>
      </c>
      <c r="E422">
        <f ca="1">RANDBETWEEN(Parameters!$F$2,Parameters!$G$2)</f>
        <v>252</v>
      </c>
      <c r="F422">
        <f ca="1">RANDBETWEEN(Parameters!$I$2,Parameters!$J$2)</f>
        <v>264</v>
      </c>
      <c r="G422">
        <f ca="1">SUMIFS(E$2:E422,$A$2:A422,Extraction[[#This Row],[AreaID]])</f>
        <v>5778</v>
      </c>
      <c r="H422">
        <f ca="1">SUMIFS(F$2:F422,$A$2:A422,Extraction[[#This Row],[AreaID]])</f>
        <v>5130</v>
      </c>
      <c r="I422">
        <f ca="1">VLOOKUP(Extraction[[#This Row],[AreaID]],Reserves[],4,FALSE)-Extraction[[#This Row],[OilExtractionToDate]]</f>
        <v>301645</v>
      </c>
      <c r="J422">
        <f ca="1">VLOOKUP(Extraction[[#This Row],[AreaID]],Reserves[],5,FALSE)-Extraction[[#This Row],[GasExtractionToDate]]</f>
        <v>272578</v>
      </c>
    </row>
    <row r="423" spans="1:10" x14ac:dyDescent="0.35">
      <c r="A423">
        <f ca="1">RANDBETWEEN(1,Parameters!$A$10)</f>
        <v>14</v>
      </c>
      <c r="B423" t="str">
        <f ca="1">VLOOKUP(A423,Reserves[],2,FALSE)</f>
        <v>Kern River</v>
      </c>
      <c r="C423" t="str">
        <f ca="1">VLOOKUP(A423,Reserves[],3,FALSE)</f>
        <v>Delta</v>
      </c>
      <c r="D423" s="1">
        <f ca="1">MAX(Parameters!$A$2,MAX(INDEX((A423=$A$2:A422)*$D$2:D422,))) + RANDBETWEEN(IF(MAX(INDEX((A423=$A$2:A422)*$D$2:D422,))=0,0,Parameters!$C$2),Parameters!$D$2)</f>
        <v>42728</v>
      </c>
      <c r="E423">
        <f ca="1">RANDBETWEEN(Parameters!$F$2,Parameters!$G$2)</f>
        <v>105</v>
      </c>
      <c r="F423">
        <f ca="1">RANDBETWEEN(Parameters!$I$2,Parameters!$J$2)</f>
        <v>81</v>
      </c>
      <c r="G423">
        <f ca="1">SUMIFS(E$2:E423,$A$2:A423,Extraction[[#This Row],[AreaID]])</f>
        <v>5363</v>
      </c>
      <c r="H423">
        <f ca="1">SUMIFS(F$2:F423,$A$2:A423,Extraction[[#This Row],[AreaID]])</f>
        <v>4388</v>
      </c>
      <c r="I423">
        <f ca="1">VLOOKUP(Extraction[[#This Row],[AreaID]],Reserves[],4,FALSE)-Extraction[[#This Row],[OilExtractionToDate]]</f>
        <v>340048</v>
      </c>
      <c r="J423">
        <f ca="1">VLOOKUP(Extraction[[#This Row],[AreaID]],Reserves[],5,FALSE)-Extraction[[#This Row],[GasExtractionToDate]]</f>
        <v>401750</v>
      </c>
    </row>
    <row r="424" spans="1:10" x14ac:dyDescent="0.35">
      <c r="A424">
        <f ca="1">RANDBETWEEN(1,Parameters!$A$10)</f>
        <v>3</v>
      </c>
      <c r="B424" t="str">
        <f ca="1">VLOOKUP(A424,Reserves[],2,FALSE)</f>
        <v>Route66</v>
      </c>
      <c r="C424" t="str">
        <f ca="1">VLOOKUP(A424,Reserves[],3,FALSE)</f>
        <v>A3</v>
      </c>
      <c r="D424" s="1">
        <f ca="1">MAX(Parameters!$A$2,MAX(INDEX((A424=$A$2:A423)*$D$2:D423,))) + RANDBETWEEN(IF(MAX(INDEX((A424=$A$2:A423)*$D$2:D423,))=0,0,Parameters!$C$2),Parameters!$D$2)</f>
        <v>42732</v>
      </c>
      <c r="E424">
        <f ca="1">RANDBETWEEN(Parameters!$F$2,Parameters!$G$2)</f>
        <v>110</v>
      </c>
      <c r="F424">
        <f ca="1">RANDBETWEEN(Parameters!$I$2,Parameters!$J$2)</f>
        <v>270</v>
      </c>
      <c r="G424">
        <f ca="1">SUMIFS(E$2:E424,$A$2:A424,Extraction[[#This Row],[AreaID]])</f>
        <v>5153</v>
      </c>
      <c r="H424">
        <f ca="1">SUMIFS(F$2:F424,$A$2:A424,Extraction[[#This Row],[AreaID]])</f>
        <v>4601</v>
      </c>
      <c r="I424">
        <f ca="1">VLOOKUP(Extraction[[#This Row],[AreaID]],Reserves[],4,FALSE)-Extraction[[#This Row],[OilExtractionToDate]]</f>
        <v>207005</v>
      </c>
      <c r="J424">
        <f ca="1">VLOOKUP(Extraction[[#This Row],[AreaID]],Reserves[],5,FALSE)-Extraction[[#This Row],[GasExtractionToDate]]</f>
        <v>341837</v>
      </c>
    </row>
    <row r="425" spans="1:10" x14ac:dyDescent="0.35">
      <c r="A425">
        <f ca="1">RANDBETWEEN(1,Parameters!$A$10)</f>
        <v>13</v>
      </c>
      <c r="B425" t="str">
        <f ca="1">VLOOKUP(A425,Reserves[],2,FALSE)</f>
        <v>Kern River</v>
      </c>
      <c r="C425" t="str">
        <f ca="1">VLOOKUP(A425,Reserves[],3,FALSE)</f>
        <v>W13</v>
      </c>
      <c r="D425" s="1">
        <f ca="1">MAX(Parameters!$A$2,MAX(INDEX((A425=$A$2:A424)*$D$2:D424,))) + RANDBETWEEN(IF(MAX(INDEX((A425=$A$2:A424)*$D$2:D424,))=0,0,Parameters!$C$2),Parameters!$D$2)</f>
        <v>42829</v>
      </c>
      <c r="E425">
        <f ca="1">RANDBETWEEN(Parameters!$F$2,Parameters!$G$2)</f>
        <v>125</v>
      </c>
      <c r="F425">
        <f ca="1">RANDBETWEEN(Parameters!$I$2,Parameters!$J$2)</f>
        <v>191</v>
      </c>
      <c r="G425">
        <f ca="1">SUMIFS(E$2:E425,$A$2:A425,Extraction[[#This Row],[AreaID]])</f>
        <v>7319</v>
      </c>
      <c r="H425">
        <f ca="1">SUMIFS(F$2:F425,$A$2:A425,Extraction[[#This Row],[AreaID]])</f>
        <v>7367</v>
      </c>
      <c r="I425">
        <f ca="1">VLOOKUP(Extraction[[#This Row],[AreaID]],Reserves[],4,FALSE)-Extraction[[#This Row],[OilExtractionToDate]]</f>
        <v>375384</v>
      </c>
      <c r="J425">
        <f ca="1">VLOOKUP(Extraction[[#This Row],[AreaID]],Reserves[],5,FALSE)-Extraction[[#This Row],[GasExtractionToDate]]</f>
        <v>442088</v>
      </c>
    </row>
    <row r="426" spans="1:10" x14ac:dyDescent="0.35">
      <c r="A426">
        <f ca="1">RANDBETWEEN(1,Parameters!$A$10)</f>
        <v>2</v>
      </c>
      <c r="B426" t="str">
        <f ca="1">VLOOKUP(A426,Reserves[],2,FALSE)</f>
        <v>Route66</v>
      </c>
      <c r="C426" t="str">
        <f ca="1">VLOOKUP(A426,Reserves[],3,FALSE)</f>
        <v>Delta</v>
      </c>
      <c r="D426" s="1">
        <f ca="1">MAX(Parameters!$A$2,MAX(INDEX((A426=$A$2:A425)*$D$2:D425,))) + RANDBETWEEN(IF(MAX(INDEX((A426=$A$2:A425)*$D$2:D425,))=0,0,Parameters!$C$2),Parameters!$D$2)</f>
        <v>42776</v>
      </c>
      <c r="E426">
        <f ca="1">RANDBETWEEN(Parameters!$F$2,Parameters!$G$2)</f>
        <v>206</v>
      </c>
      <c r="F426">
        <f ca="1">RANDBETWEEN(Parameters!$I$2,Parameters!$J$2)</f>
        <v>60</v>
      </c>
      <c r="G426">
        <f ca="1">SUMIFS(E$2:E426,$A$2:A426,Extraction[[#This Row],[AreaID]])</f>
        <v>6381</v>
      </c>
      <c r="H426">
        <f ca="1">SUMIFS(F$2:F426,$A$2:A426,Extraction[[#This Row],[AreaID]])</f>
        <v>5518</v>
      </c>
      <c r="I426">
        <f ca="1">VLOOKUP(Extraction[[#This Row],[AreaID]],Reserves[],4,FALSE)-Extraction[[#This Row],[OilExtractionToDate]]</f>
        <v>158060</v>
      </c>
      <c r="J426">
        <f ca="1">VLOOKUP(Extraction[[#This Row],[AreaID]],Reserves[],5,FALSE)-Extraction[[#This Row],[GasExtractionToDate]]</f>
        <v>230691</v>
      </c>
    </row>
    <row r="427" spans="1:10" x14ac:dyDescent="0.35">
      <c r="A427">
        <f ca="1">RANDBETWEEN(1,Parameters!$A$10)</f>
        <v>11</v>
      </c>
      <c r="B427" t="str">
        <f ca="1">VLOOKUP(A427,Reserves[],2,FALSE)</f>
        <v>EastTexas</v>
      </c>
      <c r="C427" t="str">
        <f ca="1">VLOOKUP(A427,Reserves[],3,FALSE)</f>
        <v>Lake2</v>
      </c>
      <c r="D427" s="1">
        <f ca="1">MAX(Parameters!$A$2,MAX(INDEX((A427=$A$2:A426)*$D$2:D426,))) + RANDBETWEEN(IF(MAX(INDEX((A427=$A$2:A426)*$D$2:D426,))=0,0,Parameters!$C$2),Parameters!$D$2)</f>
        <v>42777</v>
      </c>
      <c r="E427">
        <f ca="1">RANDBETWEEN(Parameters!$F$2,Parameters!$G$2)</f>
        <v>283</v>
      </c>
      <c r="F427">
        <f ca="1">RANDBETWEEN(Parameters!$I$2,Parameters!$J$2)</f>
        <v>272</v>
      </c>
      <c r="G427">
        <f ca="1">SUMIFS(E$2:E427,$A$2:A427,Extraction[[#This Row],[AreaID]])</f>
        <v>7549</v>
      </c>
      <c r="H427">
        <f ca="1">SUMIFS(F$2:F427,$A$2:A427,Extraction[[#This Row],[AreaID]])</f>
        <v>6192</v>
      </c>
      <c r="I427">
        <f ca="1">VLOOKUP(Extraction[[#This Row],[AreaID]],Reserves[],4,FALSE)-Extraction[[#This Row],[OilExtractionToDate]]</f>
        <v>268431</v>
      </c>
      <c r="J427">
        <f ca="1">VLOOKUP(Extraction[[#This Row],[AreaID]],Reserves[],5,FALSE)-Extraction[[#This Row],[GasExtractionToDate]]</f>
        <v>220605</v>
      </c>
    </row>
    <row r="428" spans="1:10" x14ac:dyDescent="0.35">
      <c r="A428">
        <f ca="1">RANDBETWEEN(1,Parameters!$A$10)</f>
        <v>3</v>
      </c>
      <c r="B428" t="str">
        <f ca="1">VLOOKUP(A428,Reserves[],2,FALSE)</f>
        <v>Route66</v>
      </c>
      <c r="C428" t="str">
        <f ca="1">VLOOKUP(A428,Reserves[],3,FALSE)</f>
        <v>A3</v>
      </c>
      <c r="D428" s="1">
        <f ca="1">MAX(Parameters!$A$2,MAX(INDEX((A428=$A$2:A427)*$D$2:D427,))) + RANDBETWEEN(IF(MAX(INDEX((A428=$A$2:A427)*$D$2:D427,))=0,0,Parameters!$C$2),Parameters!$D$2)</f>
        <v>42737</v>
      </c>
      <c r="E428">
        <f ca="1">RANDBETWEEN(Parameters!$F$2,Parameters!$G$2)</f>
        <v>124</v>
      </c>
      <c r="F428">
        <f ca="1">RANDBETWEEN(Parameters!$I$2,Parameters!$J$2)</f>
        <v>89</v>
      </c>
      <c r="G428">
        <f ca="1">SUMIFS(E$2:E428,$A$2:A428,Extraction[[#This Row],[AreaID]])</f>
        <v>5277</v>
      </c>
      <c r="H428">
        <f ca="1">SUMIFS(F$2:F428,$A$2:A428,Extraction[[#This Row],[AreaID]])</f>
        <v>4690</v>
      </c>
      <c r="I428">
        <f ca="1">VLOOKUP(Extraction[[#This Row],[AreaID]],Reserves[],4,FALSE)-Extraction[[#This Row],[OilExtractionToDate]]</f>
        <v>206881</v>
      </c>
      <c r="J428">
        <f ca="1">VLOOKUP(Extraction[[#This Row],[AreaID]],Reserves[],5,FALSE)-Extraction[[#This Row],[GasExtractionToDate]]</f>
        <v>341748</v>
      </c>
    </row>
    <row r="429" spans="1:10" x14ac:dyDescent="0.35">
      <c r="A429">
        <f ca="1">RANDBETWEEN(1,Parameters!$A$10)</f>
        <v>12</v>
      </c>
      <c r="B429" t="str">
        <f ca="1">VLOOKUP(A429,Reserves[],2,FALSE)</f>
        <v>EastTexas</v>
      </c>
      <c r="C429" t="str">
        <f ca="1">VLOOKUP(A429,Reserves[],3,FALSE)</f>
        <v>Lake3</v>
      </c>
      <c r="D429" s="1">
        <f ca="1">MAX(Parameters!$A$2,MAX(INDEX((A429=$A$2:A428)*$D$2:D428,))) + RANDBETWEEN(IF(MAX(INDEX((A429=$A$2:A428)*$D$2:D428,))=0,0,Parameters!$C$2),Parameters!$D$2)</f>
        <v>42769</v>
      </c>
      <c r="E429">
        <f ca="1">RANDBETWEEN(Parameters!$F$2,Parameters!$G$2)</f>
        <v>169</v>
      </c>
      <c r="F429">
        <f ca="1">RANDBETWEEN(Parameters!$I$2,Parameters!$J$2)</f>
        <v>213</v>
      </c>
      <c r="G429">
        <f ca="1">SUMIFS(E$2:E429,$A$2:A429,Extraction[[#This Row],[AreaID]])</f>
        <v>5675</v>
      </c>
      <c r="H429">
        <f ca="1">SUMIFS(F$2:F429,$A$2:A429,Extraction[[#This Row],[AreaID]])</f>
        <v>5406</v>
      </c>
      <c r="I429">
        <f ca="1">VLOOKUP(Extraction[[#This Row],[AreaID]],Reserves[],4,FALSE)-Extraction[[#This Row],[OilExtractionToDate]]</f>
        <v>327712</v>
      </c>
      <c r="J429">
        <f ca="1">VLOOKUP(Extraction[[#This Row],[AreaID]],Reserves[],5,FALSE)-Extraction[[#This Row],[GasExtractionToDate]]</f>
        <v>281799</v>
      </c>
    </row>
    <row r="430" spans="1:10" x14ac:dyDescent="0.35">
      <c r="A430">
        <f ca="1">RANDBETWEEN(1,Parameters!$A$10)</f>
        <v>11</v>
      </c>
      <c r="B430" t="str">
        <f ca="1">VLOOKUP(A430,Reserves[],2,FALSE)</f>
        <v>EastTexas</v>
      </c>
      <c r="C430" t="str">
        <f ca="1">VLOOKUP(A430,Reserves[],3,FALSE)</f>
        <v>Lake2</v>
      </c>
      <c r="D430" s="1">
        <f ca="1">MAX(Parameters!$A$2,MAX(INDEX((A430=$A$2:A429)*$D$2:D429,))) + RANDBETWEEN(IF(MAX(INDEX((A430=$A$2:A429)*$D$2:D429,))=0,0,Parameters!$C$2),Parameters!$D$2)</f>
        <v>42780</v>
      </c>
      <c r="E430">
        <f ca="1">RANDBETWEEN(Parameters!$F$2,Parameters!$G$2)</f>
        <v>139</v>
      </c>
      <c r="F430">
        <f ca="1">RANDBETWEEN(Parameters!$I$2,Parameters!$J$2)</f>
        <v>51</v>
      </c>
      <c r="G430">
        <f ca="1">SUMIFS(E$2:E430,$A$2:A430,Extraction[[#This Row],[AreaID]])</f>
        <v>7688</v>
      </c>
      <c r="H430">
        <f ca="1">SUMIFS(F$2:F430,$A$2:A430,Extraction[[#This Row],[AreaID]])</f>
        <v>6243</v>
      </c>
      <c r="I430">
        <f ca="1">VLOOKUP(Extraction[[#This Row],[AreaID]],Reserves[],4,FALSE)-Extraction[[#This Row],[OilExtractionToDate]]</f>
        <v>268292</v>
      </c>
      <c r="J430">
        <f ca="1">VLOOKUP(Extraction[[#This Row],[AreaID]],Reserves[],5,FALSE)-Extraction[[#This Row],[GasExtractionToDate]]</f>
        <v>220554</v>
      </c>
    </row>
    <row r="431" spans="1:10" x14ac:dyDescent="0.35">
      <c r="A431">
        <f ca="1">RANDBETWEEN(1,Parameters!$A$10)</f>
        <v>12</v>
      </c>
      <c r="B431" t="str">
        <f ca="1">VLOOKUP(A431,Reserves[],2,FALSE)</f>
        <v>EastTexas</v>
      </c>
      <c r="C431" t="str">
        <f ca="1">VLOOKUP(A431,Reserves[],3,FALSE)</f>
        <v>Lake3</v>
      </c>
      <c r="D431" s="1">
        <f ca="1">MAX(Parameters!$A$2,MAX(INDEX((A431=$A$2:A430)*$D$2:D430,))) + RANDBETWEEN(IF(MAX(INDEX((A431=$A$2:A430)*$D$2:D430,))=0,0,Parameters!$C$2),Parameters!$D$2)</f>
        <v>42776</v>
      </c>
      <c r="E431">
        <f ca="1">RANDBETWEEN(Parameters!$F$2,Parameters!$G$2)</f>
        <v>188</v>
      </c>
      <c r="F431">
        <f ca="1">RANDBETWEEN(Parameters!$I$2,Parameters!$J$2)</f>
        <v>300</v>
      </c>
      <c r="G431">
        <f ca="1">SUMIFS(E$2:E431,$A$2:A431,Extraction[[#This Row],[AreaID]])</f>
        <v>5863</v>
      </c>
      <c r="H431">
        <f ca="1">SUMIFS(F$2:F431,$A$2:A431,Extraction[[#This Row],[AreaID]])</f>
        <v>5706</v>
      </c>
      <c r="I431">
        <f ca="1">VLOOKUP(Extraction[[#This Row],[AreaID]],Reserves[],4,FALSE)-Extraction[[#This Row],[OilExtractionToDate]]</f>
        <v>327524</v>
      </c>
      <c r="J431">
        <f ca="1">VLOOKUP(Extraction[[#This Row],[AreaID]],Reserves[],5,FALSE)-Extraction[[#This Row],[GasExtractionToDate]]</f>
        <v>281499</v>
      </c>
    </row>
    <row r="432" spans="1:10" x14ac:dyDescent="0.35">
      <c r="A432">
        <f ca="1">RANDBETWEEN(1,Parameters!$A$10)</f>
        <v>3</v>
      </c>
      <c r="B432" t="str">
        <f ca="1">VLOOKUP(A432,Reserves[],2,FALSE)</f>
        <v>Route66</v>
      </c>
      <c r="C432" t="str">
        <f ca="1">VLOOKUP(A432,Reserves[],3,FALSE)</f>
        <v>A3</v>
      </c>
      <c r="D432" s="1">
        <f ca="1">MAX(Parameters!$A$2,MAX(INDEX((A432=$A$2:A431)*$D$2:D431,))) + RANDBETWEEN(IF(MAX(INDEX((A432=$A$2:A431)*$D$2:D431,))=0,0,Parameters!$C$2),Parameters!$D$2)</f>
        <v>42744</v>
      </c>
      <c r="E432">
        <f ca="1">RANDBETWEEN(Parameters!$F$2,Parameters!$G$2)</f>
        <v>89</v>
      </c>
      <c r="F432">
        <f ca="1">RANDBETWEEN(Parameters!$I$2,Parameters!$J$2)</f>
        <v>251</v>
      </c>
      <c r="G432">
        <f ca="1">SUMIFS(E$2:E432,$A$2:A432,Extraction[[#This Row],[AreaID]])</f>
        <v>5366</v>
      </c>
      <c r="H432">
        <f ca="1">SUMIFS(F$2:F432,$A$2:A432,Extraction[[#This Row],[AreaID]])</f>
        <v>4941</v>
      </c>
      <c r="I432">
        <f ca="1">VLOOKUP(Extraction[[#This Row],[AreaID]],Reserves[],4,FALSE)-Extraction[[#This Row],[OilExtractionToDate]]</f>
        <v>206792</v>
      </c>
      <c r="J432">
        <f ca="1">VLOOKUP(Extraction[[#This Row],[AreaID]],Reserves[],5,FALSE)-Extraction[[#This Row],[GasExtractionToDate]]</f>
        <v>341497</v>
      </c>
    </row>
    <row r="433" spans="1:10" x14ac:dyDescent="0.35">
      <c r="A433">
        <f ca="1">RANDBETWEEN(1,Parameters!$A$10)</f>
        <v>5</v>
      </c>
      <c r="B433" t="str">
        <f ca="1">VLOOKUP(A433,Reserves[],2,FALSE)</f>
        <v>BigPool</v>
      </c>
      <c r="C433" t="str">
        <f ca="1">VLOOKUP(A433,Reserves[],3,FALSE)</f>
        <v>B2</v>
      </c>
      <c r="D433" s="1">
        <f ca="1">MAX(Parameters!$A$2,MAX(INDEX((A433=$A$2:A432)*$D$2:D432,))) + RANDBETWEEN(IF(MAX(INDEX((A433=$A$2:A432)*$D$2:D432,))=0,0,Parameters!$C$2),Parameters!$D$2)</f>
        <v>42747</v>
      </c>
      <c r="E433">
        <f ca="1">RANDBETWEEN(Parameters!$F$2,Parameters!$G$2)</f>
        <v>129</v>
      </c>
      <c r="F433">
        <f ca="1">RANDBETWEEN(Parameters!$I$2,Parameters!$J$2)</f>
        <v>201</v>
      </c>
      <c r="G433">
        <f ca="1">SUMIFS(E$2:E433,$A$2:A433,Extraction[[#This Row],[AreaID]])</f>
        <v>5907</v>
      </c>
      <c r="H433">
        <f ca="1">SUMIFS(F$2:F433,$A$2:A433,Extraction[[#This Row],[AreaID]])</f>
        <v>5331</v>
      </c>
      <c r="I433">
        <f ca="1">VLOOKUP(Extraction[[#This Row],[AreaID]],Reserves[],4,FALSE)-Extraction[[#This Row],[OilExtractionToDate]]</f>
        <v>301516</v>
      </c>
      <c r="J433">
        <f ca="1">VLOOKUP(Extraction[[#This Row],[AreaID]],Reserves[],5,FALSE)-Extraction[[#This Row],[GasExtractionToDate]]</f>
        <v>272377</v>
      </c>
    </row>
    <row r="434" spans="1:10" x14ac:dyDescent="0.35">
      <c r="A434">
        <f ca="1">RANDBETWEEN(1,Parameters!$A$10)</f>
        <v>2</v>
      </c>
      <c r="B434" t="str">
        <f ca="1">VLOOKUP(A434,Reserves[],2,FALSE)</f>
        <v>Route66</v>
      </c>
      <c r="C434" t="str">
        <f ca="1">VLOOKUP(A434,Reserves[],3,FALSE)</f>
        <v>Delta</v>
      </c>
      <c r="D434" s="1">
        <f ca="1">MAX(Parameters!$A$2,MAX(INDEX((A434=$A$2:A433)*$D$2:D433,))) + RANDBETWEEN(IF(MAX(INDEX((A434=$A$2:A433)*$D$2:D433,))=0,0,Parameters!$C$2),Parameters!$D$2)</f>
        <v>42784</v>
      </c>
      <c r="E434">
        <f ca="1">RANDBETWEEN(Parameters!$F$2,Parameters!$G$2)</f>
        <v>213</v>
      </c>
      <c r="F434">
        <f ca="1">RANDBETWEEN(Parameters!$I$2,Parameters!$J$2)</f>
        <v>77</v>
      </c>
      <c r="G434">
        <f ca="1">SUMIFS(E$2:E434,$A$2:A434,Extraction[[#This Row],[AreaID]])</f>
        <v>6594</v>
      </c>
      <c r="H434">
        <f ca="1">SUMIFS(F$2:F434,$A$2:A434,Extraction[[#This Row],[AreaID]])</f>
        <v>5595</v>
      </c>
      <c r="I434">
        <f ca="1">VLOOKUP(Extraction[[#This Row],[AreaID]],Reserves[],4,FALSE)-Extraction[[#This Row],[OilExtractionToDate]]</f>
        <v>157847</v>
      </c>
      <c r="J434">
        <f ca="1">VLOOKUP(Extraction[[#This Row],[AreaID]],Reserves[],5,FALSE)-Extraction[[#This Row],[GasExtractionToDate]]</f>
        <v>230614</v>
      </c>
    </row>
    <row r="435" spans="1:10" x14ac:dyDescent="0.35">
      <c r="A435">
        <f ca="1">RANDBETWEEN(1,Parameters!$A$10)</f>
        <v>6</v>
      </c>
      <c r="B435" t="str">
        <f ca="1">VLOOKUP(A435,Reserves[],2,FALSE)</f>
        <v>Hanamura</v>
      </c>
      <c r="C435" t="str">
        <f ca="1">VLOOKUP(A435,Reserves[],3,FALSE)</f>
        <v>Alpha</v>
      </c>
      <c r="D435" s="1">
        <f ca="1">MAX(Parameters!$A$2,MAX(INDEX((A435=$A$2:A434)*$D$2:D434,))) + RANDBETWEEN(IF(MAX(INDEX((A435=$A$2:A434)*$D$2:D434,))=0,0,Parameters!$C$2),Parameters!$D$2)</f>
        <v>42826</v>
      </c>
      <c r="E435">
        <f ca="1">RANDBETWEEN(Parameters!$F$2,Parameters!$G$2)</f>
        <v>284</v>
      </c>
      <c r="F435">
        <f ca="1">RANDBETWEEN(Parameters!$I$2,Parameters!$J$2)</f>
        <v>161</v>
      </c>
      <c r="G435">
        <f ca="1">SUMIFS(E$2:E435,$A$2:A435,Extraction[[#This Row],[AreaID]])</f>
        <v>7387</v>
      </c>
      <c r="H435">
        <f ca="1">SUMIFS(F$2:F435,$A$2:A435,Extraction[[#This Row],[AreaID]])</f>
        <v>7035</v>
      </c>
      <c r="I435">
        <f ca="1">VLOOKUP(Extraction[[#This Row],[AreaID]],Reserves[],4,FALSE)-Extraction[[#This Row],[OilExtractionToDate]]</f>
        <v>252993</v>
      </c>
      <c r="J435">
        <f ca="1">VLOOKUP(Extraction[[#This Row],[AreaID]],Reserves[],5,FALSE)-Extraction[[#This Row],[GasExtractionToDate]]</f>
        <v>294567</v>
      </c>
    </row>
    <row r="436" spans="1:10" x14ac:dyDescent="0.35">
      <c r="A436">
        <f ca="1">RANDBETWEEN(1,Parameters!$A$10)</f>
        <v>3</v>
      </c>
      <c r="B436" t="str">
        <f ca="1">VLOOKUP(A436,Reserves[],2,FALSE)</f>
        <v>Route66</v>
      </c>
      <c r="C436" t="str">
        <f ca="1">VLOOKUP(A436,Reserves[],3,FALSE)</f>
        <v>A3</v>
      </c>
      <c r="D436" s="1">
        <f ca="1">MAX(Parameters!$A$2,MAX(INDEX((A436=$A$2:A435)*$D$2:D435,))) + RANDBETWEEN(IF(MAX(INDEX((A436=$A$2:A435)*$D$2:D435,))=0,0,Parameters!$C$2),Parameters!$D$2)</f>
        <v>42747</v>
      </c>
      <c r="E436">
        <f ca="1">RANDBETWEEN(Parameters!$F$2,Parameters!$G$2)</f>
        <v>173</v>
      </c>
      <c r="F436">
        <f ca="1">RANDBETWEEN(Parameters!$I$2,Parameters!$J$2)</f>
        <v>296</v>
      </c>
      <c r="G436">
        <f ca="1">SUMIFS(E$2:E436,$A$2:A436,Extraction[[#This Row],[AreaID]])</f>
        <v>5539</v>
      </c>
      <c r="H436">
        <f ca="1">SUMIFS(F$2:F436,$A$2:A436,Extraction[[#This Row],[AreaID]])</f>
        <v>5237</v>
      </c>
      <c r="I436">
        <f ca="1">VLOOKUP(Extraction[[#This Row],[AreaID]],Reserves[],4,FALSE)-Extraction[[#This Row],[OilExtractionToDate]]</f>
        <v>206619</v>
      </c>
      <c r="J436">
        <f ca="1">VLOOKUP(Extraction[[#This Row],[AreaID]],Reserves[],5,FALSE)-Extraction[[#This Row],[GasExtractionToDate]]</f>
        <v>341201</v>
      </c>
    </row>
    <row r="437" spans="1:10" x14ac:dyDescent="0.35">
      <c r="A437">
        <f ca="1">RANDBETWEEN(1,Parameters!$A$10)</f>
        <v>9</v>
      </c>
      <c r="B437" t="str">
        <f ca="1">VLOOKUP(A437,Reserves[],2,FALSE)</f>
        <v>Hanamura</v>
      </c>
      <c r="C437" t="str">
        <f ca="1">VLOOKUP(A437,Reserves[],3,FALSE)</f>
        <v>H2</v>
      </c>
      <c r="D437" s="1">
        <f ca="1">MAX(Parameters!$A$2,MAX(INDEX((A437=$A$2:A436)*$D$2:D436,))) + RANDBETWEEN(IF(MAX(INDEX((A437=$A$2:A436)*$D$2:D436,))=0,0,Parameters!$C$2),Parameters!$D$2)</f>
        <v>42768</v>
      </c>
      <c r="E437">
        <f ca="1">RANDBETWEEN(Parameters!$F$2,Parameters!$G$2)</f>
        <v>143</v>
      </c>
      <c r="F437">
        <f ca="1">RANDBETWEEN(Parameters!$I$2,Parameters!$J$2)</f>
        <v>157</v>
      </c>
      <c r="G437">
        <f ca="1">SUMIFS(E$2:E437,$A$2:A437,Extraction[[#This Row],[AreaID]])</f>
        <v>5772</v>
      </c>
      <c r="H437">
        <f ca="1">SUMIFS(F$2:F437,$A$2:A437,Extraction[[#This Row],[AreaID]])</f>
        <v>6040</v>
      </c>
      <c r="I437">
        <f ca="1">VLOOKUP(Extraction[[#This Row],[AreaID]],Reserves[],4,FALSE)-Extraction[[#This Row],[OilExtractionToDate]]</f>
        <v>335391</v>
      </c>
      <c r="J437">
        <f ca="1">VLOOKUP(Extraction[[#This Row],[AreaID]],Reserves[],5,FALSE)-Extraction[[#This Row],[GasExtractionToDate]]</f>
        <v>409898</v>
      </c>
    </row>
    <row r="438" spans="1:10" x14ac:dyDescent="0.35">
      <c r="A438">
        <f ca="1">RANDBETWEEN(1,Parameters!$A$10)</f>
        <v>9</v>
      </c>
      <c r="B438" t="str">
        <f ca="1">VLOOKUP(A438,Reserves[],2,FALSE)</f>
        <v>Hanamura</v>
      </c>
      <c r="C438" t="str">
        <f ca="1">VLOOKUP(A438,Reserves[],3,FALSE)</f>
        <v>H2</v>
      </c>
      <c r="D438" s="1">
        <f ca="1">MAX(Parameters!$A$2,MAX(INDEX((A438=$A$2:A437)*$D$2:D437,))) + RANDBETWEEN(IF(MAX(INDEX((A438=$A$2:A437)*$D$2:D437,))=0,0,Parameters!$C$2),Parameters!$D$2)</f>
        <v>42773</v>
      </c>
      <c r="E438">
        <f ca="1">RANDBETWEEN(Parameters!$F$2,Parameters!$G$2)</f>
        <v>247</v>
      </c>
      <c r="F438">
        <f ca="1">RANDBETWEEN(Parameters!$I$2,Parameters!$J$2)</f>
        <v>177</v>
      </c>
      <c r="G438">
        <f ca="1">SUMIFS(E$2:E438,$A$2:A438,Extraction[[#This Row],[AreaID]])</f>
        <v>6019</v>
      </c>
      <c r="H438">
        <f ca="1">SUMIFS(F$2:F438,$A$2:A438,Extraction[[#This Row],[AreaID]])</f>
        <v>6217</v>
      </c>
      <c r="I438">
        <f ca="1">VLOOKUP(Extraction[[#This Row],[AreaID]],Reserves[],4,FALSE)-Extraction[[#This Row],[OilExtractionToDate]]</f>
        <v>335144</v>
      </c>
      <c r="J438">
        <f ca="1">VLOOKUP(Extraction[[#This Row],[AreaID]],Reserves[],5,FALSE)-Extraction[[#This Row],[GasExtractionToDate]]</f>
        <v>409721</v>
      </c>
    </row>
    <row r="439" spans="1:10" x14ac:dyDescent="0.35">
      <c r="A439">
        <f ca="1">RANDBETWEEN(1,Parameters!$A$10)</f>
        <v>10</v>
      </c>
      <c r="B439" t="str">
        <f ca="1">VLOOKUP(A439,Reserves[],2,FALSE)</f>
        <v>EastTexas</v>
      </c>
      <c r="C439" t="str">
        <f ca="1">VLOOKUP(A439,Reserves[],3,FALSE)</f>
        <v>Lake1</v>
      </c>
      <c r="D439" s="1">
        <f ca="1">MAX(Parameters!$A$2,MAX(INDEX((A439=$A$2:A438)*$D$2:D438,))) + RANDBETWEEN(IF(MAX(INDEX((A439=$A$2:A438)*$D$2:D438,))=0,0,Parameters!$C$2),Parameters!$D$2)</f>
        <v>42682</v>
      </c>
      <c r="E439">
        <f ca="1">RANDBETWEEN(Parameters!$F$2,Parameters!$G$2)</f>
        <v>249</v>
      </c>
      <c r="F439">
        <f ca="1">RANDBETWEEN(Parameters!$I$2,Parameters!$J$2)</f>
        <v>239</v>
      </c>
      <c r="G439">
        <f ca="1">SUMIFS(E$2:E439,$A$2:A439,Extraction[[#This Row],[AreaID]])</f>
        <v>3844</v>
      </c>
      <c r="H439">
        <f ca="1">SUMIFS(F$2:F439,$A$2:A439,Extraction[[#This Row],[AreaID]])</f>
        <v>2788</v>
      </c>
      <c r="I439">
        <f ca="1">VLOOKUP(Extraction[[#This Row],[AreaID]],Reserves[],4,FALSE)-Extraction[[#This Row],[OilExtractionToDate]]</f>
        <v>163384</v>
      </c>
      <c r="J439">
        <f ca="1">VLOOKUP(Extraction[[#This Row],[AreaID]],Reserves[],5,FALSE)-Extraction[[#This Row],[GasExtractionToDate]]</f>
        <v>372465</v>
      </c>
    </row>
    <row r="440" spans="1:10" x14ac:dyDescent="0.35">
      <c r="A440">
        <f ca="1">RANDBETWEEN(1,Parameters!$A$10)</f>
        <v>3</v>
      </c>
      <c r="B440" t="str">
        <f ca="1">VLOOKUP(A440,Reserves[],2,FALSE)</f>
        <v>Route66</v>
      </c>
      <c r="C440" t="str">
        <f ca="1">VLOOKUP(A440,Reserves[],3,FALSE)</f>
        <v>A3</v>
      </c>
      <c r="D440" s="1">
        <f ca="1">MAX(Parameters!$A$2,MAX(INDEX((A440=$A$2:A439)*$D$2:D439,))) + RANDBETWEEN(IF(MAX(INDEX((A440=$A$2:A439)*$D$2:D439,))=0,0,Parameters!$C$2),Parameters!$D$2)</f>
        <v>42754</v>
      </c>
      <c r="E440">
        <f ca="1">RANDBETWEEN(Parameters!$F$2,Parameters!$G$2)</f>
        <v>212</v>
      </c>
      <c r="F440">
        <f ca="1">RANDBETWEEN(Parameters!$I$2,Parameters!$J$2)</f>
        <v>152</v>
      </c>
      <c r="G440">
        <f ca="1">SUMIFS(E$2:E440,$A$2:A440,Extraction[[#This Row],[AreaID]])</f>
        <v>5751</v>
      </c>
      <c r="H440">
        <f ca="1">SUMIFS(F$2:F440,$A$2:A440,Extraction[[#This Row],[AreaID]])</f>
        <v>5389</v>
      </c>
      <c r="I440">
        <f ca="1">VLOOKUP(Extraction[[#This Row],[AreaID]],Reserves[],4,FALSE)-Extraction[[#This Row],[OilExtractionToDate]]</f>
        <v>206407</v>
      </c>
      <c r="J440">
        <f ca="1">VLOOKUP(Extraction[[#This Row],[AreaID]],Reserves[],5,FALSE)-Extraction[[#This Row],[GasExtractionToDate]]</f>
        <v>341049</v>
      </c>
    </row>
    <row r="441" spans="1:10" x14ac:dyDescent="0.35">
      <c r="A441">
        <f ca="1">RANDBETWEEN(1,Parameters!$A$10)</f>
        <v>7</v>
      </c>
      <c r="B441" t="str">
        <f ca="1">VLOOKUP(A441,Reserves[],2,FALSE)</f>
        <v>Hanamura</v>
      </c>
      <c r="C441" t="str">
        <f ca="1">VLOOKUP(A441,Reserves[],3,FALSE)</f>
        <v>H1</v>
      </c>
      <c r="D441" s="1">
        <f ca="1">MAX(Parameters!$A$2,MAX(INDEX((A441=$A$2:A440)*$D$2:D440,))) + RANDBETWEEN(IF(MAX(INDEX((A441=$A$2:A440)*$D$2:D440,))=0,0,Parameters!$C$2),Parameters!$D$2)</f>
        <v>42735</v>
      </c>
      <c r="E441">
        <f ca="1">RANDBETWEEN(Parameters!$F$2,Parameters!$G$2)</f>
        <v>259</v>
      </c>
      <c r="F441">
        <f ca="1">RANDBETWEEN(Parameters!$I$2,Parameters!$J$2)</f>
        <v>232</v>
      </c>
      <c r="G441">
        <f ca="1">SUMIFS(E$2:E441,$A$2:A441,Extraction[[#This Row],[AreaID]])</f>
        <v>4803</v>
      </c>
      <c r="H441">
        <f ca="1">SUMIFS(F$2:F441,$A$2:A441,Extraction[[#This Row],[AreaID]])</f>
        <v>4328</v>
      </c>
      <c r="I441">
        <f ca="1">VLOOKUP(Extraction[[#This Row],[AreaID]],Reserves[],4,FALSE)-Extraction[[#This Row],[OilExtractionToDate]]</f>
        <v>321563</v>
      </c>
      <c r="J441">
        <f ca="1">VLOOKUP(Extraction[[#This Row],[AreaID]],Reserves[],5,FALSE)-Extraction[[#This Row],[GasExtractionToDate]]</f>
        <v>437049</v>
      </c>
    </row>
    <row r="442" spans="1:10" x14ac:dyDescent="0.35">
      <c r="A442">
        <f ca="1">RANDBETWEEN(1,Parameters!$A$10)</f>
        <v>4</v>
      </c>
      <c r="B442" t="str">
        <f ca="1">VLOOKUP(A442,Reserves[],2,FALSE)</f>
        <v>BigPool</v>
      </c>
      <c r="C442" t="str">
        <f ca="1">VLOOKUP(A442,Reserves[],3,FALSE)</f>
        <v>B1</v>
      </c>
      <c r="D442" s="1">
        <f ca="1">MAX(Parameters!$A$2,MAX(INDEX((A442=$A$2:A441)*$D$2:D441,))) + RANDBETWEEN(IF(MAX(INDEX((A442=$A$2:A441)*$D$2:D441,))=0,0,Parameters!$C$2),Parameters!$D$2)</f>
        <v>42717</v>
      </c>
      <c r="E442">
        <f ca="1">RANDBETWEEN(Parameters!$F$2,Parameters!$G$2)</f>
        <v>203</v>
      </c>
      <c r="F442">
        <f ca="1">RANDBETWEEN(Parameters!$I$2,Parameters!$J$2)</f>
        <v>234</v>
      </c>
      <c r="G442">
        <f ca="1">SUMIFS(E$2:E442,$A$2:A442,Extraction[[#This Row],[AreaID]])</f>
        <v>4385</v>
      </c>
      <c r="H442">
        <f ca="1">SUMIFS(F$2:F442,$A$2:A442,Extraction[[#This Row],[AreaID]])</f>
        <v>5578</v>
      </c>
      <c r="I442">
        <f ca="1">VLOOKUP(Extraction[[#This Row],[AreaID]],Reserves[],4,FALSE)-Extraction[[#This Row],[OilExtractionToDate]]</f>
        <v>400805</v>
      </c>
      <c r="J442">
        <f ca="1">VLOOKUP(Extraction[[#This Row],[AreaID]],Reserves[],5,FALSE)-Extraction[[#This Row],[GasExtractionToDate]]</f>
        <v>194875</v>
      </c>
    </row>
    <row r="443" spans="1:10" x14ac:dyDescent="0.35">
      <c r="A443">
        <f ca="1">RANDBETWEEN(1,Parameters!$A$10)</f>
        <v>7</v>
      </c>
      <c r="B443" t="str">
        <f ca="1">VLOOKUP(A443,Reserves[],2,FALSE)</f>
        <v>Hanamura</v>
      </c>
      <c r="C443" t="str">
        <f ca="1">VLOOKUP(A443,Reserves[],3,FALSE)</f>
        <v>H1</v>
      </c>
      <c r="D443" s="1">
        <f ca="1">MAX(Parameters!$A$2,MAX(INDEX((A443=$A$2:A442)*$D$2:D442,))) + RANDBETWEEN(IF(MAX(INDEX((A443=$A$2:A442)*$D$2:D442,))=0,0,Parameters!$C$2),Parameters!$D$2)</f>
        <v>42738</v>
      </c>
      <c r="E443">
        <f ca="1">RANDBETWEEN(Parameters!$F$2,Parameters!$G$2)</f>
        <v>149</v>
      </c>
      <c r="F443">
        <f ca="1">RANDBETWEEN(Parameters!$I$2,Parameters!$J$2)</f>
        <v>224</v>
      </c>
      <c r="G443">
        <f ca="1">SUMIFS(E$2:E443,$A$2:A443,Extraction[[#This Row],[AreaID]])</f>
        <v>4952</v>
      </c>
      <c r="H443">
        <f ca="1">SUMIFS(F$2:F443,$A$2:A443,Extraction[[#This Row],[AreaID]])</f>
        <v>4552</v>
      </c>
      <c r="I443">
        <f ca="1">VLOOKUP(Extraction[[#This Row],[AreaID]],Reserves[],4,FALSE)-Extraction[[#This Row],[OilExtractionToDate]]</f>
        <v>321414</v>
      </c>
      <c r="J443">
        <f ca="1">VLOOKUP(Extraction[[#This Row],[AreaID]],Reserves[],5,FALSE)-Extraction[[#This Row],[GasExtractionToDate]]</f>
        <v>436825</v>
      </c>
    </row>
    <row r="444" spans="1:10" x14ac:dyDescent="0.35">
      <c r="A444">
        <f ca="1">RANDBETWEEN(1,Parameters!$A$10)</f>
        <v>5</v>
      </c>
      <c r="B444" t="str">
        <f ca="1">VLOOKUP(A444,Reserves[],2,FALSE)</f>
        <v>BigPool</v>
      </c>
      <c r="C444" t="str">
        <f ca="1">VLOOKUP(A444,Reserves[],3,FALSE)</f>
        <v>B2</v>
      </c>
      <c r="D444" s="1">
        <f ca="1">MAX(Parameters!$A$2,MAX(INDEX((A444=$A$2:A443)*$D$2:D443,))) + RANDBETWEEN(IF(MAX(INDEX((A444=$A$2:A443)*$D$2:D443,))=0,0,Parameters!$C$2),Parameters!$D$2)</f>
        <v>42753</v>
      </c>
      <c r="E444">
        <f ca="1">RANDBETWEEN(Parameters!$F$2,Parameters!$G$2)</f>
        <v>273</v>
      </c>
      <c r="F444">
        <f ca="1">RANDBETWEEN(Parameters!$I$2,Parameters!$J$2)</f>
        <v>81</v>
      </c>
      <c r="G444">
        <f ca="1">SUMIFS(E$2:E444,$A$2:A444,Extraction[[#This Row],[AreaID]])</f>
        <v>6180</v>
      </c>
      <c r="H444">
        <f ca="1">SUMIFS(F$2:F444,$A$2:A444,Extraction[[#This Row],[AreaID]])</f>
        <v>5412</v>
      </c>
      <c r="I444">
        <f ca="1">VLOOKUP(Extraction[[#This Row],[AreaID]],Reserves[],4,FALSE)-Extraction[[#This Row],[OilExtractionToDate]]</f>
        <v>301243</v>
      </c>
      <c r="J444">
        <f ca="1">VLOOKUP(Extraction[[#This Row],[AreaID]],Reserves[],5,FALSE)-Extraction[[#This Row],[GasExtractionToDate]]</f>
        <v>272296</v>
      </c>
    </row>
    <row r="445" spans="1:10" x14ac:dyDescent="0.35">
      <c r="A445">
        <f ca="1">RANDBETWEEN(1,Parameters!$A$10)</f>
        <v>13</v>
      </c>
      <c r="B445" t="str">
        <f ca="1">VLOOKUP(A445,Reserves[],2,FALSE)</f>
        <v>Kern River</v>
      </c>
      <c r="C445" t="str">
        <f ca="1">VLOOKUP(A445,Reserves[],3,FALSE)</f>
        <v>W13</v>
      </c>
      <c r="D445" s="1">
        <f ca="1">MAX(Parameters!$A$2,MAX(INDEX((A445=$A$2:A444)*$D$2:D444,))) + RANDBETWEEN(IF(MAX(INDEX((A445=$A$2:A444)*$D$2:D444,))=0,0,Parameters!$C$2),Parameters!$D$2)</f>
        <v>42836</v>
      </c>
      <c r="E445">
        <f ca="1">RANDBETWEEN(Parameters!$F$2,Parameters!$G$2)</f>
        <v>114</v>
      </c>
      <c r="F445">
        <f ca="1">RANDBETWEEN(Parameters!$I$2,Parameters!$J$2)</f>
        <v>97</v>
      </c>
      <c r="G445">
        <f ca="1">SUMIFS(E$2:E445,$A$2:A445,Extraction[[#This Row],[AreaID]])</f>
        <v>7433</v>
      </c>
      <c r="H445">
        <f ca="1">SUMIFS(F$2:F445,$A$2:A445,Extraction[[#This Row],[AreaID]])</f>
        <v>7464</v>
      </c>
      <c r="I445">
        <f ca="1">VLOOKUP(Extraction[[#This Row],[AreaID]],Reserves[],4,FALSE)-Extraction[[#This Row],[OilExtractionToDate]]</f>
        <v>375270</v>
      </c>
      <c r="J445">
        <f ca="1">VLOOKUP(Extraction[[#This Row],[AreaID]],Reserves[],5,FALSE)-Extraction[[#This Row],[GasExtractionToDate]]</f>
        <v>441991</v>
      </c>
    </row>
    <row r="446" spans="1:10" x14ac:dyDescent="0.35">
      <c r="A446">
        <f ca="1">RANDBETWEEN(1,Parameters!$A$10)</f>
        <v>13</v>
      </c>
      <c r="B446" t="str">
        <f ca="1">VLOOKUP(A446,Reserves[],2,FALSE)</f>
        <v>Kern River</v>
      </c>
      <c r="C446" t="str">
        <f ca="1">VLOOKUP(A446,Reserves[],3,FALSE)</f>
        <v>W13</v>
      </c>
      <c r="D446" s="1">
        <f ca="1">MAX(Parameters!$A$2,MAX(INDEX((A446=$A$2:A445)*$D$2:D445,))) + RANDBETWEEN(IF(MAX(INDEX((A446=$A$2:A445)*$D$2:D445,))=0,0,Parameters!$C$2),Parameters!$D$2)</f>
        <v>42841</v>
      </c>
      <c r="E446">
        <f ca="1">RANDBETWEEN(Parameters!$F$2,Parameters!$G$2)</f>
        <v>234</v>
      </c>
      <c r="F446">
        <f ca="1">RANDBETWEEN(Parameters!$I$2,Parameters!$J$2)</f>
        <v>75</v>
      </c>
      <c r="G446">
        <f ca="1">SUMIFS(E$2:E446,$A$2:A446,Extraction[[#This Row],[AreaID]])</f>
        <v>7667</v>
      </c>
      <c r="H446">
        <f ca="1">SUMIFS(F$2:F446,$A$2:A446,Extraction[[#This Row],[AreaID]])</f>
        <v>7539</v>
      </c>
      <c r="I446">
        <f ca="1">VLOOKUP(Extraction[[#This Row],[AreaID]],Reserves[],4,FALSE)-Extraction[[#This Row],[OilExtractionToDate]]</f>
        <v>375036</v>
      </c>
      <c r="J446">
        <f ca="1">VLOOKUP(Extraction[[#This Row],[AreaID]],Reserves[],5,FALSE)-Extraction[[#This Row],[GasExtractionToDate]]</f>
        <v>441916</v>
      </c>
    </row>
    <row r="447" spans="1:10" x14ac:dyDescent="0.35">
      <c r="A447">
        <f ca="1">RANDBETWEEN(1,Parameters!$A$10)</f>
        <v>8</v>
      </c>
      <c r="B447" t="str">
        <f ca="1">VLOOKUP(A447,Reserves[],2,FALSE)</f>
        <v>Hanamura</v>
      </c>
      <c r="C447" t="str">
        <f ca="1">VLOOKUP(A447,Reserves[],3,FALSE)</f>
        <v>Delta</v>
      </c>
      <c r="D447" s="1">
        <f ca="1">MAX(Parameters!$A$2,MAX(INDEX((A447=$A$2:A446)*$D$2:D446,))) + RANDBETWEEN(IF(MAX(INDEX((A447=$A$2:A446)*$D$2:D446,))=0,0,Parameters!$C$2),Parameters!$D$2)</f>
        <v>42800</v>
      </c>
      <c r="E447">
        <f ca="1">RANDBETWEEN(Parameters!$F$2,Parameters!$G$2)</f>
        <v>119</v>
      </c>
      <c r="F447">
        <f ca="1">RANDBETWEEN(Parameters!$I$2,Parameters!$J$2)</f>
        <v>224</v>
      </c>
      <c r="G447">
        <f ca="1">SUMIFS(E$2:E447,$A$2:A447,Extraction[[#This Row],[AreaID]])</f>
        <v>6889</v>
      </c>
      <c r="H447">
        <f ca="1">SUMIFS(F$2:F447,$A$2:A447,Extraction[[#This Row],[AreaID]])</f>
        <v>7245</v>
      </c>
      <c r="I447">
        <f ca="1">VLOOKUP(Extraction[[#This Row],[AreaID]],Reserves[],4,FALSE)-Extraction[[#This Row],[OilExtractionToDate]]</f>
        <v>166901</v>
      </c>
      <c r="J447">
        <f ca="1">VLOOKUP(Extraction[[#This Row],[AreaID]],Reserves[],5,FALSE)-Extraction[[#This Row],[GasExtractionToDate]]</f>
        <v>235864</v>
      </c>
    </row>
    <row r="448" spans="1:10" x14ac:dyDescent="0.35">
      <c r="A448">
        <f ca="1">RANDBETWEEN(1,Parameters!$A$10)</f>
        <v>5</v>
      </c>
      <c r="B448" t="str">
        <f ca="1">VLOOKUP(A448,Reserves[],2,FALSE)</f>
        <v>BigPool</v>
      </c>
      <c r="C448" t="str">
        <f ca="1">VLOOKUP(A448,Reserves[],3,FALSE)</f>
        <v>B2</v>
      </c>
      <c r="D448" s="1">
        <f ca="1">MAX(Parameters!$A$2,MAX(INDEX((A448=$A$2:A447)*$D$2:D447,))) + RANDBETWEEN(IF(MAX(INDEX((A448=$A$2:A447)*$D$2:D447,))=0,0,Parameters!$C$2),Parameters!$D$2)</f>
        <v>42761</v>
      </c>
      <c r="E448">
        <f ca="1">RANDBETWEEN(Parameters!$F$2,Parameters!$G$2)</f>
        <v>283</v>
      </c>
      <c r="F448">
        <f ca="1">RANDBETWEEN(Parameters!$I$2,Parameters!$J$2)</f>
        <v>293</v>
      </c>
      <c r="G448">
        <f ca="1">SUMIFS(E$2:E448,$A$2:A448,Extraction[[#This Row],[AreaID]])</f>
        <v>6463</v>
      </c>
      <c r="H448">
        <f ca="1">SUMIFS(F$2:F448,$A$2:A448,Extraction[[#This Row],[AreaID]])</f>
        <v>5705</v>
      </c>
      <c r="I448">
        <f ca="1">VLOOKUP(Extraction[[#This Row],[AreaID]],Reserves[],4,FALSE)-Extraction[[#This Row],[OilExtractionToDate]]</f>
        <v>300960</v>
      </c>
      <c r="J448">
        <f ca="1">VLOOKUP(Extraction[[#This Row],[AreaID]],Reserves[],5,FALSE)-Extraction[[#This Row],[GasExtractionToDate]]</f>
        <v>272003</v>
      </c>
    </row>
    <row r="449" spans="1:10" x14ac:dyDescent="0.35">
      <c r="A449">
        <f ca="1">RANDBETWEEN(1,Parameters!$A$10)</f>
        <v>6</v>
      </c>
      <c r="B449" t="str">
        <f ca="1">VLOOKUP(A449,Reserves[],2,FALSE)</f>
        <v>Hanamura</v>
      </c>
      <c r="C449" t="str">
        <f ca="1">VLOOKUP(A449,Reserves[],3,FALSE)</f>
        <v>Alpha</v>
      </c>
      <c r="D449" s="1">
        <f ca="1">MAX(Parameters!$A$2,MAX(INDEX((A449=$A$2:A448)*$D$2:D448,))) + RANDBETWEEN(IF(MAX(INDEX((A449=$A$2:A448)*$D$2:D448,))=0,0,Parameters!$C$2),Parameters!$D$2)</f>
        <v>42834</v>
      </c>
      <c r="E449">
        <f ca="1">RANDBETWEEN(Parameters!$F$2,Parameters!$G$2)</f>
        <v>210</v>
      </c>
      <c r="F449">
        <f ca="1">RANDBETWEEN(Parameters!$I$2,Parameters!$J$2)</f>
        <v>286</v>
      </c>
      <c r="G449">
        <f ca="1">SUMIFS(E$2:E449,$A$2:A449,Extraction[[#This Row],[AreaID]])</f>
        <v>7597</v>
      </c>
      <c r="H449">
        <f ca="1">SUMIFS(F$2:F449,$A$2:A449,Extraction[[#This Row],[AreaID]])</f>
        <v>7321</v>
      </c>
      <c r="I449">
        <f ca="1">VLOOKUP(Extraction[[#This Row],[AreaID]],Reserves[],4,FALSE)-Extraction[[#This Row],[OilExtractionToDate]]</f>
        <v>252783</v>
      </c>
      <c r="J449">
        <f ca="1">VLOOKUP(Extraction[[#This Row],[AreaID]],Reserves[],5,FALSE)-Extraction[[#This Row],[GasExtractionToDate]]</f>
        <v>294281</v>
      </c>
    </row>
    <row r="450" spans="1:10" x14ac:dyDescent="0.35">
      <c r="A450">
        <f ca="1">RANDBETWEEN(1,Parameters!$A$10)</f>
        <v>6</v>
      </c>
      <c r="B450" t="str">
        <f ca="1">VLOOKUP(A450,Reserves[],2,FALSE)</f>
        <v>Hanamura</v>
      </c>
      <c r="C450" t="str">
        <f ca="1">VLOOKUP(A450,Reserves[],3,FALSE)</f>
        <v>Alpha</v>
      </c>
      <c r="D450" s="1">
        <f ca="1">MAX(Parameters!$A$2,MAX(INDEX((A450=$A$2:A449)*$D$2:D449,))) + RANDBETWEEN(IF(MAX(INDEX((A450=$A$2:A449)*$D$2:D449,))=0,0,Parameters!$C$2),Parameters!$D$2)</f>
        <v>42842</v>
      </c>
      <c r="E450">
        <f ca="1">RANDBETWEEN(Parameters!$F$2,Parameters!$G$2)</f>
        <v>195</v>
      </c>
      <c r="F450">
        <f ca="1">RANDBETWEEN(Parameters!$I$2,Parameters!$J$2)</f>
        <v>180</v>
      </c>
      <c r="G450">
        <f ca="1">SUMIFS(E$2:E450,$A$2:A450,Extraction[[#This Row],[AreaID]])</f>
        <v>7792</v>
      </c>
      <c r="H450">
        <f ca="1">SUMIFS(F$2:F450,$A$2:A450,Extraction[[#This Row],[AreaID]])</f>
        <v>7501</v>
      </c>
      <c r="I450">
        <f ca="1">VLOOKUP(Extraction[[#This Row],[AreaID]],Reserves[],4,FALSE)-Extraction[[#This Row],[OilExtractionToDate]]</f>
        <v>252588</v>
      </c>
      <c r="J450">
        <f ca="1">VLOOKUP(Extraction[[#This Row],[AreaID]],Reserves[],5,FALSE)-Extraction[[#This Row],[GasExtractionToDate]]</f>
        <v>294101</v>
      </c>
    </row>
    <row r="451" spans="1:10" x14ac:dyDescent="0.35">
      <c r="A451">
        <f ca="1">RANDBETWEEN(1,Parameters!$A$10)</f>
        <v>2</v>
      </c>
      <c r="B451" t="str">
        <f ca="1">VLOOKUP(A451,Reserves[],2,FALSE)</f>
        <v>Route66</v>
      </c>
      <c r="C451" t="str">
        <f ca="1">VLOOKUP(A451,Reserves[],3,FALSE)</f>
        <v>Delta</v>
      </c>
      <c r="D451" s="1">
        <f ca="1">MAX(Parameters!$A$2,MAX(INDEX((A451=$A$2:A450)*$D$2:D450,))) + RANDBETWEEN(IF(MAX(INDEX((A451=$A$2:A450)*$D$2:D450,))=0,0,Parameters!$C$2),Parameters!$D$2)</f>
        <v>42792</v>
      </c>
      <c r="E451">
        <f ca="1">RANDBETWEEN(Parameters!$F$2,Parameters!$G$2)</f>
        <v>277</v>
      </c>
      <c r="F451">
        <f ca="1">RANDBETWEEN(Parameters!$I$2,Parameters!$J$2)</f>
        <v>270</v>
      </c>
      <c r="G451">
        <f ca="1">SUMIFS(E$2:E451,$A$2:A451,Extraction[[#This Row],[AreaID]])</f>
        <v>6871</v>
      </c>
      <c r="H451">
        <f ca="1">SUMIFS(F$2:F451,$A$2:A451,Extraction[[#This Row],[AreaID]])</f>
        <v>5865</v>
      </c>
      <c r="I451">
        <f ca="1">VLOOKUP(Extraction[[#This Row],[AreaID]],Reserves[],4,FALSE)-Extraction[[#This Row],[OilExtractionToDate]]</f>
        <v>157570</v>
      </c>
      <c r="J451">
        <f ca="1">VLOOKUP(Extraction[[#This Row],[AreaID]],Reserves[],5,FALSE)-Extraction[[#This Row],[GasExtractionToDate]]</f>
        <v>230344</v>
      </c>
    </row>
    <row r="452" spans="1:10" x14ac:dyDescent="0.35">
      <c r="A452">
        <f ca="1">RANDBETWEEN(1,Parameters!$A$10)</f>
        <v>5</v>
      </c>
      <c r="B452" t="str">
        <f ca="1">VLOOKUP(A452,Reserves[],2,FALSE)</f>
        <v>BigPool</v>
      </c>
      <c r="C452" t="str">
        <f ca="1">VLOOKUP(A452,Reserves[],3,FALSE)</f>
        <v>B2</v>
      </c>
      <c r="D452" s="1">
        <f ca="1">MAX(Parameters!$A$2,MAX(INDEX((A452=$A$2:A451)*$D$2:D451,))) + RANDBETWEEN(IF(MAX(INDEX((A452=$A$2:A451)*$D$2:D451,))=0,0,Parameters!$C$2),Parameters!$D$2)</f>
        <v>42769</v>
      </c>
      <c r="E452">
        <f ca="1">RANDBETWEEN(Parameters!$F$2,Parameters!$G$2)</f>
        <v>177</v>
      </c>
      <c r="F452">
        <f ca="1">RANDBETWEEN(Parameters!$I$2,Parameters!$J$2)</f>
        <v>177</v>
      </c>
      <c r="G452">
        <f ca="1">SUMIFS(E$2:E452,$A$2:A452,Extraction[[#This Row],[AreaID]])</f>
        <v>6640</v>
      </c>
      <c r="H452">
        <f ca="1">SUMIFS(F$2:F452,$A$2:A452,Extraction[[#This Row],[AreaID]])</f>
        <v>5882</v>
      </c>
      <c r="I452">
        <f ca="1">VLOOKUP(Extraction[[#This Row],[AreaID]],Reserves[],4,FALSE)-Extraction[[#This Row],[OilExtractionToDate]]</f>
        <v>300783</v>
      </c>
      <c r="J452">
        <f ca="1">VLOOKUP(Extraction[[#This Row],[AreaID]],Reserves[],5,FALSE)-Extraction[[#This Row],[GasExtractionToDate]]</f>
        <v>271826</v>
      </c>
    </row>
    <row r="453" spans="1:10" x14ac:dyDescent="0.35">
      <c r="A453">
        <f ca="1">RANDBETWEEN(1,Parameters!$A$10)</f>
        <v>7</v>
      </c>
      <c r="B453" t="str">
        <f ca="1">VLOOKUP(A453,Reserves[],2,FALSE)</f>
        <v>Hanamura</v>
      </c>
      <c r="C453" t="str">
        <f ca="1">VLOOKUP(A453,Reserves[],3,FALSE)</f>
        <v>H1</v>
      </c>
      <c r="D453" s="1">
        <f ca="1">MAX(Parameters!$A$2,MAX(INDEX((A453=$A$2:A452)*$D$2:D452,))) + RANDBETWEEN(IF(MAX(INDEX((A453=$A$2:A452)*$D$2:D452,))=0,0,Parameters!$C$2),Parameters!$D$2)</f>
        <v>42743</v>
      </c>
      <c r="E453">
        <f ca="1">RANDBETWEEN(Parameters!$F$2,Parameters!$G$2)</f>
        <v>268</v>
      </c>
      <c r="F453">
        <f ca="1">RANDBETWEEN(Parameters!$I$2,Parameters!$J$2)</f>
        <v>152</v>
      </c>
      <c r="G453">
        <f ca="1">SUMIFS(E$2:E453,$A$2:A453,Extraction[[#This Row],[AreaID]])</f>
        <v>5220</v>
      </c>
      <c r="H453">
        <f ca="1">SUMIFS(F$2:F453,$A$2:A453,Extraction[[#This Row],[AreaID]])</f>
        <v>4704</v>
      </c>
      <c r="I453">
        <f ca="1">VLOOKUP(Extraction[[#This Row],[AreaID]],Reserves[],4,FALSE)-Extraction[[#This Row],[OilExtractionToDate]]</f>
        <v>321146</v>
      </c>
      <c r="J453">
        <f ca="1">VLOOKUP(Extraction[[#This Row],[AreaID]],Reserves[],5,FALSE)-Extraction[[#This Row],[GasExtractionToDate]]</f>
        <v>436673</v>
      </c>
    </row>
    <row r="454" spans="1:10" x14ac:dyDescent="0.35">
      <c r="A454">
        <f ca="1">RANDBETWEEN(1,Parameters!$A$10)</f>
        <v>5</v>
      </c>
      <c r="B454" t="str">
        <f ca="1">VLOOKUP(A454,Reserves[],2,FALSE)</f>
        <v>BigPool</v>
      </c>
      <c r="C454" t="str">
        <f ca="1">VLOOKUP(A454,Reserves[],3,FALSE)</f>
        <v>B2</v>
      </c>
      <c r="D454" s="1">
        <f ca="1">MAX(Parameters!$A$2,MAX(INDEX((A454=$A$2:A453)*$D$2:D453,))) + RANDBETWEEN(IF(MAX(INDEX((A454=$A$2:A453)*$D$2:D453,))=0,0,Parameters!$C$2),Parameters!$D$2)</f>
        <v>42776</v>
      </c>
      <c r="E454">
        <f ca="1">RANDBETWEEN(Parameters!$F$2,Parameters!$G$2)</f>
        <v>104</v>
      </c>
      <c r="F454">
        <f ca="1">RANDBETWEEN(Parameters!$I$2,Parameters!$J$2)</f>
        <v>203</v>
      </c>
      <c r="G454">
        <f ca="1">SUMIFS(E$2:E454,$A$2:A454,Extraction[[#This Row],[AreaID]])</f>
        <v>6744</v>
      </c>
      <c r="H454">
        <f ca="1">SUMIFS(F$2:F454,$A$2:A454,Extraction[[#This Row],[AreaID]])</f>
        <v>6085</v>
      </c>
      <c r="I454">
        <f ca="1">VLOOKUP(Extraction[[#This Row],[AreaID]],Reserves[],4,FALSE)-Extraction[[#This Row],[OilExtractionToDate]]</f>
        <v>300679</v>
      </c>
      <c r="J454">
        <f ca="1">VLOOKUP(Extraction[[#This Row],[AreaID]],Reserves[],5,FALSE)-Extraction[[#This Row],[GasExtractionToDate]]</f>
        <v>271623</v>
      </c>
    </row>
    <row r="455" spans="1:10" x14ac:dyDescent="0.35">
      <c r="A455">
        <f ca="1">RANDBETWEEN(1,Parameters!$A$10)</f>
        <v>11</v>
      </c>
      <c r="B455" t="str">
        <f ca="1">VLOOKUP(A455,Reserves[],2,FALSE)</f>
        <v>EastTexas</v>
      </c>
      <c r="C455" t="str">
        <f ca="1">VLOOKUP(A455,Reserves[],3,FALSE)</f>
        <v>Lake2</v>
      </c>
      <c r="D455" s="1">
        <f ca="1">MAX(Parameters!$A$2,MAX(INDEX((A455=$A$2:A454)*$D$2:D454,))) + RANDBETWEEN(IF(MAX(INDEX((A455=$A$2:A454)*$D$2:D454,))=0,0,Parameters!$C$2),Parameters!$D$2)</f>
        <v>42785</v>
      </c>
      <c r="E455">
        <f ca="1">RANDBETWEEN(Parameters!$F$2,Parameters!$G$2)</f>
        <v>124</v>
      </c>
      <c r="F455">
        <f ca="1">RANDBETWEEN(Parameters!$I$2,Parameters!$J$2)</f>
        <v>109</v>
      </c>
      <c r="G455">
        <f ca="1">SUMIFS(E$2:E455,$A$2:A455,Extraction[[#This Row],[AreaID]])</f>
        <v>7812</v>
      </c>
      <c r="H455">
        <f ca="1">SUMIFS(F$2:F455,$A$2:A455,Extraction[[#This Row],[AreaID]])</f>
        <v>6352</v>
      </c>
      <c r="I455">
        <f ca="1">VLOOKUP(Extraction[[#This Row],[AreaID]],Reserves[],4,FALSE)-Extraction[[#This Row],[OilExtractionToDate]]</f>
        <v>268168</v>
      </c>
      <c r="J455">
        <f ca="1">VLOOKUP(Extraction[[#This Row],[AreaID]],Reserves[],5,FALSE)-Extraction[[#This Row],[GasExtractionToDate]]</f>
        <v>220445</v>
      </c>
    </row>
    <row r="456" spans="1:10" x14ac:dyDescent="0.35">
      <c r="A456">
        <f ca="1">RANDBETWEEN(1,Parameters!$A$10)</f>
        <v>7</v>
      </c>
      <c r="B456" t="str">
        <f ca="1">VLOOKUP(A456,Reserves[],2,FALSE)</f>
        <v>Hanamura</v>
      </c>
      <c r="C456" t="str">
        <f ca="1">VLOOKUP(A456,Reserves[],3,FALSE)</f>
        <v>H1</v>
      </c>
      <c r="D456" s="1">
        <f ca="1">MAX(Parameters!$A$2,MAX(INDEX((A456=$A$2:A455)*$D$2:D455,))) + RANDBETWEEN(IF(MAX(INDEX((A456=$A$2:A455)*$D$2:D455,))=0,0,Parameters!$C$2),Parameters!$D$2)</f>
        <v>42747</v>
      </c>
      <c r="E456">
        <f ca="1">RANDBETWEEN(Parameters!$F$2,Parameters!$G$2)</f>
        <v>106</v>
      </c>
      <c r="F456">
        <f ca="1">RANDBETWEEN(Parameters!$I$2,Parameters!$J$2)</f>
        <v>246</v>
      </c>
      <c r="G456">
        <f ca="1">SUMIFS(E$2:E456,$A$2:A456,Extraction[[#This Row],[AreaID]])</f>
        <v>5326</v>
      </c>
      <c r="H456">
        <f ca="1">SUMIFS(F$2:F456,$A$2:A456,Extraction[[#This Row],[AreaID]])</f>
        <v>4950</v>
      </c>
      <c r="I456">
        <f ca="1">VLOOKUP(Extraction[[#This Row],[AreaID]],Reserves[],4,FALSE)-Extraction[[#This Row],[OilExtractionToDate]]</f>
        <v>321040</v>
      </c>
      <c r="J456">
        <f ca="1">VLOOKUP(Extraction[[#This Row],[AreaID]],Reserves[],5,FALSE)-Extraction[[#This Row],[GasExtractionToDate]]</f>
        <v>436427</v>
      </c>
    </row>
    <row r="457" spans="1:10" x14ac:dyDescent="0.35">
      <c r="A457">
        <f ca="1">RANDBETWEEN(1,Parameters!$A$10)</f>
        <v>3</v>
      </c>
      <c r="B457" t="str">
        <f ca="1">VLOOKUP(A457,Reserves[],2,FALSE)</f>
        <v>Route66</v>
      </c>
      <c r="C457" t="str">
        <f ca="1">VLOOKUP(A457,Reserves[],3,FALSE)</f>
        <v>A3</v>
      </c>
      <c r="D457" s="1">
        <f ca="1">MAX(Parameters!$A$2,MAX(INDEX((A457=$A$2:A456)*$D$2:D456,))) + RANDBETWEEN(IF(MAX(INDEX((A457=$A$2:A456)*$D$2:D456,))=0,0,Parameters!$C$2),Parameters!$D$2)</f>
        <v>42758</v>
      </c>
      <c r="E457">
        <f ca="1">RANDBETWEEN(Parameters!$F$2,Parameters!$G$2)</f>
        <v>212</v>
      </c>
      <c r="F457">
        <f ca="1">RANDBETWEEN(Parameters!$I$2,Parameters!$J$2)</f>
        <v>163</v>
      </c>
      <c r="G457">
        <f ca="1">SUMIFS(E$2:E457,$A$2:A457,Extraction[[#This Row],[AreaID]])</f>
        <v>5963</v>
      </c>
      <c r="H457">
        <f ca="1">SUMIFS(F$2:F457,$A$2:A457,Extraction[[#This Row],[AreaID]])</f>
        <v>5552</v>
      </c>
      <c r="I457">
        <f ca="1">VLOOKUP(Extraction[[#This Row],[AreaID]],Reserves[],4,FALSE)-Extraction[[#This Row],[OilExtractionToDate]]</f>
        <v>206195</v>
      </c>
      <c r="J457">
        <f ca="1">VLOOKUP(Extraction[[#This Row],[AreaID]],Reserves[],5,FALSE)-Extraction[[#This Row],[GasExtractionToDate]]</f>
        <v>340886</v>
      </c>
    </row>
    <row r="458" spans="1:10" x14ac:dyDescent="0.35">
      <c r="A458">
        <f ca="1">RANDBETWEEN(1,Parameters!$A$10)</f>
        <v>11</v>
      </c>
      <c r="B458" t="str">
        <f ca="1">VLOOKUP(A458,Reserves[],2,FALSE)</f>
        <v>EastTexas</v>
      </c>
      <c r="C458" t="str">
        <f ca="1">VLOOKUP(A458,Reserves[],3,FALSE)</f>
        <v>Lake2</v>
      </c>
      <c r="D458" s="1">
        <f ca="1">MAX(Parameters!$A$2,MAX(INDEX((A458=$A$2:A457)*$D$2:D457,))) + RANDBETWEEN(IF(MAX(INDEX((A458=$A$2:A457)*$D$2:D457,))=0,0,Parameters!$C$2),Parameters!$D$2)</f>
        <v>42788</v>
      </c>
      <c r="E458">
        <f ca="1">RANDBETWEEN(Parameters!$F$2,Parameters!$G$2)</f>
        <v>107</v>
      </c>
      <c r="F458">
        <f ca="1">RANDBETWEEN(Parameters!$I$2,Parameters!$J$2)</f>
        <v>231</v>
      </c>
      <c r="G458">
        <f ca="1">SUMIFS(E$2:E458,$A$2:A458,Extraction[[#This Row],[AreaID]])</f>
        <v>7919</v>
      </c>
      <c r="H458">
        <f ca="1">SUMIFS(F$2:F458,$A$2:A458,Extraction[[#This Row],[AreaID]])</f>
        <v>6583</v>
      </c>
      <c r="I458">
        <f ca="1">VLOOKUP(Extraction[[#This Row],[AreaID]],Reserves[],4,FALSE)-Extraction[[#This Row],[OilExtractionToDate]]</f>
        <v>268061</v>
      </c>
      <c r="J458">
        <f ca="1">VLOOKUP(Extraction[[#This Row],[AreaID]],Reserves[],5,FALSE)-Extraction[[#This Row],[GasExtractionToDate]]</f>
        <v>220214</v>
      </c>
    </row>
    <row r="459" spans="1:10" x14ac:dyDescent="0.35">
      <c r="A459">
        <f ca="1">RANDBETWEEN(1,Parameters!$A$10)</f>
        <v>8</v>
      </c>
      <c r="B459" t="str">
        <f ca="1">VLOOKUP(A459,Reserves[],2,FALSE)</f>
        <v>Hanamura</v>
      </c>
      <c r="C459" t="str">
        <f ca="1">VLOOKUP(A459,Reserves[],3,FALSE)</f>
        <v>Delta</v>
      </c>
      <c r="D459" s="1">
        <f ca="1">MAX(Parameters!$A$2,MAX(INDEX((A459=$A$2:A458)*$D$2:D458,))) + RANDBETWEEN(IF(MAX(INDEX((A459=$A$2:A458)*$D$2:D458,))=0,0,Parameters!$C$2),Parameters!$D$2)</f>
        <v>42805</v>
      </c>
      <c r="E459">
        <f ca="1">RANDBETWEEN(Parameters!$F$2,Parameters!$G$2)</f>
        <v>98</v>
      </c>
      <c r="F459">
        <f ca="1">RANDBETWEEN(Parameters!$I$2,Parameters!$J$2)</f>
        <v>249</v>
      </c>
      <c r="G459">
        <f ca="1">SUMIFS(E$2:E459,$A$2:A459,Extraction[[#This Row],[AreaID]])</f>
        <v>6987</v>
      </c>
      <c r="H459">
        <f ca="1">SUMIFS(F$2:F459,$A$2:A459,Extraction[[#This Row],[AreaID]])</f>
        <v>7494</v>
      </c>
      <c r="I459">
        <f ca="1">VLOOKUP(Extraction[[#This Row],[AreaID]],Reserves[],4,FALSE)-Extraction[[#This Row],[OilExtractionToDate]]</f>
        <v>166803</v>
      </c>
      <c r="J459">
        <f ca="1">VLOOKUP(Extraction[[#This Row],[AreaID]],Reserves[],5,FALSE)-Extraction[[#This Row],[GasExtractionToDate]]</f>
        <v>235615</v>
      </c>
    </row>
    <row r="460" spans="1:10" x14ac:dyDescent="0.35">
      <c r="A460">
        <f ca="1">RANDBETWEEN(1,Parameters!$A$10)</f>
        <v>14</v>
      </c>
      <c r="B460" t="str">
        <f ca="1">VLOOKUP(A460,Reserves[],2,FALSE)</f>
        <v>Kern River</v>
      </c>
      <c r="C460" t="str">
        <f ca="1">VLOOKUP(A460,Reserves[],3,FALSE)</f>
        <v>Delta</v>
      </c>
      <c r="D460" s="1">
        <f ca="1">MAX(Parameters!$A$2,MAX(INDEX((A460=$A$2:A459)*$D$2:D459,))) + RANDBETWEEN(IF(MAX(INDEX((A460=$A$2:A459)*$D$2:D459,))=0,0,Parameters!$C$2),Parameters!$D$2)</f>
        <v>42731</v>
      </c>
      <c r="E460">
        <f ca="1">RANDBETWEEN(Parameters!$F$2,Parameters!$G$2)</f>
        <v>152</v>
      </c>
      <c r="F460">
        <f ca="1">RANDBETWEEN(Parameters!$I$2,Parameters!$J$2)</f>
        <v>130</v>
      </c>
      <c r="G460">
        <f ca="1">SUMIFS(E$2:E460,$A$2:A460,Extraction[[#This Row],[AreaID]])</f>
        <v>5515</v>
      </c>
      <c r="H460">
        <f ca="1">SUMIFS(F$2:F460,$A$2:A460,Extraction[[#This Row],[AreaID]])</f>
        <v>4518</v>
      </c>
      <c r="I460">
        <f ca="1">VLOOKUP(Extraction[[#This Row],[AreaID]],Reserves[],4,FALSE)-Extraction[[#This Row],[OilExtractionToDate]]</f>
        <v>339896</v>
      </c>
      <c r="J460">
        <f ca="1">VLOOKUP(Extraction[[#This Row],[AreaID]],Reserves[],5,FALSE)-Extraction[[#This Row],[GasExtractionToDate]]</f>
        <v>401620</v>
      </c>
    </row>
    <row r="461" spans="1:10" x14ac:dyDescent="0.35">
      <c r="A461">
        <f ca="1">RANDBETWEEN(1,Parameters!$A$10)</f>
        <v>12</v>
      </c>
      <c r="B461" t="str">
        <f ca="1">VLOOKUP(A461,Reserves[],2,FALSE)</f>
        <v>EastTexas</v>
      </c>
      <c r="C461" t="str">
        <f ca="1">VLOOKUP(A461,Reserves[],3,FALSE)</f>
        <v>Lake3</v>
      </c>
      <c r="D461" s="1">
        <f ca="1">MAX(Parameters!$A$2,MAX(INDEX((A461=$A$2:A460)*$D$2:D460,))) + RANDBETWEEN(IF(MAX(INDEX((A461=$A$2:A460)*$D$2:D460,))=0,0,Parameters!$C$2),Parameters!$D$2)</f>
        <v>42781</v>
      </c>
      <c r="E461">
        <f ca="1">RANDBETWEEN(Parameters!$F$2,Parameters!$G$2)</f>
        <v>131</v>
      </c>
      <c r="F461">
        <f ca="1">RANDBETWEEN(Parameters!$I$2,Parameters!$J$2)</f>
        <v>141</v>
      </c>
      <c r="G461">
        <f ca="1">SUMIFS(E$2:E461,$A$2:A461,Extraction[[#This Row],[AreaID]])</f>
        <v>5994</v>
      </c>
      <c r="H461">
        <f ca="1">SUMIFS(F$2:F461,$A$2:A461,Extraction[[#This Row],[AreaID]])</f>
        <v>5847</v>
      </c>
      <c r="I461">
        <f ca="1">VLOOKUP(Extraction[[#This Row],[AreaID]],Reserves[],4,FALSE)-Extraction[[#This Row],[OilExtractionToDate]]</f>
        <v>327393</v>
      </c>
      <c r="J461">
        <f ca="1">VLOOKUP(Extraction[[#This Row],[AreaID]],Reserves[],5,FALSE)-Extraction[[#This Row],[GasExtractionToDate]]</f>
        <v>281358</v>
      </c>
    </row>
    <row r="462" spans="1:10" x14ac:dyDescent="0.35">
      <c r="A462">
        <f ca="1">RANDBETWEEN(1,Parameters!$A$10)</f>
        <v>9</v>
      </c>
      <c r="B462" t="str">
        <f ca="1">VLOOKUP(A462,Reserves[],2,FALSE)</f>
        <v>Hanamura</v>
      </c>
      <c r="C462" t="str">
        <f ca="1">VLOOKUP(A462,Reserves[],3,FALSE)</f>
        <v>H2</v>
      </c>
      <c r="D462" s="1">
        <f ca="1">MAX(Parameters!$A$2,MAX(INDEX((A462=$A$2:A461)*$D$2:D461,))) + RANDBETWEEN(IF(MAX(INDEX((A462=$A$2:A461)*$D$2:D461,))=0,0,Parameters!$C$2),Parameters!$D$2)</f>
        <v>42779</v>
      </c>
      <c r="E462">
        <f ca="1">RANDBETWEEN(Parameters!$F$2,Parameters!$G$2)</f>
        <v>224</v>
      </c>
      <c r="F462">
        <f ca="1">RANDBETWEEN(Parameters!$I$2,Parameters!$J$2)</f>
        <v>262</v>
      </c>
      <c r="G462">
        <f ca="1">SUMIFS(E$2:E462,$A$2:A462,Extraction[[#This Row],[AreaID]])</f>
        <v>6243</v>
      </c>
      <c r="H462">
        <f ca="1">SUMIFS(F$2:F462,$A$2:A462,Extraction[[#This Row],[AreaID]])</f>
        <v>6479</v>
      </c>
      <c r="I462">
        <f ca="1">VLOOKUP(Extraction[[#This Row],[AreaID]],Reserves[],4,FALSE)-Extraction[[#This Row],[OilExtractionToDate]]</f>
        <v>334920</v>
      </c>
      <c r="J462">
        <f ca="1">VLOOKUP(Extraction[[#This Row],[AreaID]],Reserves[],5,FALSE)-Extraction[[#This Row],[GasExtractionToDate]]</f>
        <v>409459</v>
      </c>
    </row>
    <row r="463" spans="1:10" x14ac:dyDescent="0.35">
      <c r="A463">
        <f ca="1">RANDBETWEEN(1,Parameters!$A$10)</f>
        <v>5</v>
      </c>
      <c r="B463" t="str">
        <f ca="1">VLOOKUP(A463,Reserves[],2,FALSE)</f>
        <v>BigPool</v>
      </c>
      <c r="C463" t="str">
        <f ca="1">VLOOKUP(A463,Reserves[],3,FALSE)</f>
        <v>B2</v>
      </c>
      <c r="D463" s="1">
        <f ca="1">MAX(Parameters!$A$2,MAX(INDEX((A463=$A$2:A462)*$D$2:D462,))) + RANDBETWEEN(IF(MAX(INDEX((A463=$A$2:A462)*$D$2:D462,))=0,0,Parameters!$C$2),Parameters!$D$2)</f>
        <v>42782</v>
      </c>
      <c r="E463">
        <f ca="1">RANDBETWEEN(Parameters!$F$2,Parameters!$G$2)</f>
        <v>291</v>
      </c>
      <c r="F463">
        <f ca="1">RANDBETWEEN(Parameters!$I$2,Parameters!$J$2)</f>
        <v>213</v>
      </c>
      <c r="G463">
        <f ca="1">SUMIFS(E$2:E463,$A$2:A463,Extraction[[#This Row],[AreaID]])</f>
        <v>7035</v>
      </c>
      <c r="H463">
        <f ca="1">SUMIFS(F$2:F463,$A$2:A463,Extraction[[#This Row],[AreaID]])</f>
        <v>6298</v>
      </c>
      <c r="I463">
        <f ca="1">VLOOKUP(Extraction[[#This Row],[AreaID]],Reserves[],4,FALSE)-Extraction[[#This Row],[OilExtractionToDate]]</f>
        <v>300388</v>
      </c>
      <c r="J463">
        <f ca="1">VLOOKUP(Extraction[[#This Row],[AreaID]],Reserves[],5,FALSE)-Extraction[[#This Row],[GasExtractionToDate]]</f>
        <v>271410</v>
      </c>
    </row>
    <row r="464" spans="1:10" x14ac:dyDescent="0.35">
      <c r="A464">
        <f ca="1">RANDBETWEEN(1,Parameters!$A$10)</f>
        <v>8</v>
      </c>
      <c r="B464" t="str">
        <f ca="1">VLOOKUP(A464,Reserves[],2,FALSE)</f>
        <v>Hanamura</v>
      </c>
      <c r="C464" t="str">
        <f ca="1">VLOOKUP(A464,Reserves[],3,FALSE)</f>
        <v>Delta</v>
      </c>
      <c r="D464" s="1">
        <f ca="1">MAX(Parameters!$A$2,MAX(INDEX((A464=$A$2:A463)*$D$2:D463,))) + RANDBETWEEN(IF(MAX(INDEX((A464=$A$2:A463)*$D$2:D463,))=0,0,Parameters!$C$2),Parameters!$D$2)</f>
        <v>42809</v>
      </c>
      <c r="E464">
        <f ca="1">RANDBETWEEN(Parameters!$F$2,Parameters!$G$2)</f>
        <v>219</v>
      </c>
      <c r="F464">
        <f ca="1">RANDBETWEEN(Parameters!$I$2,Parameters!$J$2)</f>
        <v>56</v>
      </c>
      <c r="G464">
        <f ca="1">SUMIFS(E$2:E464,$A$2:A464,Extraction[[#This Row],[AreaID]])</f>
        <v>7206</v>
      </c>
      <c r="H464">
        <f ca="1">SUMIFS(F$2:F464,$A$2:A464,Extraction[[#This Row],[AreaID]])</f>
        <v>7550</v>
      </c>
      <c r="I464">
        <f ca="1">VLOOKUP(Extraction[[#This Row],[AreaID]],Reserves[],4,FALSE)-Extraction[[#This Row],[OilExtractionToDate]]</f>
        <v>166584</v>
      </c>
      <c r="J464">
        <f ca="1">VLOOKUP(Extraction[[#This Row],[AreaID]],Reserves[],5,FALSE)-Extraction[[#This Row],[GasExtractionToDate]]</f>
        <v>235559</v>
      </c>
    </row>
    <row r="465" spans="1:10" x14ac:dyDescent="0.35">
      <c r="A465">
        <f ca="1">RANDBETWEEN(1,Parameters!$A$10)</f>
        <v>5</v>
      </c>
      <c r="B465" t="str">
        <f ca="1">VLOOKUP(A465,Reserves[],2,FALSE)</f>
        <v>BigPool</v>
      </c>
      <c r="C465" t="str">
        <f ca="1">VLOOKUP(A465,Reserves[],3,FALSE)</f>
        <v>B2</v>
      </c>
      <c r="D465" s="1">
        <f ca="1">MAX(Parameters!$A$2,MAX(INDEX((A465=$A$2:A464)*$D$2:D464,))) + RANDBETWEEN(IF(MAX(INDEX((A465=$A$2:A464)*$D$2:D464,))=0,0,Parameters!$C$2),Parameters!$D$2)</f>
        <v>42788</v>
      </c>
      <c r="E465">
        <f ca="1">RANDBETWEEN(Parameters!$F$2,Parameters!$G$2)</f>
        <v>226</v>
      </c>
      <c r="F465">
        <f ca="1">RANDBETWEEN(Parameters!$I$2,Parameters!$J$2)</f>
        <v>66</v>
      </c>
      <c r="G465">
        <f ca="1">SUMIFS(E$2:E465,$A$2:A465,Extraction[[#This Row],[AreaID]])</f>
        <v>7261</v>
      </c>
      <c r="H465">
        <f ca="1">SUMIFS(F$2:F465,$A$2:A465,Extraction[[#This Row],[AreaID]])</f>
        <v>6364</v>
      </c>
      <c r="I465">
        <f ca="1">VLOOKUP(Extraction[[#This Row],[AreaID]],Reserves[],4,FALSE)-Extraction[[#This Row],[OilExtractionToDate]]</f>
        <v>300162</v>
      </c>
      <c r="J465">
        <f ca="1">VLOOKUP(Extraction[[#This Row],[AreaID]],Reserves[],5,FALSE)-Extraction[[#This Row],[GasExtractionToDate]]</f>
        <v>271344</v>
      </c>
    </row>
    <row r="466" spans="1:10" x14ac:dyDescent="0.35">
      <c r="A466">
        <f ca="1">RANDBETWEEN(1,Parameters!$A$10)</f>
        <v>4</v>
      </c>
      <c r="B466" t="str">
        <f ca="1">VLOOKUP(A466,Reserves[],2,FALSE)</f>
        <v>BigPool</v>
      </c>
      <c r="C466" t="str">
        <f ca="1">VLOOKUP(A466,Reserves[],3,FALSE)</f>
        <v>B1</v>
      </c>
      <c r="D466" s="1">
        <f ca="1">MAX(Parameters!$A$2,MAX(INDEX((A466=$A$2:A465)*$D$2:D465,))) + RANDBETWEEN(IF(MAX(INDEX((A466=$A$2:A465)*$D$2:D465,))=0,0,Parameters!$C$2),Parameters!$D$2)</f>
        <v>42725</v>
      </c>
      <c r="E466">
        <f ca="1">RANDBETWEEN(Parameters!$F$2,Parameters!$G$2)</f>
        <v>86</v>
      </c>
      <c r="F466">
        <f ca="1">RANDBETWEEN(Parameters!$I$2,Parameters!$J$2)</f>
        <v>210</v>
      </c>
      <c r="G466">
        <f ca="1">SUMIFS(E$2:E466,$A$2:A466,Extraction[[#This Row],[AreaID]])</f>
        <v>4471</v>
      </c>
      <c r="H466">
        <f ca="1">SUMIFS(F$2:F466,$A$2:A466,Extraction[[#This Row],[AreaID]])</f>
        <v>5788</v>
      </c>
      <c r="I466">
        <f ca="1">VLOOKUP(Extraction[[#This Row],[AreaID]],Reserves[],4,FALSE)-Extraction[[#This Row],[OilExtractionToDate]]</f>
        <v>400719</v>
      </c>
      <c r="J466">
        <f ca="1">VLOOKUP(Extraction[[#This Row],[AreaID]],Reserves[],5,FALSE)-Extraction[[#This Row],[GasExtractionToDate]]</f>
        <v>194665</v>
      </c>
    </row>
    <row r="467" spans="1:10" x14ac:dyDescent="0.35">
      <c r="A467">
        <f ca="1">RANDBETWEEN(1,Parameters!$A$10)</f>
        <v>1</v>
      </c>
      <c r="B467" t="str">
        <f ca="1">VLOOKUP(A467,Reserves[],2,FALSE)</f>
        <v>Route66</v>
      </c>
      <c r="C467" t="str">
        <f ca="1">VLOOKUP(A467,Reserves[],3,FALSE)</f>
        <v>Alpha</v>
      </c>
      <c r="D467" s="1">
        <f ca="1">MAX(Parameters!$A$2,MAX(INDEX((A467=$A$2:A466)*$D$2:D466,))) + RANDBETWEEN(IF(MAX(INDEX((A467=$A$2:A466)*$D$2:D466,))=0,0,Parameters!$C$2),Parameters!$D$2)</f>
        <v>42747</v>
      </c>
      <c r="E467">
        <f ca="1">RANDBETWEEN(Parameters!$F$2,Parameters!$G$2)</f>
        <v>171</v>
      </c>
      <c r="F467">
        <f ca="1">RANDBETWEEN(Parameters!$I$2,Parameters!$J$2)</f>
        <v>102</v>
      </c>
      <c r="G467">
        <f ca="1">SUMIFS(E$2:E467,$A$2:A467,Extraction[[#This Row],[AreaID]])</f>
        <v>6310</v>
      </c>
      <c r="H467">
        <f ca="1">SUMIFS(F$2:F467,$A$2:A467,Extraction[[#This Row],[AreaID]])</f>
        <v>5150</v>
      </c>
      <c r="I467">
        <f ca="1">VLOOKUP(Extraction[[#This Row],[AreaID]],Reserves[],4,FALSE)-Extraction[[#This Row],[OilExtractionToDate]]</f>
        <v>311280</v>
      </c>
      <c r="J467">
        <f ca="1">VLOOKUP(Extraction[[#This Row],[AreaID]],Reserves[],5,FALSE)-Extraction[[#This Row],[GasExtractionToDate]]</f>
        <v>367451</v>
      </c>
    </row>
    <row r="468" spans="1:10" x14ac:dyDescent="0.35">
      <c r="A468">
        <f ca="1">RANDBETWEEN(1,Parameters!$A$10)</f>
        <v>12</v>
      </c>
      <c r="B468" t="str">
        <f ca="1">VLOOKUP(A468,Reserves[],2,FALSE)</f>
        <v>EastTexas</v>
      </c>
      <c r="C468" t="str">
        <f ca="1">VLOOKUP(A468,Reserves[],3,FALSE)</f>
        <v>Lake3</v>
      </c>
      <c r="D468" s="1">
        <f ca="1">MAX(Parameters!$A$2,MAX(INDEX((A468=$A$2:A467)*$D$2:D467,))) + RANDBETWEEN(IF(MAX(INDEX((A468=$A$2:A467)*$D$2:D467,))=0,0,Parameters!$C$2),Parameters!$D$2)</f>
        <v>42786</v>
      </c>
      <c r="E468">
        <f ca="1">RANDBETWEEN(Parameters!$F$2,Parameters!$G$2)</f>
        <v>213</v>
      </c>
      <c r="F468">
        <f ca="1">RANDBETWEEN(Parameters!$I$2,Parameters!$J$2)</f>
        <v>135</v>
      </c>
      <c r="G468">
        <f ca="1">SUMIFS(E$2:E468,$A$2:A468,Extraction[[#This Row],[AreaID]])</f>
        <v>6207</v>
      </c>
      <c r="H468">
        <f ca="1">SUMIFS(F$2:F468,$A$2:A468,Extraction[[#This Row],[AreaID]])</f>
        <v>5982</v>
      </c>
      <c r="I468">
        <f ca="1">VLOOKUP(Extraction[[#This Row],[AreaID]],Reserves[],4,FALSE)-Extraction[[#This Row],[OilExtractionToDate]]</f>
        <v>327180</v>
      </c>
      <c r="J468">
        <f ca="1">VLOOKUP(Extraction[[#This Row],[AreaID]],Reserves[],5,FALSE)-Extraction[[#This Row],[GasExtractionToDate]]</f>
        <v>281223</v>
      </c>
    </row>
    <row r="469" spans="1:10" x14ac:dyDescent="0.35">
      <c r="A469">
        <f ca="1">RANDBETWEEN(1,Parameters!$A$10)</f>
        <v>14</v>
      </c>
      <c r="B469" t="str">
        <f ca="1">VLOOKUP(A469,Reserves[],2,FALSE)</f>
        <v>Kern River</v>
      </c>
      <c r="C469" t="str">
        <f ca="1">VLOOKUP(A469,Reserves[],3,FALSE)</f>
        <v>Delta</v>
      </c>
      <c r="D469" s="1">
        <f ca="1">MAX(Parameters!$A$2,MAX(INDEX((A469=$A$2:A468)*$D$2:D468,))) + RANDBETWEEN(IF(MAX(INDEX((A469=$A$2:A468)*$D$2:D468,))=0,0,Parameters!$C$2),Parameters!$D$2)</f>
        <v>42738</v>
      </c>
      <c r="E469">
        <f ca="1">RANDBETWEEN(Parameters!$F$2,Parameters!$G$2)</f>
        <v>85</v>
      </c>
      <c r="F469">
        <f ca="1">RANDBETWEEN(Parameters!$I$2,Parameters!$J$2)</f>
        <v>107</v>
      </c>
      <c r="G469">
        <f ca="1">SUMIFS(E$2:E469,$A$2:A469,Extraction[[#This Row],[AreaID]])</f>
        <v>5600</v>
      </c>
      <c r="H469">
        <f ca="1">SUMIFS(F$2:F469,$A$2:A469,Extraction[[#This Row],[AreaID]])</f>
        <v>4625</v>
      </c>
      <c r="I469">
        <f ca="1">VLOOKUP(Extraction[[#This Row],[AreaID]],Reserves[],4,FALSE)-Extraction[[#This Row],[OilExtractionToDate]]</f>
        <v>339811</v>
      </c>
      <c r="J469">
        <f ca="1">VLOOKUP(Extraction[[#This Row],[AreaID]],Reserves[],5,FALSE)-Extraction[[#This Row],[GasExtractionToDate]]</f>
        <v>401513</v>
      </c>
    </row>
    <row r="470" spans="1:10" x14ac:dyDescent="0.35">
      <c r="A470">
        <f ca="1">RANDBETWEEN(1,Parameters!$A$10)</f>
        <v>5</v>
      </c>
      <c r="B470" t="str">
        <f ca="1">VLOOKUP(A470,Reserves[],2,FALSE)</f>
        <v>BigPool</v>
      </c>
      <c r="C470" t="str">
        <f ca="1">VLOOKUP(A470,Reserves[],3,FALSE)</f>
        <v>B2</v>
      </c>
      <c r="D470" s="1">
        <f ca="1">MAX(Parameters!$A$2,MAX(INDEX((A470=$A$2:A469)*$D$2:D469,))) + RANDBETWEEN(IF(MAX(INDEX((A470=$A$2:A469)*$D$2:D469,))=0,0,Parameters!$C$2),Parameters!$D$2)</f>
        <v>42794</v>
      </c>
      <c r="E470">
        <f ca="1">RANDBETWEEN(Parameters!$F$2,Parameters!$G$2)</f>
        <v>190</v>
      </c>
      <c r="F470">
        <f ca="1">RANDBETWEEN(Parameters!$I$2,Parameters!$J$2)</f>
        <v>280</v>
      </c>
      <c r="G470">
        <f ca="1">SUMIFS(E$2:E470,$A$2:A470,Extraction[[#This Row],[AreaID]])</f>
        <v>7451</v>
      </c>
      <c r="H470">
        <f ca="1">SUMIFS(F$2:F470,$A$2:A470,Extraction[[#This Row],[AreaID]])</f>
        <v>6644</v>
      </c>
      <c r="I470">
        <f ca="1">VLOOKUP(Extraction[[#This Row],[AreaID]],Reserves[],4,FALSE)-Extraction[[#This Row],[OilExtractionToDate]]</f>
        <v>299972</v>
      </c>
      <c r="J470">
        <f ca="1">VLOOKUP(Extraction[[#This Row],[AreaID]],Reserves[],5,FALSE)-Extraction[[#This Row],[GasExtractionToDate]]</f>
        <v>271064</v>
      </c>
    </row>
    <row r="471" spans="1:10" x14ac:dyDescent="0.35">
      <c r="A471">
        <f ca="1">RANDBETWEEN(1,Parameters!$A$10)</f>
        <v>9</v>
      </c>
      <c r="B471" t="str">
        <f ca="1">VLOOKUP(A471,Reserves[],2,FALSE)</f>
        <v>Hanamura</v>
      </c>
      <c r="C471" t="str">
        <f ca="1">VLOOKUP(A471,Reserves[],3,FALSE)</f>
        <v>H2</v>
      </c>
      <c r="D471" s="1">
        <f ca="1">MAX(Parameters!$A$2,MAX(INDEX((A471=$A$2:A470)*$D$2:D470,))) + RANDBETWEEN(IF(MAX(INDEX((A471=$A$2:A470)*$D$2:D470,))=0,0,Parameters!$C$2),Parameters!$D$2)</f>
        <v>42786</v>
      </c>
      <c r="E471">
        <f ca="1">RANDBETWEEN(Parameters!$F$2,Parameters!$G$2)</f>
        <v>113</v>
      </c>
      <c r="F471">
        <f ca="1">RANDBETWEEN(Parameters!$I$2,Parameters!$J$2)</f>
        <v>98</v>
      </c>
      <c r="G471">
        <f ca="1">SUMIFS(E$2:E471,$A$2:A471,Extraction[[#This Row],[AreaID]])</f>
        <v>6356</v>
      </c>
      <c r="H471">
        <f ca="1">SUMIFS(F$2:F471,$A$2:A471,Extraction[[#This Row],[AreaID]])</f>
        <v>6577</v>
      </c>
      <c r="I471">
        <f ca="1">VLOOKUP(Extraction[[#This Row],[AreaID]],Reserves[],4,FALSE)-Extraction[[#This Row],[OilExtractionToDate]]</f>
        <v>334807</v>
      </c>
      <c r="J471">
        <f ca="1">VLOOKUP(Extraction[[#This Row],[AreaID]],Reserves[],5,FALSE)-Extraction[[#This Row],[GasExtractionToDate]]</f>
        <v>409361</v>
      </c>
    </row>
    <row r="472" spans="1:10" x14ac:dyDescent="0.35">
      <c r="A472">
        <f ca="1">RANDBETWEEN(1,Parameters!$A$10)</f>
        <v>2</v>
      </c>
      <c r="B472" t="str">
        <f ca="1">VLOOKUP(A472,Reserves[],2,FALSE)</f>
        <v>Route66</v>
      </c>
      <c r="C472" t="str">
        <f ca="1">VLOOKUP(A472,Reserves[],3,FALSE)</f>
        <v>Delta</v>
      </c>
      <c r="D472" s="1">
        <f ca="1">MAX(Parameters!$A$2,MAX(INDEX((A472=$A$2:A471)*$D$2:D471,))) + RANDBETWEEN(IF(MAX(INDEX((A472=$A$2:A471)*$D$2:D471,))=0,0,Parameters!$C$2),Parameters!$D$2)</f>
        <v>42798</v>
      </c>
      <c r="E472">
        <f ca="1">RANDBETWEEN(Parameters!$F$2,Parameters!$G$2)</f>
        <v>294</v>
      </c>
      <c r="F472">
        <f ca="1">RANDBETWEEN(Parameters!$I$2,Parameters!$J$2)</f>
        <v>259</v>
      </c>
      <c r="G472">
        <f ca="1">SUMIFS(E$2:E472,$A$2:A472,Extraction[[#This Row],[AreaID]])</f>
        <v>7165</v>
      </c>
      <c r="H472">
        <f ca="1">SUMIFS(F$2:F472,$A$2:A472,Extraction[[#This Row],[AreaID]])</f>
        <v>6124</v>
      </c>
      <c r="I472">
        <f ca="1">VLOOKUP(Extraction[[#This Row],[AreaID]],Reserves[],4,FALSE)-Extraction[[#This Row],[OilExtractionToDate]]</f>
        <v>157276</v>
      </c>
      <c r="J472">
        <f ca="1">VLOOKUP(Extraction[[#This Row],[AreaID]],Reserves[],5,FALSE)-Extraction[[#This Row],[GasExtractionToDate]]</f>
        <v>230085</v>
      </c>
    </row>
    <row r="473" spans="1:10" x14ac:dyDescent="0.35">
      <c r="A473">
        <f ca="1">RANDBETWEEN(1,Parameters!$A$10)</f>
        <v>8</v>
      </c>
      <c r="B473" t="str">
        <f ca="1">VLOOKUP(A473,Reserves[],2,FALSE)</f>
        <v>Hanamura</v>
      </c>
      <c r="C473" t="str">
        <f ca="1">VLOOKUP(A473,Reserves[],3,FALSE)</f>
        <v>Delta</v>
      </c>
      <c r="D473" s="1">
        <f ca="1">MAX(Parameters!$A$2,MAX(INDEX((A473=$A$2:A472)*$D$2:D472,))) + RANDBETWEEN(IF(MAX(INDEX((A473=$A$2:A472)*$D$2:D472,))=0,0,Parameters!$C$2),Parameters!$D$2)</f>
        <v>42816</v>
      </c>
      <c r="E473">
        <f ca="1">RANDBETWEEN(Parameters!$F$2,Parameters!$G$2)</f>
        <v>145</v>
      </c>
      <c r="F473">
        <f ca="1">RANDBETWEEN(Parameters!$I$2,Parameters!$J$2)</f>
        <v>232</v>
      </c>
      <c r="G473">
        <f ca="1">SUMIFS(E$2:E473,$A$2:A473,Extraction[[#This Row],[AreaID]])</f>
        <v>7351</v>
      </c>
      <c r="H473">
        <f ca="1">SUMIFS(F$2:F473,$A$2:A473,Extraction[[#This Row],[AreaID]])</f>
        <v>7782</v>
      </c>
      <c r="I473">
        <f ca="1">VLOOKUP(Extraction[[#This Row],[AreaID]],Reserves[],4,FALSE)-Extraction[[#This Row],[OilExtractionToDate]]</f>
        <v>166439</v>
      </c>
      <c r="J473">
        <f ca="1">VLOOKUP(Extraction[[#This Row],[AreaID]],Reserves[],5,FALSE)-Extraction[[#This Row],[GasExtractionToDate]]</f>
        <v>235327</v>
      </c>
    </row>
    <row r="474" spans="1:10" x14ac:dyDescent="0.35">
      <c r="A474">
        <f ca="1">RANDBETWEEN(1,Parameters!$A$10)</f>
        <v>11</v>
      </c>
      <c r="B474" t="str">
        <f ca="1">VLOOKUP(A474,Reserves[],2,FALSE)</f>
        <v>EastTexas</v>
      </c>
      <c r="C474" t="str">
        <f ca="1">VLOOKUP(A474,Reserves[],3,FALSE)</f>
        <v>Lake2</v>
      </c>
      <c r="D474" s="1">
        <f ca="1">MAX(Parameters!$A$2,MAX(INDEX((A474=$A$2:A473)*$D$2:D473,))) + RANDBETWEEN(IF(MAX(INDEX((A474=$A$2:A473)*$D$2:D473,))=0,0,Parameters!$C$2),Parameters!$D$2)</f>
        <v>42796</v>
      </c>
      <c r="E474">
        <f ca="1">RANDBETWEEN(Parameters!$F$2,Parameters!$G$2)</f>
        <v>93</v>
      </c>
      <c r="F474">
        <f ca="1">RANDBETWEEN(Parameters!$I$2,Parameters!$J$2)</f>
        <v>118</v>
      </c>
      <c r="G474">
        <f ca="1">SUMIFS(E$2:E474,$A$2:A474,Extraction[[#This Row],[AreaID]])</f>
        <v>8012</v>
      </c>
      <c r="H474">
        <f ca="1">SUMIFS(F$2:F474,$A$2:A474,Extraction[[#This Row],[AreaID]])</f>
        <v>6701</v>
      </c>
      <c r="I474">
        <f ca="1">VLOOKUP(Extraction[[#This Row],[AreaID]],Reserves[],4,FALSE)-Extraction[[#This Row],[OilExtractionToDate]]</f>
        <v>267968</v>
      </c>
      <c r="J474">
        <f ca="1">VLOOKUP(Extraction[[#This Row],[AreaID]],Reserves[],5,FALSE)-Extraction[[#This Row],[GasExtractionToDate]]</f>
        <v>220096</v>
      </c>
    </row>
    <row r="475" spans="1:10" x14ac:dyDescent="0.35">
      <c r="A475">
        <f ca="1">RANDBETWEEN(1,Parameters!$A$10)</f>
        <v>8</v>
      </c>
      <c r="B475" t="str">
        <f ca="1">VLOOKUP(A475,Reserves[],2,FALSE)</f>
        <v>Hanamura</v>
      </c>
      <c r="C475" t="str">
        <f ca="1">VLOOKUP(A475,Reserves[],3,FALSE)</f>
        <v>Delta</v>
      </c>
      <c r="D475" s="1">
        <f ca="1">MAX(Parameters!$A$2,MAX(INDEX((A475=$A$2:A474)*$D$2:D474,))) + RANDBETWEEN(IF(MAX(INDEX((A475=$A$2:A474)*$D$2:D474,))=0,0,Parameters!$C$2),Parameters!$D$2)</f>
        <v>42820</v>
      </c>
      <c r="E475">
        <f ca="1">RANDBETWEEN(Parameters!$F$2,Parameters!$G$2)</f>
        <v>93</v>
      </c>
      <c r="F475">
        <f ca="1">RANDBETWEEN(Parameters!$I$2,Parameters!$J$2)</f>
        <v>193</v>
      </c>
      <c r="G475">
        <f ca="1">SUMIFS(E$2:E475,$A$2:A475,Extraction[[#This Row],[AreaID]])</f>
        <v>7444</v>
      </c>
      <c r="H475">
        <f ca="1">SUMIFS(F$2:F475,$A$2:A475,Extraction[[#This Row],[AreaID]])</f>
        <v>7975</v>
      </c>
      <c r="I475">
        <f ca="1">VLOOKUP(Extraction[[#This Row],[AreaID]],Reserves[],4,FALSE)-Extraction[[#This Row],[OilExtractionToDate]]</f>
        <v>166346</v>
      </c>
      <c r="J475">
        <f ca="1">VLOOKUP(Extraction[[#This Row],[AreaID]],Reserves[],5,FALSE)-Extraction[[#This Row],[GasExtractionToDate]]</f>
        <v>235134</v>
      </c>
    </row>
    <row r="476" spans="1:10" x14ac:dyDescent="0.35">
      <c r="A476">
        <f ca="1">RANDBETWEEN(1,Parameters!$A$10)</f>
        <v>4</v>
      </c>
      <c r="B476" t="str">
        <f ca="1">VLOOKUP(A476,Reserves[],2,FALSE)</f>
        <v>BigPool</v>
      </c>
      <c r="C476" t="str">
        <f ca="1">VLOOKUP(A476,Reserves[],3,FALSE)</f>
        <v>B1</v>
      </c>
      <c r="D476" s="1">
        <f ca="1">MAX(Parameters!$A$2,MAX(INDEX((A476=$A$2:A475)*$D$2:D475,))) + RANDBETWEEN(IF(MAX(INDEX((A476=$A$2:A475)*$D$2:D475,))=0,0,Parameters!$C$2),Parameters!$D$2)</f>
        <v>42728</v>
      </c>
      <c r="E476">
        <f ca="1">RANDBETWEEN(Parameters!$F$2,Parameters!$G$2)</f>
        <v>83</v>
      </c>
      <c r="F476">
        <f ca="1">RANDBETWEEN(Parameters!$I$2,Parameters!$J$2)</f>
        <v>230</v>
      </c>
      <c r="G476">
        <f ca="1">SUMIFS(E$2:E476,$A$2:A476,Extraction[[#This Row],[AreaID]])</f>
        <v>4554</v>
      </c>
      <c r="H476">
        <f ca="1">SUMIFS(F$2:F476,$A$2:A476,Extraction[[#This Row],[AreaID]])</f>
        <v>6018</v>
      </c>
      <c r="I476">
        <f ca="1">VLOOKUP(Extraction[[#This Row],[AreaID]],Reserves[],4,FALSE)-Extraction[[#This Row],[OilExtractionToDate]]</f>
        <v>400636</v>
      </c>
      <c r="J476">
        <f ca="1">VLOOKUP(Extraction[[#This Row],[AreaID]],Reserves[],5,FALSE)-Extraction[[#This Row],[GasExtractionToDate]]</f>
        <v>194435</v>
      </c>
    </row>
    <row r="477" spans="1:10" x14ac:dyDescent="0.35">
      <c r="A477">
        <f ca="1">RANDBETWEEN(1,Parameters!$A$10)</f>
        <v>10</v>
      </c>
      <c r="B477" t="str">
        <f ca="1">VLOOKUP(A477,Reserves[],2,FALSE)</f>
        <v>EastTexas</v>
      </c>
      <c r="C477" t="str">
        <f ca="1">VLOOKUP(A477,Reserves[],3,FALSE)</f>
        <v>Lake1</v>
      </c>
      <c r="D477" s="1">
        <f ca="1">MAX(Parameters!$A$2,MAX(INDEX((A477=$A$2:A476)*$D$2:D476,))) + RANDBETWEEN(IF(MAX(INDEX((A477=$A$2:A476)*$D$2:D476,))=0,0,Parameters!$C$2),Parameters!$D$2)</f>
        <v>42685</v>
      </c>
      <c r="E477">
        <f ca="1">RANDBETWEEN(Parameters!$F$2,Parameters!$G$2)</f>
        <v>266</v>
      </c>
      <c r="F477">
        <f ca="1">RANDBETWEEN(Parameters!$I$2,Parameters!$J$2)</f>
        <v>165</v>
      </c>
      <c r="G477">
        <f ca="1">SUMIFS(E$2:E477,$A$2:A477,Extraction[[#This Row],[AreaID]])</f>
        <v>4110</v>
      </c>
      <c r="H477">
        <f ca="1">SUMIFS(F$2:F477,$A$2:A477,Extraction[[#This Row],[AreaID]])</f>
        <v>2953</v>
      </c>
      <c r="I477">
        <f ca="1">VLOOKUP(Extraction[[#This Row],[AreaID]],Reserves[],4,FALSE)-Extraction[[#This Row],[OilExtractionToDate]]</f>
        <v>163118</v>
      </c>
      <c r="J477">
        <f ca="1">VLOOKUP(Extraction[[#This Row],[AreaID]],Reserves[],5,FALSE)-Extraction[[#This Row],[GasExtractionToDate]]</f>
        <v>372300</v>
      </c>
    </row>
    <row r="478" spans="1:10" x14ac:dyDescent="0.35">
      <c r="A478">
        <f ca="1">RANDBETWEEN(1,Parameters!$A$10)</f>
        <v>8</v>
      </c>
      <c r="B478" t="str">
        <f ca="1">VLOOKUP(A478,Reserves[],2,FALSE)</f>
        <v>Hanamura</v>
      </c>
      <c r="C478" t="str">
        <f ca="1">VLOOKUP(A478,Reserves[],3,FALSE)</f>
        <v>Delta</v>
      </c>
      <c r="D478" s="1">
        <f ca="1">MAX(Parameters!$A$2,MAX(INDEX((A478=$A$2:A477)*$D$2:D477,))) + RANDBETWEEN(IF(MAX(INDEX((A478=$A$2:A477)*$D$2:D477,))=0,0,Parameters!$C$2),Parameters!$D$2)</f>
        <v>42824</v>
      </c>
      <c r="E478">
        <f ca="1">RANDBETWEEN(Parameters!$F$2,Parameters!$G$2)</f>
        <v>183</v>
      </c>
      <c r="F478">
        <f ca="1">RANDBETWEEN(Parameters!$I$2,Parameters!$J$2)</f>
        <v>213</v>
      </c>
      <c r="G478">
        <f ca="1">SUMIFS(E$2:E478,$A$2:A478,Extraction[[#This Row],[AreaID]])</f>
        <v>7627</v>
      </c>
      <c r="H478">
        <f ca="1">SUMIFS(F$2:F478,$A$2:A478,Extraction[[#This Row],[AreaID]])</f>
        <v>8188</v>
      </c>
      <c r="I478">
        <f ca="1">VLOOKUP(Extraction[[#This Row],[AreaID]],Reserves[],4,FALSE)-Extraction[[#This Row],[OilExtractionToDate]]</f>
        <v>166163</v>
      </c>
      <c r="J478">
        <f ca="1">VLOOKUP(Extraction[[#This Row],[AreaID]],Reserves[],5,FALSE)-Extraction[[#This Row],[GasExtractionToDate]]</f>
        <v>234921</v>
      </c>
    </row>
    <row r="479" spans="1:10" x14ac:dyDescent="0.35">
      <c r="A479">
        <f ca="1">RANDBETWEEN(1,Parameters!$A$10)</f>
        <v>11</v>
      </c>
      <c r="B479" t="str">
        <f ca="1">VLOOKUP(A479,Reserves[],2,FALSE)</f>
        <v>EastTexas</v>
      </c>
      <c r="C479" t="str">
        <f ca="1">VLOOKUP(A479,Reserves[],3,FALSE)</f>
        <v>Lake2</v>
      </c>
      <c r="D479" s="1">
        <f ca="1">MAX(Parameters!$A$2,MAX(INDEX((A479=$A$2:A478)*$D$2:D478,))) + RANDBETWEEN(IF(MAX(INDEX((A479=$A$2:A478)*$D$2:D478,))=0,0,Parameters!$C$2),Parameters!$D$2)</f>
        <v>42802</v>
      </c>
      <c r="E479">
        <f ca="1">RANDBETWEEN(Parameters!$F$2,Parameters!$G$2)</f>
        <v>138</v>
      </c>
      <c r="F479">
        <f ca="1">RANDBETWEEN(Parameters!$I$2,Parameters!$J$2)</f>
        <v>181</v>
      </c>
      <c r="G479">
        <f ca="1">SUMIFS(E$2:E479,$A$2:A479,Extraction[[#This Row],[AreaID]])</f>
        <v>8150</v>
      </c>
      <c r="H479">
        <f ca="1">SUMIFS(F$2:F479,$A$2:A479,Extraction[[#This Row],[AreaID]])</f>
        <v>6882</v>
      </c>
      <c r="I479">
        <f ca="1">VLOOKUP(Extraction[[#This Row],[AreaID]],Reserves[],4,FALSE)-Extraction[[#This Row],[OilExtractionToDate]]</f>
        <v>267830</v>
      </c>
      <c r="J479">
        <f ca="1">VLOOKUP(Extraction[[#This Row],[AreaID]],Reserves[],5,FALSE)-Extraction[[#This Row],[GasExtractionToDate]]</f>
        <v>219915</v>
      </c>
    </row>
    <row r="480" spans="1:10" x14ac:dyDescent="0.35">
      <c r="A480">
        <f ca="1">RANDBETWEEN(1,Parameters!$A$10)</f>
        <v>3</v>
      </c>
      <c r="B480" t="str">
        <f ca="1">VLOOKUP(A480,Reserves[],2,FALSE)</f>
        <v>Route66</v>
      </c>
      <c r="C480" t="str">
        <f ca="1">VLOOKUP(A480,Reserves[],3,FALSE)</f>
        <v>A3</v>
      </c>
      <c r="D480" s="1">
        <f ca="1">MAX(Parameters!$A$2,MAX(INDEX((A480=$A$2:A479)*$D$2:D479,))) + RANDBETWEEN(IF(MAX(INDEX((A480=$A$2:A479)*$D$2:D479,))=0,0,Parameters!$C$2),Parameters!$D$2)</f>
        <v>42763</v>
      </c>
      <c r="E480">
        <f ca="1">RANDBETWEEN(Parameters!$F$2,Parameters!$G$2)</f>
        <v>105</v>
      </c>
      <c r="F480">
        <f ca="1">RANDBETWEEN(Parameters!$I$2,Parameters!$J$2)</f>
        <v>56</v>
      </c>
      <c r="G480">
        <f ca="1">SUMIFS(E$2:E480,$A$2:A480,Extraction[[#This Row],[AreaID]])</f>
        <v>6068</v>
      </c>
      <c r="H480">
        <f ca="1">SUMIFS(F$2:F480,$A$2:A480,Extraction[[#This Row],[AreaID]])</f>
        <v>5608</v>
      </c>
      <c r="I480">
        <f ca="1">VLOOKUP(Extraction[[#This Row],[AreaID]],Reserves[],4,FALSE)-Extraction[[#This Row],[OilExtractionToDate]]</f>
        <v>206090</v>
      </c>
      <c r="J480">
        <f ca="1">VLOOKUP(Extraction[[#This Row],[AreaID]],Reserves[],5,FALSE)-Extraction[[#This Row],[GasExtractionToDate]]</f>
        <v>340830</v>
      </c>
    </row>
    <row r="481" spans="1:10" x14ac:dyDescent="0.35">
      <c r="A481">
        <f ca="1">RANDBETWEEN(1,Parameters!$A$10)</f>
        <v>5</v>
      </c>
      <c r="B481" t="str">
        <f ca="1">VLOOKUP(A481,Reserves[],2,FALSE)</f>
        <v>BigPool</v>
      </c>
      <c r="C481" t="str">
        <f ca="1">VLOOKUP(A481,Reserves[],3,FALSE)</f>
        <v>B2</v>
      </c>
      <c r="D481" s="1">
        <f ca="1">MAX(Parameters!$A$2,MAX(INDEX((A481=$A$2:A480)*$D$2:D480,))) + RANDBETWEEN(IF(MAX(INDEX((A481=$A$2:A480)*$D$2:D480,))=0,0,Parameters!$C$2),Parameters!$D$2)</f>
        <v>42800</v>
      </c>
      <c r="E481">
        <f ca="1">RANDBETWEEN(Parameters!$F$2,Parameters!$G$2)</f>
        <v>267</v>
      </c>
      <c r="F481">
        <f ca="1">RANDBETWEEN(Parameters!$I$2,Parameters!$J$2)</f>
        <v>221</v>
      </c>
      <c r="G481">
        <f ca="1">SUMIFS(E$2:E481,$A$2:A481,Extraction[[#This Row],[AreaID]])</f>
        <v>7718</v>
      </c>
      <c r="H481">
        <f ca="1">SUMIFS(F$2:F481,$A$2:A481,Extraction[[#This Row],[AreaID]])</f>
        <v>6865</v>
      </c>
      <c r="I481">
        <f ca="1">VLOOKUP(Extraction[[#This Row],[AreaID]],Reserves[],4,FALSE)-Extraction[[#This Row],[OilExtractionToDate]]</f>
        <v>299705</v>
      </c>
      <c r="J481">
        <f ca="1">VLOOKUP(Extraction[[#This Row],[AreaID]],Reserves[],5,FALSE)-Extraction[[#This Row],[GasExtractionToDate]]</f>
        <v>270843</v>
      </c>
    </row>
    <row r="482" spans="1:10" x14ac:dyDescent="0.35">
      <c r="A482">
        <f ca="1">RANDBETWEEN(1,Parameters!$A$10)</f>
        <v>10</v>
      </c>
      <c r="B482" t="str">
        <f ca="1">VLOOKUP(A482,Reserves[],2,FALSE)</f>
        <v>EastTexas</v>
      </c>
      <c r="C482" t="str">
        <f ca="1">VLOOKUP(A482,Reserves[],3,FALSE)</f>
        <v>Lake1</v>
      </c>
      <c r="D482" s="1">
        <f ca="1">MAX(Parameters!$A$2,MAX(INDEX((A482=$A$2:A481)*$D$2:D481,))) + RANDBETWEEN(IF(MAX(INDEX((A482=$A$2:A481)*$D$2:D481,))=0,0,Parameters!$C$2),Parameters!$D$2)</f>
        <v>42691</v>
      </c>
      <c r="E482">
        <f ca="1">RANDBETWEEN(Parameters!$F$2,Parameters!$G$2)</f>
        <v>262</v>
      </c>
      <c r="F482">
        <f ca="1">RANDBETWEEN(Parameters!$I$2,Parameters!$J$2)</f>
        <v>76</v>
      </c>
      <c r="G482">
        <f ca="1">SUMIFS(E$2:E482,$A$2:A482,Extraction[[#This Row],[AreaID]])</f>
        <v>4372</v>
      </c>
      <c r="H482">
        <f ca="1">SUMIFS(F$2:F482,$A$2:A482,Extraction[[#This Row],[AreaID]])</f>
        <v>3029</v>
      </c>
      <c r="I482">
        <f ca="1">VLOOKUP(Extraction[[#This Row],[AreaID]],Reserves[],4,FALSE)-Extraction[[#This Row],[OilExtractionToDate]]</f>
        <v>162856</v>
      </c>
      <c r="J482">
        <f ca="1">VLOOKUP(Extraction[[#This Row],[AreaID]],Reserves[],5,FALSE)-Extraction[[#This Row],[GasExtractionToDate]]</f>
        <v>372224</v>
      </c>
    </row>
    <row r="483" spans="1:10" x14ac:dyDescent="0.35">
      <c r="A483">
        <f ca="1">RANDBETWEEN(1,Parameters!$A$10)</f>
        <v>1</v>
      </c>
      <c r="B483" t="str">
        <f ca="1">VLOOKUP(A483,Reserves[],2,FALSE)</f>
        <v>Route66</v>
      </c>
      <c r="C483" t="str">
        <f ca="1">VLOOKUP(A483,Reserves[],3,FALSE)</f>
        <v>Alpha</v>
      </c>
      <c r="D483" s="1">
        <f ca="1">MAX(Parameters!$A$2,MAX(INDEX((A483=$A$2:A482)*$D$2:D482,))) + RANDBETWEEN(IF(MAX(INDEX((A483=$A$2:A482)*$D$2:D482,))=0,0,Parameters!$C$2),Parameters!$D$2)</f>
        <v>42755</v>
      </c>
      <c r="E483">
        <f ca="1">RANDBETWEEN(Parameters!$F$2,Parameters!$G$2)</f>
        <v>223</v>
      </c>
      <c r="F483">
        <f ca="1">RANDBETWEEN(Parameters!$I$2,Parameters!$J$2)</f>
        <v>296</v>
      </c>
      <c r="G483">
        <f ca="1">SUMIFS(E$2:E483,$A$2:A483,Extraction[[#This Row],[AreaID]])</f>
        <v>6533</v>
      </c>
      <c r="H483">
        <f ca="1">SUMIFS(F$2:F483,$A$2:A483,Extraction[[#This Row],[AreaID]])</f>
        <v>5446</v>
      </c>
      <c r="I483">
        <f ca="1">VLOOKUP(Extraction[[#This Row],[AreaID]],Reserves[],4,FALSE)-Extraction[[#This Row],[OilExtractionToDate]]</f>
        <v>311057</v>
      </c>
      <c r="J483">
        <f ca="1">VLOOKUP(Extraction[[#This Row],[AreaID]],Reserves[],5,FALSE)-Extraction[[#This Row],[GasExtractionToDate]]</f>
        <v>367155</v>
      </c>
    </row>
    <row r="484" spans="1:10" x14ac:dyDescent="0.35">
      <c r="A484">
        <f ca="1">RANDBETWEEN(1,Parameters!$A$10)</f>
        <v>5</v>
      </c>
      <c r="B484" t="str">
        <f ca="1">VLOOKUP(A484,Reserves[],2,FALSE)</f>
        <v>BigPool</v>
      </c>
      <c r="C484" t="str">
        <f ca="1">VLOOKUP(A484,Reserves[],3,FALSE)</f>
        <v>B2</v>
      </c>
      <c r="D484" s="1">
        <f ca="1">MAX(Parameters!$A$2,MAX(INDEX((A484=$A$2:A483)*$D$2:D483,))) + RANDBETWEEN(IF(MAX(INDEX((A484=$A$2:A483)*$D$2:D483,))=0,0,Parameters!$C$2),Parameters!$D$2)</f>
        <v>42804</v>
      </c>
      <c r="E484">
        <f ca="1">RANDBETWEEN(Parameters!$F$2,Parameters!$G$2)</f>
        <v>154</v>
      </c>
      <c r="F484">
        <f ca="1">RANDBETWEEN(Parameters!$I$2,Parameters!$J$2)</f>
        <v>80</v>
      </c>
      <c r="G484">
        <f ca="1">SUMIFS(E$2:E484,$A$2:A484,Extraction[[#This Row],[AreaID]])</f>
        <v>7872</v>
      </c>
      <c r="H484">
        <f ca="1">SUMIFS(F$2:F484,$A$2:A484,Extraction[[#This Row],[AreaID]])</f>
        <v>6945</v>
      </c>
      <c r="I484">
        <f ca="1">VLOOKUP(Extraction[[#This Row],[AreaID]],Reserves[],4,FALSE)-Extraction[[#This Row],[OilExtractionToDate]]</f>
        <v>299551</v>
      </c>
      <c r="J484">
        <f ca="1">VLOOKUP(Extraction[[#This Row],[AreaID]],Reserves[],5,FALSE)-Extraction[[#This Row],[GasExtractionToDate]]</f>
        <v>270763</v>
      </c>
    </row>
    <row r="485" spans="1:10" x14ac:dyDescent="0.35">
      <c r="A485">
        <f ca="1">RANDBETWEEN(1,Parameters!$A$10)</f>
        <v>3</v>
      </c>
      <c r="B485" t="str">
        <f ca="1">VLOOKUP(A485,Reserves[],2,FALSE)</f>
        <v>Route66</v>
      </c>
      <c r="C485" t="str">
        <f ca="1">VLOOKUP(A485,Reserves[],3,FALSE)</f>
        <v>A3</v>
      </c>
      <c r="D485" s="1">
        <f ca="1">MAX(Parameters!$A$2,MAX(INDEX((A485=$A$2:A484)*$D$2:D484,))) + RANDBETWEEN(IF(MAX(INDEX((A485=$A$2:A484)*$D$2:D484,))=0,0,Parameters!$C$2),Parameters!$D$2)</f>
        <v>42768</v>
      </c>
      <c r="E485">
        <f ca="1">RANDBETWEEN(Parameters!$F$2,Parameters!$G$2)</f>
        <v>247</v>
      </c>
      <c r="F485">
        <f ca="1">RANDBETWEEN(Parameters!$I$2,Parameters!$J$2)</f>
        <v>224</v>
      </c>
      <c r="G485">
        <f ca="1">SUMIFS(E$2:E485,$A$2:A485,Extraction[[#This Row],[AreaID]])</f>
        <v>6315</v>
      </c>
      <c r="H485">
        <f ca="1">SUMIFS(F$2:F485,$A$2:A485,Extraction[[#This Row],[AreaID]])</f>
        <v>5832</v>
      </c>
      <c r="I485">
        <f ca="1">VLOOKUP(Extraction[[#This Row],[AreaID]],Reserves[],4,FALSE)-Extraction[[#This Row],[OilExtractionToDate]]</f>
        <v>205843</v>
      </c>
      <c r="J485">
        <f ca="1">VLOOKUP(Extraction[[#This Row],[AreaID]],Reserves[],5,FALSE)-Extraction[[#This Row],[GasExtractionToDate]]</f>
        <v>340606</v>
      </c>
    </row>
    <row r="486" spans="1:10" x14ac:dyDescent="0.35">
      <c r="A486">
        <f ca="1">RANDBETWEEN(1,Parameters!$A$10)</f>
        <v>6</v>
      </c>
      <c r="B486" t="str">
        <f ca="1">VLOOKUP(A486,Reserves[],2,FALSE)</f>
        <v>Hanamura</v>
      </c>
      <c r="C486" t="str">
        <f ca="1">VLOOKUP(A486,Reserves[],3,FALSE)</f>
        <v>Alpha</v>
      </c>
      <c r="D486" s="1">
        <f ca="1">MAX(Parameters!$A$2,MAX(INDEX((A486=$A$2:A485)*$D$2:D485,))) + RANDBETWEEN(IF(MAX(INDEX((A486=$A$2:A485)*$D$2:D485,))=0,0,Parameters!$C$2),Parameters!$D$2)</f>
        <v>42846</v>
      </c>
      <c r="E486">
        <f ca="1">RANDBETWEEN(Parameters!$F$2,Parameters!$G$2)</f>
        <v>200</v>
      </c>
      <c r="F486">
        <f ca="1">RANDBETWEEN(Parameters!$I$2,Parameters!$J$2)</f>
        <v>260</v>
      </c>
      <c r="G486">
        <f ca="1">SUMIFS(E$2:E486,$A$2:A486,Extraction[[#This Row],[AreaID]])</f>
        <v>7992</v>
      </c>
      <c r="H486">
        <f ca="1">SUMIFS(F$2:F486,$A$2:A486,Extraction[[#This Row],[AreaID]])</f>
        <v>7761</v>
      </c>
      <c r="I486">
        <f ca="1">VLOOKUP(Extraction[[#This Row],[AreaID]],Reserves[],4,FALSE)-Extraction[[#This Row],[OilExtractionToDate]]</f>
        <v>252388</v>
      </c>
      <c r="J486">
        <f ca="1">VLOOKUP(Extraction[[#This Row],[AreaID]],Reserves[],5,FALSE)-Extraction[[#This Row],[GasExtractionToDate]]</f>
        <v>293841</v>
      </c>
    </row>
    <row r="487" spans="1:10" x14ac:dyDescent="0.35">
      <c r="A487">
        <f ca="1">RANDBETWEEN(1,Parameters!$A$10)</f>
        <v>11</v>
      </c>
      <c r="B487" t="str">
        <f ca="1">VLOOKUP(A487,Reserves[],2,FALSE)</f>
        <v>EastTexas</v>
      </c>
      <c r="C487" t="str">
        <f ca="1">VLOOKUP(A487,Reserves[],3,FALSE)</f>
        <v>Lake2</v>
      </c>
      <c r="D487" s="1">
        <f ca="1">MAX(Parameters!$A$2,MAX(INDEX((A487=$A$2:A486)*$D$2:D486,))) + RANDBETWEEN(IF(MAX(INDEX((A487=$A$2:A486)*$D$2:D486,))=0,0,Parameters!$C$2),Parameters!$D$2)</f>
        <v>42805</v>
      </c>
      <c r="E487">
        <f ca="1">RANDBETWEEN(Parameters!$F$2,Parameters!$G$2)</f>
        <v>203</v>
      </c>
      <c r="F487">
        <f ca="1">RANDBETWEEN(Parameters!$I$2,Parameters!$J$2)</f>
        <v>72</v>
      </c>
      <c r="G487">
        <f ca="1">SUMIFS(E$2:E487,$A$2:A487,Extraction[[#This Row],[AreaID]])</f>
        <v>8353</v>
      </c>
      <c r="H487">
        <f ca="1">SUMIFS(F$2:F487,$A$2:A487,Extraction[[#This Row],[AreaID]])</f>
        <v>6954</v>
      </c>
      <c r="I487">
        <f ca="1">VLOOKUP(Extraction[[#This Row],[AreaID]],Reserves[],4,FALSE)-Extraction[[#This Row],[OilExtractionToDate]]</f>
        <v>267627</v>
      </c>
      <c r="J487">
        <f ca="1">VLOOKUP(Extraction[[#This Row],[AreaID]],Reserves[],5,FALSE)-Extraction[[#This Row],[GasExtractionToDate]]</f>
        <v>219843</v>
      </c>
    </row>
    <row r="488" spans="1:10" x14ac:dyDescent="0.35">
      <c r="A488">
        <f ca="1">RANDBETWEEN(1,Parameters!$A$10)</f>
        <v>1</v>
      </c>
      <c r="B488" t="str">
        <f ca="1">VLOOKUP(A488,Reserves[],2,FALSE)</f>
        <v>Route66</v>
      </c>
      <c r="C488" t="str">
        <f ca="1">VLOOKUP(A488,Reserves[],3,FALSE)</f>
        <v>Alpha</v>
      </c>
      <c r="D488" s="1">
        <f ca="1">MAX(Parameters!$A$2,MAX(INDEX((A488=$A$2:A487)*$D$2:D487,))) + RANDBETWEEN(IF(MAX(INDEX((A488=$A$2:A487)*$D$2:D487,))=0,0,Parameters!$C$2),Parameters!$D$2)</f>
        <v>42759</v>
      </c>
      <c r="E488">
        <f ca="1">RANDBETWEEN(Parameters!$F$2,Parameters!$G$2)</f>
        <v>160</v>
      </c>
      <c r="F488">
        <f ca="1">RANDBETWEEN(Parameters!$I$2,Parameters!$J$2)</f>
        <v>157</v>
      </c>
      <c r="G488">
        <f ca="1">SUMIFS(E$2:E488,$A$2:A488,Extraction[[#This Row],[AreaID]])</f>
        <v>6693</v>
      </c>
      <c r="H488">
        <f ca="1">SUMIFS(F$2:F488,$A$2:A488,Extraction[[#This Row],[AreaID]])</f>
        <v>5603</v>
      </c>
      <c r="I488">
        <f ca="1">VLOOKUP(Extraction[[#This Row],[AreaID]],Reserves[],4,FALSE)-Extraction[[#This Row],[OilExtractionToDate]]</f>
        <v>310897</v>
      </c>
      <c r="J488">
        <f ca="1">VLOOKUP(Extraction[[#This Row],[AreaID]],Reserves[],5,FALSE)-Extraction[[#This Row],[GasExtractionToDate]]</f>
        <v>366998</v>
      </c>
    </row>
    <row r="489" spans="1:10" x14ac:dyDescent="0.35">
      <c r="A489">
        <f ca="1">RANDBETWEEN(1,Parameters!$A$10)</f>
        <v>4</v>
      </c>
      <c r="B489" t="str">
        <f ca="1">VLOOKUP(A489,Reserves[],2,FALSE)</f>
        <v>BigPool</v>
      </c>
      <c r="C489" t="str">
        <f ca="1">VLOOKUP(A489,Reserves[],3,FALSE)</f>
        <v>B1</v>
      </c>
      <c r="D489" s="1">
        <f ca="1">MAX(Parameters!$A$2,MAX(INDEX((A489=$A$2:A488)*$D$2:D488,))) + RANDBETWEEN(IF(MAX(INDEX((A489=$A$2:A488)*$D$2:D488,))=0,0,Parameters!$C$2),Parameters!$D$2)</f>
        <v>42734</v>
      </c>
      <c r="E489">
        <f ca="1">RANDBETWEEN(Parameters!$F$2,Parameters!$G$2)</f>
        <v>138</v>
      </c>
      <c r="F489">
        <f ca="1">RANDBETWEEN(Parameters!$I$2,Parameters!$J$2)</f>
        <v>168</v>
      </c>
      <c r="G489">
        <f ca="1">SUMIFS(E$2:E489,$A$2:A489,Extraction[[#This Row],[AreaID]])</f>
        <v>4692</v>
      </c>
      <c r="H489">
        <f ca="1">SUMIFS(F$2:F489,$A$2:A489,Extraction[[#This Row],[AreaID]])</f>
        <v>6186</v>
      </c>
      <c r="I489">
        <f ca="1">VLOOKUP(Extraction[[#This Row],[AreaID]],Reserves[],4,FALSE)-Extraction[[#This Row],[OilExtractionToDate]]</f>
        <v>400498</v>
      </c>
      <c r="J489">
        <f ca="1">VLOOKUP(Extraction[[#This Row],[AreaID]],Reserves[],5,FALSE)-Extraction[[#This Row],[GasExtractionToDate]]</f>
        <v>194267</v>
      </c>
    </row>
    <row r="490" spans="1:10" x14ac:dyDescent="0.35">
      <c r="A490">
        <f ca="1">RANDBETWEEN(1,Parameters!$A$10)</f>
        <v>3</v>
      </c>
      <c r="B490" t="str">
        <f ca="1">VLOOKUP(A490,Reserves[],2,FALSE)</f>
        <v>Route66</v>
      </c>
      <c r="C490" t="str">
        <f ca="1">VLOOKUP(A490,Reserves[],3,FALSE)</f>
        <v>A3</v>
      </c>
      <c r="D490" s="1">
        <f ca="1">MAX(Parameters!$A$2,MAX(INDEX((A490=$A$2:A489)*$D$2:D489,))) + RANDBETWEEN(IF(MAX(INDEX((A490=$A$2:A489)*$D$2:D489,))=0,0,Parameters!$C$2),Parameters!$D$2)</f>
        <v>42775</v>
      </c>
      <c r="E490">
        <f ca="1">RANDBETWEEN(Parameters!$F$2,Parameters!$G$2)</f>
        <v>144</v>
      </c>
      <c r="F490">
        <f ca="1">RANDBETWEEN(Parameters!$I$2,Parameters!$J$2)</f>
        <v>279</v>
      </c>
      <c r="G490">
        <f ca="1">SUMIFS(E$2:E490,$A$2:A490,Extraction[[#This Row],[AreaID]])</f>
        <v>6459</v>
      </c>
      <c r="H490">
        <f ca="1">SUMIFS(F$2:F490,$A$2:A490,Extraction[[#This Row],[AreaID]])</f>
        <v>6111</v>
      </c>
      <c r="I490">
        <f ca="1">VLOOKUP(Extraction[[#This Row],[AreaID]],Reserves[],4,FALSE)-Extraction[[#This Row],[OilExtractionToDate]]</f>
        <v>205699</v>
      </c>
      <c r="J490">
        <f ca="1">VLOOKUP(Extraction[[#This Row],[AreaID]],Reserves[],5,FALSE)-Extraction[[#This Row],[GasExtractionToDate]]</f>
        <v>340327</v>
      </c>
    </row>
    <row r="491" spans="1:10" x14ac:dyDescent="0.35">
      <c r="A491">
        <f ca="1">RANDBETWEEN(1,Parameters!$A$10)</f>
        <v>7</v>
      </c>
      <c r="B491" t="str">
        <f ca="1">VLOOKUP(A491,Reserves[],2,FALSE)</f>
        <v>Hanamura</v>
      </c>
      <c r="C491" t="str">
        <f ca="1">VLOOKUP(A491,Reserves[],3,FALSE)</f>
        <v>H1</v>
      </c>
      <c r="D491" s="1">
        <f ca="1">MAX(Parameters!$A$2,MAX(INDEX((A491=$A$2:A490)*$D$2:D490,))) + RANDBETWEEN(IF(MAX(INDEX((A491=$A$2:A490)*$D$2:D490,))=0,0,Parameters!$C$2),Parameters!$D$2)</f>
        <v>42753</v>
      </c>
      <c r="E491">
        <f ca="1">RANDBETWEEN(Parameters!$F$2,Parameters!$G$2)</f>
        <v>102</v>
      </c>
      <c r="F491">
        <f ca="1">RANDBETWEEN(Parameters!$I$2,Parameters!$J$2)</f>
        <v>114</v>
      </c>
      <c r="G491">
        <f ca="1">SUMIFS(E$2:E491,$A$2:A491,Extraction[[#This Row],[AreaID]])</f>
        <v>5428</v>
      </c>
      <c r="H491">
        <f ca="1">SUMIFS(F$2:F491,$A$2:A491,Extraction[[#This Row],[AreaID]])</f>
        <v>5064</v>
      </c>
      <c r="I491">
        <f ca="1">VLOOKUP(Extraction[[#This Row],[AreaID]],Reserves[],4,FALSE)-Extraction[[#This Row],[OilExtractionToDate]]</f>
        <v>320938</v>
      </c>
      <c r="J491">
        <f ca="1">VLOOKUP(Extraction[[#This Row],[AreaID]],Reserves[],5,FALSE)-Extraction[[#This Row],[GasExtractionToDate]]</f>
        <v>436313</v>
      </c>
    </row>
    <row r="492" spans="1:10" x14ac:dyDescent="0.35">
      <c r="A492">
        <f ca="1">RANDBETWEEN(1,Parameters!$A$10)</f>
        <v>5</v>
      </c>
      <c r="B492" t="str">
        <f ca="1">VLOOKUP(A492,Reserves[],2,FALSE)</f>
        <v>BigPool</v>
      </c>
      <c r="C492" t="str">
        <f ca="1">VLOOKUP(A492,Reserves[],3,FALSE)</f>
        <v>B2</v>
      </c>
      <c r="D492" s="1">
        <f ca="1">MAX(Parameters!$A$2,MAX(INDEX((A492=$A$2:A491)*$D$2:D491,))) + RANDBETWEEN(IF(MAX(INDEX((A492=$A$2:A491)*$D$2:D491,))=0,0,Parameters!$C$2),Parameters!$D$2)</f>
        <v>42807</v>
      </c>
      <c r="E492">
        <f ca="1">RANDBETWEEN(Parameters!$F$2,Parameters!$G$2)</f>
        <v>90</v>
      </c>
      <c r="F492">
        <f ca="1">RANDBETWEEN(Parameters!$I$2,Parameters!$J$2)</f>
        <v>253</v>
      </c>
      <c r="G492">
        <f ca="1">SUMIFS(E$2:E492,$A$2:A492,Extraction[[#This Row],[AreaID]])</f>
        <v>7962</v>
      </c>
      <c r="H492">
        <f ca="1">SUMIFS(F$2:F492,$A$2:A492,Extraction[[#This Row],[AreaID]])</f>
        <v>7198</v>
      </c>
      <c r="I492">
        <f ca="1">VLOOKUP(Extraction[[#This Row],[AreaID]],Reserves[],4,FALSE)-Extraction[[#This Row],[OilExtractionToDate]]</f>
        <v>299461</v>
      </c>
      <c r="J492">
        <f ca="1">VLOOKUP(Extraction[[#This Row],[AreaID]],Reserves[],5,FALSE)-Extraction[[#This Row],[GasExtractionToDate]]</f>
        <v>270510</v>
      </c>
    </row>
    <row r="493" spans="1:10" x14ac:dyDescent="0.35">
      <c r="A493">
        <f ca="1">RANDBETWEEN(1,Parameters!$A$10)</f>
        <v>8</v>
      </c>
      <c r="B493" t="str">
        <f ca="1">VLOOKUP(A493,Reserves[],2,FALSE)</f>
        <v>Hanamura</v>
      </c>
      <c r="C493" t="str">
        <f ca="1">VLOOKUP(A493,Reserves[],3,FALSE)</f>
        <v>Delta</v>
      </c>
      <c r="D493" s="1">
        <f ca="1">MAX(Parameters!$A$2,MAX(INDEX((A493=$A$2:A492)*$D$2:D492,))) + RANDBETWEEN(IF(MAX(INDEX((A493=$A$2:A492)*$D$2:D492,))=0,0,Parameters!$C$2),Parameters!$D$2)</f>
        <v>42829</v>
      </c>
      <c r="E493">
        <f ca="1">RANDBETWEEN(Parameters!$F$2,Parameters!$G$2)</f>
        <v>191</v>
      </c>
      <c r="F493">
        <f ca="1">RANDBETWEEN(Parameters!$I$2,Parameters!$J$2)</f>
        <v>73</v>
      </c>
      <c r="G493">
        <f ca="1">SUMIFS(E$2:E493,$A$2:A493,Extraction[[#This Row],[AreaID]])</f>
        <v>7818</v>
      </c>
      <c r="H493">
        <f ca="1">SUMIFS(F$2:F493,$A$2:A493,Extraction[[#This Row],[AreaID]])</f>
        <v>8261</v>
      </c>
      <c r="I493">
        <f ca="1">VLOOKUP(Extraction[[#This Row],[AreaID]],Reserves[],4,FALSE)-Extraction[[#This Row],[OilExtractionToDate]]</f>
        <v>165972</v>
      </c>
      <c r="J493">
        <f ca="1">VLOOKUP(Extraction[[#This Row],[AreaID]],Reserves[],5,FALSE)-Extraction[[#This Row],[GasExtractionToDate]]</f>
        <v>234848</v>
      </c>
    </row>
    <row r="494" spans="1:10" x14ac:dyDescent="0.35">
      <c r="A494">
        <f ca="1">RANDBETWEEN(1,Parameters!$A$10)</f>
        <v>14</v>
      </c>
      <c r="B494" t="str">
        <f ca="1">VLOOKUP(A494,Reserves[],2,FALSE)</f>
        <v>Kern River</v>
      </c>
      <c r="C494" t="str">
        <f ca="1">VLOOKUP(A494,Reserves[],3,FALSE)</f>
        <v>Delta</v>
      </c>
      <c r="D494" s="1">
        <f ca="1">MAX(Parameters!$A$2,MAX(INDEX((A494=$A$2:A493)*$D$2:D493,))) + RANDBETWEEN(IF(MAX(INDEX((A494=$A$2:A493)*$D$2:D493,))=0,0,Parameters!$C$2),Parameters!$D$2)</f>
        <v>42743</v>
      </c>
      <c r="E494">
        <f ca="1">RANDBETWEEN(Parameters!$F$2,Parameters!$G$2)</f>
        <v>243</v>
      </c>
      <c r="F494">
        <f ca="1">RANDBETWEEN(Parameters!$I$2,Parameters!$J$2)</f>
        <v>212</v>
      </c>
      <c r="G494">
        <f ca="1">SUMIFS(E$2:E494,$A$2:A494,Extraction[[#This Row],[AreaID]])</f>
        <v>5843</v>
      </c>
      <c r="H494">
        <f ca="1">SUMIFS(F$2:F494,$A$2:A494,Extraction[[#This Row],[AreaID]])</f>
        <v>4837</v>
      </c>
      <c r="I494">
        <f ca="1">VLOOKUP(Extraction[[#This Row],[AreaID]],Reserves[],4,FALSE)-Extraction[[#This Row],[OilExtractionToDate]]</f>
        <v>339568</v>
      </c>
      <c r="J494">
        <f ca="1">VLOOKUP(Extraction[[#This Row],[AreaID]],Reserves[],5,FALSE)-Extraction[[#This Row],[GasExtractionToDate]]</f>
        <v>401301</v>
      </c>
    </row>
    <row r="495" spans="1:10" x14ac:dyDescent="0.35">
      <c r="A495">
        <f ca="1">RANDBETWEEN(1,Parameters!$A$10)</f>
        <v>1</v>
      </c>
      <c r="B495" t="str">
        <f ca="1">VLOOKUP(A495,Reserves[],2,FALSE)</f>
        <v>Route66</v>
      </c>
      <c r="C495" t="str">
        <f ca="1">VLOOKUP(A495,Reserves[],3,FALSE)</f>
        <v>Alpha</v>
      </c>
      <c r="D495" s="1">
        <f ca="1">MAX(Parameters!$A$2,MAX(INDEX((A495=$A$2:A494)*$D$2:D494,))) + RANDBETWEEN(IF(MAX(INDEX((A495=$A$2:A494)*$D$2:D494,))=0,0,Parameters!$C$2),Parameters!$D$2)</f>
        <v>42764</v>
      </c>
      <c r="E495">
        <f ca="1">RANDBETWEEN(Parameters!$F$2,Parameters!$G$2)</f>
        <v>234</v>
      </c>
      <c r="F495">
        <f ca="1">RANDBETWEEN(Parameters!$I$2,Parameters!$J$2)</f>
        <v>278</v>
      </c>
      <c r="G495">
        <f ca="1">SUMIFS(E$2:E495,$A$2:A495,Extraction[[#This Row],[AreaID]])</f>
        <v>6927</v>
      </c>
      <c r="H495">
        <f ca="1">SUMIFS(F$2:F495,$A$2:A495,Extraction[[#This Row],[AreaID]])</f>
        <v>5881</v>
      </c>
      <c r="I495">
        <f ca="1">VLOOKUP(Extraction[[#This Row],[AreaID]],Reserves[],4,FALSE)-Extraction[[#This Row],[OilExtractionToDate]]</f>
        <v>310663</v>
      </c>
      <c r="J495">
        <f ca="1">VLOOKUP(Extraction[[#This Row],[AreaID]],Reserves[],5,FALSE)-Extraction[[#This Row],[GasExtractionToDate]]</f>
        <v>366720</v>
      </c>
    </row>
    <row r="496" spans="1:10" x14ac:dyDescent="0.35">
      <c r="A496">
        <f ca="1">RANDBETWEEN(1,Parameters!$A$10)</f>
        <v>14</v>
      </c>
      <c r="B496" t="str">
        <f ca="1">VLOOKUP(A496,Reserves[],2,FALSE)</f>
        <v>Kern River</v>
      </c>
      <c r="C496" t="str">
        <f ca="1">VLOOKUP(A496,Reserves[],3,FALSE)</f>
        <v>Delta</v>
      </c>
      <c r="D496" s="1">
        <f ca="1">MAX(Parameters!$A$2,MAX(INDEX((A496=$A$2:A495)*$D$2:D495,))) + RANDBETWEEN(IF(MAX(INDEX((A496=$A$2:A495)*$D$2:D495,))=0,0,Parameters!$C$2),Parameters!$D$2)</f>
        <v>42748</v>
      </c>
      <c r="E496">
        <f ca="1">RANDBETWEEN(Parameters!$F$2,Parameters!$G$2)</f>
        <v>158</v>
      </c>
      <c r="F496">
        <f ca="1">RANDBETWEEN(Parameters!$I$2,Parameters!$J$2)</f>
        <v>155</v>
      </c>
      <c r="G496">
        <f ca="1">SUMIFS(E$2:E496,$A$2:A496,Extraction[[#This Row],[AreaID]])</f>
        <v>6001</v>
      </c>
      <c r="H496">
        <f ca="1">SUMIFS(F$2:F496,$A$2:A496,Extraction[[#This Row],[AreaID]])</f>
        <v>4992</v>
      </c>
      <c r="I496">
        <f ca="1">VLOOKUP(Extraction[[#This Row],[AreaID]],Reserves[],4,FALSE)-Extraction[[#This Row],[OilExtractionToDate]]</f>
        <v>339410</v>
      </c>
      <c r="J496">
        <f ca="1">VLOOKUP(Extraction[[#This Row],[AreaID]],Reserves[],5,FALSE)-Extraction[[#This Row],[GasExtractionToDate]]</f>
        <v>401146</v>
      </c>
    </row>
    <row r="497" spans="1:10" x14ac:dyDescent="0.35">
      <c r="A497">
        <f ca="1">RANDBETWEEN(1,Parameters!$A$10)</f>
        <v>6</v>
      </c>
      <c r="B497" t="str">
        <f ca="1">VLOOKUP(A497,Reserves[],2,FALSE)</f>
        <v>Hanamura</v>
      </c>
      <c r="C497" t="str">
        <f ca="1">VLOOKUP(A497,Reserves[],3,FALSE)</f>
        <v>Alpha</v>
      </c>
      <c r="D497" s="1">
        <f ca="1">MAX(Parameters!$A$2,MAX(INDEX((A497=$A$2:A496)*$D$2:D496,))) + RANDBETWEEN(IF(MAX(INDEX((A497=$A$2:A496)*$D$2:D496,))=0,0,Parameters!$C$2),Parameters!$D$2)</f>
        <v>42849</v>
      </c>
      <c r="E497">
        <f ca="1">RANDBETWEEN(Parameters!$F$2,Parameters!$G$2)</f>
        <v>142</v>
      </c>
      <c r="F497">
        <f ca="1">RANDBETWEEN(Parameters!$I$2,Parameters!$J$2)</f>
        <v>100</v>
      </c>
      <c r="G497">
        <f ca="1">SUMIFS(E$2:E497,$A$2:A497,Extraction[[#This Row],[AreaID]])</f>
        <v>8134</v>
      </c>
      <c r="H497">
        <f ca="1">SUMIFS(F$2:F497,$A$2:A497,Extraction[[#This Row],[AreaID]])</f>
        <v>7861</v>
      </c>
      <c r="I497">
        <f ca="1">VLOOKUP(Extraction[[#This Row],[AreaID]],Reserves[],4,FALSE)-Extraction[[#This Row],[OilExtractionToDate]]</f>
        <v>252246</v>
      </c>
      <c r="J497">
        <f ca="1">VLOOKUP(Extraction[[#This Row],[AreaID]],Reserves[],5,FALSE)-Extraction[[#This Row],[GasExtractionToDate]]</f>
        <v>293741</v>
      </c>
    </row>
    <row r="498" spans="1:10" x14ac:dyDescent="0.35">
      <c r="A498">
        <f ca="1">RANDBETWEEN(1,Parameters!$A$10)</f>
        <v>4</v>
      </c>
      <c r="B498" t="str">
        <f ca="1">VLOOKUP(A498,Reserves[],2,FALSE)</f>
        <v>BigPool</v>
      </c>
      <c r="C498" t="str">
        <f ca="1">VLOOKUP(A498,Reserves[],3,FALSE)</f>
        <v>B1</v>
      </c>
      <c r="D498" s="1">
        <f ca="1">MAX(Parameters!$A$2,MAX(INDEX((A498=$A$2:A497)*$D$2:D497,))) + RANDBETWEEN(IF(MAX(INDEX((A498=$A$2:A497)*$D$2:D497,))=0,0,Parameters!$C$2),Parameters!$D$2)</f>
        <v>42741</v>
      </c>
      <c r="E498">
        <f ca="1">RANDBETWEEN(Parameters!$F$2,Parameters!$G$2)</f>
        <v>186</v>
      </c>
      <c r="F498">
        <f ca="1">RANDBETWEEN(Parameters!$I$2,Parameters!$J$2)</f>
        <v>105</v>
      </c>
      <c r="G498">
        <f ca="1">SUMIFS(E$2:E498,$A$2:A498,Extraction[[#This Row],[AreaID]])</f>
        <v>4878</v>
      </c>
      <c r="H498">
        <f ca="1">SUMIFS(F$2:F498,$A$2:A498,Extraction[[#This Row],[AreaID]])</f>
        <v>6291</v>
      </c>
      <c r="I498">
        <f ca="1">VLOOKUP(Extraction[[#This Row],[AreaID]],Reserves[],4,FALSE)-Extraction[[#This Row],[OilExtractionToDate]]</f>
        <v>400312</v>
      </c>
      <c r="J498">
        <f ca="1">VLOOKUP(Extraction[[#This Row],[AreaID]],Reserves[],5,FALSE)-Extraction[[#This Row],[GasExtractionToDate]]</f>
        <v>194162</v>
      </c>
    </row>
    <row r="499" spans="1:10" x14ac:dyDescent="0.35">
      <c r="A499">
        <f ca="1">RANDBETWEEN(1,Parameters!$A$10)</f>
        <v>12</v>
      </c>
      <c r="B499" t="str">
        <f ca="1">VLOOKUP(A499,Reserves[],2,FALSE)</f>
        <v>EastTexas</v>
      </c>
      <c r="C499" t="str">
        <f ca="1">VLOOKUP(A499,Reserves[],3,FALSE)</f>
        <v>Lake3</v>
      </c>
      <c r="D499" s="1">
        <f ca="1">MAX(Parameters!$A$2,MAX(INDEX((A499=$A$2:A498)*$D$2:D498,))) + RANDBETWEEN(IF(MAX(INDEX((A499=$A$2:A498)*$D$2:D498,))=0,0,Parameters!$C$2),Parameters!$D$2)</f>
        <v>42792</v>
      </c>
      <c r="E499">
        <f ca="1">RANDBETWEEN(Parameters!$F$2,Parameters!$G$2)</f>
        <v>218</v>
      </c>
      <c r="F499">
        <f ca="1">RANDBETWEEN(Parameters!$I$2,Parameters!$J$2)</f>
        <v>177</v>
      </c>
      <c r="G499">
        <f ca="1">SUMIFS(E$2:E499,$A$2:A499,Extraction[[#This Row],[AreaID]])</f>
        <v>6425</v>
      </c>
      <c r="H499">
        <f ca="1">SUMIFS(F$2:F499,$A$2:A499,Extraction[[#This Row],[AreaID]])</f>
        <v>6159</v>
      </c>
      <c r="I499">
        <f ca="1">VLOOKUP(Extraction[[#This Row],[AreaID]],Reserves[],4,FALSE)-Extraction[[#This Row],[OilExtractionToDate]]</f>
        <v>326962</v>
      </c>
      <c r="J499">
        <f ca="1">VLOOKUP(Extraction[[#This Row],[AreaID]],Reserves[],5,FALSE)-Extraction[[#This Row],[GasExtractionToDate]]</f>
        <v>281046</v>
      </c>
    </row>
    <row r="500" spans="1:10" x14ac:dyDescent="0.35">
      <c r="A500">
        <f ca="1">RANDBETWEEN(1,Parameters!$A$10)</f>
        <v>11</v>
      </c>
      <c r="B500" t="str">
        <f ca="1">VLOOKUP(A500,Reserves[],2,FALSE)</f>
        <v>EastTexas</v>
      </c>
      <c r="C500" t="str">
        <f ca="1">VLOOKUP(A500,Reserves[],3,FALSE)</f>
        <v>Lake2</v>
      </c>
      <c r="D500" s="1">
        <f ca="1">MAX(Parameters!$A$2,MAX(INDEX((A500=$A$2:A499)*$D$2:D499,))) + RANDBETWEEN(IF(MAX(INDEX((A500=$A$2:A499)*$D$2:D499,))=0,0,Parameters!$C$2),Parameters!$D$2)</f>
        <v>42813</v>
      </c>
      <c r="E500">
        <f ca="1">RANDBETWEEN(Parameters!$F$2,Parameters!$G$2)</f>
        <v>201</v>
      </c>
      <c r="F500">
        <f ca="1">RANDBETWEEN(Parameters!$I$2,Parameters!$J$2)</f>
        <v>299</v>
      </c>
      <c r="G500">
        <f ca="1">SUMIFS(E$2:E500,$A$2:A500,Extraction[[#This Row],[AreaID]])</f>
        <v>8554</v>
      </c>
      <c r="H500">
        <f ca="1">SUMIFS(F$2:F500,$A$2:A500,Extraction[[#This Row],[AreaID]])</f>
        <v>7253</v>
      </c>
      <c r="I500">
        <f ca="1">VLOOKUP(Extraction[[#This Row],[AreaID]],Reserves[],4,FALSE)-Extraction[[#This Row],[OilExtractionToDate]]</f>
        <v>267426</v>
      </c>
      <c r="J500">
        <f ca="1">VLOOKUP(Extraction[[#This Row],[AreaID]],Reserves[],5,FALSE)-Extraction[[#This Row],[GasExtractionToDate]]</f>
        <v>219544</v>
      </c>
    </row>
    <row r="501" spans="1:10" x14ac:dyDescent="0.35">
      <c r="A501">
        <f ca="1">RANDBETWEEN(1,Parameters!$A$10)</f>
        <v>11</v>
      </c>
      <c r="B501" t="str">
        <f ca="1">VLOOKUP(A501,Reserves[],2,FALSE)</f>
        <v>EastTexas</v>
      </c>
      <c r="C501" t="str">
        <f ca="1">VLOOKUP(A501,Reserves[],3,FALSE)</f>
        <v>Lake2</v>
      </c>
      <c r="D501" s="1">
        <f ca="1">MAX(Parameters!$A$2,MAX(INDEX((A501=$A$2:A500)*$D$2:D500,))) + RANDBETWEEN(IF(MAX(INDEX((A501=$A$2:A500)*$D$2:D500,))=0,0,Parameters!$C$2),Parameters!$D$2)</f>
        <v>42818</v>
      </c>
      <c r="E501">
        <f ca="1">RANDBETWEEN(Parameters!$F$2,Parameters!$G$2)</f>
        <v>128</v>
      </c>
      <c r="F501">
        <f ca="1">RANDBETWEEN(Parameters!$I$2,Parameters!$J$2)</f>
        <v>175</v>
      </c>
      <c r="G501">
        <f ca="1">SUMIFS(E$2:E501,$A$2:A501,Extraction[[#This Row],[AreaID]])</f>
        <v>8682</v>
      </c>
      <c r="H501">
        <f ca="1">SUMIFS(F$2:F501,$A$2:A501,Extraction[[#This Row],[AreaID]])</f>
        <v>7428</v>
      </c>
      <c r="I501">
        <f ca="1">VLOOKUP(Extraction[[#This Row],[AreaID]],Reserves[],4,FALSE)-Extraction[[#This Row],[OilExtractionToDate]]</f>
        <v>267298</v>
      </c>
      <c r="J501">
        <f ca="1">VLOOKUP(Extraction[[#This Row],[AreaID]],Reserves[],5,FALSE)-Extraction[[#This Row],[GasExtractionToDate]]</f>
        <v>219369</v>
      </c>
    </row>
    <row r="502" spans="1:10" x14ac:dyDescent="0.35">
      <c r="A502">
        <f ca="1">RANDBETWEEN(1,Parameters!$A$10)</f>
        <v>6</v>
      </c>
      <c r="B502" t="str">
        <f ca="1">VLOOKUP(A502,Reserves[],2,FALSE)</f>
        <v>Hanamura</v>
      </c>
      <c r="C502" t="str">
        <f ca="1">VLOOKUP(A502,Reserves[],3,FALSE)</f>
        <v>Alpha</v>
      </c>
      <c r="D502" s="1">
        <f ca="1">MAX(Parameters!$A$2,MAX(INDEX((A502=$A$2:A501)*$D$2:D501,))) + RANDBETWEEN(IF(MAX(INDEX((A502=$A$2:A501)*$D$2:D501,))=0,0,Parameters!$C$2),Parameters!$D$2)</f>
        <v>42852</v>
      </c>
      <c r="E502">
        <f ca="1">RANDBETWEEN(Parameters!$F$2,Parameters!$G$2)</f>
        <v>221</v>
      </c>
      <c r="F502">
        <f ca="1">RANDBETWEEN(Parameters!$I$2,Parameters!$J$2)</f>
        <v>131</v>
      </c>
      <c r="G502">
        <f ca="1">SUMIFS(E$2:E502,$A$2:A502,Extraction[[#This Row],[AreaID]])</f>
        <v>8355</v>
      </c>
      <c r="H502">
        <f ca="1">SUMIFS(F$2:F502,$A$2:A502,Extraction[[#This Row],[AreaID]])</f>
        <v>7992</v>
      </c>
      <c r="I502">
        <f ca="1">VLOOKUP(Extraction[[#This Row],[AreaID]],Reserves[],4,FALSE)-Extraction[[#This Row],[OilExtractionToDate]]</f>
        <v>252025</v>
      </c>
      <c r="J502">
        <f ca="1">VLOOKUP(Extraction[[#This Row],[AreaID]],Reserves[],5,FALSE)-Extraction[[#This Row],[GasExtractionToDate]]</f>
        <v>293610</v>
      </c>
    </row>
    <row r="503" spans="1:10" x14ac:dyDescent="0.35">
      <c r="A503">
        <f ca="1">RANDBETWEEN(1,Parameters!$A$10)</f>
        <v>11</v>
      </c>
      <c r="B503" t="str">
        <f ca="1">VLOOKUP(A503,Reserves[],2,FALSE)</f>
        <v>EastTexas</v>
      </c>
      <c r="C503" t="str">
        <f ca="1">VLOOKUP(A503,Reserves[],3,FALSE)</f>
        <v>Lake2</v>
      </c>
      <c r="D503" s="1">
        <f ca="1">MAX(Parameters!$A$2,MAX(INDEX((A503=$A$2:A502)*$D$2:D502,))) + RANDBETWEEN(IF(MAX(INDEX((A503=$A$2:A502)*$D$2:D502,))=0,0,Parameters!$C$2),Parameters!$D$2)</f>
        <v>42823</v>
      </c>
      <c r="E503">
        <f ca="1">RANDBETWEEN(Parameters!$F$2,Parameters!$G$2)</f>
        <v>229</v>
      </c>
      <c r="F503">
        <f ca="1">RANDBETWEEN(Parameters!$I$2,Parameters!$J$2)</f>
        <v>105</v>
      </c>
      <c r="G503">
        <f ca="1">SUMIFS(E$2:E503,$A$2:A503,Extraction[[#This Row],[AreaID]])</f>
        <v>8911</v>
      </c>
      <c r="H503">
        <f ca="1">SUMIFS(F$2:F503,$A$2:A503,Extraction[[#This Row],[AreaID]])</f>
        <v>7533</v>
      </c>
      <c r="I503">
        <f ca="1">VLOOKUP(Extraction[[#This Row],[AreaID]],Reserves[],4,FALSE)-Extraction[[#This Row],[OilExtractionToDate]]</f>
        <v>267069</v>
      </c>
      <c r="J503">
        <f ca="1">VLOOKUP(Extraction[[#This Row],[AreaID]],Reserves[],5,FALSE)-Extraction[[#This Row],[GasExtractionToDate]]</f>
        <v>219264</v>
      </c>
    </row>
    <row r="504" spans="1:10" x14ac:dyDescent="0.35">
      <c r="A504">
        <f ca="1">RANDBETWEEN(1,Parameters!$A$10)</f>
        <v>3</v>
      </c>
      <c r="B504" t="str">
        <f ca="1">VLOOKUP(A504,Reserves[],2,FALSE)</f>
        <v>Route66</v>
      </c>
      <c r="C504" t="str">
        <f ca="1">VLOOKUP(A504,Reserves[],3,FALSE)</f>
        <v>A3</v>
      </c>
      <c r="D504" s="1">
        <f ca="1">MAX(Parameters!$A$2,MAX(INDEX((A504=$A$2:A503)*$D$2:D503,))) + RANDBETWEEN(IF(MAX(INDEX((A504=$A$2:A503)*$D$2:D503,))=0,0,Parameters!$C$2),Parameters!$D$2)</f>
        <v>42779</v>
      </c>
      <c r="E504">
        <f ca="1">RANDBETWEEN(Parameters!$F$2,Parameters!$G$2)</f>
        <v>101</v>
      </c>
      <c r="F504">
        <f ca="1">RANDBETWEEN(Parameters!$I$2,Parameters!$J$2)</f>
        <v>299</v>
      </c>
      <c r="G504">
        <f ca="1">SUMIFS(E$2:E504,$A$2:A504,Extraction[[#This Row],[AreaID]])</f>
        <v>6560</v>
      </c>
      <c r="H504">
        <f ca="1">SUMIFS(F$2:F504,$A$2:A504,Extraction[[#This Row],[AreaID]])</f>
        <v>6410</v>
      </c>
      <c r="I504">
        <f ca="1">VLOOKUP(Extraction[[#This Row],[AreaID]],Reserves[],4,FALSE)-Extraction[[#This Row],[OilExtractionToDate]]</f>
        <v>205598</v>
      </c>
      <c r="J504">
        <f ca="1">VLOOKUP(Extraction[[#This Row],[AreaID]],Reserves[],5,FALSE)-Extraction[[#This Row],[GasExtractionToDate]]</f>
        <v>340028</v>
      </c>
    </row>
    <row r="505" spans="1:10" x14ac:dyDescent="0.35">
      <c r="A505">
        <f ca="1">RANDBETWEEN(1,Parameters!$A$10)</f>
        <v>14</v>
      </c>
      <c r="B505" t="str">
        <f ca="1">VLOOKUP(A505,Reserves[],2,FALSE)</f>
        <v>Kern River</v>
      </c>
      <c r="C505" t="str">
        <f ca="1">VLOOKUP(A505,Reserves[],3,FALSE)</f>
        <v>Delta</v>
      </c>
      <c r="D505" s="1">
        <f ca="1">MAX(Parameters!$A$2,MAX(INDEX((A505=$A$2:A504)*$D$2:D504,))) + RANDBETWEEN(IF(MAX(INDEX((A505=$A$2:A504)*$D$2:D504,))=0,0,Parameters!$C$2),Parameters!$D$2)</f>
        <v>42754</v>
      </c>
      <c r="E505">
        <f ca="1">RANDBETWEEN(Parameters!$F$2,Parameters!$G$2)</f>
        <v>91</v>
      </c>
      <c r="F505">
        <f ca="1">RANDBETWEEN(Parameters!$I$2,Parameters!$J$2)</f>
        <v>140</v>
      </c>
      <c r="G505">
        <f ca="1">SUMIFS(E$2:E505,$A$2:A505,Extraction[[#This Row],[AreaID]])</f>
        <v>6092</v>
      </c>
      <c r="H505">
        <f ca="1">SUMIFS(F$2:F505,$A$2:A505,Extraction[[#This Row],[AreaID]])</f>
        <v>5132</v>
      </c>
      <c r="I505">
        <f ca="1">VLOOKUP(Extraction[[#This Row],[AreaID]],Reserves[],4,FALSE)-Extraction[[#This Row],[OilExtractionToDate]]</f>
        <v>339319</v>
      </c>
      <c r="J505">
        <f ca="1">VLOOKUP(Extraction[[#This Row],[AreaID]],Reserves[],5,FALSE)-Extraction[[#This Row],[GasExtractionToDate]]</f>
        <v>401006</v>
      </c>
    </row>
    <row r="506" spans="1:10" x14ac:dyDescent="0.35">
      <c r="A506">
        <f ca="1">RANDBETWEEN(1,Parameters!$A$10)</f>
        <v>13</v>
      </c>
      <c r="B506" t="str">
        <f ca="1">VLOOKUP(A506,Reserves[],2,FALSE)</f>
        <v>Kern River</v>
      </c>
      <c r="C506" t="str">
        <f ca="1">VLOOKUP(A506,Reserves[],3,FALSE)</f>
        <v>W13</v>
      </c>
      <c r="D506" s="1">
        <f ca="1">MAX(Parameters!$A$2,MAX(INDEX((A506=$A$2:A505)*$D$2:D505,))) + RANDBETWEEN(IF(MAX(INDEX((A506=$A$2:A505)*$D$2:D505,))=0,0,Parameters!$C$2),Parameters!$D$2)</f>
        <v>42845</v>
      </c>
      <c r="E506">
        <f ca="1">RANDBETWEEN(Parameters!$F$2,Parameters!$G$2)</f>
        <v>187</v>
      </c>
      <c r="F506">
        <f ca="1">RANDBETWEEN(Parameters!$I$2,Parameters!$J$2)</f>
        <v>219</v>
      </c>
      <c r="G506">
        <f ca="1">SUMIFS(E$2:E506,$A$2:A506,Extraction[[#This Row],[AreaID]])</f>
        <v>7854</v>
      </c>
      <c r="H506">
        <f ca="1">SUMIFS(F$2:F506,$A$2:A506,Extraction[[#This Row],[AreaID]])</f>
        <v>7758</v>
      </c>
      <c r="I506">
        <f ca="1">VLOOKUP(Extraction[[#This Row],[AreaID]],Reserves[],4,FALSE)-Extraction[[#This Row],[OilExtractionToDate]]</f>
        <v>374849</v>
      </c>
      <c r="J506">
        <f ca="1">VLOOKUP(Extraction[[#This Row],[AreaID]],Reserves[],5,FALSE)-Extraction[[#This Row],[GasExtractionToDate]]</f>
        <v>441697</v>
      </c>
    </row>
    <row r="507" spans="1:10" x14ac:dyDescent="0.35">
      <c r="A507">
        <f ca="1">RANDBETWEEN(1,Parameters!$A$10)</f>
        <v>7</v>
      </c>
      <c r="B507" t="str">
        <f ca="1">VLOOKUP(A507,Reserves[],2,FALSE)</f>
        <v>Hanamura</v>
      </c>
      <c r="C507" t="str">
        <f ca="1">VLOOKUP(A507,Reserves[],3,FALSE)</f>
        <v>H1</v>
      </c>
      <c r="D507" s="1">
        <f ca="1">MAX(Parameters!$A$2,MAX(INDEX((A507=$A$2:A506)*$D$2:D506,))) + RANDBETWEEN(IF(MAX(INDEX((A507=$A$2:A506)*$D$2:D506,))=0,0,Parameters!$C$2),Parameters!$D$2)</f>
        <v>42759</v>
      </c>
      <c r="E507">
        <f ca="1">RANDBETWEEN(Parameters!$F$2,Parameters!$G$2)</f>
        <v>86</v>
      </c>
      <c r="F507">
        <f ca="1">RANDBETWEEN(Parameters!$I$2,Parameters!$J$2)</f>
        <v>99</v>
      </c>
      <c r="G507">
        <f ca="1">SUMIFS(E$2:E507,$A$2:A507,Extraction[[#This Row],[AreaID]])</f>
        <v>5514</v>
      </c>
      <c r="H507">
        <f ca="1">SUMIFS(F$2:F507,$A$2:A507,Extraction[[#This Row],[AreaID]])</f>
        <v>5163</v>
      </c>
      <c r="I507">
        <f ca="1">VLOOKUP(Extraction[[#This Row],[AreaID]],Reserves[],4,FALSE)-Extraction[[#This Row],[OilExtractionToDate]]</f>
        <v>320852</v>
      </c>
      <c r="J507">
        <f ca="1">VLOOKUP(Extraction[[#This Row],[AreaID]],Reserves[],5,FALSE)-Extraction[[#This Row],[GasExtractionToDate]]</f>
        <v>436214</v>
      </c>
    </row>
    <row r="508" spans="1:10" x14ac:dyDescent="0.35">
      <c r="A508">
        <f ca="1">RANDBETWEEN(1,Parameters!$A$10)</f>
        <v>12</v>
      </c>
      <c r="B508" t="str">
        <f ca="1">VLOOKUP(A508,Reserves[],2,FALSE)</f>
        <v>EastTexas</v>
      </c>
      <c r="C508" t="str">
        <f ca="1">VLOOKUP(A508,Reserves[],3,FALSE)</f>
        <v>Lake3</v>
      </c>
      <c r="D508" s="1">
        <f ca="1">MAX(Parameters!$A$2,MAX(INDEX((A508=$A$2:A507)*$D$2:D507,))) + RANDBETWEEN(IF(MAX(INDEX((A508=$A$2:A507)*$D$2:D507,))=0,0,Parameters!$C$2),Parameters!$D$2)</f>
        <v>42797</v>
      </c>
      <c r="E508">
        <f ca="1">RANDBETWEEN(Parameters!$F$2,Parameters!$G$2)</f>
        <v>211</v>
      </c>
      <c r="F508">
        <f ca="1">RANDBETWEEN(Parameters!$I$2,Parameters!$J$2)</f>
        <v>80</v>
      </c>
      <c r="G508">
        <f ca="1">SUMIFS(E$2:E508,$A$2:A508,Extraction[[#This Row],[AreaID]])</f>
        <v>6636</v>
      </c>
      <c r="H508">
        <f ca="1">SUMIFS(F$2:F508,$A$2:A508,Extraction[[#This Row],[AreaID]])</f>
        <v>6239</v>
      </c>
      <c r="I508">
        <f ca="1">VLOOKUP(Extraction[[#This Row],[AreaID]],Reserves[],4,FALSE)-Extraction[[#This Row],[OilExtractionToDate]]</f>
        <v>326751</v>
      </c>
      <c r="J508">
        <f ca="1">VLOOKUP(Extraction[[#This Row],[AreaID]],Reserves[],5,FALSE)-Extraction[[#This Row],[GasExtractionToDate]]</f>
        <v>280966</v>
      </c>
    </row>
    <row r="509" spans="1:10" x14ac:dyDescent="0.35">
      <c r="A509">
        <f ca="1">RANDBETWEEN(1,Parameters!$A$10)</f>
        <v>9</v>
      </c>
      <c r="B509" t="str">
        <f ca="1">VLOOKUP(A509,Reserves[],2,FALSE)</f>
        <v>Hanamura</v>
      </c>
      <c r="C509" t="str">
        <f ca="1">VLOOKUP(A509,Reserves[],3,FALSE)</f>
        <v>H2</v>
      </c>
      <c r="D509" s="1">
        <f ca="1">MAX(Parameters!$A$2,MAX(INDEX((A509=$A$2:A508)*$D$2:D508,))) + RANDBETWEEN(IF(MAX(INDEX((A509=$A$2:A508)*$D$2:D508,))=0,0,Parameters!$C$2),Parameters!$D$2)</f>
        <v>42794</v>
      </c>
      <c r="E509">
        <f ca="1">RANDBETWEEN(Parameters!$F$2,Parameters!$G$2)</f>
        <v>216</v>
      </c>
      <c r="F509">
        <f ca="1">RANDBETWEEN(Parameters!$I$2,Parameters!$J$2)</f>
        <v>60</v>
      </c>
      <c r="G509">
        <f ca="1">SUMIFS(E$2:E509,$A$2:A509,Extraction[[#This Row],[AreaID]])</f>
        <v>6572</v>
      </c>
      <c r="H509">
        <f ca="1">SUMIFS(F$2:F509,$A$2:A509,Extraction[[#This Row],[AreaID]])</f>
        <v>6637</v>
      </c>
      <c r="I509">
        <f ca="1">VLOOKUP(Extraction[[#This Row],[AreaID]],Reserves[],4,FALSE)-Extraction[[#This Row],[OilExtractionToDate]]</f>
        <v>334591</v>
      </c>
      <c r="J509">
        <f ca="1">VLOOKUP(Extraction[[#This Row],[AreaID]],Reserves[],5,FALSE)-Extraction[[#This Row],[GasExtractionToDate]]</f>
        <v>409301</v>
      </c>
    </row>
    <row r="510" spans="1:10" x14ac:dyDescent="0.35">
      <c r="A510">
        <f ca="1">RANDBETWEEN(1,Parameters!$A$10)</f>
        <v>2</v>
      </c>
      <c r="B510" t="str">
        <f ca="1">VLOOKUP(A510,Reserves[],2,FALSE)</f>
        <v>Route66</v>
      </c>
      <c r="C510" t="str">
        <f ca="1">VLOOKUP(A510,Reserves[],3,FALSE)</f>
        <v>Delta</v>
      </c>
      <c r="D510" s="1">
        <f ca="1">MAX(Parameters!$A$2,MAX(INDEX((A510=$A$2:A509)*$D$2:D509,))) + RANDBETWEEN(IF(MAX(INDEX((A510=$A$2:A509)*$D$2:D509,))=0,0,Parameters!$C$2),Parameters!$D$2)</f>
        <v>42805</v>
      </c>
      <c r="E510">
        <f ca="1">RANDBETWEEN(Parameters!$F$2,Parameters!$G$2)</f>
        <v>105</v>
      </c>
      <c r="F510">
        <f ca="1">RANDBETWEEN(Parameters!$I$2,Parameters!$J$2)</f>
        <v>148</v>
      </c>
      <c r="G510">
        <f ca="1">SUMIFS(E$2:E510,$A$2:A510,Extraction[[#This Row],[AreaID]])</f>
        <v>7270</v>
      </c>
      <c r="H510">
        <f ca="1">SUMIFS(F$2:F510,$A$2:A510,Extraction[[#This Row],[AreaID]])</f>
        <v>6272</v>
      </c>
      <c r="I510">
        <f ca="1">VLOOKUP(Extraction[[#This Row],[AreaID]],Reserves[],4,FALSE)-Extraction[[#This Row],[OilExtractionToDate]]</f>
        <v>157171</v>
      </c>
      <c r="J510">
        <f ca="1">VLOOKUP(Extraction[[#This Row],[AreaID]],Reserves[],5,FALSE)-Extraction[[#This Row],[GasExtractionToDate]]</f>
        <v>229937</v>
      </c>
    </row>
    <row r="511" spans="1:10" x14ac:dyDescent="0.35">
      <c r="A511">
        <f ca="1">RANDBETWEEN(1,Parameters!$A$10)</f>
        <v>13</v>
      </c>
      <c r="B511" t="str">
        <f ca="1">VLOOKUP(A511,Reserves[],2,FALSE)</f>
        <v>Kern River</v>
      </c>
      <c r="C511" t="str">
        <f ca="1">VLOOKUP(A511,Reserves[],3,FALSE)</f>
        <v>W13</v>
      </c>
      <c r="D511" s="1">
        <f ca="1">MAX(Parameters!$A$2,MAX(INDEX((A511=$A$2:A510)*$D$2:D510,))) + RANDBETWEEN(IF(MAX(INDEX((A511=$A$2:A510)*$D$2:D510,))=0,0,Parameters!$C$2),Parameters!$D$2)</f>
        <v>42849</v>
      </c>
      <c r="E511">
        <f ca="1">RANDBETWEEN(Parameters!$F$2,Parameters!$G$2)</f>
        <v>283</v>
      </c>
      <c r="F511">
        <f ca="1">RANDBETWEEN(Parameters!$I$2,Parameters!$J$2)</f>
        <v>233</v>
      </c>
      <c r="G511">
        <f ca="1">SUMIFS(E$2:E511,$A$2:A511,Extraction[[#This Row],[AreaID]])</f>
        <v>8137</v>
      </c>
      <c r="H511">
        <f ca="1">SUMIFS(F$2:F511,$A$2:A511,Extraction[[#This Row],[AreaID]])</f>
        <v>7991</v>
      </c>
      <c r="I511">
        <f ca="1">VLOOKUP(Extraction[[#This Row],[AreaID]],Reserves[],4,FALSE)-Extraction[[#This Row],[OilExtractionToDate]]</f>
        <v>374566</v>
      </c>
      <c r="J511">
        <f ca="1">VLOOKUP(Extraction[[#This Row],[AreaID]],Reserves[],5,FALSE)-Extraction[[#This Row],[GasExtractionToDate]]</f>
        <v>441464</v>
      </c>
    </row>
    <row r="512" spans="1:10" x14ac:dyDescent="0.35">
      <c r="A512">
        <f ca="1">RANDBETWEEN(1,Parameters!$A$10)</f>
        <v>9</v>
      </c>
      <c r="B512" t="str">
        <f ca="1">VLOOKUP(A512,Reserves[],2,FALSE)</f>
        <v>Hanamura</v>
      </c>
      <c r="C512" t="str">
        <f ca="1">VLOOKUP(A512,Reserves[],3,FALSE)</f>
        <v>H2</v>
      </c>
      <c r="D512" s="1">
        <f ca="1">MAX(Parameters!$A$2,MAX(INDEX((A512=$A$2:A511)*$D$2:D511,))) + RANDBETWEEN(IF(MAX(INDEX((A512=$A$2:A511)*$D$2:D511,))=0,0,Parameters!$C$2),Parameters!$D$2)</f>
        <v>42800</v>
      </c>
      <c r="E512">
        <f ca="1">RANDBETWEEN(Parameters!$F$2,Parameters!$G$2)</f>
        <v>253</v>
      </c>
      <c r="F512">
        <f ca="1">RANDBETWEEN(Parameters!$I$2,Parameters!$J$2)</f>
        <v>79</v>
      </c>
      <c r="G512">
        <f ca="1">SUMIFS(E$2:E512,$A$2:A512,Extraction[[#This Row],[AreaID]])</f>
        <v>6825</v>
      </c>
      <c r="H512">
        <f ca="1">SUMIFS(F$2:F512,$A$2:A512,Extraction[[#This Row],[AreaID]])</f>
        <v>6716</v>
      </c>
      <c r="I512">
        <f ca="1">VLOOKUP(Extraction[[#This Row],[AreaID]],Reserves[],4,FALSE)-Extraction[[#This Row],[OilExtractionToDate]]</f>
        <v>334338</v>
      </c>
      <c r="J512">
        <f ca="1">VLOOKUP(Extraction[[#This Row],[AreaID]],Reserves[],5,FALSE)-Extraction[[#This Row],[GasExtractionToDate]]</f>
        <v>409222</v>
      </c>
    </row>
    <row r="513" spans="1:10" x14ac:dyDescent="0.35">
      <c r="A513">
        <f ca="1">RANDBETWEEN(1,Parameters!$A$10)</f>
        <v>9</v>
      </c>
      <c r="B513" t="str">
        <f ca="1">VLOOKUP(A513,Reserves[],2,FALSE)</f>
        <v>Hanamura</v>
      </c>
      <c r="C513" t="str">
        <f ca="1">VLOOKUP(A513,Reserves[],3,FALSE)</f>
        <v>H2</v>
      </c>
      <c r="D513" s="1">
        <f ca="1">MAX(Parameters!$A$2,MAX(INDEX((A513=$A$2:A512)*$D$2:D512,))) + RANDBETWEEN(IF(MAX(INDEX((A513=$A$2:A512)*$D$2:D512,))=0,0,Parameters!$C$2),Parameters!$D$2)</f>
        <v>42805</v>
      </c>
      <c r="E513">
        <f ca="1">RANDBETWEEN(Parameters!$F$2,Parameters!$G$2)</f>
        <v>143</v>
      </c>
      <c r="F513">
        <f ca="1">RANDBETWEEN(Parameters!$I$2,Parameters!$J$2)</f>
        <v>202</v>
      </c>
      <c r="G513">
        <f ca="1">SUMIFS(E$2:E513,$A$2:A513,Extraction[[#This Row],[AreaID]])</f>
        <v>6968</v>
      </c>
      <c r="H513">
        <f ca="1">SUMIFS(F$2:F513,$A$2:A513,Extraction[[#This Row],[AreaID]])</f>
        <v>6918</v>
      </c>
      <c r="I513">
        <f ca="1">VLOOKUP(Extraction[[#This Row],[AreaID]],Reserves[],4,FALSE)-Extraction[[#This Row],[OilExtractionToDate]]</f>
        <v>334195</v>
      </c>
      <c r="J513">
        <f ca="1">VLOOKUP(Extraction[[#This Row],[AreaID]],Reserves[],5,FALSE)-Extraction[[#This Row],[GasExtractionToDate]]</f>
        <v>409020</v>
      </c>
    </row>
    <row r="514" spans="1:10" x14ac:dyDescent="0.35">
      <c r="A514">
        <f ca="1">RANDBETWEEN(1,Parameters!$A$10)</f>
        <v>4</v>
      </c>
      <c r="B514" t="str">
        <f ca="1">VLOOKUP(A514,Reserves[],2,FALSE)</f>
        <v>BigPool</v>
      </c>
      <c r="C514" t="str">
        <f ca="1">VLOOKUP(A514,Reserves[],3,FALSE)</f>
        <v>B1</v>
      </c>
      <c r="D514" s="1">
        <f ca="1">MAX(Parameters!$A$2,MAX(INDEX((A514=$A$2:A513)*$D$2:D513,))) + RANDBETWEEN(IF(MAX(INDEX((A514=$A$2:A513)*$D$2:D513,))=0,0,Parameters!$C$2),Parameters!$D$2)</f>
        <v>42745</v>
      </c>
      <c r="E514">
        <f ca="1">RANDBETWEEN(Parameters!$F$2,Parameters!$G$2)</f>
        <v>149</v>
      </c>
      <c r="F514">
        <f ca="1">RANDBETWEEN(Parameters!$I$2,Parameters!$J$2)</f>
        <v>119</v>
      </c>
      <c r="G514">
        <f ca="1">SUMIFS(E$2:E514,$A$2:A514,Extraction[[#This Row],[AreaID]])</f>
        <v>5027</v>
      </c>
      <c r="H514">
        <f ca="1">SUMIFS(F$2:F514,$A$2:A514,Extraction[[#This Row],[AreaID]])</f>
        <v>6410</v>
      </c>
      <c r="I514">
        <f ca="1">VLOOKUP(Extraction[[#This Row],[AreaID]],Reserves[],4,FALSE)-Extraction[[#This Row],[OilExtractionToDate]]</f>
        <v>400163</v>
      </c>
      <c r="J514">
        <f ca="1">VLOOKUP(Extraction[[#This Row],[AreaID]],Reserves[],5,FALSE)-Extraction[[#This Row],[GasExtractionToDate]]</f>
        <v>194043</v>
      </c>
    </row>
    <row r="515" spans="1:10" x14ac:dyDescent="0.35">
      <c r="A515">
        <f ca="1">RANDBETWEEN(1,Parameters!$A$10)</f>
        <v>1</v>
      </c>
      <c r="B515" t="str">
        <f ca="1">VLOOKUP(A515,Reserves[],2,FALSE)</f>
        <v>Route66</v>
      </c>
      <c r="C515" t="str">
        <f ca="1">VLOOKUP(A515,Reserves[],3,FALSE)</f>
        <v>Alpha</v>
      </c>
      <c r="D515" s="1">
        <f ca="1">MAX(Parameters!$A$2,MAX(INDEX((A515=$A$2:A514)*$D$2:D514,))) + RANDBETWEEN(IF(MAX(INDEX((A515=$A$2:A514)*$D$2:D514,))=0,0,Parameters!$C$2),Parameters!$D$2)</f>
        <v>42769</v>
      </c>
      <c r="E515">
        <f ca="1">RANDBETWEEN(Parameters!$F$2,Parameters!$G$2)</f>
        <v>293</v>
      </c>
      <c r="F515">
        <f ca="1">RANDBETWEEN(Parameters!$I$2,Parameters!$J$2)</f>
        <v>126</v>
      </c>
      <c r="G515">
        <f ca="1">SUMIFS(E$2:E515,$A$2:A515,Extraction[[#This Row],[AreaID]])</f>
        <v>7220</v>
      </c>
      <c r="H515">
        <f ca="1">SUMIFS(F$2:F515,$A$2:A515,Extraction[[#This Row],[AreaID]])</f>
        <v>6007</v>
      </c>
      <c r="I515">
        <f ca="1">VLOOKUP(Extraction[[#This Row],[AreaID]],Reserves[],4,FALSE)-Extraction[[#This Row],[OilExtractionToDate]]</f>
        <v>310370</v>
      </c>
      <c r="J515">
        <f ca="1">VLOOKUP(Extraction[[#This Row],[AreaID]],Reserves[],5,FALSE)-Extraction[[#This Row],[GasExtractionToDate]]</f>
        <v>366594</v>
      </c>
    </row>
    <row r="516" spans="1:10" x14ac:dyDescent="0.35">
      <c r="A516">
        <f ca="1">RANDBETWEEN(1,Parameters!$A$10)</f>
        <v>6</v>
      </c>
      <c r="B516" t="str">
        <f ca="1">VLOOKUP(A516,Reserves[],2,FALSE)</f>
        <v>Hanamura</v>
      </c>
      <c r="C516" t="str">
        <f ca="1">VLOOKUP(A516,Reserves[],3,FALSE)</f>
        <v>Alpha</v>
      </c>
      <c r="D516" s="1">
        <f ca="1">MAX(Parameters!$A$2,MAX(INDEX((A516=$A$2:A515)*$D$2:D515,))) + RANDBETWEEN(IF(MAX(INDEX((A516=$A$2:A515)*$D$2:D515,))=0,0,Parameters!$C$2),Parameters!$D$2)</f>
        <v>42858</v>
      </c>
      <c r="E516">
        <f ca="1">RANDBETWEEN(Parameters!$F$2,Parameters!$G$2)</f>
        <v>140</v>
      </c>
      <c r="F516">
        <f ca="1">RANDBETWEEN(Parameters!$I$2,Parameters!$J$2)</f>
        <v>272</v>
      </c>
      <c r="G516">
        <f ca="1">SUMIFS(E$2:E516,$A$2:A516,Extraction[[#This Row],[AreaID]])</f>
        <v>8495</v>
      </c>
      <c r="H516">
        <f ca="1">SUMIFS(F$2:F516,$A$2:A516,Extraction[[#This Row],[AreaID]])</f>
        <v>8264</v>
      </c>
      <c r="I516">
        <f ca="1">VLOOKUP(Extraction[[#This Row],[AreaID]],Reserves[],4,FALSE)-Extraction[[#This Row],[OilExtractionToDate]]</f>
        <v>251885</v>
      </c>
      <c r="J516">
        <f ca="1">VLOOKUP(Extraction[[#This Row],[AreaID]],Reserves[],5,FALSE)-Extraction[[#This Row],[GasExtractionToDate]]</f>
        <v>293338</v>
      </c>
    </row>
    <row r="517" spans="1:10" x14ac:dyDescent="0.35">
      <c r="A517">
        <f ca="1">RANDBETWEEN(1,Parameters!$A$10)</f>
        <v>9</v>
      </c>
      <c r="B517" t="str">
        <f ca="1">VLOOKUP(A517,Reserves[],2,FALSE)</f>
        <v>Hanamura</v>
      </c>
      <c r="C517" t="str">
        <f ca="1">VLOOKUP(A517,Reserves[],3,FALSE)</f>
        <v>H2</v>
      </c>
      <c r="D517" s="1">
        <f ca="1">MAX(Parameters!$A$2,MAX(INDEX((A517=$A$2:A516)*$D$2:D516,))) + RANDBETWEEN(IF(MAX(INDEX((A517=$A$2:A516)*$D$2:D516,))=0,0,Parameters!$C$2),Parameters!$D$2)</f>
        <v>42808</v>
      </c>
      <c r="E517">
        <f ca="1">RANDBETWEEN(Parameters!$F$2,Parameters!$G$2)</f>
        <v>91</v>
      </c>
      <c r="F517">
        <f ca="1">RANDBETWEEN(Parameters!$I$2,Parameters!$J$2)</f>
        <v>139</v>
      </c>
      <c r="G517">
        <f ca="1">SUMIFS(E$2:E517,$A$2:A517,Extraction[[#This Row],[AreaID]])</f>
        <v>7059</v>
      </c>
      <c r="H517">
        <f ca="1">SUMIFS(F$2:F517,$A$2:A517,Extraction[[#This Row],[AreaID]])</f>
        <v>7057</v>
      </c>
      <c r="I517">
        <f ca="1">VLOOKUP(Extraction[[#This Row],[AreaID]],Reserves[],4,FALSE)-Extraction[[#This Row],[OilExtractionToDate]]</f>
        <v>334104</v>
      </c>
      <c r="J517">
        <f ca="1">VLOOKUP(Extraction[[#This Row],[AreaID]],Reserves[],5,FALSE)-Extraction[[#This Row],[GasExtractionToDate]]</f>
        <v>408881</v>
      </c>
    </row>
    <row r="518" spans="1:10" x14ac:dyDescent="0.35">
      <c r="A518">
        <f ca="1">RANDBETWEEN(1,Parameters!$A$10)</f>
        <v>4</v>
      </c>
      <c r="B518" t="str">
        <f ca="1">VLOOKUP(A518,Reserves[],2,FALSE)</f>
        <v>BigPool</v>
      </c>
      <c r="C518" t="str">
        <f ca="1">VLOOKUP(A518,Reserves[],3,FALSE)</f>
        <v>B1</v>
      </c>
      <c r="D518" s="1">
        <f ca="1">MAX(Parameters!$A$2,MAX(INDEX((A518=$A$2:A517)*$D$2:D517,))) + RANDBETWEEN(IF(MAX(INDEX((A518=$A$2:A517)*$D$2:D517,))=0,0,Parameters!$C$2),Parameters!$D$2)</f>
        <v>42752</v>
      </c>
      <c r="E518">
        <f ca="1">RANDBETWEEN(Parameters!$F$2,Parameters!$G$2)</f>
        <v>221</v>
      </c>
      <c r="F518">
        <f ca="1">RANDBETWEEN(Parameters!$I$2,Parameters!$J$2)</f>
        <v>125</v>
      </c>
      <c r="G518">
        <f ca="1">SUMIFS(E$2:E518,$A$2:A518,Extraction[[#This Row],[AreaID]])</f>
        <v>5248</v>
      </c>
      <c r="H518">
        <f ca="1">SUMIFS(F$2:F518,$A$2:A518,Extraction[[#This Row],[AreaID]])</f>
        <v>6535</v>
      </c>
      <c r="I518">
        <f ca="1">VLOOKUP(Extraction[[#This Row],[AreaID]],Reserves[],4,FALSE)-Extraction[[#This Row],[OilExtractionToDate]]</f>
        <v>399942</v>
      </c>
      <c r="J518">
        <f ca="1">VLOOKUP(Extraction[[#This Row],[AreaID]],Reserves[],5,FALSE)-Extraction[[#This Row],[GasExtractionToDate]]</f>
        <v>193918</v>
      </c>
    </row>
    <row r="519" spans="1:10" x14ac:dyDescent="0.35">
      <c r="A519">
        <f ca="1">RANDBETWEEN(1,Parameters!$A$10)</f>
        <v>4</v>
      </c>
      <c r="B519" t="str">
        <f ca="1">VLOOKUP(A519,Reserves[],2,FALSE)</f>
        <v>BigPool</v>
      </c>
      <c r="C519" t="str">
        <f ca="1">VLOOKUP(A519,Reserves[],3,FALSE)</f>
        <v>B1</v>
      </c>
      <c r="D519" s="1">
        <f ca="1">MAX(Parameters!$A$2,MAX(INDEX((A519=$A$2:A518)*$D$2:D518,))) + RANDBETWEEN(IF(MAX(INDEX((A519=$A$2:A518)*$D$2:D518,))=0,0,Parameters!$C$2),Parameters!$D$2)</f>
        <v>42756</v>
      </c>
      <c r="E519">
        <f ca="1">RANDBETWEEN(Parameters!$F$2,Parameters!$G$2)</f>
        <v>128</v>
      </c>
      <c r="F519">
        <f ca="1">RANDBETWEEN(Parameters!$I$2,Parameters!$J$2)</f>
        <v>82</v>
      </c>
      <c r="G519">
        <f ca="1">SUMIFS(E$2:E519,$A$2:A519,Extraction[[#This Row],[AreaID]])</f>
        <v>5376</v>
      </c>
      <c r="H519">
        <f ca="1">SUMIFS(F$2:F519,$A$2:A519,Extraction[[#This Row],[AreaID]])</f>
        <v>6617</v>
      </c>
      <c r="I519">
        <f ca="1">VLOOKUP(Extraction[[#This Row],[AreaID]],Reserves[],4,FALSE)-Extraction[[#This Row],[OilExtractionToDate]]</f>
        <v>399814</v>
      </c>
      <c r="J519">
        <f ca="1">VLOOKUP(Extraction[[#This Row],[AreaID]],Reserves[],5,FALSE)-Extraction[[#This Row],[GasExtractionToDate]]</f>
        <v>193836</v>
      </c>
    </row>
    <row r="520" spans="1:10" x14ac:dyDescent="0.35">
      <c r="A520">
        <f ca="1">RANDBETWEEN(1,Parameters!$A$10)</f>
        <v>10</v>
      </c>
      <c r="B520" t="str">
        <f ca="1">VLOOKUP(A520,Reserves[],2,FALSE)</f>
        <v>EastTexas</v>
      </c>
      <c r="C520" t="str">
        <f ca="1">VLOOKUP(A520,Reserves[],3,FALSE)</f>
        <v>Lake1</v>
      </c>
      <c r="D520" s="1">
        <f ca="1">MAX(Parameters!$A$2,MAX(INDEX((A520=$A$2:A519)*$D$2:D519,))) + RANDBETWEEN(IF(MAX(INDEX((A520=$A$2:A519)*$D$2:D519,))=0,0,Parameters!$C$2),Parameters!$D$2)</f>
        <v>42698</v>
      </c>
      <c r="E520">
        <f ca="1">RANDBETWEEN(Parameters!$F$2,Parameters!$G$2)</f>
        <v>253</v>
      </c>
      <c r="F520">
        <f ca="1">RANDBETWEEN(Parameters!$I$2,Parameters!$J$2)</f>
        <v>223</v>
      </c>
      <c r="G520">
        <f ca="1">SUMIFS(E$2:E520,$A$2:A520,Extraction[[#This Row],[AreaID]])</f>
        <v>4625</v>
      </c>
      <c r="H520">
        <f ca="1">SUMIFS(F$2:F520,$A$2:A520,Extraction[[#This Row],[AreaID]])</f>
        <v>3252</v>
      </c>
      <c r="I520">
        <f ca="1">VLOOKUP(Extraction[[#This Row],[AreaID]],Reserves[],4,FALSE)-Extraction[[#This Row],[OilExtractionToDate]]</f>
        <v>162603</v>
      </c>
      <c r="J520">
        <f ca="1">VLOOKUP(Extraction[[#This Row],[AreaID]],Reserves[],5,FALSE)-Extraction[[#This Row],[GasExtractionToDate]]</f>
        <v>372001</v>
      </c>
    </row>
    <row r="521" spans="1:10" x14ac:dyDescent="0.35">
      <c r="A521">
        <f ca="1">RANDBETWEEN(1,Parameters!$A$10)</f>
        <v>10</v>
      </c>
      <c r="B521" t="str">
        <f ca="1">VLOOKUP(A521,Reserves[],2,FALSE)</f>
        <v>EastTexas</v>
      </c>
      <c r="C521" t="str">
        <f ca="1">VLOOKUP(A521,Reserves[],3,FALSE)</f>
        <v>Lake1</v>
      </c>
      <c r="D521" s="1">
        <f ca="1">MAX(Parameters!$A$2,MAX(INDEX((A521=$A$2:A520)*$D$2:D520,))) + RANDBETWEEN(IF(MAX(INDEX((A521=$A$2:A520)*$D$2:D520,))=0,0,Parameters!$C$2),Parameters!$D$2)</f>
        <v>42702</v>
      </c>
      <c r="E521">
        <f ca="1">RANDBETWEEN(Parameters!$F$2,Parameters!$G$2)</f>
        <v>139</v>
      </c>
      <c r="F521">
        <f ca="1">RANDBETWEEN(Parameters!$I$2,Parameters!$J$2)</f>
        <v>124</v>
      </c>
      <c r="G521">
        <f ca="1">SUMIFS(E$2:E521,$A$2:A521,Extraction[[#This Row],[AreaID]])</f>
        <v>4764</v>
      </c>
      <c r="H521">
        <f ca="1">SUMIFS(F$2:F521,$A$2:A521,Extraction[[#This Row],[AreaID]])</f>
        <v>3376</v>
      </c>
      <c r="I521">
        <f ca="1">VLOOKUP(Extraction[[#This Row],[AreaID]],Reserves[],4,FALSE)-Extraction[[#This Row],[OilExtractionToDate]]</f>
        <v>162464</v>
      </c>
      <c r="J521">
        <f ca="1">VLOOKUP(Extraction[[#This Row],[AreaID]],Reserves[],5,FALSE)-Extraction[[#This Row],[GasExtractionToDate]]</f>
        <v>371877</v>
      </c>
    </row>
    <row r="522" spans="1:10" x14ac:dyDescent="0.35">
      <c r="A522">
        <f ca="1">RANDBETWEEN(1,Parameters!$A$10)</f>
        <v>6</v>
      </c>
      <c r="B522" t="str">
        <f ca="1">VLOOKUP(A522,Reserves[],2,FALSE)</f>
        <v>Hanamura</v>
      </c>
      <c r="C522" t="str">
        <f ca="1">VLOOKUP(A522,Reserves[],3,FALSE)</f>
        <v>Alpha</v>
      </c>
      <c r="D522" s="1">
        <f ca="1">MAX(Parameters!$A$2,MAX(INDEX((A522=$A$2:A521)*$D$2:D521,))) + RANDBETWEEN(IF(MAX(INDEX((A522=$A$2:A521)*$D$2:D521,))=0,0,Parameters!$C$2),Parameters!$D$2)</f>
        <v>42866</v>
      </c>
      <c r="E522">
        <f ca="1">RANDBETWEEN(Parameters!$F$2,Parameters!$G$2)</f>
        <v>163</v>
      </c>
      <c r="F522">
        <f ca="1">RANDBETWEEN(Parameters!$I$2,Parameters!$J$2)</f>
        <v>64</v>
      </c>
      <c r="G522">
        <f ca="1">SUMIFS(E$2:E522,$A$2:A522,Extraction[[#This Row],[AreaID]])</f>
        <v>8658</v>
      </c>
      <c r="H522">
        <f ca="1">SUMIFS(F$2:F522,$A$2:A522,Extraction[[#This Row],[AreaID]])</f>
        <v>8328</v>
      </c>
      <c r="I522">
        <f ca="1">VLOOKUP(Extraction[[#This Row],[AreaID]],Reserves[],4,FALSE)-Extraction[[#This Row],[OilExtractionToDate]]</f>
        <v>251722</v>
      </c>
      <c r="J522">
        <f ca="1">VLOOKUP(Extraction[[#This Row],[AreaID]],Reserves[],5,FALSE)-Extraction[[#This Row],[GasExtractionToDate]]</f>
        <v>293274</v>
      </c>
    </row>
    <row r="523" spans="1:10" x14ac:dyDescent="0.35">
      <c r="A523">
        <f ca="1">RANDBETWEEN(1,Parameters!$A$10)</f>
        <v>5</v>
      </c>
      <c r="B523" t="str">
        <f ca="1">VLOOKUP(A523,Reserves[],2,FALSE)</f>
        <v>BigPool</v>
      </c>
      <c r="C523" t="str">
        <f ca="1">VLOOKUP(A523,Reserves[],3,FALSE)</f>
        <v>B2</v>
      </c>
      <c r="D523" s="1">
        <f ca="1">MAX(Parameters!$A$2,MAX(INDEX((A523=$A$2:A522)*$D$2:D522,))) + RANDBETWEEN(IF(MAX(INDEX((A523=$A$2:A522)*$D$2:D522,))=0,0,Parameters!$C$2),Parameters!$D$2)</f>
        <v>42811</v>
      </c>
      <c r="E523">
        <f ca="1">RANDBETWEEN(Parameters!$F$2,Parameters!$G$2)</f>
        <v>106</v>
      </c>
      <c r="F523">
        <f ca="1">RANDBETWEEN(Parameters!$I$2,Parameters!$J$2)</f>
        <v>276</v>
      </c>
      <c r="G523">
        <f ca="1">SUMIFS(E$2:E523,$A$2:A523,Extraction[[#This Row],[AreaID]])</f>
        <v>8068</v>
      </c>
      <c r="H523">
        <f ca="1">SUMIFS(F$2:F523,$A$2:A523,Extraction[[#This Row],[AreaID]])</f>
        <v>7474</v>
      </c>
      <c r="I523">
        <f ca="1">VLOOKUP(Extraction[[#This Row],[AreaID]],Reserves[],4,FALSE)-Extraction[[#This Row],[OilExtractionToDate]]</f>
        <v>299355</v>
      </c>
      <c r="J523">
        <f ca="1">VLOOKUP(Extraction[[#This Row],[AreaID]],Reserves[],5,FALSE)-Extraction[[#This Row],[GasExtractionToDate]]</f>
        <v>270234</v>
      </c>
    </row>
    <row r="524" spans="1:10" x14ac:dyDescent="0.35">
      <c r="A524">
        <f ca="1">RANDBETWEEN(1,Parameters!$A$10)</f>
        <v>4</v>
      </c>
      <c r="B524" t="str">
        <f ca="1">VLOOKUP(A524,Reserves[],2,FALSE)</f>
        <v>BigPool</v>
      </c>
      <c r="C524" t="str">
        <f ca="1">VLOOKUP(A524,Reserves[],3,FALSE)</f>
        <v>B1</v>
      </c>
      <c r="D524" s="1">
        <f ca="1">MAX(Parameters!$A$2,MAX(INDEX((A524=$A$2:A523)*$D$2:D523,))) + RANDBETWEEN(IF(MAX(INDEX((A524=$A$2:A523)*$D$2:D523,))=0,0,Parameters!$C$2),Parameters!$D$2)</f>
        <v>42764</v>
      </c>
      <c r="E524">
        <f ca="1">RANDBETWEEN(Parameters!$F$2,Parameters!$G$2)</f>
        <v>187</v>
      </c>
      <c r="F524">
        <f ca="1">RANDBETWEEN(Parameters!$I$2,Parameters!$J$2)</f>
        <v>168</v>
      </c>
      <c r="G524">
        <f ca="1">SUMIFS(E$2:E524,$A$2:A524,Extraction[[#This Row],[AreaID]])</f>
        <v>5563</v>
      </c>
      <c r="H524">
        <f ca="1">SUMIFS(F$2:F524,$A$2:A524,Extraction[[#This Row],[AreaID]])</f>
        <v>6785</v>
      </c>
      <c r="I524">
        <f ca="1">VLOOKUP(Extraction[[#This Row],[AreaID]],Reserves[],4,FALSE)-Extraction[[#This Row],[OilExtractionToDate]]</f>
        <v>399627</v>
      </c>
      <c r="J524">
        <f ca="1">VLOOKUP(Extraction[[#This Row],[AreaID]],Reserves[],5,FALSE)-Extraction[[#This Row],[GasExtractionToDate]]</f>
        <v>193668</v>
      </c>
    </row>
    <row r="525" spans="1:10" x14ac:dyDescent="0.35">
      <c r="A525">
        <f ca="1">RANDBETWEEN(1,Parameters!$A$10)</f>
        <v>14</v>
      </c>
      <c r="B525" t="str">
        <f ca="1">VLOOKUP(A525,Reserves[],2,FALSE)</f>
        <v>Kern River</v>
      </c>
      <c r="C525" t="str">
        <f ca="1">VLOOKUP(A525,Reserves[],3,FALSE)</f>
        <v>Delta</v>
      </c>
      <c r="D525" s="1">
        <f ca="1">MAX(Parameters!$A$2,MAX(INDEX((A525=$A$2:A524)*$D$2:D524,))) + RANDBETWEEN(IF(MAX(INDEX((A525=$A$2:A524)*$D$2:D524,))=0,0,Parameters!$C$2),Parameters!$D$2)</f>
        <v>42758</v>
      </c>
      <c r="E525">
        <f ca="1">RANDBETWEEN(Parameters!$F$2,Parameters!$G$2)</f>
        <v>123</v>
      </c>
      <c r="F525">
        <f ca="1">RANDBETWEEN(Parameters!$I$2,Parameters!$J$2)</f>
        <v>59</v>
      </c>
      <c r="G525">
        <f ca="1">SUMIFS(E$2:E525,$A$2:A525,Extraction[[#This Row],[AreaID]])</f>
        <v>6215</v>
      </c>
      <c r="H525">
        <f ca="1">SUMIFS(F$2:F525,$A$2:A525,Extraction[[#This Row],[AreaID]])</f>
        <v>5191</v>
      </c>
      <c r="I525">
        <f ca="1">VLOOKUP(Extraction[[#This Row],[AreaID]],Reserves[],4,FALSE)-Extraction[[#This Row],[OilExtractionToDate]]</f>
        <v>339196</v>
      </c>
      <c r="J525">
        <f ca="1">VLOOKUP(Extraction[[#This Row],[AreaID]],Reserves[],5,FALSE)-Extraction[[#This Row],[GasExtractionToDate]]</f>
        <v>400947</v>
      </c>
    </row>
    <row r="526" spans="1:10" x14ac:dyDescent="0.35">
      <c r="A526">
        <f ca="1">RANDBETWEEN(1,Parameters!$A$10)</f>
        <v>10</v>
      </c>
      <c r="B526" t="str">
        <f ca="1">VLOOKUP(A526,Reserves[],2,FALSE)</f>
        <v>EastTexas</v>
      </c>
      <c r="C526" t="str">
        <f ca="1">VLOOKUP(A526,Reserves[],3,FALSE)</f>
        <v>Lake1</v>
      </c>
      <c r="D526" s="1">
        <f ca="1">MAX(Parameters!$A$2,MAX(INDEX((A526=$A$2:A525)*$D$2:D525,))) + RANDBETWEEN(IF(MAX(INDEX((A526=$A$2:A525)*$D$2:D525,))=0,0,Parameters!$C$2),Parameters!$D$2)</f>
        <v>42710</v>
      </c>
      <c r="E526">
        <f ca="1">RANDBETWEEN(Parameters!$F$2,Parameters!$G$2)</f>
        <v>141</v>
      </c>
      <c r="F526">
        <f ca="1">RANDBETWEEN(Parameters!$I$2,Parameters!$J$2)</f>
        <v>252</v>
      </c>
      <c r="G526">
        <f ca="1">SUMIFS(E$2:E526,$A$2:A526,Extraction[[#This Row],[AreaID]])</f>
        <v>4905</v>
      </c>
      <c r="H526">
        <f ca="1">SUMIFS(F$2:F526,$A$2:A526,Extraction[[#This Row],[AreaID]])</f>
        <v>3628</v>
      </c>
      <c r="I526">
        <f ca="1">VLOOKUP(Extraction[[#This Row],[AreaID]],Reserves[],4,FALSE)-Extraction[[#This Row],[OilExtractionToDate]]</f>
        <v>162323</v>
      </c>
      <c r="J526">
        <f ca="1">VLOOKUP(Extraction[[#This Row],[AreaID]],Reserves[],5,FALSE)-Extraction[[#This Row],[GasExtractionToDate]]</f>
        <v>371625</v>
      </c>
    </row>
    <row r="527" spans="1:10" x14ac:dyDescent="0.35">
      <c r="A527">
        <f ca="1">RANDBETWEEN(1,Parameters!$A$10)</f>
        <v>10</v>
      </c>
      <c r="B527" t="str">
        <f ca="1">VLOOKUP(A527,Reserves[],2,FALSE)</f>
        <v>EastTexas</v>
      </c>
      <c r="C527" t="str">
        <f ca="1">VLOOKUP(A527,Reserves[],3,FALSE)</f>
        <v>Lake1</v>
      </c>
      <c r="D527" s="1">
        <f ca="1">MAX(Parameters!$A$2,MAX(INDEX((A527=$A$2:A526)*$D$2:D526,))) + RANDBETWEEN(IF(MAX(INDEX((A527=$A$2:A526)*$D$2:D526,))=0,0,Parameters!$C$2),Parameters!$D$2)</f>
        <v>42713</v>
      </c>
      <c r="E527">
        <f ca="1">RANDBETWEEN(Parameters!$F$2,Parameters!$G$2)</f>
        <v>202</v>
      </c>
      <c r="F527">
        <f ca="1">RANDBETWEEN(Parameters!$I$2,Parameters!$J$2)</f>
        <v>241</v>
      </c>
      <c r="G527">
        <f ca="1">SUMIFS(E$2:E527,$A$2:A527,Extraction[[#This Row],[AreaID]])</f>
        <v>5107</v>
      </c>
      <c r="H527">
        <f ca="1">SUMIFS(F$2:F527,$A$2:A527,Extraction[[#This Row],[AreaID]])</f>
        <v>3869</v>
      </c>
      <c r="I527">
        <f ca="1">VLOOKUP(Extraction[[#This Row],[AreaID]],Reserves[],4,FALSE)-Extraction[[#This Row],[OilExtractionToDate]]</f>
        <v>162121</v>
      </c>
      <c r="J527">
        <f ca="1">VLOOKUP(Extraction[[#This Row],[AreaID]],Reserves[],5,FALSE)-Extraction[[#This Row],[GasExtractionToDate]]</f>
        <v>371384</v>
      </c>
    </row>
    <row r="528" spans="1:10" x14ac:dyDescent="0.35">
      <c r="A528">
        <f ca="1">RANDBETWEEN(1,Parameters!$A$10)</f>
        <v>9</v>
      </c>
      <c r="B528" t="str">
        <f ca="1">VLOOKUP(A528,Reserves[],2,FALSE)</f>
        <v>Hanamura</v>
      </c>
      <c r="C528" t="str">
        <f ca="1">VLOOKUP(A528,Reserves[],3,FALSE)</f>
        <v>H2</v>
      </c>
      <c r="D528" s="1">
        <f ca="1">MAX(Parameters!$A$2,MAX(INDEX((A528=$A$2:A527)*$D$2:D527,))) + RANDBETWEEN(IF(MAX(INDEX((A528=$A$2:A527)*$D$2:D527,))=0,0,Parameters!$C$2),Parameters!$D$2)</f>
        <v>42811</v>
      </c>
      <c r="E528">
        <f ca="1">RANDBETWEEN(Parameters!$F$2,Parameters!$G$2)</f>
        <v>110</v>
      </c>
      <c r="F528">
        <f ca="1">RANDBETWEEN(Parameters!$I$2,Parameters!$J$2)</f>
        <v>83</v>
      </c>
      <c r="G528">
        <f ca="1">SUMIFS(E$2:E528,$A$2:A528,Extraction[[#This Row],[AreaID]])</f>
        <v>7169</v>
      </c>
      <c r="H528">
        <f ca="1">SUMIFS(F$2:F528,$A$2:A528,Extraction[[#This Row],[AreaID]])</f>
        <v>7140</v>
      </c>
      <c r="I528">
        <f ca="1">VLOOKUP(Extraction[[#This Row],[AreaID]],Reserves[],4,FALSE)-Extraction[[#This Row],[OilExtractionToDate]]</f>
        <v>333994</v>
      </c>
      <c r="J528">
        <f ca="1">VLOOKUP(Extraction[[#This Row],[AreaID]],Reserves[],5,FALSE)-Extraction[[#This Row],[GasExtractionToDate]]</f>
        <v>408798</v>
      </c>
    </row>
    <row r="529" spans="1:10" x14ac:dyDescent="0.35">
      <c r="A529">
        <f ca="1">RANDBETWEEN(1,Parameters!$A$10)</f>
        <v>11</v>
      </c>
      <c r="B529" t="str">
        <f ca="1">VLOOKUP(A529,Reserves[],2,FALSE)</f>
        <v>EastTexas</v>
      </c>
      <c r="C529" t="str">
        <f ca="1">VLOOKUP(A529,Reserves[],3,FALSE)</f>
        <v>Lake2</v>
      </c>
      <c r="D529" s="1">
        <f ca="1">MAX(Parameters!$A$2,MAX(INDEX((A529=$A$2:A528)*$D$2:D528,))) + RANDBETWEEN(IF(MAX(INDEX((A529=$A$2:A528)*$D$2:D528,))=0,0,Parameters!$C$2),Parameters!$D$2)</f>
        <v>42830</v>
      </c>
      <c r="E529">
        <f ca="1">RANDBETWEEN(Parameters!$F$2,Parameters!$G$2)</f>
        <v>91</v>
      </c>
      <c r="F529">
        <f ca="1">RANDBETWEEN(Parameters!$I$2,Parameters!$J$2)</f>
        <v>276</v>
      </c>
      <c r="G529">
        <f ca="1">SUMIFS(E$2:E529,$A$2:A529,Extraction[[#This Row],[AreaID]])</f>
        <v>9002</v>
      </c>
      <c r="H529">
        <f ca="1">SUMIFS(F$2:F529,$A$2:A529,Extraction[[#This Row],[AreaID]])</f>
        <v>7809</v>
      </c>
      <c r="I529">
        <f ca="1">VLOOKUP(Extraction[[#This Row],[AreaID]],Reserves[],4,FALSE)-Extraction[[#This Row],[OilExtractionToDate]]</f>
        <v>266978</v>
      </c>
      <c r="J529">
        <f ca="1">VLOOKUP(Extraction[[#This Row],[AreaID]],Reserves[],5,FALSE)-Extraction[[#This Row],[GasExtractionToDate]]</f>
        <v>218988</v>
      </c>
    </row>
    <row r="530" spans="1:10" x14ac:dyDescent="0.35">
      <c r="A530">
        <f ca="1">RANDBETWEEN(1,Parameters!$A$10)</f>
        <v>14</v>
      </c>
      <c r="B530" t="str">
        <f ca="1">VLOOKUP(A530,Reserves[],2,FALSE)</f>
        <v>Kern River</v>
      </c>
      <c r="C530" t="str">
        <f ca="1">VLOOKUP(A530,Reserves[],3,FALSE)</f>
        <v>Delta</v>
      </c>
      <c r="D530" s="1">
        <f ca="1">MAX(Parameters!$A$2,MAX(INDEX((A530=$A$2:A529)*$D$2:D529,))) + RANDBETWEEN(IF(MAX(INDEX((A530=$A$2:A529)*$D$2:D529,))=0,0,Parameters!$C$2),Parameters!$D$2)</f>
        <v>42761</v>
      </c>
      <c r="E530">
        <f ca="1">RANDBETWEEN(Parameters!$F$2,Parameters!$G$2)</f>
        <v>267</v>
      </c>
      <c r="F530">
        <f ca="1">RANDBETWEEN(Parameters!$I$2,Parameters!$J$2)</f>
        <v>193</v>
      </c>
      <c r="G530">
        <f ca="1">SUMIFS(E$2:E530,$A$2:A530,Extraction[[#This Row],[AreaID]])</f>
        <v>6482</v>
      </c>
      <c r="H530">
        <f ca="1">SUMIFS(F$2:F530,$A$2:A530,Extraction[[#This Row],[AreaID]])</f>
        <v>5384</v>
      </c>
      <c r="I530">
        <f ca="1">VLOOKUP(Extraction[[#This Row],[AreaID]],Reserves[],4,FALSE)-Extraction[[#This Row],[OilExtractionToDate]]</f>
        <v>338929</v>
      </c>
      <c r="J530">
        <f ca="1">VLOOKUP(Extraction[[#This Row],[AreaID]],Reserves[],5,FALSE)-Extraction[[#This Row],[GasExtractionToDate]]</f>
        <v>400754</v>
      </c>
    </row>
    <row r="531" spans="1:10" x14ac:dyDescent="0.35">
      <c r="A531">
        <f ca="1">RANDBETWEEN(1,Parameters!$A$10)</f>
        <v>7</v>
      </c>
      <c r="B531" t="str">
        <f ca="1">VLOOKUP(A531,Reserves[],2,FALSE)</f>
        <v>Hanamura</v>
      </c>
      <c r="C531" t="str">
        <f ca="1">VLOOKUP(A531,Reserves[],3,FALSE)</f>
        <v>H1</v>
      </c>
      <c r="D531" s="1">
        <f ca="1">MAX(Parameters!$A$2,MAX(INDEX((A531=$A$2:A530)*$D$2:D530,))) + RANDBETWEEN(IF(MAX(INDEX((A531=$A$2:A530)*$D$2:D530,))=0,0,Parameters!$C$2),Parameters!$D$2)</f>
        <v>42767</v>
      </c>
      <c r="E531">
        <f ca="1">RANDBETWEEN(Parameters!$F$2,Parameters!$G$2)</f>
        <v>241</v>
      </c>
      <c r="F531">
        <f ca="1">RANDBETWEEN(Parameters!$I$2,Parameters!$J$2)</f>
        <v>208</v>
      </c>
      <c r="G531">
        <f ca="1">SUMIFS(E$2:E531,$A$2:A531,Extraction[[#This Row],[AreaID]])</f>
        <v>5755</v>
      </c>
      <c r="H531">
        <f ca="1">SUMIFS(F$2:F531,$A$2:A531,Extraction[[#This Row],[AreaID]])</f>
        <v>5371</v>
      </c>
      <c r="I531">
        <f ca="1">VLOOKUP(Extraction[[#This Row],[AreaID]],Reserves[],4,FALSE)-Extraction[[#This Row],[OilExtractionToDate]]</f>
        <v>320611</v>
      </c>
      <c r="J531">
        <f ca="1">VLOOKUP(Extraction[[#This Row],[AreaID]],Reserves[],5,FALSE)-Extraction[[#This Row],[GasExtractionToDate]]</f>
        <v>436006</v>
      </c>
    </row>
    <row r="532" spans="1:10" x14ac:dyDescent="0.35">
      <c r="A532">
        <f ca="1">RANDBETWEEN(1,Parameters!$A$10)</f>
        <v>12</v>
      </c>
      <c r="B532" t="str">
        <f ca="1">VLOOKUP(A532,Reserves[],2,FALSE)</f>
        <v>EastTexas</v>
      </c>
      <c r="C532" t="str">
        <f ca="1">VLOOKUP(A532,Reserves[],3,FALSE)</f>
        <v>Lake3</v>
      </c>
      <c r="D532" s="1">
        <f ca="1">MAX(Parameters!$A$2,MAX(INDEX((A532=$A$2:A531)*$D$2:D531,))) + RANDBETWEEN(IF(MAX(INDEX((A532=$A$2:A531)*$D$2:D531,))=0,0,Parameters!$C$2),Parameters!$D$2)</f>
        <v>42804</v>
      </c>
      <c r="E532">
        <f ca="1">RANDBETWEEN(Parameters!$F$2,Parameters!$G$2)</f>
        <v>131</v>
      </c>
      <c r="F532">
        <f ca="1">RANDBETWEEN(Parameters!$I$2,Parameters!$J$2)</f>
        <v>280</v>
      </c>
      <c r="G532">
        <f ca="1">SUMIFS(E$2:E532,$A$2:A532,Extraction[[#This Row],[AreaID]])</f>
        <v>6767</v>
      </c>
      <c r="H532">
        <f ca="1">SUMIFS(F$2:F532,$A$2:A532,Extraction[[#This Row],[AreaID]])</f>
        <v>6519</v>
      </c>
      <c r="I532">
        <f ca="1">VLOOKUP(Extraction[[#This Row],[AreaID]],Reserves[],4,FALSE)-Extraction[[#This Row],[OilExtractionToDate]]</f>
        <v>326620</v>
      </c>
      <c r="J532">
        <f ca="1">VLOOKUP(Extraction[[#This Row],[AreaID]],Reserves[],5,FALSE)-Extraction[[#This Row],[GasExtractionToDate]]</f>
        <v>280686</v>
      </c>
    </row>
    <row r="533" spans="1:10" x14ac:dyDescent="0.35">
      <c r="A533">
        <f ca="1">RANDBETWEEN(1,Parameters!$A$10)</f>
        <v>11</v>
      </c>
      <c r="B533" t="str">
        <f ca="1">VLOOKUP(A533,Reserves[],2,FALSE)</f>
        <v>EastTexas</v>
      </c>
      <c r="C533" t="str">
        <f ca="1">VLOOKUP(A533,Reserves[],3,FALSE)</f>
        <v>Lake2</v>
      </c>
      <c r="D533" s="1">
        <f ca="1">MAX(Parameters!$A$2,MAX(INDEX((A533=$A$2:A532)*$D$2:D532,))) + RANDBETWEEN(IF(MAX(INDEX((A533=$A$2:A532)*$D$2:D532,))=0,0,Parameters!$C$2),Parameters!$D$2)</f>
        <v>42835</v>
      </c>
      <c r="E533">
        <f ca="1">RANDBETWEEN(Parameters!$F$2,Parameters!$G$2)</f>
        <v>210</v>
      </c>
      <c r="F533">
        <f ca="1">RANDBETWEEN(Parameters!$I$2,Parameters!$J$2)</f>
        <v>269</v>
      </c>
      <c r="G533">
        <f ca="1">SUMIFS(E$2:E533,$A$2:A533,Extraction[[#This Row],[AreaID]])</f>
        <v>9212</v>
      </c>
      <c r="H533">
        <f ca="1">SUMIFS(F$2:F533,$A$2:A533,Extraction[[#This Row],[AreaID]])</f>
        <v>8078</v>
      </c>
      <c r="I533">
        <f ca="1">VLOOKUP(Extraction[[#This Row],[AreaID]],Reserves[],4,FALSE)-Extraction[[#This Row],[OilExtractionToDate]]</f>
        <v>266768</v>
      </c>
      <c r="J533">
        <f ca="1">VLOOKUP(Extraction[[#This Row],[AreaID]],Reserves[],5,FALSE)-Extraction[[#This Row],[GasExtractionToDate]]</f>
        <v>218719</v>
      </c>
    </row>
    <row r="534" spans="1:10" x14ac:dyDescent="0.35">
      <c r="A534">
        <f ca="1">RANDBETWEEN(1,Parameters!$A$10)</f>
        <v>7</v>
      </c>
      <c r="B534" t="str">
        <f ca="1">VLOOKUP(A534,Reserves[],2,FALSE)</f>
        <v>Hanamura</v>
      </c>
      <c r="C534" t="str">
        <f ca="1">VLOOKUP(A534,Reserves[],3,FALSE)</f>
        <v>H1</v>
      </c>
      <c r="D534" s="1">
        <f ca="1">MAX(Parameters!$A$2,MAX(INDEX((A534=$A$2:A533)*$D$2:D533,))) + RANDBETWEEN(IF(MAX(INDEX((A534=$A$2:A533)*$D$2:D533,))=0,0,Parameters!$C$2),Parameters!$D$2)</f>
        <v>42773</v>
      </c>
      <c r="E534">
        <f ca="1">RANDBETWEEN(Parameters!$F$2,Parameters!$G$2)</f>
        <v>176</v>
      </c>
      <c r="F534">
        <f ca="1">RANDBETWEEN(Parameters!$I$2,Parameters!$J$2)</f>
        <v>247</v>
      </c>
      <c r="G534">
        <f ca="1">SUMIFS(E$2:E534,$A$2:A534,Extraction[[#This Row],[AreaID]])</f>
        <v>5931</v>
      </c>
      <c r="H534">
        <f ca="1">SUMIFS(F$2:F534,$A$2:A534,Extraction[[#This Row],[AreaID]])</f>
        <v>5618</v>
      </c>
      <c r="I534">
        <f ca="1">VLOOKUP(Extraction[[#This Row],[AreaID]],Reserves[],4,FALSE)-Extraction[[#This Row],[OilExtractionToDate]]</f>
        <v>320435</v>
      </c>
      <c r="J534">
        <f ca="1">VLOOKUP(Extraction[[#This Row],[AreaID]],Reserves[],5,FALSE)-Extraction[[#This Row],[GasExtractionToDate]]</f>
        <v>435759</v>
      </c>
    </row>
    <row r="535" spans="1:10" x14ac:dyDescent="0.35">
      <c r="A535">
        <f ca="1">RANDBETWEEN(1,Parameters!$A$10)</f>
        <v>13</v>
      </c>
      <c r="B535" t="str">
        <f ca="1">VLOOKUP(A535,Reserves[],2,FALSE)</f>
        <v>Kern River</v>
      </c>
      <c r="C535" t="str">
        <f ca="1">VLOOKUP(A535,Reserves[],3,FALSE)</f>
        <v>W13</v>
      </c>
      <c r="D535" s="1">
        <f ca="1">MAX(Parameters!$A$2,MAX(INDEX((A535=$A$2:A534)*$D$2:D534,))) + RANDBETWEEN(IF(MAX(INDEX((A535=$A$2:A534)*$D$2:D534,))=0,0,Parameters!$C$2),Parameters!$D$2)</f>
        <v>42852</v>
      </c>
      <c r="E535">
        <f ca="1">RANDBETWEEN(Parameters!$F$2,Parameters!$G$2)</f>
        <v>259</v>
      </c>
      <c r="F535">
        <f ca="1">RANDBETWEEN(Parameters!$I$2,Parameters!$J$2)</f>
        <v>103</v>
      </c>
      <c r="G535">
        <f ca="1">SUMIFS(E$2:E535,$A$2:A535,Extraction[[#This Row],[AreaID]])</f>
        <v>8396</v>
      </c>
      <c r="H535">
        <f ca="1">SUMIFS(F$2:F535,$A$2:A535,Extraction[[#This Row],[AreaID]])</f>
        <v>8094</v>
      </c>
      <c r="I535">
        <f ca="1">VLOOKUP(Extraction[[#This Row],[AreaID]],Reserves[],4,FALSE)-Extraction[[#This Row],[OilExtractionToDate]]</f>
        <v>374307</v>
      </c>
      <c r="J535">
        <f ca="1">VLOOKUP(Extraction[[#This Row],[AreaID]],Reserves[],5,FALSE)-Extraction[[#This Row],[GasExtractionToDate]]</f>
        <v>441361</v>
      </c>
    </row>
    <row r="536" spans="1:10" x14ac:dyDescent="0.35">
      <c r="A536">
        <f ca="1">RANDBETWEEN(1,Parameters!$A$10)</f>
        <v>14</v>
      </c>
      <c r="B536" t="str">
        <f ca="1">VLOOKUP(A536,Reserves[],2,FALSE)</f>
        <v>Kern River</v>
      </c>
      <c r="C536" t="str">
        <f ca="1">VLOOKUP(A536,Reserves[],3,FALSE)</f>
        <v>Delta</v>
      </c>
      <c r="D536" s="1">
        <f ca="1">MAX(Parameters!$A$2,MAX(INDEX((A536=$A$2:A535)*$D$2:D535,))) + RANDBETWEEN(IF(MAX(INDEX((A536=$A$2:A535)*$D$2:D535,))=0,0,Parameters!$C$2),Parameters!$D$2)</f>
        <v>42765</v>
      </c>
      <c r="E536">
        <f ca="1">RANDBETWEEN(Parameters!$F$2,Parameters!$G$2)</f>
        <v>278</v>
      </c>
      <c r="F536">
        <f ca="1">RANDBETWEEN(Parameters!$I$2,Parameters!$J$2)</f>
        <v>221</v>
      </c>
      <c r="G536">
        <f ca="1">SUMIFS(E$2:E536,$A$2:A536,Extraction[[#This Row],[AreaID]])</f>
        <v>6760</v>
      </c>
      <c r="H536">
        <f ca="1">SUMIFS(F$2:F536,$A$2:A536,Extraction[[#This Row],[AreaID]])</f>
        <v>5605</v>
      </c>
      <c r="I536">
        <f ca="1">VLOOKUP(Extraction[[#This Row],[AreaID]],Reserves[],4,FALSE)-Extraction[[#This Row],[OilExtractionToDate]]</f>
        <v>338651</v>
      </c>
      <c r="J536">
        <f ca="1">VLOOKUP(Extraction[[#This Row],[AreaID]],Reserves[],5,FALSE)-Extraction[[#This Row],[GasExtractionToDate]]</f>
        <v>400533</v>
      </c>
    </row>
    <row r="537" spans="1:10" x14ac:dyDescent="0.35">
      <c r="A537">
        <f ca="1">RANDBETWEEN(1,Parameters!$A$10)</f>
        <v>6</v>
      </c>
      <c r="B537" t="str">
        <f ca="1">VLOOKUP(A537,Reserves[],2,FALSE)</f>
        <v>Hanamura</v>
      </c>
      <c r="C537" t="str">
        <f ca="1">VLOOKUP(A537,Reserves[],3,FALSE)</f>
        <v>Alpha</v>
      </c>
      <c r="D537" s="1">
        <f ca="1">MAX(Parameters!$A$2,MAX(INDEX((A537=$A$2:A536)*$D$2:D536,))) + RANDBETWEEN(IF(MAX(INDEX((A537=$A$2:A536)*$D$2:D536,))=0,0,Parameters!$C$2),Parameters!$D$2)</f>
        <v>42870</v>
      </c>
      <c r="E537">
        <f ca="1">RANDBETWEEN(Parameters!$F$2,Parameters!$G$2)</f>
        <v>259</v>
      </c>
      <c r="F537">
        <f ca="1">RANDBETWEEN(Parameters!$I$2,Parameters!$J$2)</f>
        <v>230</v>
      </c>
      <c r="G537">
        <f ca="1">SUMIFS(E$2:E537,$A$2:A537,Extraction[[#This Row],[AreaID]])</f>
        <v>8917</v>
      </c>
      <c r="H537">
        <f ca="1">SUMIFS(F$2:F537,$A$2:A537,Extraction[[#This Row],[AreaID]])</f>
        <v>8558</v>
      </c>
      <c r="I537">
        <f ca="1">VLOOKUP(Extraction[[#This Row],[AreaID]],Reserves[],4,FALSE)-Extraction[[#This Row],[OilExtractionToDate]]</f>
        <v>251463</v>
      </c>
      <c r="J537">
        <f ca="1">VLOOKUP(Extraction[[#This Row],[AreaID]],Reserves[],5,FALSE)-Extraction[[#This Row],[GasExtractionToDate]]</f>
        <v>293044</v>
      </c>
    </row>
    <row r="538" spans="1:10" x14ac:dyDescent="0.35">
      <c r="A538">
        <f ca="1">RANDBETWEEN(1,Parameters!$A$10)</f>
        <v>3</v>
      </c>
      <c r="B538" t="str">
        <f ca="1">VLOOKUP(A538,Reserves[],2,FALSE)</f>
        <v>Route66</v>
      </c>
      <c r="C538" t="str">
        <f ca="1">VLOOKUP(A538,Reserves[],3,FALSE)</f>
        <v>A3</v>
      </c>
      <c r="D538" s="1">
        <f ca="1">MAX(Parameters!$A$2,MAX(INDEX((A538=$A$2:A537)*$D$2:D537,))) + RANDBETWEEN(IF(MAX(INDEX((A538=$A$2:A537)*$D$2:D537,))=0,0,Parameters!$C$2),Parameters!$D$2)</f>
        <v>42782</v>
      </c>
      <c r="E538">
        <f ca="1">RANDBETWEEN(Parameters!$F$2,Parameters!$G$2)</f>
        <v>164</v>
      </c>
      <c r="F538">
        <f ca="1">RANDBETWEEN(Parameters!$I$2,Parameters!$J$2)</f>
        <v>116</v>
      </c>
      <c r="G538">
        <f ca="1">SUMIFS(E$2:E538,$A$2:A538,Extraction[[#This Row],[AreaID]])</f>
        <v>6724</v>
      </c>
      <c r="H538">
        <f ca="1">SUMIFS(F$2:F538,$A$2:A538,Extraction[[#This Row],[AreaID]])</f>
        <v>6526</v>
      </c>
      <c r="I538">
        <f ca="1">VLOOKUP(Extraction[[#This Row],[AreaID]],Reserves[],4,FALSE)-Extraction[[#This Row],[OilExtractionToDate]]</f>
        <v>205434</v>
      </c>
      <c r="J538">
        <f ca="1">VLOOKUP(Extraction[[#This Row],[AreaID]],Reserves[],5,FALSE)-Extraction[[#This Row],[GasExtractionToDate]]</f>
        <v>339912</v>
      </c>
    </row>
    <row r="539" spans="1:10" x14ac:dyDescent="0.35">
      <c r="A539">
        <f ca="1">RANDBETWEEN(1,Parameters!$A$10)</f>
        <v>3</v>
      </c>
      <c r="B539" t="str">
        <f ca="1">VLOOKUP(A539,Reserves[],2,FALSE)</f>
        <v>Route66</v>
      </c>
      <c r="C539" t="str">
        <f ca="1">VLOOKUP(A539,Reserves[],3,FALSE)</f>
        <v>A3</v>
      </c>
      <c r="D539" s="1">
        <f ca="1">MAX(Parameters!$A$2,MAX(INDEX((A539=$A$2:A538)*$D$2:D538,))) + RANDBETWEEN(IF(MAX(INDEX((A539=$A$2:A538)*$D$2:D538,))=0,0,Parameters!$C$2),Parameters!$D$2)</f>
        <v>42790</v>
      </c>
      <c r="E539">
        <f ca="1">RANDBETWEEN(Parameters!$F$2,Parameters!$G$2)</f>
        <v>132</v>
      </c>
      <c r="F539">
        <f ca="1">RANDBETWEEN(Parameters!$I$2,Parameters!$J$2)</f>
        <v>209</v>
      </c>
      <c r="G539">
        <f ca="1">SUMIFS(E$2:E539,$A$2:A539,Extraction[[#This Row],[AreaID]])</f>
        <v>6856</v>
      </c>
      <c r="H539">
        <f ca="1">SUMIFS(F$2:F539,$A$2:A539,Extraction[[#This Row],[AreaID]])</f>
        <v>6735</v>
      </c>
      <c r="I539">
        <f ca="1">VLOOKUP(Extraction[[#This Row],[AreaID]],Reserves[],4,FALSE)-Extraction[[#This Row],[OilExtractionToDate]]</f>
        <v>205302</v>
      </c>
      <c r="J539">
        <f ca="1">VLOOKUP(Extraction[[#This Row],[AreaID]],Reserves[],5,FALSE)-Extraction[[#This Row],[GasExtractionToDate]]</f>
        <v>339703</v>
      </c>
    </row>
    <row r="540" spans="1:10" x14ac:dyDescent="0.35">
      <c r="A540">
        <f ca="1">RANDBETWEEN(1,Parameters!$A$10)</f>
        <v>11</v>
      </c>
      <c r="B540" t="str">
        <f ca="1">VLOOKUP(A540,Reserves[],2,FALSE)</f>
        <v>EastTexas</v>
      </c>
      <c r="C540" t="str">
        <f ca="1">VLOOKUP(A540,Reserves[],3,FALSE)</f>
        <v>Lake2</v>
      </c>
      <c r="D540" s="1">
        <f ca="1">MAX(Parameters!$A$2,MAX(INDEX((A540=$A$2:A539)*$D$2:D539,))) + RANDBETWEEN(IF(MAX(INDEX((A540=$A$2:A539)*$D$2:D539,))=0,0,Parameters!$C$2),Parameters!$D$2)</f>
        <v>42840</v>
      </c>
      <c r="E540">
        <f ca="1">RANDBETWEEN(Parameters!$F$2,Parameters!$G$2)</f>
        <v>189</v>
      </c>
      <c r="F540">
        <f ca="1">RANDBETWEEN(Parameters!$I$2,Parameters!$J$2)</f>
        <v>234</v>
      </c>
      <c r="G540">
        <f ca="1">SUMIFS(E$2:E540,$A$2:A540,Extraction[[#This Row],[AreaID]])</f>
        <v>9401</v>
      </c>
      <c r="H540">
        <f ca="1">SUMIFS(F$2:F540,$A$2:A540,Extraction[[#This Row],[AreaID]])</f>
        <v>8312</v>
      </c>
      <c r="I540">
        <f ca="1">VLOOKUP(Extraction[[#This Row],[AreaID]],Reserves[],4,FALSE)-Extraction[[#This Row],[OilExtractionToDate]]</f>
        <v>266579</v>
      </c>
      <c r="J540">
        <f ca="1">VLOOKUP(Extraction[[#This Row],[AreaID]],Reserves[],5,FALSE)-Extraction[[#This Row],[GasExtractionToDate]]</f>
        <v>218485</v>
      </c>
    </row>
    <row r="541" spans="1:10" x14ac:dyDescent="0.35">
      <c r="A541">
        <f ca="1">RANDBETWEEN(1,Parameters!$A$10)</f>
        <v>4</v>
      </c>
      <c r="B541" t="str">
        <f ca="1">VLOOKUP(A541,Reserves[],2,FALSE)</f>
        <v>BigPool</v>
      </c>
      <c r="C541" t="str">
        <f ca="1">VLOOKUP(A541,Reserves[],3,FALSE)</f>
        <v>B1</v>
      </c>
      <c r="D541" s="1">
        <f ca="1">MAX(Parameters!$A$2,MAX(INDEX((A541=$A$2:A540)*$D$2:D540,))) + RANDBETWEEN(IF(MAX(INDEX((A541=$A$2:A540)*$D$2:D540,))=0,0,Parameters!$C$2),Parameters!$D$2)</f>
        <v>42771</v>
      </c>
      <c r="E541">
        <f ca="1">RANDBETWEEN(Parameters!$F$2,Parameters!$G$2)</f>
        <v>164</v>
      </c>
      <c r="F541">
        <f ca="1">RANDBETWEEN(Parameters!$I$2,Parameters!$J$2)</f>
        <v>259</v>
      </c>
      <c r="G541">
        <f ca="1">SUMIFS(E$2:E541,$A$2:A541,Extraction[[#This Row],[AreaID]])</f>
        <v>5727</v>
      </c>
      <c r="H541">
        <f ca="1">SUMIFS(F$2:F541,$A$2:A541,Extraction[[#This Row],[AreaID]])</f>
        <v>7044</v>
      </c>
      <c r="I541">
        <f ca="1">VLOOKUP(Extraction[[#This Row],[AreaID]],Reserves[],4,FALSE)-Extraction[[#This Row],[OilExtractionToDate]]</f>
        <v>399463</v>
      </c>
      <c r="J541">
        <f ca="1">VLOOKUP(Extraction[[#This Row],[AreaID]],Reserves[],5,FALSE)-Extraction[[#This Row],[GasExtractionToDate]]</f>
        <v>193409</v>
      </c>
    </row>
    <row r="542" spans="1:10" x14ac:dyDescent="0.35">
      <c r="A542">
        <f ca="1">RANDBETWEEN(1,Parameters!$A$10)</f>
        <v>7</v>
      </c>
      <c r="B542" t="str">
        <f ca="1">VLOOKUP(A542,Reserves[],2,FALSE)</f>
        <v>Hanamura</v>
      </c>
      <c r="C542" t="str">
        <f ca="1">VLOOKUP(A542,Reserves[],3,FALSE)</f>
        <v>H1</v>
      </c>
      <c r="D542" s="1">
        <f ca="1">MAX(Parameters!$A$2,MAX(INDEX((A542=$A$2:A541)*$D$2:D541,))) + RANDBETWEEN(IF(MAX(INDEX((A542=$A$2:A541)*$D$2:D541,))=0,0,Parameters!$C$2),Parameters!$D$2)</f>
        <v>42780</v>
      </c>
      <c r="E542">
        <f ca="1">RANDBETWEEN(Parameters!$F$2,Parameters!$G$2)</f>
        <v>131</v>
      </c>
      <c r="F542">
        <f ca="1">RANDBETWEEN(Parameters!$I$2,Parameters!$J$2)</f>
        <v>69</v>
      </c>
      <c r="G542">
        <f ca="1">SUMIFS(E$2:E542,$A$2:A542,Extraction[[#This Row],[AreaID]])</f>
        <v>6062</v>
      </c>
      <c r="H542">
        <f ca="1">SUMIFS(F$2:F542,$A$2:A542,Extraction[[#This Row],[AreaID]])</f>
        <v>5687</v>
      </c>
      <c r="I542">
        <f ca="1">VLOOKUP(Extraction[[#This Row],[AreaID]],Reserves[],4,FALSE)-Extraction[[#This Row],[OilExtractionToDate]]</f>
        <v>320304</v>
      </c>
      <c r="J542">
        <f ca="1">VLOOKUP(Extraction[[#This Row],[AreaID]],Reserves[],5,FALSE)-Extraction[[#This Row],[GasExtractionToDate]]</f>
        <v>435690</v>
      </c>
    </row>
    <row r="543" spans="1:10" x14ac:dyDescent="0.35">
      <c r="A543">
        <f ca="1">RANDBETWEEN(1,Parameters!$A$10)</f>
        <v>4</v>
      </c>
      <c r="B543" t="str">
        <f ca="1">VLOOKUP(A543,Reserves[],2,FALSE)</f>
        <v>BigPool</v>
      </c>
      <c r="C543" t="str">
        <f ca="1">VLOOKUP(A543,Reserves[],3,FALSE)</f>
        <v>B1</v>
      </c>
      <c r="D543" s="1">
        <f ca="1">MAX(Parameters!$A$2,MAX(INDEX((A543=$A$2:A542)*$D$2:D542,))) + RANDBETWEEN(IF(MAX(INDEX((A543=$A$2:A542)*$D$2:D542,))=0,0,Parameters!$C$2),Parameters!$D$2)</f>
        <v>42776</v>
      </c>
      <c r="E543">
        <f ca="1">RANDBETWEEN(Parameters!$F$2,Parameters!$G$2)</f>
        <v>223</v>
      </c>
      <c r="F543">
        <f ca="1">RANDBETWEEN(Parameters!$I$2,Parameters!$J$2)</f>
        <v>201</v>
      </c>
      <c r="G543">
        <f ca="1">SUMIFS(E$2:E543,$A$2:A543,Extraction[[#This Row],[AreaID]])</f>
        <v>5950</v>
      </c>
      <c r="H543">
        <f ca="1">SUMIFS(F$2:F543,$A$2:A543,Extraction[[#This Row],[AreaID]])</f>
        <v>7245</v>
      </c>
      <c r="I543">
        <f ca="1">VLOOKUP(Extraction[[#This Row],[AreaID]],Reserves[],4,FALSE)-Extraction[[#This Row],[OilExtractionToDate]]</f>
        <v>399240</v>
      </c>
      <c r="J543">
        <f ca="1">VLOOKUP(Extraction[[#This Row],[AreaID]],Reserves[],5,FALSE)-Extraction[[#This Row],[GasExtractionToDate]]</f>
        <v>193208</v>
      </c>
    </row>
    <row r="544" spans="1:10" x14ac:dyDescent="0.35">
      <c r="A544">
        <f ca="1">RANDBETWEEN(1,Parameters!$A$10)</f>
        <v>13</v>
      </c>
      <c r="B544" t="str">
        <f ca="1">VLOOKUP(A544,Reserves[],2,FALSE)</f>
        <v>Kern River</v>
      </c>
      <c r="C544" t="str">
        <f ca="1">VLOOKUP(A544,Reserves[],3,FALSE)</f>
        <v>W13</v>
      </c>
      <c r="D544" s="1">
        <f ca="1">MAX(Parameters!$A$2,MAX(INDEX((A544=$A$2:A543)*$D$2:D543,))) + RANDBETWEEN(IF(MAX(INDEX((A544=$A$2:A543)*$D$2:D543,))=0,0,Parameters!$C$2),Parameters!$D$2)</f>
        <v>42857</v>
      </c>
      <c r="E544">
        <f ca="1">RANDBETWEEN(Parameters!$F$2,Parameters!$G$2)</f>
        <v>207</v>
      </c>
      <c r="F544">
        <f ca="1">RANDBETWEEN(Parameters!$I$2,Parameters!$J$2)</f>
        <v>277</v>
      </c>
      <c r="G544">
        <f ca="1">SUMIFS(E$2:E544,$A$2:A544,Extraction[[#This Row],[AreaID]])</f>
        <v>8603</v>
      </c>
      <c r="H544">
        <f ca="1">SUMIFS(F$2:F544,$A$2:A544,Extraction[[#This Row],[AreaID]])</f>
        <v>8371</v>
      </c>
      <c r="I544">
        <f ca="1">VLOOKUP(Extraction[[#This Row],[AreaID]],Reserves[],4,FALSE)-Extraction[[#This Row],[OilExtractionToDate]]</f>
        <v>374100</v>
      </c>
      <c r="J544">
        <f ca="1">VLOOKUP(Extraction[[#This Row],[AreaID]],Reserves[],5,FALSE)-Extraction[[#This Row],[GasExtractionToDate]]</f>
        <v>441084</v>
      </c>
    </row>
    <row r="545" spans="1:10" x14ac:dyDescent="0.35">
      <c r="A545">
        <f ca="1">RANDBETWEEN(1,Parameters!$A$10)</f>
        <v>14</v>
      </c>
      <c r="B545" t="str">
        <f ca="1">VLOOKUP(A545,Reserves[],2,FALSE)</f>
        <v>Kern River</v>
      </c>
      <c r="C545" t="str">
        <f ca="1">VLOOKUP(A545,Reserves[],3,FALSE)</f>
        <v>Delta</v>
      </c>
      <c r="D545" s="1">
        <f ca="1">MAX(Parameters!$A$2,MAX(INDEX((A545=$A$2:A544)*$D$2:D544,))) + RANDBETWEEN(IF(MAX(INDEX((A545=$A$2:A544)*$D$2:D544,))=0,0,Parameters!$C$2),Parameters!$D$2)</f>
        <v>42768</v>
      </c>
      <c r="E545">
        <f ca="1">RANDBETWEEN(Parameters!$F$2,Parameters!$G$2)</f>
        <v>232</v>
      </c>
      <c r="F545">
        <f ca="1">RANDBETWEEN(Parameters!$I$2,Parameters!$J$2)</f>
        <v>247</v>
      </c>
      <c r="G545">
        <f ca="1">SUMIFS(E$2:E545,$A$2:A545,Extraction[[#This Row],[AreaID]])</f>
        <v>6992</v>
      </c>
      <c r="H545">
        <f ca="1">SUMIFS(F$2:F545,$A$2:A545,Extraction[[#This Row],[AreaID]])</f>
        <v>5852</v>
      </c>
      <c r="I545">
        <f ca="1">VLOOKUP(Extraction[[#This Row],[AreaID]],Reserves[],4,FALSE)-Extraction[[#This Row],[OilExtractionToDate]]</f>
        <v>338419</v>
      </c>
      <c r="J545">
        <f ca="1">VLOOKUP(Extraction[[#This Row],[AreaID]],Reserves[],5,FALSE)-Extraction[[#This Row],[GasExtractionToDate]]</f>
        <v>400286</v>
      </c>
    </row>
    <row r="546" spans="1:10" x14ac:dyDescent="0.35">
      <c r="A546">
        <f ca="1">RANDBETWEEN(1,Parameters!$A$10)</f>
        <v>6</v>
      </c>
      <c r="B546" t="str">
        <f ca="1">VLOOKUP(A546,Reserves[],2,FALSE)</f>
        <v>Hanamura</v>
      </c>
      <c r="C546" t="str">
        <f ca="1">VLOOKUP(A546,Reserves[],3,FALSE)</f>
        <v>Alpha</v>
      </c>
      <c r="D546" s="1">
        <f ca="1">MAX(Parameters!$A$2,MAX(INDEX((A546=$A$2:A545)*$D$2:D545,))) + RANDBETWEEN(IF(MAX(INDEX((A546=$A$2:A545)*$D$2:D545,))=0,0,Parameters!$C$2),Parameters!$D$2)</f>
        <v>42873</v>
      </c>
      <c r="E546">
        <f ca="1">RANDBETWEEN(Parameters!$F$2,Parameters!$G$2)</f>
        <v>179</v>
      </c>
      <c r="F546">
        <f ca="1">RANDBETWEEN(Parameters!$I$2,Parameters!$J$2)</f>
        <v>251</v>
      </c>
      <c r="G546">
        <f ca="1">SUMIFS(E$2:E546,$A$2:A546,Extraction[[#This Row],[AreaID]])</f>
        <v>9096</v>
      </c>
      <c r="H546">
        <f ca="1">SUMIFS(F$2:F546,$A$2:A546,Extraction[[#This Row],[AreaID]])</f>
        <v>8809</v>
      </c>
      <c r="I546">
        <f ca="1">VLOOKUP(Extraction[[#This Row],[AreaID]],Reserves[],4,FALSE)-Extraction[[#This Row],[OilExtractionToDate]]</f>
        <v>251284</v>
      </c>
      <c r="J546">
        <f ca="1">VLOOKUP(Extraction[[#This Row],[AreaID]],Reserves[],5,FALSE)-Extraction[[#This Row],[GasExtractionToDate]]</f>
        <v>292793</v>
      </c>
    </row>
    <row r="547" spans="1:10" x14ac:dyDescent="0.35">
      <c r="A547">
        <f ca="1">RANDBETWEEN(1,Parameters!$A$10)</f>
        <v>1</v>
      </c>
      <c r="B547" t="str">
        <f ca="1">VLOOKUP(A547,Reserves[],2,FALSE)</f>
        <v>Route66</v>
      </c>
      <c r="C547" t="str">
        <f ca="1">VLOOKUP(A547,Reserves[],3,FALSE)</f>
        <v>Alpha</v>
      </c>
      <c r="D547" s="1">
        <f ca="1">MAX(Parameters!$A$2,MAX(INDEX((A547=$A$2:A546)*$D$2:D546,))) + RANDBETWEEN(IF(MAX(INDEX((A547=$A$2:A546)*$D$2:D546,))=0,0,Parameters!$C$2),Parameters!$D$2)</f>
        <v>42777</v>
      </c>
      <c r="E547">
        <f ca="1">RANDBETWEEN(Parameters!$F$2,Parameters!$G$2)</f>
        <v>100</v>
      </c>
      <c r="F547">
        <f ca="1">RANDBETWEEN(Parameters!$I$2,Parameters!$J$2)</f>
        <v>190</v>
      </c>
      <c r="G547">
        <f ca="1">SUMIFS(E$2:E547,$A$2:A547,Extraction[[#This Row],[AreaID]])</f>
        <v>7320</v>
      </c>
      <c r="H547">
        <f ca="1">SUMIFS(F$2:F547,$A$2:A547,Extraction[[#This Row],[AreaID]])</f>
        <v>6197</v>
      </c>
      <c r="I547">
        <f ca="1">VLOOKUP(Extraction[[#This Row],[AreaID]],Reserves[],4,FALSE)-Extraction[[#This Row],[OilExtractionToDate]]</f>
        <v>310270</v>
      </c>
      <c r="J547">
        <f ca="1">VLOOKUP(Extraction[[#This Row],[AreaID]],Reserves[],5,FALSE)-Extraction[[#This Row],[GasExtractionToDate]]</f>
        <v>366404</v>
      </c>
    </row>
    <row r="548" spans="1:10" x14ac:dyDescent="0.35">
      <c r="A548">
        <f ca="1">RANDBETWEEN(1,Parameters!$A$10)</f>
        <v>7</v>
      </c>
      <c r="B548" t="str">
        <f ca="1">VLOOKUP(A548,Reserves[],2,FALSE)</f>
        <v>Hanamura</v>
      </c>
      <c r="C548" t="str">
        <f ca="1">VLOOKUP(A548,Reserves[],3,FALSE)</f>
        <v>H1</v>
      </c>
      <c r="D548" s="1">
        <f ca="1">MAX(Parameters!$A$2,MAX(INDEX((A548=$A$2:A547)*$D$2:D547,))) + RANDBETWEEN(IF(MAX(INDEX((A548=$A$2:A547)*$D$2:D547,))=0,0,Parameters!$C$2),Parameters!$D$2)</f>
        <v>42784</v>
      </c>
      <c r="E548">
        <f ca="1">RANDBETWEEN(Parameters!$F$2,Parameters!$G$2)</f>
        <v>264</v>
      </c>
      <c r="F548">
        <f ca="1">RANDBETWEEN(Parameters!$I$2,Parameters!$J$2)</f>
        <v>277</v>
      </c>
      <c r="G548">
        <f ca="1">SUMIFS(E$2:E548,$A$2:A548,Extraction[[#This Row],[AreaID]])</f>
        <v>6326</v>
      </c>
      <c r="H548">
        <f ca="1">SUMIFS(F$2:F548,$A$2:A548,Extraction[[#This Row],[AreaID]])</f>
        <v>5964</v>
      </c>
      <c r="I548">
        <f ca="1">VLOOKUP(Extraction[[#This Row],[AreaID]],Reserves[],4,FALSE)-Extraction[[#This Row],[OilExtractionToDate]]</f>
        <v>320040</v>
      </c>
      <c r="J548">
        <f ca="1">VLOOKUP(Extraction[[#This Row],[AreaID]],Reserves[],5,FALSE)-Extraction[[#This Row],[GasExtractionToDate]]</f>
        <v>435413</v>
      </c>
    </row>
    <row r="549" spans="1:10" x14ac:dyDescent="0.35">
      <c r="A549">
        <f ca="1">RANDBETWEEN(1,Parameters!$A$10)</f>
        <v>13</v>
      </c>
      <c r="B549" t="str">
        <f ca="1">VLOOKUP(A549,Reserves[],2,FALSE)</f>
        <v>Kern River</v>
      </c>
      <c r="C549" t="str">
        <f ca="1">VLOOKUP(A549,Reserves[],3,FALSE)</f>
        <v>W13</v>
      </c>
      <c r="D549" s="1">
        <f ca="1">MAX(Parameters!$A$2,MAX(INDEX((A549=$A$2:A548)*$D$2:D548,))) + RANDBETWEEN(IF(MAX(INDEX((A549=$A$2:A548)*$D$2:D548,))=0,0,Parameters!$C$2),Parameters!$D$2)</f>
        <v>42863</v>
      </c>
      <c r="E549">
        <f ca="1">RANDBETWEEN(Parameters!$F$2,Parameters!$G$2)</f>
        <v>292</v>
      </c>
      <c r="F549">
        <f ca="1">RANDBETWEEN(Parameters!$I$2,Parameters!$J$2)</f>
        <v>114</v>
      </c>
      <c r="G549">
        <f ca="1">SUMIFS(E$2:E549,$A$2:A549,Extraction[[#This Row],[AreaID]])</f>
        <v>8895</v>
      </c>
      <c r="H549">
        <f ca="1">SUMIFS(F$2:F549,$A$2:A549,Extraction[[#This Row],[AreaID]])</f>
        <v>8485</v>
      </c>
      <c r="I549">
        <f ca="1">VLOOKUP(Extraction[[#This Row],[AreaID]],Reserves[],4,FALSE)-Extraction[[#This Row],[OilExtractionToDate]]</f>
        <v>373808</v>
      </c>
      <c r="J549">
        <f ca="1">VLOOKUP(Extraction[[#This Row],[AreaID]],Reserves[],5,FALSE)-Extraction[[#This Row],[GasExtractionToDate]]</f>
        <v>440970</v>
      </c>
    </row>
    <row r="550" spans="1:10" x14ac:dyDescent="0.35">
      <c r="A550">
        <f ca="1">RANDBETWEEN(1,Parameters!$A$10)</f>
        <v>2</v>
      </c>
      <c r="B550" t="str">
        <f ca="1">VLOOKUP(A550,Reserves[],2,FALSE)</f>
        <v>Route66</v>
      </c>
      <c r="C550" t="str">
        <f ca="1">VLOOKUP(A550,Reserves[],3,FALSE)</f>
        <v>Delta</v>
      </c>
      <c r="D550" s="1">
        <f ca="1">MAX(Parameters!$A$2,MAX(INDEX((A550=$A$2:A549)*$D$2:D549,))) + RANDBETWEEN(IF(MAX(INDEX((A550=$A$2:A549)*$D$2:D549,))=0,0,Parameters!$C$2),Parameters!$D$2)</f>
        <v>42811</v>
      </c>
      <c r="E550">
        <f ca="1">RANDBETWEEN(Parameters!$F$2,Parameters!$G$2)</f>
        <v>291</v>
      </c>
      <c r="F550">
        <f ca="1">RANDBETWEEN(Parameters!$I$2,Parameters!$J$2)</f>
        <v>119</v>
      </c>
      <c r="G550">
        <f ca="1">SUMIFS(E$2:E550,$A$2:A550,Extraction[[#This Row],[AreaID]])</f>
        <v>7561</v>
      </c>
      <c r="H550">
        <f ca="1">SUMIFS(F$2:F550,$A$2:A550,Extraction[[#This Row],[AreaID]])</f>
        <v>6391</v>
      </c>
      <c r="I550">
        <f ca="1">VLOOKUP(Extraction[[#This Row],[AreaID]],Reserves[],4,FALSE)-Extraction[[#This Row],[OilExtractionToDate]]</f>
        <v>156880</v>
      </c>
      <c r="J550">
        <f ca="1">VLOOKUP(Extraction[[#This Row],[AreaID]],Reserves[],5,FALSE)-Extraction[[#This Row],[GasExtractionToDate]]</f>
        <v>229818</v>
      </c>
    </row>
    <row r="551" spans="1:10" x14ac:dyDescent="0.35">
      <c r="A551">
        <f ca="1">RANDBETWEEN(1,Parameters!$A$10)</f>
        <v>3</v>
      </c>
      <c r="B551" t="str">
        <f ca="1">VLOOKUP(A551,Reserves[],2,FALSE)</f>
        <v>Route66</v>
      </c>
      <c r="C551" t="str">
        <f ca="1">VLOOKUP(A551,Reserves[],3,FALSE)</f>
        <v>A3</v>
      </c>
      <c r="D551" s="1">
        <f ca="1">MAX(Parameters!$A$2,MAX(INDEX((A551=$A$2:A550)*$D$2:D550,))) + RANDBETWEEN(IF(MAX(INDEX((A551=$A$2:A550)*$D$2:D550,))=0,0,Parameters!$C$2),Parameters!$D$2)</f>
        <v>42798</v>
      </c>
      <c r="E551">
        <f ca="1">RANDBETWEEN(Parameters!$F$2,Parameters!$G$2)</f>
        <v>159</v>
      </c>
      <c r="F551">
        <f ca="1">RANDBETWEEN(Parameters!$I$2,Parameters!$J$2)</f>
        <v>200</v>
      </c>
      <c r="G551">
        <f ca="1">SUMIFS(E$2:E551,$A$2:A551,Extraction[[#This Row],[AreaID]])</f>
        <v>7015</v>
      </c>
      <c r="H551">
        <f ca="1">SUMIFS(F$2:F551,$A$2:A551,Extraction[[#This Row],[AreaID]])</f>
        <v>6935</v>
      </c>
      <c r="I551">
        <f ca="1">VLOOKUP(Extraction[[#This Row],[AreaID]],Reserves[],4,FALSE)-Extraction[[#This Row],[OilExtractionToDate]]</f>
        <v>205143</v>
      </c>
      <c r="J551">
        <f ca="1">VLOOKUP(Extraction[[#This Row],[AreaID]],Reserves[],5,FALSE)-Extraction[[#This Row],[GasExtractionToDate]]</f>
        <v>339503</v>
      </c>
    </row>
    <row r="552" spans="1:10" x14ac:dyDescent="0.35">
      <c r="A552">
        <f ca="1">RANDBETWEEN(1,Parameters!$A$10)</f>
        <v>14</v>
      </c>
      <c r="B552" t="str">
        <f ca="1">VLOOKUP(A552,Reserves[],2,FALSE)</f>
        <v>Kern River</v>
      </c>
      <c r="C552" t="str">
        <f ca="1">VLOOKUP(A552,Reserves[],3,FALSE)</f>
        <v>Delta</v>
      </c>
      <c r="D552" s="1">
        <f ca="1">MAX(Parameters!$A$2,MAX(INDEX((A552=$A$2:A551)*$D$2:D551,))) + RANDBETWEEN(IF(MAX(INDEX((A552=$A$2:A551)*$D$2:D551,))=0,0,Parameters!$C$2),Parameters!$D$2)</f>
        <v>42771</v>
      </c>
      <c r="E552">
        <f ca="1">RANDBETWEEN(Parameters!$F$2,Parameters!$G$2)</f>
        <v>233</v>
      </c>
      <c r="F552">
        <f ca="1">RANDBETWEEN(Parameters!$I$2,Parameters!$J$2)</f>
        <v>173</v>
      </c>
      <c r="G552">
        <f ca="1">SUMIFS(E$2:E552,$A$2:A552,Extraction[[#This Row],[AreaID]])</f>
        <v>7225</v>
      </c>
      <c r="H552">
        <f ca="1">SUMIFS(F$2:F552,$A$2:A552,Extraction[[#This Row],[AreaID]])</f>
        <v>6025</v>
      </c>
      <c r="I552">
        <f ca="1">VLOOKUP(Extraction[[#This Row],[AreaID]],Reserves[],4,FALSE)-Extraction[[#This Row],[OilExtractionToDate]]</f>
        <v>338186</v>
      </c>
      <c r="J552">
        <f ca="1">VLOOKUP(Extraction[[#This Row],[AreaID]],Reserves[],5,FALSE)-Extraction[[#This Row],[GasExtractionToDate]]</f>
        <v>400113</v>
      </c>
    </row>
    <row r="553" spans="1:10" x14ac:dyDescent="0.35">
      <c r="A553">
        <f ca="1">RANDBETWEEN(1,Parameters!$A$10)</f>
        <v>12</v>
      </c>
      <c r="B553" t="str">
        <f ca="1">VLOOKUP(A553,Reserves[],2,FALSE)</f>
        <v>EastTexas</v>
      </c>
      <c r="C553" t="str">
        <f ca="1">VLOOKUP(A553,Reserves[],3,FALSE)</f>
        <v>Lake3</v>
      </c>
      <c r="D553" s="1">
        <f ca="1">MAX(Parameters!$A$2,MAX(INDEX((A553=$A$2:A552)*$D$2:D552,))) + RANDBETWEEN(IF(MAX(INDEX((A553=$A$2:A552)*$D$2:D552,))=0,0,Parameters!$C$2),Parameters!$D$2)</f>
        <v>42807</v>
      </c>
      <c r="E553">
        <f ca="1">RANDBETWEEN(Parameters!$F$2,Parameters!$G$2)</f>
        <v>120</v>
      </c>
      <c r="F553">
        <f ca="1">RANDBETWEEN(Parameters!$I$2,Parameters!$J$2)</f>
        <v>218</v>
      </c>
      <c r="G553">
        <f ca="1">SUMIFS(E$2:E553,$A$2:A553,Extraction[[#This Row],[AreaID]])</f>
        <v>6887</v>
      </c>
      <c r="H553">
        <f ca="1">SUMIFS(F$2:F553,$A$2:A553,Extraction[[#This Row],[AreaID]])</f>
        <v>6737</v>
      </c>
      <c r="I553">
        <f ca="1">VLOOKUP(Extraction[[#This Row],[AreaID]],Reserves[],4,FALSE)-Extraction[[#This Row],[OilExtractionToDate]]</f>
        <v>326500</v>
      </c>
      <c r="J553">
        <f ca="1">VLOOKUP(Extraction[[#This Row],[AreaID]],Reserves[],5,FALSE)-Extraction[[#This Row],[GasExtractionToDate]]</f>
        <v>280468</v>
      </c>
    </row>
    <row r="554" spans="1:10" x14ac:dyDescent="0.35">
      <c r="A554">
        <f ca="1">RANDBETWEEN(1,Parameters!$A$10)</f>
        <v>14</v>
      </c>
      <c r="B554" t="str">
        <f ca="1">VLOOKUP(A554,Reserves[],2,FALSE)</f>
        <v>Kern River</v>
      </c>
      <c r="C554" t="str">
        <f ca="1">VLOOKUP(A554,Reserves[],3,FALSE)</f>
        <v>Delta</v>
      </c>
      <c r="D554" s="1">
        <f ca="1">MAX(Parameters!$A$2,MAX(INDEX((A554=$A$2:A553)*$D$2:D553,))) + RANDBETWEEN(IF(MAX(INDEX((A554=$A$2:A553)*$D$2:D553,))=0,0,Parameters!$C$2),Parameters!$D$2)</f>
        <v>42779</v>
      </c>
      <c r="E554">
        <f ca="1">RANDBETWEEN(Parameters!$F$2,Parameters!$G$2)</f>
        <v>87</v>
      </c>
      <c r="F554">
        <f ca="1">RANDBETWEEN(Parameters!$I$2,Parameters!$J$2)</f>
        <v>97</v>
      </c>
      <c r="G554">
        <f ca="1">SUMIFS(E$2:E554,$A$2:A554,Extraction[[#This Row],[AreaID]])</f>
        <v>7312</v>
      </c>
      <c r="H554">
        <f ca="1">SUMIFS(F$2:F554,$A$2:A554,Extraction[[#This Row],[AreaID]])</f>
        <v>6122</v>
      </c>
      <c r="I554">
        <f ca="1">VLOOKUP(Extraction[[#This Row],[AreaID]],Reserves[],4,FALSE)-Extraction[[#This Row],[OilExtractionToDate]]</f>
        <v>338099</v>
      </c>
      <c r="J554">
        <f ca="1">VLOOKUP(Extraction[[#This Row],[AreaID]],Reserves[],5,FALSE)-Extraction[[#This Row],[GasExtractionToDate]]</f>
        <v>400016</v>
      </c>
    </row>
    <row r="555" spans="1:10" x14ac:dyDescent="0.35">
      <c r="A555">
        <f ca="1">RANDBETWEEN(1,Parameters!$A$10)</f>
        <v>7</v>
      </c>
      <c r="B555" t="str">
        <f ca="1">VLOOKUP(A555,Reserves[],2,FALSE)</f>
        <v>Hanamura</v>
      </c>
      <c r="C555" t="str">
        <f ca="1">VLOOKUP(A555,Reserves[],3,FALSE)</f>
        <v>H1</v>
      </c>
      <c r="D555" s="1">
        <f ca="1">MAX(Parameters!$A$2,MAX(INDEX((A555=$A$2:A554)*$D$2:D554,))) + RANDBETWEEN(IF(MAX(INDEX((A555=$A$2:A554)*$D$2:D554,))=0,0,Parameters!$C$2),Parameters!$D$2)</f>
        <v>42790</v>
      </c>
      <c r="E555">
        <f ca="1">RANDBETWEEN(Parameters!$F$2,Parameters!$G$2)</f>
        <v>135</v>
      </c>
      <c r="F555">
        <f ca="1">RANDBETWEEN(Parameters!$I$2,Parameters!$J$2)</f>
        <v>132</v>
      </c>
      <c r="G555">
        <f ca="1">SUMIFS(E$2:E555,$A$2:A555,Extraction[[#This Row],[AreaID]])</f>
        <v>6461</v>
      </c>
      <c r="H555">
        <f ca="1">SUMIFS(F$2:F555,$A$2:A555,Extraction[[#This Row],[AreaID]])</f>
        <v>6096</v>
      </c>
      <c r="I555">
        <f ca="1">VLOOKUP(Extraction[[#This Row],[AreaID]],Reserves[],4,FALSE)-Extraction[[#This Row],[OilExtractionToDate]]</f>
        <v>319905</v>
      </c>
      <c r="J555">
        <f ca="1">VLOOKUP(Extraction[[#This Row],[AreaID]],Reserves[],5,FALSE)-Extraction[[#This Row],[GasExtractionToDate]]</f>
        <v>435281</v>
      </c>
    </row>
    <row r="556" spans="1:10" x14ac:dyDescent="0.35">
      <c r="A556">
        <f ca="1">RANDBETWEEN(1,Parameters!$A$10)</f>
        <v>10</v>
      </c>
      <c r="B556" t="str">
        <f ca="1">VLOOKUP(A556,Reserves[],2,FALSE)</f>
        <v>EastTexas</v>
      </c>
      <c r="C556" t="str">
        <f ca="1">VLOOKUP(A556,Reserves[],3,FALSE)</f>
        <v>Lake1</v>
      </c>
      <c r="D556" s="1">
        <f ca="1">MAX(Parameters!$A$2,MAX(INDEX((A556=$A$2:A555)*$D$2:D555,))) + RANDBETWEEN(IF(MAX(INDEX((A556=$A$2:A555)*$D$2:D555,))=0,0,Parameters!$C$2),Parameters!$D$2)</f>
        <v>42718</v>
      </c>
      <c r="E556">
        <f ca="1">RANDBETWEEN(Parameters!$F$2,Parameters!$G$2)</f>
        <v>109</v>
      </c>
      <c r="F556">
        <f ca="1">RANDBETWEEN(Parameters!$I$2,Parameters!$J$2)</f>
        <v>156</v>
      </c>
      <c r="G556">
        <f ca="1">SUMIFS(E$2:E556,$A$2:A556,Extraction[[#This Row],[AreaID]])</f>
        <v>5216</v>
      </c>
      <c r="H556">
        <f ca="1">SUMIFS(F$2:F556,$A$2:A556,Extraction[[#This Row],[AreaID]])</f>
        <v>4025</v>
      </c>
      <c r="I556">
        <f ca="1">VLOOKUP(Extraction[[#This Row],[AreaID]],Reserves[],4,FALSE)-Extraction[[#This Row],[OilExtractionToDate]]</f>
        <v>162012</v>
      </c>
      <c r="J556">
        <f ca="1">VLOOKUP(Extraction[[#This Row],[AreaID]],Reserves[],5,FALSE)-Extraction[[#This Row],[GasExtractionToDate]]</f>
        <v>371228</v>
      </c>
    </row>
    <row r="557" spans="1:10" x14ac:dyDescent="0.35">
      <c r="A557">
        <f ca="1">RANDBETWEEN(1,Parameters!$A$10)</f>
        <v>1</v>
      </c>
      <c r="B557" t="str">
        <f ca="1">VLOOKUP(A557,Reserves[],2,FALSE)</f>
        <v>Route66</v>
      </c>
      <c r="C557" t="str">
        <f ca="1">VLOOKUP(A557,Reserves[],3,FALSE)</f>
        <v>Alpha</v>
      </c>
      <c r="D557" s="1">
        <f ca="1">MAX(Parameters!$A$2,MAX(INDEX((A557=$A$2:A556)*$D$2:D556,))) + RANDBETWEEN(IF(MAX(INDEX((A557=$A$2:A556)*$D$2:D556,))=0,0,Parameters!$C$2),Parameters!$D$2)</f>
        <v>42783</v>
      </c>
      <c r="E557">
        <f ca="1">RANDBETWEEN(Parameters!$F$2,Parameters!$G$2)</f>
        <v>80</v>
      </c>
      <c r="F557">
        <f ca="1">RANDBETWEEN(Parameters!$I$2,Parameters!$J$2)</f>
        <v>67</v>
      </c>
      <c r="G557">
        <f ca="1">SUMIFS(E$2:E557,$A$2:A557,Extraction[[#This Row],[AreaID]])</f>
        <v>7400</v>
      </c>
      <c r="H557">
        <f ca="1">SUMIFS(F$2:F557,$A$2:A557,Extraction[[#This Row],[AreaID]])</f>
        <v>6264</v>
      </c>
      <c r="I557">
        <f ca="1">VLOOKUP(Extraction[[#This Row],[AreaID]],Reserves[],4,FALSE)-Extraction[[#This Row],[OilExtractionToDate]]</f>
        <v>310190</v>
      </c>
      <c r="J557">
        <f ca="1">VLOOKUP(Extraction[[#This Row],[AreaID]],Reserves[],5,FALSE)-Extraction[[#This Row],[GasExtractionToDate]]</f>
        <v>366337</v>
      </c>
    </row>
    <row r="558" spans="1:10" x14ac:dyDescent="0.35">
      <c r="A558">
        <f ca="1">RANDBETWEEN(1,Parameters!$A$10)</f>
        <v>12</v>
      </c>
      <c r="B558" t="str">
        <f ca="1">VLOOKUP(A558,Reserves[],2,FALSE)</f>
        <v>EastTexas</v>
      </c>
      <c r="C558" t="str">
        <f ca="1">VLOOKUP(A558,Reserves[],3,FALSE)</f>
        <v>Lake3</v>
      </c>
      <c r="D558" s="1">
        <f ca="1">MAX(Parameters!$A$2,MAX(INDEX((A558=$A$2:A557)*$D$2:D557,))) + RANDBETWEEN(IF(MAX(INDEX((A558=$A$2:A557)*$D$2:D557,))=0,0,Parameters!$C$2),Parameters!$D$2)</f>
        <v>42810</v>
      </c>
      <c r="E558">
        <f ca="1">RANDBETWEEN(Parameters!$F$2,Parameters!$G$2)</f>
        <v>274</v>
      </c>
      <c r="F558">
        <f ca="1">RANDBETWEEN(Parameters!$I$2,Parameters!$J$2)</f>
        <v>54</v>
      </c>
      <c r="G558">
        <f ca="1">SUMIFS(E$2:E558,$A$2:A558,Extraction[[#This Row],[AreaID]])</f>
        <v>7161</v>
      </c>
      <c r="H558">
        <f ca="1">SUMIFS(F$2:F558,$A$2:A558,Extraction[[#This Row],[AreaID]])</f>
        <v>6791</v>
      </c>
      <c r="I558">
        <f ca="1">VLOOKUP(Extraction[[#This Row],[AreaID]],Reserves[],4,FALSE)-Extraction[[#This Row],[OilExtractionToDate]]</f>
        <v>326226</v>
      </c>
      <c r="J558">
        <f ca="1">VLOOKUP(Extraction[[#This Row],[AreaID]],Reserves[],5,FALSE)-Extraction[[#This Row],[GasExtractionToDate]]</f>
        <v>280414</v>
      </c>
    </row>
    <row r="559" spans="1:10" x14ac:dyDescent="0.35">
      <c r="A559">
        <f ca="1">RANDBETWEEN(1,Parameters!$A$10)</f>
        <v>5</v>
      </c>
      <c r="B559" t="str">
        <f ca="1">VLOOKUP(A559,Reserves[],2,FALSE)</f>
        <v>BigPool</v>
      </c>
      <c r="C559" t="str">
        <f ca="1">VLOOKUP(A559,Reserves[],3,FALSE)</f>
        <v>B2</v>
      </c>
      <c r="D559" s="1">
        <f ca="1">MAX(Parameters!$A$2,MAX(INDEX((A559=$A$2:A558)*$D$2:D558,))) + RANDBETWEEN(IF(MAX(INDEX((A559=$A$2:A558)*$D$2:D558,))=0,0,Parameters!$C$2),Parameters!$D$2)</f>
        <v>42816</v>
      </c>
      <c r="E559">
        <f ca="1">RANDBETWEEN(Parameters!$F$2,Parameters!$G$2)</f>
        <v>199</v>
      </c>
      <c r="F559">
        <f ca="1">RANDBETWEEN(Parameters!$I$2,Parameters!$J$2)</f>
        <v>240</v>
      </c>
      <c r="G559">
        <f ca="1">SUMIFS(E$2:E559,$A$2:A559,Extraction[[#This Row],[AreaID]])</f>
        <v>8267</v>
      </c>
      <c r="H559">
        <f ca="1">SUMIFS(F$2:F559,$A$2:A559,Extraction[[#This Row],[AreaID]])</f>
        <v>7714</v>
      </c>
      <c r="I559">
        <f ca="1">VLOOKUP(Extraction[[#This Row],[AreaID]],Reserves[],4,FALSE)-Extraction[[#This Row],[OilExtractionToDate]]</f>
        <v>299156</v>
      </c>
      <c r="J559">
        <f ca="1">VLOOKUP(Extraction[[#This Row],[AreaID]],Reserves[],5,FALSE)-Extraction[[#This Row],[GasExtractionToDate]]</f>
        <v>269994</v>
      </c>
    </row>
    <row r="560" spans="1:10" x14ac:dyDescent="0.35">
      <c r="A560">
        <f ca="1">RANDBETWEEN(1,Parameters!$A$10)</f>
        <v>8</v>
      </c>
      <c r="B560" t="str">
        <f ca="1">VLOOKUP(A560,Reserves[],2,FALSE)</f>
        <v>Hanamura</v>
      </c>
      <c r="C560" t="str">
        <f ca="1">VLOOKUP(A560,Reserves[],3,FALSE)</f>
        <v>Delta</v>
      </c>
      <c r="D560" s="1">
        <f ca="1">MAX(Parameters!$A$2,MAX(INDEX((A560=$A$2:A559)*$D$2:D559,))) + RANDBETWEEN(IF(MAX(INDEX((A560=$A$2:A559)*$D$2:D559,))=0,0,Parameters!$C$2),Parameters!$D$2)</f>
        <v>42835</v>
      </c>
      <c r="E560">
        <f ca="1">RANDBETWEEN(Parameters!$F$2,Parameters!$G$2)</f>
        <v>164</v>
      </c>
      <c r="F560">
        <f ca="1">RANDBETWEEN(Parameters!$I$2,Parameters!$J$2)</f>
        <v>76</v>
      </c>
      <c r="G560">
        <f ca="1">SUMIFS(E$2:E560,$A$2:A560,Extraction[[#This Row],[AreaID]])</f>
        <v>7982</v>
      </c>
      <c r="H560">
        <f ca="1">SUMIFS(F$2:F560,$A$2:A560,Extraction[[#This Row],[AreaID]])</f>
        <v>8337</v>
      </c>
      <c r="I560">
        <f ca="1">VLOOKUP(Extraction[[#This Row],[AreaID]],Reserves[],4,FALSE)-Extraction[[#This Row],[OilExtractionToDate]]</f>
        <v>165808</v>
      </c>
      <c r="J560">
        <f ca="1">VLOOKUP(Extraction[[#This Row],[AreaID]],Reserves[],5,FALSE)-Extraction[[#This Row],[GasExtractionToDate]]</f>
        <v>234772</v>
      </c>
    </row>
    <row r="561" spans="1:10" x14ac:dyDescent="0.35">
      <c r="A561">
        <f ca="1">RANDBETWEEN(1,Parameters!$A$10)</f>
        <v>7</v>
      </c>
      <c r="B561" t="str">
        <f ca="1">VLOOKUP(A561,Reserves[],2,FALSE)</f>
        <v>Hanamura</v>
      </c>
      <c r="C561" t="str">
        <f ca="1">VLOOKUP(A561,Reserves[],3,FALSE)</f>
        <v>H1</v>
      </c>
      <c r="D561" s="1">
        <f ca="1">MAX(Parameters!$A$2,MAX(INDEX((A561=$A$2:A560)*$D$2:D560,))) + RANDBETWEEN(IF(MAX(INDEX((A561=$A$2:A560)*$D$2:D560,))=0,0,Parameters!$C$2),Parameters!$D$2)</f>
        <v>42795</v>
      </c>
      <c r="E561">
        <f ca="1">RANDBETWEEN(Parameters!$F$2,Parameters!$G$2)</f>
        <v>198</v>
      </c>
      <c r="F561">
        <f ca="1">RANDBETWEEN(Parameters!$I$2,Parameters!$J$2)</f>
        <v>148</v>
      </c>
      <c r="G561">
        <f ca="1">SUMIFS(E$2:E561,$A$2:A561,Extraction[[#This Row],[AreaID]])</f>
        <v>6659</v>
      </c>
      <c r="H561">
        <f ca="1">SUMIFS(F$2:F561,$A$2:A561,Extraction[[#This Row],[AreaID]])</f>
        <v>6244</v>
      </c>
      <c r="I561">
        <f ca="1">VLOOKUP(Extraction[[#This Row],[AreaID]],Reserves[],4,FALSE)-Extraction[[#This Row],[OilExtractionToDate]]</f>
        <v>319707</v>
      </c>
      <c r="J561">
        <f ca="1">VLOOKUP(Extraction[[#This Row],[AreaID]],Reserves[],5,FALSE)-Extraction[[#This Row],[GasExtractionToDate]]</f>
        <v>435133</v>
      </c>
    </row>
    <row r="562" spans="1:10" x14ac:dyDescent="0.35">
      <c r="A562">
        <f ca="1">RANDBETWEEN(1,Parameters!$A$10)</f>
        <v>10</v>
      </c>
      <c r="B562" t="str">
        <f ca="1">VLOOKUP(A562,Reserves[],2,FALSE)</f>
        <v>EastTexas</v>
      </c>
      <c r="C562" t="str">
        <f ca="1">VLOOKUP(A562,Reserves[],3,FALSE)</f>
        <v>Lake1</v>
      </c>
      <c r="D562" s="1">
        <f ca="1">MAX(Parameters!$A$2,MAX(INDEX((A562=$A$2:A561)*$D$2:D561,))) + RANDBETWEEN(IF(MAX(INDEX((A562=$A$2:A561)*$D$2:D561,))=0,0,Parameters!$C$2),Parameters!$D$2)</f>
        <v>42726</v>
      </c>
      <c r="E562">
        <f ca="1">RANDBETWEEN(Parameters!$F$2,Parameters!$G$2)</f>
        <v>123</v>
      </c>
      <c r="F562">
        <f ca="1">RANDBETWEEN(Parameters!$I$2,Parameters!$J$2)</f>
        <v>167</v>
      </c>
      <c r="G562">
        <f ca="1">SUMIFS(E$2:E562,$A$2:A562,Extraction[[#This Row],[AreaID]])</f>
        <v>5339</v>
      </c>
      <c r="H562">
        <f ca="1">SUMIFS(F$2:F562,$A$2:A562,Extraction[[#This Row],[AreaID]])</f>
        <v>4192</v>
      </c>
      <c r="I562">
        <f ca="1">VLOOKUP(Extraction[[#This Row],[AreaID]],Reserves[],4,FALSE)-Extraction[[#This Row],[OilExtractionToDate]]</f>
        <v>161889</v>
      </c>
      <c r="J562">
        <f ca="1">VLOOKUP(Extraction[[#This Row],[AreaID]],Reserves[],5,FALSE)-Extraction[[#This Row],[GasExtractionToDate]]</f>
        <v>371061</v>
      </c>
    </row>
    <row r="563" spans="1:10" x14ac:dyDescent="0.35">
      <c r="A563">
        <f ca="1">RANDBETWEEN(1,Parameters!$A$10)</f>
        <v>11</v>
      </c>
      <c r="B563" t="str">
        <f ca="1">VLOOKUP(A563,Reserves[],2,FALSE)</f>
        <v>EastTexas</v>
      </c>
      <c r="C563" t="str">
        <f ca="1">VLOOKUP(A563,Reserves[],3,FALSE)</f>
        <v>Lake2</v>
      </c>
      <c r="D563" s="1">
        <f ca="1">MAX(Parameters!$A$2,MAX(INDEX((A563=$A$2:A562)*$D$2:D562,))) + RANDBETWEEN(IF(MAX(INDEX((A563=$A$2:A562)*$D$2:D562,))=0,0,Parameters!$C$2),Parameters!$D$2)</f>
        <v>42848</v>
      </c>
      <c r="E563">
        <f ca="1">RANDBETWEEN(Parameters!$F$2,Parameters!$G$2)</f>
        <v>158</v>
      </c>
      <c r="F563">
        <f ca="1">RANDBETWEEN(Parameters!$I$2,Parameters!$J$2)</f>
        <v>292</v>
      </c>
      <c r="G563">
        <f ca="1">SUMIFS(E$2:E563,$A$2:A563,Extraction[[#This Row],[AreaID]])</f>
        <v>9559</v>
      </c>
      <c r="H563">
        <f ca="1">SUMIFS(F$2:F563,$A$2:A563,Extraction[[#This Row],[AreaID]])</f>
        <v>8604</v>
      </c>
      <c r="I563">
        <f ca="1">VLOOKUP(Extraction[[#This Row],[AreaID]],Reserves[],4,FALSE)-Extraction[[#This Row],[OilExtractionToDate]]</f>
        <v>266421</v>
      </c>
      <c r="J563">
        <f ca="1">VLOOKUP(Extraction[[#This Row],[AreaID]],Reserves[],5,FALSE)-Extraction[[#This Row],[GasExtractionToDate]]</f>
        <v>218193</v>
      </c>
    </row>
    <row r="564" spans="1:10" x14ac:dyDescent="0.35">
      <c r="A564">
        <f ca="1">RANDBETWEEN(1,Parameters!$A$10)</f>
        <v>7</v>
      </c>
      <c r="B564" t="str">
        <f ca="1">VLOOKUP(A564,Reserves[],2,FALSE)</f>
        <v>Hanamura</v>
      </c>
      <c r="C564" t="str">
        <f ca="1">VLOOKUP(A564,Reserves[],3,FALSE)</f>
        <v>H1</v>
      </c>
      <c r="D564" s="1">
        <f ca="1">MAX(Parameters!$A$2,MAX(INDEX((A564=$A$2:A563)*$D$2:D563,))) + RANDBETWEEN(IF(MAX(INDEX((A564=$A$2:A563)*$D$2:D563,))=0,0,Parameters!$C$2),Parameters!$D$2)</f>
        <v>42799</v>
      </c>
      <c r="E564">
        <f ca="1">RANDBETWEEN(Parameters!$F$2,Parameters!$G$2)</f>
        <v>227</v>
      </c>
      <c r="F564">
        <f ca="1">RANDBETWEEN(Parameters!$I$2,Parameters!$J$2)</f>
        <v>82</v>
      </c>
      <c r="G564">
        <f ca="1">SUMIFS(E$2:E564,$A$2:A564,Extraction[[#This Row],[AreaID]])</f>
        <v>6886</v>
      </c>
      <c r="H564">
        <f ca="1">SUMIFS(F$2:F564,$A$2:A564,Extraction[[#This Row],[AreaID]])</f>
        <v>6326</v>
      </c>
      <c r="I564">
        <f ca="1">VLOOKUP(Extraction[[#This Row],[AreaID]],Reserves[],4,FALSE)-Extraction[[#This Row],[OilExtractionToDate]]</f>
        <v>319480</v>
      </c>
      <c r="J564">
        <f ca="1">VLOOKUP(Extraction[[#This Row],[AreaID]],Reserves[],5,FALSE)-Extraction[[#This Row],[GasExtractionToDate]]</f>
        <v>435051</v>
      </c>
    </row>
    <row r="565" spans="1:10" x14ac:dyDescent="0.35">
      <c r="A565">
        <f ca="1">RANDBETWEEN(1,Parameters!$A$10)</f>
        <v>10</v>
      </c>
      <c r="B565" t="str">
        <f ca="1">VLOOKUP(A565,Reserves[],2,FALSE)</f>
        <v>EastTexas</v>
      </c>
      <c r="C565" t="str">
        <f ca="1">VLOOKUP(A565,Reserves[],3,FALSE)</f>
        <v>Lake1</v>
      </c>
      <c r="D565" s="1">
        <f ca="1">MAX(Parameters!$A$2,MAX(INDEX((A565=$A$2:A564)*$D$2:D564,))) + RANDBETWEEN(IF(MAX(INDEX((A565=$A$2:A564)*$D$2:D564,))=0,0,Parameters!$C$2),Parameters!$D$2)</f>
        <v>42729</v>
      </c>
      <c r="E565">
        <f ca="1">RANDBETWEEN(Parameters!$F$2,Parameters!$G$2)</f>
        <v>189</v>
      </c>
      <c r="F565">
        <f ca="1">RANDBETWEEN(Parameters!$I$2,Parameters!$J$2)</f>
        <v>219</v>
      </c>
      <c r="G565">
        <f ca="1">SUMIFS(E$2:E565,$A$2:A565,Extraction[[#This Row],[AreaID]])</f>
        <v>5528</v>
      </c>
      <c r="H565">
        <f ca="1">SUMIFS(F$2:F565,$A$2:A565,Extraction[[#This Row],[AreaID]])</f>
        <v>4411</v>
      </c>
      <c r="I565">
        <f ca="1">VLOOKUP(Extraction[[#This Row],[AreaID]],Reserves[],4,FALSE)-Extraction[[#This Row],[OilExtractionToDate]]</f>
        <v>161700</v>
      </c>
      <c r="J565">
        <f ca="1">VLOOKUP(Extraction[[#This Row],[AreaID]],Reserves[],5,FALSE)-Extraction[[#This Row],[GasExtractionToDate]]</f>
        <v>370842</v>
      </c>
    </row>
    <row r="566" spans="1:10" x14ac:dyDescent="0.35">
      <c r="A566">
        <f ca="1">RANDBETWEEN(1,Parameters!$A$10)</f>
        <v>2</v>
      </c>
      <c r="B566" t="str">
        <f ca="1">VLOOKUP(A566,Reserves[],2,FALSE)</f>
        <v>Route66</v>
      </c>
      <c r="C566" t="str">
        <f ca="1">VLOOKUP(A566,Reserves[],3,FALSE)</f>
        <v>Delta</v>
      </c>
      <c r="D566" s="1">
        <f ca="1">MAX(Parameters!$A$2,MAX(INDEX((A566=$A$2:A565)*$D$2:D565,))) + RANDBETWEEN(IF(MAX(INDEX((A566=$A$2:A565)*$D$2:D565,))=0,0,Parameters!$C$2),Parameters!$D$2)</f>
        <v>42819</v>
      </c>
      <c r="E566">
        <f ca="1">RANDBETWEEN(Parameters!$F$2,Parameters!$G$2)</f>
        <v>261</v>
      </c>
      <c r="F566">
        <f ca="1">RANDBETWEEN(Parameters!$I$2,Parameters!$J$2)</f>
        <v>270</v>
      </c>
      <c r="G566">
        <f ca="1">SUMIFS(E$2:E566,$A$2:A566,Extraction[[#This Row],[AreaID]])</f>
        <v>7822</v>
      </c>
      <c r="H566">
        <f ca="1">SUMIFS(F$2:F566,$A$2:A566,Extraction[[#This Row],[AreaID]])</f>
        <v>6661</v>
      </c>
      <c r="I566">
        <f ca="1">VLOOKUP(Extraction[[#This Row],[AreaID]],Reserves[],4,FALSE)-Extraction[[#This Row],[OilExtractionToDate]]</f>
        <v>156619</v>
      </c>
      <c r="J566">
        <f ca="1">VLOOKUP(Extraction[[#This Row],[AreaID]],Reserves[],5,FALSE)-Extraction[[#This Row],[GasExtractionToDate]]</f>
        <v>229548</v>
      </c>
    </row>
    <row r="567" spans="1:10" x14ac:dyDescent="0.35">
      <c r="A567">
        <f ca="1">RANDBETWEEN(1,Parameters!$A$10)</f>
        <v>1</v>
      </c>
      <c r="B567" t="str">
        <f ca="1">VLOOKUP(A567,Reserves[],2,FALSE)</f>
        <v>Route66</v>
      </c>
      <c r="C567" t="str">
        <f ca="1">VLOOKUP(A567,Reserves[],3,FALSE)</f>
        <v>Alpha</v>
      </c>
      <c r="D567" s="1">
        <f ca="1">MAX(Parameters!$A$2,MAX(INDEX((A567=$A$2:A566)*$D$2:D566,))) + RANDBETWEEN(IF(MAX(INDEX((A567=$A$2:A566)*$D$2:D566,))=0,0,Parameters!$C$2),Parameters!$D$2)</f>
        <v>42789</v>
      </c>
      <c r="E567">
        <f ca="1">RANDBETWEEN(Parameters!$F$2,Parameters!$G$2)</f>
        <v>249</v>
      </c>
      <c r="F567">
        <f ca="1">RANDBETWEEN(Parameters!$I$2,Parameters!$J$2)</f>
        <v>180</v>
      </c>
      <c r="G567">
        <f ca="1">SUMIFS(E$2:E567,$A$2:A567,Extraction[[#This Row],[AreaID]])</f>
        <v>7649</v>
      </c>
      <c r="H567">
        <f ca="1">SUMIFS(F$2:F567,$A$2:A567,Extraction[[#This Row],[AreaID]])</f>
        <v>6444</v>
      </c>
      <c r="I567">
        <f ca="1">VLOOKUP(Extraction[[#This Row],[AreaID]],Reserves[],4,FALSE)-Extraction[[#This Row],[OilExtractionToDate]]</f>
        <v>309941</v>
      </c>
      <c r="J567">
        <f ca="1">VLOOKUP(Extraction[[#This Row],[AreaID]],Reserves[],5,FALSE)-Extraction[[#This Row],[GasExtractionToDate]]</f>
        <v>366157</v>
      </c>
    </row>
    <row r="568" spans="1:10" x14ac:dyDescent="0.35">
      <c r="A568">
        <f ca="1">RANDBETWEEN(1,Parameters!$A$10)</f>
        <v>12</v>
      </c>
      <c r="B568" t="str">
        <f ca="1">VLOOKUP(A568,Reserves[],2,FALSE)</f>
        <v>EastTexas</v>
      </c>
      <c r="C568" t="str">
        <f ca="1">VLOOKUP(A568,Reserves[],3,FALSE)</f>
        <v>Lake3</v>
      </c>
      <c r="D568" s="1">
        <f ca="1">MAX(Parameters!$A$2,MAX(INDEX((A568=$A$2:A567)*$D$2:D567,))) + RANDBETWEEN(IF(MAX(INDEX((A568=$A$2:A567)*$D$2:D567,))=0,0,Parameters!$C$2),Parameters!$D$2)</f>
        <v>42818</v>
      </c>
      <c r="E568">
        <f ca="1">RANDBETWEEN(Parameters!$F$2,Parameters!$G$2)</f>
        <v>181</v>
      </c>
      <c r="F568">
        <f ca="1">RANDBETWEEN(Parameters!$I$2,Parameters!$J$2)</f>
        <v>159</v>
      </c>
      <c r="G568">
        <f ca="1">SUMIFS(E$2:E568,$A$2:A568,Extraction[[#This Row],[AreaID]])</f>
        <v>7342</v>
      </c>
      <c r="H568">
        <f ca="1">SUMIFS(F$2:F568,$A$2:A568,Extraction[[#This Row],[AreaID]])</f>
        <v>6950</v>
      </c>
      <c r="I568">
        <f ca="1">VLOOKUP(Extraction[[#This Row],[AreaID]],Reserves[],4,FALSE)-Extraction[[#This Row],[OilExtractionToDate]]</f>
        <v>326045</v>
      </c>
      <c r="J568">
        <f ca="1">VLOOKUP(Extraction[[#This Row],[AreaID]],Reserves[],5,FALSE)-Extraction[[#This Row],[GasExtractionToDate]]</f>
        <v>280255</v>
      </c>
    </row>
    <row r="569" spans="1:10" x14ac:dyDescent="0.35">
      <c r="A569">
        <f ca="1">RANDBETWEEN(1,Parameters!$A$10)</f>
        <v>14</v>
      </c>
      <c r="B569" t="str">
        <f ca="1">VLOOKUP(A569,Reserves[],2,FALSE)</f>
        <v>Kern River</v>
      </c>
      <c r="C569" t="str">
        <f ca="1">VLOOKUP(A569,Reserves[],3,FALSE)</f>
        <v>Delta</v>
      </c>
      <c r="D569" s="1">
        <f ca="1">MAX(Parameters!$A$2,MAX(INDEX((A569=$A$2:A568)*$D$2:D568,))) + RANDBETWEEN(IF(MAX(INDEX((A569=$A$2:A568)*$D$2:D568,))=0,0,Parameters!$C$2),Parameters!$D$2)</f>
        <v>42783</v>
      </c>
      <c r="E569">
        <f ca="1">RANDBETWEEN(Parameters!$F$2,Parameters!$G$2)</f>
        <v>283</v>
      </c>
      <c r="F569">
        <f ca="1">RANDBETWEEN(Parameters!$I$2,Parameters!$J$2)</f>
        <v>204</v>
      </c>
      <c r="G569">
        <f ca="1">SUMIFS(E$2:E569,$A$2:A569,Extraction[[#This Row],[AreaID]])</f>
        <v>7595</v>
      </c>
      <c r="H569">
        <f ca="1">SUMIFS(F$2:F569,$A$2:A569,Extraction[[#This Row],[AreaID]])</f>
        <v>6326</v>
      </c>
      <c r="I569">
        <f ca="1">VLOOKUP(Extraction[[#This Row],[AreaID]],Reserves[],4,FALSE)-Extraction[[#This Row],[OilExtractionToDate]]</f>
        <v>337816</v>
      </c>
      <c r="J569">
        <f ca="1">VLOOKUP(Extraction[[#This Row],[AreaID]],Reserves[],5,FALSE)-Extraction[[#This Row],[GasExtractionToDate]]</f>
        <v>399812</v>
      </c>
    </row>
    <row r="570" spans="1:10" x14ac:dyDescent="0.35">
      <c r="A570">
        <f ca="1">RANDBETWEEN(1,Parameters!$A$10)</f>
        <v>13</v>
      </c>
      <c r="B570" t="str">
        <f ca="1">VLOOKUP(A570,Reserves[],2,FALSE)</f>
        <v>Kern River</v>
      </c>
      <c r="C570" t="str">
        <f ca="1">VLOOKUP(A570,Reserves[],3,FALSE)</f>
        <v>W13</v>
      </c>
      <c r="D570" s="1">
        <f ca="1">MAX(Parameters!$A$2,MAX(INDEX((A570=$A$2:A569)*$D$2:D569,))) + RANDBETWEEN(IF(MAX(INDEX((A570=$A$2:A569)*$D$2:D569,))=0,0,Parameters!$C$2),Parameters!$D$2)</f>
        <v>42867</v>
      </c>
      <c r="E570">
        <f ca="1">RANDBETWEEN(Parameters!$F$2,Parameters!$G$2)</f>
        <v>178</v>
      </c>
      <c r="F570">
        <f ca="1">RANDBETWEEN(Parameters!$I$2,Parameters!$J$2)</f>
        <v>118</v>
      </c>
      <c r="G570">
        <f ca="1">SUMIFS(E$2:E570,$A$2:A570,Extraction[[#This Row],[AreaID]])</f>
        <v>9073</v>
      </c>
      <c r="H570">
        <f ca="1">SUMIFS(F$2:F570,$A$2:A570,Extraction[[#This Row],[AreaID]])</f>
        <v>8603</v>
      </c>
      <c r="I570">
        <f ca="1">VLOOKUP(Extraction[[#This Row],[AreaID]],Reserves[],4,FALSE)-Extraction[[#This Row],[OilExtractionToDate]]</f>
        <v>373630</v>
      </c>
      <c r="J570">
        <f ca="1">VLOOKUP(Extraction[[#This Row],[AreaID]],Reserves[],5,FALSE)-Extraction[[#This Row],[GasExtractionToDate]]</f>
        <v>440852</v>
      </c>
    </row>
    <row r="571" spans="1:10" x14ac:dyDescent="0.35">
      <c r="A571">
        <f ca="1">RANDBETWEEN(1,Parameters!$A$10)</f>
        <v>13</v>
      </c>
      <c r="B571" t="str">
        <f ca="1">VLOOKUP(A571,Reserves[],2,FALSE)</f>
        <v>Kern River</v>
      </c>
      <c r="C571" t="str">
        <f ca="1">VLOOKUP(A571,Reserves[],3,FALSE)</f>
        <v>W13</v>
      </c>
      <c r="D571" s="1">
        <f ca="1">MAX(Parameters!$A$2,MAX(INDEX((A571=$A$2:A570)*$D$2:D570,))) + RANDBETWEEN(IF(MAX(INDEX((A571=$A$2:A570)*$D$2:D570,))=0,0,Parameters!$C$2),Parameters!$D$2)</f>
        <v>42871</v>
      </c>
      <c r="E571">
        <f ca="1">RANDBETWEEN(Parameters!$F$2,Parameters!$G$2)</f>
        <v>236</v>
      </c>
      <c r="F571">
        <f ca="1">RANDBETWEEN(Parameters!$I$2,Parameters!$J$2)</f>
        <v>220</v>
      </c>
      <c r="G571">
        <f ca="1">SUMIFS(E$2:E571,$A$2:A571,Extraction[[#This Row],[AreaID]])</f>
        <v>9309</v>
      </c>
      <c r="H571">
        <f ca="1">SUMIFS(F$2:F571,$A$2:A571,Extraction[[#This Row],[AreaID]])</f>
        <v>8823</v>
      </c>
      <c r="I571">
        <f ca="1">VLOOKUP(Extraction[[#This Row],[AreaID]],Reserves[],4,FALSE)-Extraction[[#This Row],[OilExtractionToDate]]</f>
        <v>373394</v>
      </c>
      <c r="J571">
        <f ca="1">VLOOKUP(Extraction[[#This Row],[AreaID]],Reserves[],5,FALSE)-Extraction[[#This Row],[GasExtractionToDate]]</f>
        <v>440632</v>
      </c>
    </row>
    <row r="572" spans="1:10" x14ac:dyDescent="0.35">
      <c r="A572">
        <f ca="1">RANDBETWEEN(1,Parameters!$A$10)</f>
        <v>11</v>
      </c>
      <c r="B572" t="str">
        <f ca="1">VLOOKUP(A572,Reserves[],2,FALSE)</f>
        <v>EastTexas</v>
      </c>
      <c r="C572" t="str">
        <f ca="1">VLOOKUP(A572,Reserves[],3,FALSE)</f>
        <v>Lake2</v>
      </c>
      <c r="D572" s="1">
        <f ca="1">MAX(Parameters!$A$2,MAX(INDEX((A572=$A$2:A571)*$D$2:D571,))) + RANDBETWEEN(IF(MAX(INDEX((A572=$A$2:A571)*$D$2:D571,))=0,0,Parameters!$C$2),Parameters!$D$2)</f>
        <v>42853</v>
      </c>
      <c r="E572">
        <f ca="1">RANDBETWEEN(Parameters!$F$2,Parameters!$G$2)</f>
        <v>268</v>
      </c>
      <c r="F572">
        <f ca="1">RANDBETWEEN(Parameters!$I$2,Parameters!$J$2)</f>
        <v>186</v>
      </c>
      <c r="G572">
        <f ca="1">SUMIFS(E$2:E572,$A$2:A572,Extraction[[#This Row],[AreaID]])</f>
        <v>9827</v>
      </c>
      <c r="H572">
        <f ca="1">SUMIFS(F$2:F572,$A$2:A572,Extraction[[#This Row],[AreaID]])</f>
        <v>8790</v>
      </c>
      <c r="I572">
        <f ca="1">VLOOKUP(Extraction[[#This Row],[AreaID]],Reserves[],4,FALSE)-Extraction[[#This Row],[OilExtractionToDate]]</f>
        <v>266153</v>
      </c>
      <c r="J572">
        <f ca="1">VLOOKUP(Extraction[[#This Row],[AreaID]],Reserves[],5,FALSE)-Extraction[[#This Row],[GasExtractionToDate]]</f>
        <v>218007</v>
      </c>
    </row>
    <row r="573" spans="1:10" x14ac:dyDescent="0.35">
      <c r="A573">
        <f ca="1">RANDBETWEEN(1,Parameters!$A$10)</f>
        <v>11</v>
      </c>
      <c r="B573" t="str">
        <f ca="1">VLOOKUP(A573,Reserves[],2,FALSE)</f>
        <v>EastTexas</v>
      </c>
      <c r="C573" t="str">
        <f ca="1">VLOOKUP(A573,Reserves[],3,FALSE)</f>
        <v>Lake2</v>
      </c>
      <c r="D573" s="1">
        <f ca="1">MAX(Parameters!$A$2,MAX(INDEX((A573=$A$2:A572)*$D$2:D572,))) + RANDBETWEEN(IF(MAX(INDEX((A573=$A$2:A572)*$D$2:D572,))=0,0,Parameters!$C$2),Parameters!$D$2)</f>
        <v>42860</v>
      </c>
      <c r="E573">
        <f ca="1">RANDBETWEEN(Parameters!$F$2,Parameters!$G$2)</f>
        <v>279</v>
      </c>
      <c r="F573">
        <f ca="1">RANDBETWEEN(Parameters!$I$2,Parameters!$J$2)</f>
        <v>202</v>
      </c>
      <c r="G573">
        <f ca="1">SUMIFS(E$2:E573,$A$2:A573,Extraction[[#This Row],[AreaID]])</f>
        <v>10106</v>
      </c>
      <c r="H573">
        <f ca="1">SUMIFS(F$2:F573,$A$2:A573,Extraction[[#This Row],[AreaID]])</f>
        <v>8992</v>
      </c>
      <c r="I573">
        <f ca="1">VLOOKUP(Extraction[[#This Row],[AreaID]],Reserves[],4,FALSE)-Extraction[[#This Row],[OilExtractionToDate]]</f>
        <v>265874</v>
      </c>
      <c r="J573">
        <f ca="1">VLOOKUP(Extraction[[#This Row],[AreaID]],Reserves[],5,FALSE)-Extraction[[#This Row],[GasExtractionToDate]]</f>
        <v>217805</v>
      </c>
    </row>
    <row r="574" spans="1:10" x14ac:dyDescent="0.35">
      <c r="A574">
        <f ca="1">RANDBETWEEN(1,Parameters!$A$10)</f>
        <v>9</v>
      </c>
      <c r="B574" t="str">
        <f ca="1">VLOOKUP(A574,Reserves[],2,FALSE)</f>
        <v>Hanamura</v>
      </c>
      <c r="C574" t="str">
        <f ca="1">VLOOKUP(A574,Reserves[],3,FALSE)</f>
        <v>H2</v>
      </c>
      <c r="D574" s="1">
        <f ca="1">MAX(Parameters!$A$2,MAX(INDEX((A574=$A$2:A573)*$D$2:D573,))) + RANDBETWEEN(IF(MAX(INDEX((A574=$A$2:A573)*$D$2:D573,))=0,0,Parameters!$C$2),Parameters!$D$2)</f>
        <v>42817</v>
      </c>
      <c r="E574">
        <f ca="1">RANDBETWEEN(Parameters!$F$2,Parameters!$G$2)</f>
        <v>165</v>
      </c>
      <c r="F574">
        <f ca="1">RANDBETWEEN(Parameters!$I$2,Parameters!$J$2)</f>
        <v>201</v>
      </c>
      <c r="G574">
        <f ca="1">SUMIFS(E$2:E574,$A$2:A574,Extraction[[#This Row],[AreaID]])</f>
        <v>7334</v>
      </c>
      <c r="H574">
        <f ca="1">SUMIFS(F$2:F574,$A$2:A574,Extraction[[#This Row],[AreaID]])</f>
        <v>7341</v>
      </c>
      <c r="I574">
        <f ca="1">VLOOKUP(Extraction[[#This Row],[AreaID]],Reserves[],4,FALSE)-Extraction[[#This Row],[OilExtractionToDate]]</f>
        <v>333829</v>
      </c>
      <c r="J574">
        <f ca="1">VLOOKUP(Extraction[[#This Row],[AreaID]],Reserves[],5,FALSE)-Extraction[[#This Row],[GasExtractionToDate]]</f>
        <v>408597</v>
      </c>
    </row>
    <row r="575" spans="1:10" x14ac:dyDescent="0.35">
      <c r="A575">
        <f ca="1">RANDBETWEEN(1,Parameters!$A$10)</f>
        <v>5</v>
      </c>
      <c r="B575" t="str">
        <f ca="1">VLOOKUP(A575,Reserves[],2,FALSE)</f>
        <v>BigPool</v>
      </c>
      <c r="C575" t="str">
        <f ca="1">VLOOKUP(A575,Reserves[],3,FALSE)</f>
        <v>B2</v>
      </c>
      <c r="D575" s="1">
        <f ca="1">MAX(Parameters!$A$2,MAX(INDEX((A575=$A$2:A574)*$D$2:D574,))) + RANDBETWEEN(IF(MAX(INDEX((A575=$A$2:A574)*$D$2:D574,))=0,0,Parameters!$C$2),Parameters!$D$2)</f>
        <v>42819</v>
      </c>
      <c r="E575">
        <f ca="1">RANDBETWEEN(Parameters!$F$2,Parameters!$G$2)</f>
        <v>250</v>
      </c>
      <c r="F575">
        <f ca="1">RANDBETWEEN(Parameters!$I$2,Parameters!$J$2)</f>
        <v>152</v>
      </c>
      <c r="G575">
        <f ca="1">SUMIFS(E$2:E575,$A$2:A575,Extraction[[#This Row],[AreaID]])</f>
        <v>8517</v>
      </c>
      <c r="H575">
        <f ca="1">SUMIFS(F$2:F575,$A$2:A575,Extraction[[#This Row],[AreaID]])</f>
        <v>7866</v>
      </c>
      <c r="I575">
        <f ca="1">VLOOKUP(Extraction[[#This Row],[AreaID]],Reserves[],4,FALSE)-Extraction[[#This Row],[OilExtractionToDate]]</f>
        <v>298906</v>
      </c>
      <c r="J575">
        <f ca="1">VLOOKUP(Extraction[[#This Row],[AreaID]],Reserves[],5,FALSE)-Extraction[[#This Row],[GasExtractionToDate]]</f>
        <v>269842</v>
      </c>
    </row>
    <row r="576" spans="1:10" x14ac:dyDescent="0.35">
      <c r="A576">
        <f ca="1">RANDBETWEEN(1,Parameters!$A$10)</f>
        <v>8</v>
      </c>
      <c r="B576" t="str">
        <f ca="1">VLOOKUP(A576,Reserves[],2,FALSE)</f>
        <v>Hanamura</v>
      </c>
      <c r="C576" t="str">
        <f ca="1">VLOOKUP(A576,Reserves[],3,FALSE)</f>
        <v>Delta</v>
      </c>
      <c r="D576" s="1">
        <f ca="1">MAX(Parameters!$A$2,MAX(INDEX((A576=$A$2:A575)*$D$2:D575,))) + RANDBETWEEN(IF(MAX(INDEX((A576=$A$2:A575)*$D$2:D575,))=0,0,Parameters!$C$2),Parameters!$D$2)</f>
        <v>42840</v>
      </c>
      <c r="E576">
        <f ca="1">RANDBETWEEN(Parameters!$F$2,Parameters!$G$2)</f>
        <v>189</v>
      </c>
      <c r="F576">
        <f ca="1">RANDBETWEEN(Parameters!$I$2,Parameters!$J$2)</f>
        <v>242</v>
      </c>
      <c r="G576">
        <f ca="1">SUMIFS(E$2:E576,$A$2:A576,Extraction[[#This Row],[AreaID]])</f>
        <v>8171</v>
      </c>
      <c r="H576">
        <f ca="1">SUMIFS(F$2:F576,$A$2:A576,Extraction[[#This Row],[AreaID]])</f>
        <v>8579</v>
      </c>
      <c r="I576">
        <f ca="1">VLOOKUP(Extraction[[#This Row],[AreaID]],Reserves[],4,FALSE)-Extraction[[#This Row],[OilExtractionToDate]]</f>
        <v>165619</v>
      </c>
      <c r="J576">
        <f ca="1">VLOOKUP(Extraction[[#This Row],[AreaID]],Reserves[],5,FALSE)-Extraction[[#This Row],[GasExtractionToDate]]</f>
        <v>234530</v>
      </c>
    </row>
    <row r="577" spans="1:10" x14ac:dyDescent="0.35">
      <c r="A577">
        <f ca="1">RANDBETWEEN(1,Parameters!$A$10)</f>
        <v>5</v>
      </c>
      <c r="B577" t="str">
        <f ca="1">VLOOKUP(A577,Reserves[],2,FALSE)</f>
        <v>BigPool</v>
      </c>
      <c r="C577" t="str">
        <f ca="1">VLOOKUP(A577,Reserves[],3,FALSE)</f>
        <v>B2</v>
      </c>
      <c r="D577" s="1">
        <f ca="1">MAX(Parameters!$A$2,MAX(INDEX((A577=$A$2:A576)*$D$2:D576,))) + RANDBETWEEN(IF(MAX(INDEX((A577=$A$2:A576)*$D$2:D576,))=0,0,Parameters!$C$2),Parameters!$D$2)</f>
        <v>42824</v>
      </c>
      <c r="E577">
        <f ca="1">RANDBETWEEN(Parameters!$F$2,Parameters!$G$2)</f>
        <v>150</v>
      </c>
      <c r="F577">
        <f ca="1">RANDBETWEEN(Parameters!$I$2,Parameters!$J$2)</f>
        <v>222</v>
      </c>
      <c r="G577">
        <f ca="1">SUMIFS(E$2:E577,$A$2:A577,Extraction[[#This Row],[AreaID]])</f>
        <v>8667</v>
      </c>
      <c r="H577">
        <f ca="1">SUMIFS(F$2:F577,$A$2:A577,Extraction[[#This Row],[AreaID]])</f>
        <v>8088</v>
      </c>
      <c r="I577">
        <f ca="1">VLOOKUP(Extraction[[#This Row],[AreaID]],Reserves[],4,FALSE)-Extraction[[#This Row],[OilExtractionToDate]]</f>
        <v>298756</v>
      </c>
      <c r="J577">
        <f ca="1">VLOOKUP(Extraction[[#This Row],[AreaID]],Reserves[],5,FALSE)-Extraction[[#This Row],[GasExtractionToDate]]</f>
        <v>269620</v>
      </c>
    </row>
    <row r="578" spans="1:10" x14ac:dyDescent="0.35">
      <c r="A578">
        <f ca="1">RANDBETWEEN(1,Parameters!$A$10)</f>
        <v>11</v>
      </c>
      <c r="B578" t="str">
        <f ca="1">VLOOKUP(A578,Reserves[],2,FALSE)</f>
        <v>EastTexas</v>
      </c>
      <c r="C578" t="str">
        <f ca="1">VLOOKUP(A578,Reserves[],3,FALSE)</f>
        <v>Lake2</v>
      </c>
      <c r="D578" s="1">
        <f ca="1">MAX(Parameters!$A$2,MAX(INDEX((A578=$A$2:A577)*$D$2:D577,))) + RANDBETWEEN(IF(MAX(INDEX((A578=$A$2:A577)*$D$2:D577,))=0,0,Parameters!$C$2),Parameters!$D$2)</f>
        <v>42867</v>
      </c>
      <c r="E578">
        <f ca="1">RANDBETWEEN(Parameters!$F$2,Parameters!$G$2)</f>
        <v>221</v>
      </c>
      <c r="F578">
        <f ca="1">RANDBETWEEN(Parameters!$I$2,Parameters!$J$2)</f>
        <v>252</v>
      </c>
      <c r="G578">
        <f ca="1">SUMIFS(E$2:E578,$A$2:A578,Extraction[[#This Row],[AreaID]])</f>
        <v>10327</v>
      </c>
      <c r="H578">
        <f ca="1">SUMIFS(F$2:F578,$A$2:A578,Extraction[[#This Row],[AreaID]])</f>
        <v>9244</v>
      </c>
      <c r="I578">
        <f ca="1">VLOOKUP(Extraction[[#This Row],[AreaID]],Reserves[],4,FALSE)-Extraction[[#This Row],[OilExtractionToDate]]</f>
        <v>265653</v>
      </c>
      <c r="J578">
        <f ca="1">VLOOKUP(Extraction[[#This Row],[AreaID]],Reserves[],5,FALSE)-Extraction[[#This Row],[GasExtractionToDate]]</f>
        <v>217553</v>
      </c>
    </row>
    <row r="579" spans="1:10" x14ac:dyDescent="0.35">
      <c r="A579">
        <f ca="1">RANDBETWEEN(1,Parameters!$A$10)</f>
        <v>14</v>
      </c>
      <c r="B579" t="str">
        <f ca="1">VLOOKUP(A579,Reserves[],2,FALSE)</f>
        <v>Kern River</v>
      </c>
      <c r="C579" t="str">
        <f ca="1">VLOOKUP(A579,Reserves[],3,FALSE)</f>
        <v>Delta</v>
      </c>
      <c r="D579" s="1">
        <f ca="1">MAX(Parameters!$A$2,MAX(INDEX((A579=$A$2:A578)*$D$2:D578,))) + RANDBETWEEN(IF(MAX(INDEX((A579=$A$2:A578)*$D$2:D578,))=0,0,Parameters!$C$2),Parameters!$D$2)</f>
        <v>42788</v>
      </c>
      <c r="E579">
        <f ca="1">RANDBETWEEN(Parameters!$F$2,Parameters!$G$2)</f>
        <v>107</v>
      </c>
      <c r="F579">
        <f ca="1">RANDBETWEEN(Parameters!$I$2,Parameters!$J$2)</f>
        <v>154</v>
      </c>
      <c r="G579">
        <f ca="1">SUMIFS(E$2:E579,$A$2:A579,Extraction[[#This Row],[AreaID]])</f>
        <v>7702</v>
      </c>
      <c r="H579">
        <f ca="1">SUMIFS(F$2:F579,$A$2:A579,Extraction[[#This Row],[AreaID]])</f>
        <v>6480</v>
      </c>
      <c r="I579">
        <f ca="1">VLOOKUP(Extraction[[#This Row],[AreaID]],Reserves[],4,FALSE)-Extraction[[#This Row],[OilExtractionToDate]]</f>
        <v>337709</v>
      </c>
      <c r="J579">
        <f ca="1">VLOOKUP(Extraction[[#This Row],[AreaID]],Reserves[],5,FALSE)-Extraction[[#This Row],[GasExtractionToDate]]</f>
        <v>399658</v>
      </c>
    </row>
    <row r="580" spans="1:10" x14ac:dyDescent="0.35">
      <c r="A580">
        <f ca="1">RANDBETWEEN(1,Parameters!$A$10)</f>
        <v>13</v>
      </c>
      <c r="B580" t="str">
        <f ca="1">VLOOKUP(A580,Reserves[],2,FALSE)</f>
        <v>Kern River</v>
      </c>
      <c r="C580" t="str">
        <f ca="1">VLOOKUP(A580,Reserves[],3,FALSE)</f>
        <v>W13</v>
      </c>
      <c r="D580" s="1">
        <f ca="1">MAX(Parameters!$A$2,MAX(INDEX((A580=$A$2:A579)*$D$2:D579,))) + RANDBETWEEN(IF(MAX(INDEX((A580=$A$2:A579)*$D$2:D579,))=0,0,Parameters!$C$2),Parameters!$D$2)</f>
        <v>42874</v>
      </c>
      <c r="E580">
        <f ca="1">RANDBETWEEN(Parameters!$F$2,Parameters!$G$2)</f>
        <v>199</v>
      </c>
      <c r="F580">
        <f ca="1">RANDBETWEEN(Parameters!$I$2,Parameters!$J$2)</f>
        <v>196</v>
      </c>
      <c r="G580">
        <f ca="1">SUMIFS(E$2:E580,$A$2:A580,Extraction[[#This Row],[AreaID]])</f>
        <v>9508</v>
      </c>
      <c r="H580">
        <f ca="1">SUMIFS(F$2:F580,$A$2:A580,Extraction[[#This Row],[AreaID]])</f>
        <v>9019</v>
      </c>
      <c r="I580">
        <f ca="1">VLOOKUP(Extraction[[#This Row],[AreaID]],Reserves[],4,FALSE)-Extraction[[#This Row],[OilExtractionToDate]]</f>
        <v>373195</v>
      </c>
      <c r="J580">
        <f ca="1">VLOOKUP(Extraction[[#This Row],[AreaID]],Reserves[],5,FALSE)-Extraction[[#This Row],[GasExtractionToDate]]</f>
        <v>440436</v>
      </c>
    </row>
    <row r="581" spans="1:10" x14ac:dyDescent="0.35">
      <c r="A581">
        <f ca="1">RANDBETWEEN(1,Parameters!$A$10)</f>
        <v>1</v>
      </c>
      <c r="B581" t="str">
        <f ca="1">VLOOKUP(A581,Reserves[],2,FALSE)</f>
        <v>Route66</v>
      </c>
      <c r="C581" t="str">
        <f ca="1">VLOOKUP(A581,Reserves[],3,FALSE)</f>
        <v>Alpha</v>
      </c>
      <c r="D581" s="1">
        <f ca="1">MAX(Parameters!$A$2,MAX(INDEX((A581=$A$2:A580)*$D$2:D580,))) + RANDBETWEEN(IF(MAX(INDEX((A581=$A$2:A580)*$D$2:D580,))=0,0,Parameters!$C$2),Parameters!$D$2)</f>
        <v>42792</v>
      </c>
      <c r="E581">
        <f ca="1">RANDBETWEEN(Parameters!$F$2,Parameters!$G$2)</f>
        <v>163</v>
      </c>
      <c r="F581">
        <f ca="1">RANDBETWEEN(Parameters!$I$2,Parameters!$J$2)</f>
        <v>65</v>
      </c>
      <c r="G581">
        <f ca="1">SUMIFS(E$2:E581,$A$2:A581,Extraction[[#This Row],[AreaID]])</f>
        <v>7812</v>
      </c>
      <c r="H581">
        <f ca="1">SUMIFS(F$2:F581,$A$2:A581,Extraction[[#This Row],[AreaID]])</f>
        <v>6509</v>
      </c>
      <c r="I581">
        <f ca="1">VLOOKUP(Extraction[[#This Row],[AreaID]],Reserves[],4,FALSE)-Extraction[[#This Row],[OilExtractionToDate]]</f>
        <v>309778</v>
      </c>
      <c r="J581">
        <f ca="1">VLOOKUP(Extraction[[#This Row],[AreaID]],Reserves[],5,FALSE)-Extraction[[#This Row],[GasExtractionToDate]]</f>
        <v>366092</v>
      </c>
    </row>
    <row r="582" spans="1:10" x14ac:dyDescent="0.35">
      <c r="A582">
        <f ca="1">RANDBETWEEN(1,Parameters!$A$10)</f>
        <v>3</v>
      </c>
      <c r="B582" t="str">
        <f ca="1">VLOOKUP(A582,Reserves[],2,FALSE)</f>
        <v>Route66</v>
      </c>
      <c r="C582" t="str">
        <f ca="1">VLOOKUP(A582,Reserves[],3,FALSE)</f>
        <v>A3</v>
      </c>
      <c r="D582" s="1">
        <f ca="1">MAX(Parameters!$A$2,MAX(INDEX((A582=$A$2:A581)*$D$2:D581,))) + RANDBETWEEN(IF(MAX(INDEX((A582=$A$2:A581)*$D$2:D581,))=0,0,Parameters!$C$2),Parameters!$D$2)</f>
        <v>42804</v>
      </c>
      <c r="E582">
        <f ca="1">RANDBETWEEN(Parameters!$F$2,Parameters!$G$2)</f>
        <v>282</v>
      </c>
      <c r="F582">
        <f ca="1">RANDBETWEEN(Parameters!$I$2,Parameters!$J$2)</f>
        <v>276</v>
      </c>
      <c r="G582">
        <f ca="1">SUMIFS(E$2:E582,$A$2:A582,Extraction[[#This Row],[AreaID]])</f>
        <v>7297</v>
      </c>
      <c r="H582">
        <f ca="1">SUMIFS(F$2:F582,$A$2:A582,Extraction[[#This Row],[AreaID]])</f>
        <v>7211</v>
      </c>
      <c r="I582">
        <f ca="1">VLOOKUP(Extraction[[#This Row],[AreaID]],Reserves[],4,FALSE)-Extraction[[#This Row],[OilExtractionToDate]]</f>
        <v>204861</v>
      </c>
      <c r="J582">
        <f ca="1">VLOOKUP(Extraction[[#This Row],[AreaID]],Reserves[],5,FALSE)-Extraction[[#This Row],[GasExtractionToDate]]</f>
        <v>339227</v>
      </c>
    </row>
    <row r="583" spans="1:10" x14ac:dyDescent="0.35">
      <c r="A583">
        <f ca="1">RANDBETWEEN(1,Parameters!$A$10)</f>
        <v>3</v>
      </c>
      <c r="B583" t="str">
        <f ca="1">VLOOKUP(A583,Reserves[],2,FALSE)</f>
        <v>Route66</v>
      </c>
      <c r="C583" t="str">
        <f ca="1">VLOOKUP(A583,Reserves[],3,FALSE)</f>
        <v>A3</v>
      </c>
      <c r="D583" s="1">
        <f ca="1">MAX(Parameters!$A$2,MAX(INDEX((A583=$A$2:A582)*$D$2:D582,))) + RANDBETWEEN(IF(MAX(INDEX((A583=$A$2:A582)*$D$2:D582,))=0,0,Parameters!$C$2),Parameters!$D$2)</f>
        <v>42807</v>
      </c>
      <c r="E583">
        <f ca="1">RANDBETWEEN(Parameters!$F$2,Parameters!$G$2)</f>
        <v>142</v>
      </c>
      <c r="F583">
        <f ca="1">RANDBETWEEN(Parameters!$I$2,Parameters!$J$2)</f>
        <v>104</v>
      </c>
      <c r="G583">
        <f ca="1">SUMIFS(E$2:E583,$A$2:A583,Extraction[[#This Row],[AreaID]])</f>
        <v>7439</v>
      </c>
      <c r="H583">
        <f ca="1">SUMIFS(F$2:F583,$A$2:A583,Extraction[[#This Row],[AreaID]])</f>
        <v>7315</v>
      </c>
      <c r="I583">
        <f ca="1">VLOOKUP(Extraction[[#This Row],[AreaID]],Reserves[],4,FALSE)-Extraction[[#This Row],[OilExtractionToDate]]</f>
        <v>204719</v>
      </c>
      <c r="J583">
        <f ca="1">VLOOKUP(Extraction[[#This Row],[AreaID]],Reserves[],5,FALSE)-Extraction[[#This Row],[GasExtractionToDate]]</f>
        <v>339123</v>
      </c>
    </row>
    <row r="584" spans="1:10" x14ac:dyDescent="0.35">
      <c r="A584">
        <f ca="1">RANDBETWEEN(1,Parameters!$A$10)</f>
        <v>14</v>
      </c>
      <c r="B584" t="str">
        <f ca="1">VLOOKUP(A584,Reserves[],2,FALSE)</f>
        <v>Kern River</v>
      </c>
      <c r="C584" t="str">
        <f ca="1">VLOOKUP(A584,Reserves[],3,FALSE)</f>
        <v>Delta</v>
      </c>
      <c r="D584" s="1">
        <f ca="1">MAX(Parameters!$A$2,MAX(INDEX((A584=$A$2:A583)*$D$2:D583,))) + RANDBETWEEN(IF(MAX(INDEX((A584=$A$2:A583)*$D$2:D583,))=0,0,Parameters!$C$2),Parameters!$D$2)</f>
        <v>42791</v>
      </c>
      <c r="E584">
        <f ca="1">RANDBETWEEN(Parameters!$F$2,Parameters!$G$2)</f>
        <v>80</v>
      </c>
      <c r="F584">
        <f ca="1">RANDBETWEEN(Parameters!$I$2,Parameters!$J$2)</f>
        <v>191</v>
      </c>
      <c r="G584">
        <f ca="1">SUMIFS(E$2:E584,$A$2:A584,Extraction[[#This Row],[AreaID]])</f>
        <v>7782</v>
      </c>
      <c r="H584">
        <f ca="1">SUMIFS(F$2:F584,$A$2:A584,Extraction[[#This Row],[AreaID]])</f>
        <v>6671</v>
      </c>
      <c r="I584">
        <f ca="1">VLOOKUP(Extraction[[#This Row],[AreaID]],Reserves[],4,FALSE)-Extraction[[#This Row],[OilExtractionToDate]]</f>
        <v>337629</v>
      </c>
      <c r="J584">
        <f ca="1">VLOOKUP(Extraction[[#This Row],[AreaID]],Reserves[],5,FALSE)-Extraction[[#This Row],[GasExtractionToDate]]</f>
        <v>399467</v>
      </c>
    </row>
    <row r="585" spans="1:10" x14ac:dyDescent="0.35">
      <c r="A585">
        <f ca="1">RANDBETWEEN(1,Parameters!$A$10)</f>
        <v>3</v>
      </c>
      <c r="B585" t="str">
        <f ca="1">VLOOKUP(A585,Reserves[],2,FALSE)</f>
        <v>Route66</v>
      </c>
      <c r="C585" t="str">
        <f ca="1">VLOOKUP(A585,Reserves[],3,FALSE)</f>
        <v>A3</v>
      </c>
      <c r="D585" s="1">
        <f ca="1">MAX(Parameters!$A$2,MAX(INDEX((A585=$A$2:A584)*$D$2:D584,))) + RANDBETWEEN(IF(MAX(INDEX((A585=$A$2:A584)*$D$2:D584,))=0,0,Parameters!$C$2),Parameters!$D$2)</f>
        <v>42814</v>
      </c>
      <c r="E585">
        <f ca="1">RANDBETWEEN(Parameters!$F$2,Parameters!$G$2)</f>
        <v>239</v>
      </c>
      <c r="F585">
        <f ca="1">RANDBETWEEN(Parameters!$I$2,Parameters!$J$2)</f>
        <v>197</v>
      </c>
      <c r="G585">
        <f ca="1">SUMIFS(E$2:E585,$A$2:A585,Extraction[[#This Row],[AreaID]])</f>
        <v>7678</v>
      </c>
      <c r="H585">
        <f ca="1">SUMIFS(F$2:F585,$A$2:A585,Extraction[[#This Row],[AreaID]])</f>
        <v>7512</v>
      </c>
      <c r="I585">
        <f ca="1">VLOOKUP(Extraction[[#This Row],[AreaID]],Reserves[],4,FALSE)-Extraction[[#This Row],[OilExtractionToDate]]</f>
        <v>204480</v>
      </c>
      <c r="J585">
        <f ca="1">VLOOKUP(Extraction[[#This Row],[AreaID]],Reserves[],5,FALSE)-Extraction[[#This Row],[GasExtractionToDate]]</f>
        <v>338926</v>
      </c>
    </row>
    <row r="586" spans="1:10" x14ac:dyDescent="0.35">
      <c r="A586">
        <f ca="1">RANDBETWEEN(1,Parameters!$A$10)</f>
        <v>1</v>
      </c>
      <c r="B586" t="str">
        <f ca="1">VLOOKUP(A586,Reserves[],2,FALSE)</f>
        <v>Route66</v>
      </c>
      <c r="C586" t="str">
        <f ca="1">VLOOKUP(A586,Reserves[],3,FALSE)</f>
        <v>Alpha</v>
      </c>
      <c r="D586" s="1">
        <f ca="1">MAX(Parameters!$A$2,MAX(INDEX((A586=$A$2:A585)*$D$2:D585,))) + RANDBETWEEN(IF(MAX(INDEX((A586=$A$2:A585)*$D$2:D585,))=0,0,Parameters!$C$2),Parameters!$D$2)</f>
        <v>42797</v>
      </c>
      <c r="E586">
        <f ca="1">RANDBETWEEN(Parameters!$F$2,Parameters!$G$2)</f>
        <v>292</v>
      </c>
      <c r="F586">
        <f ca="1">RANDBETWEEN(Parameters!$I$2,Parameters!$J$2)</f>
        <v>91</v>
      </c>
      <c r="G586">
        <f ca="1">SUMIFS(E$2:E586,$A$2:A586,Extraction[[#This Row],[AreaID]])</f>
        <v>8104</v>
      </c>
      <c r="H586">
        <f ca="1">SUMIFS(F$2:F586,$A$2:A586,Extraction[[#This Row],[AreaID]])</f>
        <v>6600</v>
      </c>
      <c r="I586">
        <f ca="1">VLOOKUP(Extraction[[#This Row],[AreaID]],Reserves[],4,FALSE)-Extraction[[#This Row],[OilExtractionToDate]]</f>
        <v>309486</v>
      </c>
      <c r="J586">
        <f ca="1">VLOOKUP(Extraction[[#This Row],[AreaID]],Reserves[],5,FALSE)-Extraction[[#This Row],[GasExtractionToDate]]</f>
        <v>366001</v>
      </c>
    </row>
    <row r="587" spans="1:10" x14ac:dyDescent="0.35">
      <c r="A587">
        <f ca="1">RANDBETWEEN(1,Parameters!$A$10)</f>
        <v>9</v>
      </c>
      <c r="B587" t="str">
        <f ca="1">VLOOKUP(A587,Reserves[],2,FALSE)</f>
        <v>Hanamura</v>
      </c>
      <c r="C587" t="str">
        <f ca="1">VLOOKUP(A587,Reserves[],3,FALSE)</f>
        <v>H2</v>
      </c>
      <c r="D587" s="1">
        <f ca="1">MAX(Parameters!$A$2,MAX(INDEX((A587=$A$2:A586)*$D$2:D586,))) + RANDBETWEEN(IF(MAX(INDEX((A587=$A$2:A586)*$D$2:D586,))=0,0,Parameters!$C$2),Parameters!$D$2)</f>
        <v>42823</v>
      </c>
      <c r="E587">
        <f ca="1">RANDBETWEEN(Parameters!$F$2,Parameters!$G$2)</f>
        <v>276</v>
      </c>
      <c r="F587">
        <f ca="1">RANDBETWEEN(Parameters!$I$2,Parameters!$J$2)</f>
        <v>106</v>
      </c>
      <c r="G587">
        <f ca="1">SUMIFS(E$2:E587,$A$2:A587,Extraction[[#This Row],[AreaID]])</f>
        <v>7610</v>
      </c>
      <c r="H587">
        <f ca="1">SUMIFS(F$2:F587,$A$2:A587,Extraction[[#This Row],[AreaID]])</f>
        <v>7447</v>
      </c>
      <c r="I587">
        <f ca="1">VLOOKUP(Extraction[[#This Row],[AreaID]],Reserves[],4,FALSE)-Extraction[[#This Row],[OilExtractionToDate]]</f>
        <v>333553</v>
      </c>
      <c r="J587">
        <f ca="1">VLOOKUP(Extraction[[#This Row],[AreaID]],Reserves[],5,FALSE)-Extraction[[#This Row],[GasExtractionToDate]]</f>
        <v>408491</v>
      </c>
    </row>
    <row r="588" spans="1:10" x14ac:dyDescent="0.35">
      <c r="A588">
        <f ca="1">RANDBETWEEN(1,Parameters!$A$10)</f>
        <v>13</v>
      </c>
      <c r="B588" t="str">
        <f ca="1">VLOOKUP(A588,Reserves[],2,FALSE)</f>
        <v>Kern River</v>
      </c>
      <c r="C588" t="str">
        <f ca="1">VLOOKUP(A588,Reserves[],3,FALSE)</f>
        <v>W13</v>
      </c>
      <c r="D588" s="1">
        <f ca="1">MAX(Parameters!$A$2,MAX(INDEX((A588=$A$2:A587)*$D$2:D587,))) + RANDBETWEEN(IF(MAX(INDEX((A588=$A$2:A587)*$D$2:D587,))=0,0,Parameters!$C$2),Parameters!$D$2)</f>
        <v>42880</v>
      </c>
      <c r="E588">
        <f ca="1">RANDBETWEEN(Parameters!$F$2,Parameters!$G$2)</f>
        <v>101</v>
      </c>
      <c r="F588">
        <f ca="1">RANDBETWEEN(Parameters!$I$2,Parameters!$J$2)</f>
        <v>175</v>
      </c>
      <c r="G588">
        <f ca="1">SUMIFS(E$2:E588,$A$2:A588,Extraction[[#This Row],[AreaID]])</f>
        <v>9609</v>
      </c>
      <c r="H588">
        <f ca="1">SUMIFS(F$2:F588,$A$2:A588,Extraction[[#This Row],[AreaID]])</f>
        <v>9194</v>
      </c>
      <c r="I588">
        <f ca="1">VLOOKUP(Extraction[[#This Row],[AreaID]],Reserves[],4,FALSE)-Extraction[[#This Row],[OilExtractionToDate]]</f>
        <v>373094</v>
      </c>
      <c r="J588">
        <f ca="1">VLOOKUP(Extraction[[#This Row],[AreaID]],Reserves[],5,FALSE)-Extraction[[#This Row],[GasExtractionToDate]]</f>
        <v>440261</v>
      </c>
    </row>
    <row r="589" spans="1:10" x14ac:dyDescent="0.35">
      <c r="A589">
        <f ca="1">RANDBETWEEN(1,Parameters!$A$10)</f>
        <v>4</v>
      </c>
      <c r="B589" t="str">
        <f ca="1">VLOOKUP(A589,Reserves[],2,FALSE)</f>
        <v>BigPool</v>
      </c>
      <c r="C589" t="str">
        <f ca="1">VLOOKUP(A589,Reserves[],3,FALSE)</f>
        <v>B1</v>
      </c>
      <c r="D589" s="1">
        <f ca="1">MAX(Parameters!$A$2,MAX(INDEX((A589=$A$2:A588)*$D$2:D588,))) + RANDBETWEEN(IF(MAX(INDEX((A589=$A$2:A588)*$D$2:D588,))=0,0,Parameters!$C$2),Parameters!$D$2)</f>
        <v>42779</v>
      </c>
      <c r="E589">
        <f ca="1">RANDBETWEEN(Parameters!$F$2,Parameters!$G$2)</f>
        <v>235</v>
      </c>
      <c r="F589">
        <f ca="1">RANDBETWEEN(Parameters!$I$2,Parameters!$J$2)</f>
        <v>209</v>
      </c>
      <c r="G589">
        <f ca="1">SUMIFS(E$2:E589,$A$2:A589,Extraction[[#This Row],[AreaID]])</f>
        <v>6185</v>
      </c>
      <c r="H589">
        <f ca="1">SUMIFS(F$2:F589,$A$2:A589,Extraction[[#This Row],[AreaID]])</f>
        <v>7454</v>
      </c>
      <c r="I589">
        <f ca="1">VLOOKUP(Extraction[[#This Row],[AreaID]],Reserves[],4,FALSE)-Extraction[[#This Row],[OilExtractionToDate]]</f>
        <v>399005</v>
      </c>
      <c r="J589">
        <f ca="1">VLOOKUP(Extraction[[#This Row],[AreaID]],Reserves[],5,FALSE)-Extraction[[#This Row],[GasExtractionToDate]]</f>
        <v>192999</v>
      </c>
    </row>
    <row r="590" spans="1:10" x14ac:dyDescent="0.35">
      <c r="A590">
        <f ca="1">RANDBETWEEN(1,Parameters!$A$10)</f>
        <v>2</v>
      </c>
      <c r="B590" t="str">
        <f ca="1">VLOOKUP(A590,Reserves[],2,FALSE)</f>
        <v>Route66</v>
      </c>
      <c r="C590" t="str">
        <f ca="1">VLOOKUP(A590,Reserves[],3,FALSE)</f>
        <v>Delta</v>
      </c>
      <c r="D590" s="1">
        <f ca="1">MAX(Parameters!$A$2,MAX(INDEX((A590=$A$2:A589)*$D$2:D589,))) + RANDBETWEEN(IF(MAX(INDEX((A590=$A$2:A589)*$D$2:D589,))=0,0,Parameters!$C$2),Parameters!$D$2)</f>
        <v>42827</v>
      </c>
      <c r="E590">
        <f ca="1">RANDBETWEEN(Parameters!$F$2,Parameters!$G$2)</f>
        <v>227</v>
      </c>
      <c r="F590">
        <f ca="1">RANDBETWEEN(Parameters!$I$2,Parameters!$J$2)</f>
        <v>228</v>
      </c>
      <c r="G590">
        <f ca="1">SUMIFS(E$2:E590,$A$2:A590,Extraction[[#This Row],[AreaID]])</f>
        <v>8049</v>
      </c>
      <c r="H590">
        <f ca="1">SUMIFS(F$2:F590,$A$2:A590,Extraction[[#This Row],[AreaID]])</f>
        <v>6889</v>
      </c>
      <c r="I590">
        <f ca="1">VLOOKUP(Extraction[[#This Row],[AreaID]],Reserves[],4,FALSE)-Extraction[[#This Row],[OilExtractionToDate]]</f>
        <v>156392</v>
      </c>
      <c r="J590">
        <f ca="1">VLOOKUP(Extraction[[#This Row],[AreaID]],Reserves[],5,FALSE)-Extraction[[#This Row],[GasExtractionToDate]]</f>
        <v>229320</v>
      </c>
    </row>
    <row r="591" spans="1:10" x14ac:dyDescent="0.35">
      <c r="A591">
        <f ca="1">RANDBETWEEN(1,Parameters!$A$10)</f>
        <v>2</v>
      </c>
      <c r="B591" t="str">
        <f ca="1">VLOOKUP(A591,Reserves[],2,FALSE)</f>
        <v>Route66</v>
      </c>
      <c r="C591" t="str">
        <f ca="1">VLOOKUP(A591,Reserves[],3,FALSE)</f>
        <v>Delta</v>
      </c>
      <c r="D591" s="1">
        <f ca="1">MAX(Parameters!$A$2,MAX(INDEX((A591=$A$2:A590)*$D$2:D590,))) + RANDBETWEEN(IF(MAX(INDEX((A591=$A$2:A590)*$D$2:D590,))=0,0,Parameters!$C$2),Parameters!$D$2)</f>
        <v>42830</v>
      </c>
      <c r="E591">
        <f ca="1">RANDBETWEEN(Parameters!$F$2,Parameters!$G$2)</f>
        <v>117</v>
      </c>
      <c r="F591">
        <f ca="1">RANDBETWEEN(Parameters!$I$2,Parameters!$J$2)</f>
        <v>101</v>
      </c>
      <c r="G591">
        <f ca="1">SUMIFS(E$2:E591,$A$2:A591,Extraction[[#This Row],[AreaID]])</f>
        <v>8166</v>
      </c>
      <c r="H591">
        <f ca="1">SUMIFS(F$2:F591,$A$2:A591,Extraction[[#This Row],[AreaID]])</f>
        <v>6990</v>
      </c>
      <c r="I591">
        <f ca="1">VLOOKUP(Extraction[[#This Row],[AreaID]],Reserves[],4,FALSE)-Extraction[[#This Row],[OilExtractionToDate]]</f>
        <v>156275</v>
      </c>
      <c r="J591">
        <f ca="1">VLOOKUP(Extraction[[#This Row],[AreaID]],Reserves[],5,FALSE)-Extraction[[#This Row],[GasExtractionToDate]]</f>
        <v>229219</v>
      </c>
    </row>
    <row r="592" spans="1:10" x14ac:dyDescent="0.35">
      <c r="A592">
        <f ca="1">RANDBETWEEN(1,Parameters!$A$10)</f>
        <v>5</v>
      </c>
      <c r="B592" t="str">
        <f ca="1">VLOOKUP(A592,Reserves[],2,FALSE)</f>
        <v>BigPool</v>
      </c>
      <c r="C592" t="str">
        <f ca="1">VLOOKUP(A592,Reserves[],3,FALSE)</f>
        <v>B2</v>
      </c>
      <c r="D592" s="1">
        <f ca="1">MAX(Parameters!$A$2,MAX(INDEX((A592=$A$2:A591)*$D$2:D591,))) + RANDBETWEEN(IF(MAX(INDEX((A592=$A$2:A591)*$D$2:D591,))=0,0,Parameters!$C$2),Parameters!$D$2)</f>
        <v>42827</v>
      </c>
      <c r="E592">
        <f ca="1">RANDBETWEEN(Parameters!$F$2,Parameters!$G$2)</f>
        <v>212</v>
      </c>
      <c r="F592">
        <f ca="1">RANDBETWEEN(Parameters!$I$2,Parameters!$J$2)</f>
        <v>229</v>
      </c>
      <c r="G592">
        <f ca="1">SUMIFS(E$2:E592,$A$2:A592,Extraction[[#This Row],[AreaID]])</f>
        <v>8879</v>
      </c>
      <c r="H592">
        <f ca="1">SUMIFS(F$2:F592,$A$2:A592,Extraction[[#This Row],[AreaID]])</f>
        <v>8317</v>
      </c>
      <c r="I592">
        <f ca="1">VLOOKUP(Extraction[[#This Row],[AreaID]],Reserves[],4,FALSE)-Extraction[[#This Row],[OilExtractionToDate]]</f>
        <v>298544</v>
      </c>
      <c r="J592">
        <f ca="1">VLOOKUP(Extraction[[#This Row],[AreaID]],Reserves[],5,FALSE)-Extraction[[#This Row],[GasExtractionToDate]]</f>
        <v>269391</v>
      </c>
    </row>
    <row r="593" spans="1:10" x14ac:dyDescent="0.35">
      <c r="A593">
        <f ca="1">RANDBETWEEN(1,Parameters!$A$10)</f>
        <v>8</v>
      </c>
      <c r="B593" t="str">
        <f ca="1">VLOOKUP(A593,Reserves[],2,FALSE)</f>
        <v>Hanamura</v>
      </c>
      <c r="C593" t="str">
        <f ca="1">VLOOKUP(A593,Reserves[],3,FALSE)</f>
        <v>Delta</v>
      </c>
      <c r="D593" s="1">
        <f ca="1">MAX(Parameters!$A$2,MAX(INDEX((A593=$A$2:A592)*$D$2:D592,))) + RANDBETWEEN(IF(MAX(INDEX((A593=$A$2:A592)*$D$2:D592,))=0,0,Parameters!$C$2),Parameters!$D$2)</f>
        <v>42848</v>
      </c>
      <c r="E593">
        <f ca="1">RANDBETWEEN(Parameters!$F$2,Parameters!$G$2)</f>
        <v>100</v>
      </c>
      <c r="F593">
        <f ca="1">RANDBETWEEN(Parameters!$I$2,Parameters!$J$2)</f>
        <v>237</v>
      </c>
      <c r="G593">
        <f ca="1">SUMIFS(E$2:E593,$A$2:A593,Extraction[[#This Row],[AreaID]])</f>
        <v>8271</v>
      </c>
      <c r="H593">
        <f ca="1">SUMIFS(F$2:F593,$A$2:A593,Extraction[[#This Row],[AreaID]])</f>
        <v>8816</v>
      </c>
      <c r="I593">
        <f ca="1">VLOOKUP(Extraction[[#This Row],[AreaID]],Reserves[],4,FALSE)-Extraction[[#This Row],[OilExtractionToDate]]</f>
        <v>165519</v>
      </c>
      <c r="J593">
        <f ca="1">VLOOKUP(Extraction[[#This Row],[AreaID]],Reserves[],5,FALSE)-Extraction[[#This Row],[GasExtractionToDate]]</f>
        <v>234293</v>
      </c>
    </row>
    <row r="594" spans="1:10" x14ac:dyDescent="0.35">
      <c r="A594">
        <f ca="1">RANDBETWEEN(1,Parameters!$A$10)</f>
        <v>2</v>
      </c>
      <c r="B594" t="str">
        <f ca="1">VLOOKUP(A594,Reserves[],2,FALSE)</f>
        <v>Route66</v>
      </c>
      <c r="C594" t="str">
        <f ca="1">VLOOKUP(A594,Reserves[],3,FALSE)</f>
        <v>Delta</v>
      </c>
      <c r="D594" s="1">
        <f ca="1">MAX(Parameters!$A$2,MAX(INDEX((A594=$A$2:A593)*$D$2:D593,))) + RANDBETWEEN(IF(MAX(INDEX((A594=$A$2:A593)*$D$2:D593,))=0,0,Parameters!$C$2),Parameters!$D$2)</f>
        <v>42838</v>
      </c>
      <c r="E594">
        <f ca="1">RANDBETWEEN(Parameters!$F$2,Parameters!$G$2)</f>
        <v>188</v>
      </c>
      <c r="F594">
        <f ca="1">RANDBETWEEN(Parameters!$I$2,Parameters!$J$2)</f>
        <v>65</v>
      </c>
      <c r="G594">
        <f ca="1">SUMIFS(E$2:E594,$A$2:A594,Extraction[[#This Row],[AreaID]])</f>
        <v>8354</v>
      </c>
      <c r="H594">
        <f ca="1">SUMIFS(F$2:F594,$A$2:A594,Extraction[[#This Row],[AreaID]])</f>
        <v>7055</v>
      </c>
      <c r="I594">
        <f ca="1">VLOOKUP(Extraction[[#This Row],[AreaID]],Reserves[],4,FALSE)-Extraction[[#This Row],[OilExtractionToDate]]</f>
        <v>156087</v>
      </c>
      <c r="J594">
        <f ca="1">VLOOKUP(Extraction[[#This Row],[AreaID]],Reserves[],5,FALSE)-Extraction[[#This Row],[GasExtractionToDate]]</f>
        <v>229154</v>
      </c>
    </row>
    <row r="595" spans="1:10" x14ac:dyDescent="0.35">
      <c r="A595">
        <f ca="1">RANDBETWEEN(1,Parameters!$A$10)</f>
        <v>9</v>
      </c>
      <c r="B595" t="str">
        <f ca="1">VLOOKUP(A595,Reserves[],2,FALSE)</f>
        <v>Hanamura</v>
      </c>
      <c r="C595" t="str">
        <f ca="1">VLOOKUP(A595,Reserves[],3,FALSE)</f>
        <v>H2</v>
      </c>
      <c r="D595" s="1">
        <f ca="1">MAX(Parameters!$A$2,MAX(INDEX((A595=$A$2:A594)*$D$2:D594,))) + RANDBETWEEN(IF(MAX(INDEX((A595=$A$2:A594)*$D$2:D594,))=0,0,Parameters!$C$2),Parameters!$D$2)</f>
        <v>42827</v>
      </c>
      <c r="E595">
        <f ca="1">RANDBETWEEN(Parameters!$F$2,Parameters!$G$2)</f>
        <v>115</v>
      </c>
      <c r="F595">
        <f ca="1">RANDBETWEEN(Parameters!$I$2,Parameters!$J$2)</f>
        <v>137</v>
      </c>
      <c r="G595">
        <f ca="1">SUMIFS(E$2:E595,$A$2:A595,Extraction[[#This Row],[AreaID]])</f>
        <v>7725</v>
      </c>
      <c r="H595">
        <f ca="1">SUMIFS(F$2:F595,$A$2:A595,Extraction[[#This Row],[AreaID]])</f>
        <v>7584</v>
      </c>
      <c r="I595">
        <f ca="1">VLOOKUP(Extraction[[#This Row],[AreaID]],Reserves[],4,FALSE)-Extraction[[#This Row],[OilExtractionToDate]]</f>
        <v>333438</v>
      </c>
      <c r="J595">
        <f ca="1">VLOOKUP(Extraction[[#This Row],[AreaID]],Reserves[],5,FALSE)-Extraction[[#This Row],[GasExtractionToDate]]</f>
        <v>408354</v>
      </c>
    </row>
    <row r="596" spans="1:10" x14ac:dyDescent="0.35">
      <c r="A596">
        <f ca="1">RANDBETWEEN(1,Parameters!$A$10)</f>
        <v>10</v>
      </c>
      <c r="B596" t="str">
        <f ca="1">VLOOKUP(A596,Reserves[],2,FALSE)</f>
        <v>EastTexas</v>
      </c>
      <c r="C596" t="str">
        <f ca="1">VLOOKUP(A596,Reserves[],3,FALSE)</f>
        <v>Lake1</v>
      </c>
      <c r="D596" s="1">
        <f ca="1">MAX(Parameters!$A$2,MAX(INDEX((A596=$A$2:A595)*$D$2:D595,))) + RANDBETWEEN(IF(MAX(INDEX((A596=$A$2:A595)*$D$2:D595,))=0,0,Parameters!$C$2),Parameters!$D$2)</f>
        <v>42735</v>
      </c>
      <c r="E596">
        <f ca="1">RANDBETWEEN(Parameters!$F$2,Parameters!$G$2)</f>
        <v>257</v>
      </c>
      <c r="F596">
        <f ca="1">RANDBETWEEN(Parameters!$I$2,Parameters!$J$2)</f>
        <v>149</v>
      </c>
      <c r="G596">
        <f ca="1">SUMIFS(E$2:E596,$A$2:A596,Extraction[[#This Row],[AreaID]])</f>
        <v>5785</v>
      </c>
      <c r="H596">
        <f ca="1">SUMIFS(F$2:F596,$A$2:A596,Extraction[[#This Row],[AreaID]])</f>
        <v>4560</v>
      </c>
      <c r="I596">
        <f ca="1">VLOOKUP(Extraction[[#This Row],[AreaID]],Reserves[],4,FALSE)-Extraction[[#This Row],[OilExtractionToDate]]</f>
        <v>161443</v>
      </c>
      <c r="J596">
        <f ca="1">VLOOKUP(Extraction[[#This Row],[AreaID]],Reserves[],5,FALSE)-Extraction[[#This Row],[GasExtractionToDate]]</f>
        <v>370693</v>
      </c>
    </row>
    <row r="597" spans="1:10" x14ac:dyDescent="0.35">
      <c r="A597">
        <f ca="1">RANDBETWEEN(1,Parameters!$A$10)</f>
        <v>4</v>
      </c>
      <c r="B597" t="str">
        <f ca="1">VLOOKUP(A597,Reserves[],2,FALSE)</f>
        <v>BigPool</v>
      </c>
      <c r="C597" t="str">
        <f ca="1">VLOOKUP(A597,Reserves[],3,FALSE)</f>
        <v>B1</v>
      </c>
      <c r="D597" s="1">
        <f ca="1">MAX(Parameters!$A$2,MAX(INDEX((A597=$A$2:A596)*$D$2:D596,))) + RANDBETWEEN(IF(MAX(INDEX((A597=$A$2:A596)*$D$2:D596,))=0,0,Parameters!$C$2),Parameters!$D$2)</f>
        <v>42785</v>
      </c>
      <c r="E597">
        <f ca="1">RANDBETWEEN(Parameters!$F$2,Parameters!$G$2)</f>
        <v>158</v>
      </c>
      <c r="F597">
        <f ca="1">RANDBETWEEN(Parameters!$I$2,Parameters!$J$2)</f>
        <v>231</v>
      </c>
      <c r="G597">
        <f ca="1">SUMIFS(E$2:E597,$A$2:A597,Extraction[[#This Row],[AreaID]])</f>
        <v>6343</v>
      </c>
      <c r="H597">
        <f ca="1">SUMIFS(F$2:F597,$A$2:A597,Extraction[[#This Row],[AreaID]])</f>
        <v>7685</v>
      </c>
      <c r="I597">
        <f ca="1">VLOOKUP(Extraction[[#This Row],[AreaID]],Reserves[],4,FALSE)-Extraction[[#This Row],[OilExtractionToDate]]</f>
        <v>398847</v>
      </c>
      <c r="J597">
        <f ca="1">VLOOKUP(Extraction[[#This Row],[AreaID]],Reserves[],5,FALSE)-Extraction[[#This Row],[GasExtractionToDate]]</f>
        <v>192768</v>
      </c>
    </row>
    <row r="598" spans="1:10" x14ac:dyDescent="0.35">
      <c r="A598">
        <f ca="1">RANDBETWEEN(1,Parameters!$A$10)</f>
        <v>6</v>
      </c>
      <c r="B598" t="str">
        <f ca="1">VLOOKUP(A598,Reserves[],2,FALSE)</f>
        <v>Hanamura</v>
      </c>
      <c r="C598" t="str">
        <f ca="1">VLOOKUP(A598,Reserves[],3,FALSE)</f>
        <v>Alpha</v>
      </c>
      <c r="D598" s="1">
        <f ca="1">MAX(Parameters!$A$2,MAX(INDEX((A598=$A$2:A597)*$D$2:D597,))) + RANDBETWEEN(IF(MAX(INDEX((A598=$A$2:A597)*$D$2:D597,))=0,0,Parameters!$C$2),Parameters!$D$2)</f>
        <v>42880</v>
      </c>
      <c r="E598">
        <f ca="1">RANDBETWEEN(Parameters!$F$2,Parameters!$G$2)</f>
        <v>275</v>
      </c>
      <c r="F598">
        <f ca="1">RANDBETWEEN(Parameters!$I$2,Parameters!$J$2)</f>
        <v>165</v>
      </c>
      <c r="G598">
        <f ca="1">SUMIFS(E$2:E598,$A$2:A598,Extraction[[#This Row],[AreaID]])</f>
        <v>9371</v>
      </c>
      <c r="H598">
        <f ca="1">SUMIFS(F$2:F598,$A$2:A598,Extraction[[#This Row],[AreaID]])</f>
        <v>8974</v>
      </c>
      <c r="I598">
        <f ca="1">VLOOKUP(Extraction[[#This Row],[AreaID]],Reserves[],4,FALSE)-Extraction[[#This Row],[OilExtractionToDate]]</f>
        <v>251009</v>
      </c>
      <c r="J598">
        <f ca="1">VLOOKUP(Extraction[[#This Row],[AreaID]],Reserves[],5,FALSE)-Extraction[[#This Row],[GasExtractionToDate]]</f>
        <v>292628</v>
      </c>
    </row>
    <row r="599" spans="1:10" x14ac:dyDescent="0.35">
      <c r="A599">
        <f ca="1">RANDBETWEEN(1,Parameters!$A$10)</f>
        <v>10</v>
      </c>
      <c r="B599" t="str">
        <f ca="1">VLOOKUP(A599,Reserves[],2,FALSE)</f>
        <v>EastTexas</v>
      </c>
      <c r="C599" t="str">
        <f ca="1">VLOOKUP(A599,Reserves[],3,FALSE)</f>
        <v>Lake1</v>
      </c>
      <c r="D599" s="1">
        <f ca="1">MAX(Parameters!$A$2,MAX(INDEX((A599=$A$2:A598)*$D$2:D598,))) + RANDBETWEEN(IF(MAX(INDEX((A599=$A$2:A598)*$D$2:D598,))=0,0,Parameters!$C$2),Parameters!$D$2)</f>
        <v>42741</v>
      </c>
      <c r="E599">
        <f ca="1">RANDBETWEEN(Parameters!$F$2,Parameters!$G$2)</f>
        <v>293</v>
      </c>
      <c r="F599">
        <f ca="1">RANDBETWEEN(Parameters!$I$2,Parameters!$J$2)</f>
        <v>123</v>
      </c>
      <c r="G599">
        <f ca="1">SUMIFS(E$2:E599,$A$2:A599,Extraction[[#This Row],[AreaID]])</f>
        <v>6078</v>
      </c>
      <c r="H599">
        <f ca="1">SUMIFS(F$2:F599,$A$2:A599,Extraction[[#This Row],[AreaID]])</f>
        <v>4683</v>
      </c>
      <c r="I599">
        <f ca="1">VLOOKUP(Extraction[[#This Row],[AreaID]],Reserves[],4,FALSE)-Extraction[[#This Row],[OilExtractionToDate]]</f>
        <v>161150</v>
      </c>
      <c r="J599">
        <f ca="1">VLOOKUP(Extraction[[#This Row],[AreaID]],Reserves[],5,FALSE)-Extraction[[#This Row],[GasExtractionToDate]]</f>
        <v>370570</v>
      </c>
    </row>
    <row r="600" spans="1:10" x14ac:dyDescent="0.35">
      <c r="A600">
        <f ca="1">RANDBETWEEN(1,Parameters!$A$10)</f>
        <v>3</v>
      </c>
      <c r="B600" t="str">
        <f ca="1">VLOOKUP(A600,Reserves[],2,FALSE)</f>
        <v>Route66</v>
      </c>
      <c r="C600" t="str">
        <f ca="1">VLOOKUP(A600,Reserves[],3,FALSE)</f>
        <v>A3</v>
      </c>
      <c r="D600" s="1">
        <f ca="1">MAX(Parameters!$A$2,MAX(INDEX((A600=$A$2:A599)*$D$2:D599,))) + RANDBETWEEN(IF(MAX(INDEX((A600=$A$2:A599)*$D$2:D599,))=0,0,Parameters!$C$2),Parameters!$D$2)</f>
        <v>42817</v>
      </c>
      <c r="E600">
        <f ca="1">RANDBETWEEN(Parameters!$F$2,Parameters!$G$2)</f>
        <v>128</v>
      </c>
      <c r="F600">
        <f ca="1">RANDBETWEEN(Parameters!$I$2,Parameters!$J$2)</f>
        <v>256</v>
      </c>
      <c r="G600">
        <f ca="1">SUMIFS(E$2:E600,$A$2:A600,Extraction[[#This Row],[AreaID]])</f>
        <v>7806</v>
      </c>
      <c r="H600">
        <f ca="1">SUMIFS(F$2:F600,$A$2:A600,Extraction[[#This Row],[AreaID]])</f>
        <v>7768</v>
      </c>
      <c r="I600">
        <f ca="1">VLOOKUP(Extraction[[#This Row],[AreaID]],Reserves[],4,FALSE)-Extraction[[#This Row],[OilExtractionToDate]]</f>
        <v>204352</v>
      </c>
      <c r="J600">
        <f ca="1">VLOOKUP(Extraction[[#This Row],[AreaID]],Reserves[],5,FALSE)-Extraction[[#This Row],[GasExtractionToDate]]</f>
        <v>338670</v>
      </c>
    </row>
    <row r="601" spans="1:10" x14ac:dyDescent="0.35">
      <c r="A601">
        <f ca="1">RANDBETWEEN(1,Parameters!$A$10)</f>
        <v>4</v>
      </c>
      <c r="B601" t="str">
        <f ca="1">VLOOKUP(A601,Reserves[],2,FALSE)</f>
        <v>BigPool</v>
      </c>
      <c r="C601" t="str">
        <f ca="1">VLOOKUP(A601,Reserves[],3,FALSE)</f>
        <v>B1</v>
      </c>
      <c r="D601" s="1">
        <f ca="1">MAX(Parameters!$A$2,MAX(INDEX((A601=$A$2:A600)*$D$2:D600,))) + RANDBETWEEN(IF(MAX(INDEX((A601=$A$2:A600)*$D$2:D600,))=0,0,Parameters!$C$2),Parameters!$D$2)</f>
        <v>42790</v>
      </c>
      <c r="E601">
        <f ca="1">RANDBETWEEN(Parameters!$F$2,Parameters!$G$2)</f>
        <v>236</v>
      </c>
      <c r="F601">
        <f ca="1">RANDBETWEEN(Parameters!$I$2,Parameters!$J$2)</f>
        <v>258</v>
      </c>
      <c r="G601">
        <f ca="1">SUMIFS(E$2:E601,$A$2:A601,Extraction[[#This Row],[AreaID]])</f>
        <v>6579</v>
      </c>
      <c r="H601">
        <f ca="1">SUMIFS(F$2:F601,$A$2:A601,Extraction[[#This Row],[AreaID]])</f>
        <v>7943</v>
      </c>
      <c r="I601">
        <f ca="1">VLOOKUP(Extraction[[#This Row],[AreaID]],Reserves[],4,FALSE)-Extraction[[#This Row],[OilExtractionToDate]]</f>
        <v>398611</v>
      </c>
      <c r="J601">
        <f ca="1">VLOOKUP(Extraction[[#This Row],[AreaID]],Reserves[],5,FALSE)-Extraction[[#This Row],[GasExtractionToDate]]</f>
        <v>192510</v>
      </c>
    </row>
    <row r="602" spans="1:10" x14ac:dyDescent="0.35">
      <c r="A602">
        <f ca="1">RANDBETWEEN(1,Parameters!$A$10)</f>
        <v>7</v>
      </c>
      <c r="B602" t="str">
        <f ca="1">VLOOKUP(A602,Reserves[],2,FALSE)</f>
        <v>Hanamura</v>
      </c>
      <c r="C602" t="str">
        <f ca="1">VLOOKUP(A602,Reserves[],3,FALSE)</f>
        <v>H1</v>
      </c>
      <c r="D602" s="1">
        <f ca="1">MAX(Parameters!$A$2,MAX(INDEX((A602=$A$2:A601)*$D$2:D601,))) + RANDBETWEEN(IF(MAX(INDEX((A602=$A$2:A601)*$D$2:D601,))=0,0,Parameters!$C$2),Parameters!$D$2)</f>
        <v>42805</v>
      </c>
      <c r="E602">
        <f ca="1">RANDBETWEEN(Parameters!$F$2,Parameters!$G$2)</f>
        <v>196</v>
      </c>
      <c r="F602">
        <f ca="1">RANDBETWEEN(Parameters!$I$2,Parameters!$J$2)</f>
        <v>266</v>
      </c>
      <c r="G602">
        <f ca="1">SUMIFS(E$2:E602,$A$2:A602,Extraction[[#This Row],[AreaID]])</f>
        <v>7082</v>
      </c>
      <c r="H602">
        <f ca="1">SUMIFS(F$2:F602,$A$2:A602,Extraction[[#This Row],[AreaID]])</f>
        <v>6592</v>
      </c>
      <c r="I602">
        <f ca="1">VLOOKUP(Extraction[[#This Row],[AreaID]],Reserves[],4,FALSE)-Extraction[[#This Row],[OilExtractionToDate]]</f>
        <v>319284</v>
      </c>
      <c r="J602">
        <f ca="1">VLOOKUP(Extraction[[#This Row],[AreaID]],Reserves[],5,FALSE)-Extraction[[#This Row],[GasExtractionToDate]]</f>
        <v>434785</v>
      </c>
    </row>
    <row r="603" spans="1:10" x14ac:dyDescent="0.35">
      <c r="A603">
        <f ca="1">RANDBETWEEN(1,Parameters!$A$10)</f>
        <v>10</v>
      </c>
      <c r="B603" t="str">
        <f ca="1">VLOOKUP(A603,Reserves[],2,FALSE)</f>
        <v>EastTexas</v>
      </c>
      <c r="C603" t="str">
        <f ca="1">VLOOKUP(A603,Reserves[],3,FALSE)</f>
        <v>Lake1</v>
      </c>
      <c r="D603" s="1">
        <f ca="1">MAX(Parameters!$A$2,MAX(INDEX((A603=$A$2:A602)*$D$2:D602,))) + RANDBETWEEN(IF(MAX(INDEX((A603=$A$2:A602)*$D$2:D602,))=0,0,Parameters!$C$2),Parameters!$D$2)</f>
        <v>42744</v>
      </c>
      <c r="E603">
        <f ca="1">RANDBETWEEN(Parameters!$F$2,Parameters!$G$2)</f>
        <v>188</v>
      </c>
      <c r="F603">
        <f ca="1">RANDBETWEEN(Parameters!$I$2,Parameters!$J$2)</f>
        <v>126</v>
      </c>
      <c r="G603">
        <f ca="1">SUMIFS(E$2:E603,$A$2:A603,Extraction[[#This Row],[AreaID]])</f>
        <v>6266</v>
      </c>
      <c r="H603">
        <f ca="1">SUMIFS(F$2:F603,$A$2:A603,Extraction[[#This Row],[AreaID]])</f>
        <v>4809</v>
      </c>
      <c r="I603">
        <f ca="1">VLOOKUP(Extraction[[#This Row],[AreaID]],Reserves[],4,FALSE)-Extraction[[#This Row],[OilExtractionToDate]]</f>
        <v>160962</v>
      </c>
      <c r="J603">
        <f ca="1">VLOOKUP(Extraction[[#This Row],[AreaID]],Reserves[],5,FALSE)-Extraction[[#This Row],[GasExtractionToDate]]</f>
        <v>370444</v>
      </c>
    </row>
    <row r="604" spans="1:10" x14ac:dyDescent="0.35">
      <c r="A604">
        <f ca="1">RANDBETWEEN(1,Parameters!$A$10)</f>
        <v>5</v>
      </c>
      <c r="B604" t="str">
        <f ca="1">VLOOKUP(A604,Reserves[],2,FALSE)</f>
        <v>BigPool</v>
      </c>
      <c r="C604" t="str">
        <f ca="1">VLOOKUP(A604,Reserves[],3,FALSE)</f>
        <v>B2</v>
      </c>
      <c r="D604" s="1">
        <f ca="1">MAX(Parameters!$A$2,MAX(INDEX((A604=$A$2:A603)*$D$2:D603,))) + RANDBETWEEN(IF(MAX(INDEX((A604=$A$2:A603)*$D$2:D603,))=0,0,Parameters!$C$2),Parameters!$D$2)</f>
        <v>42830</v>
      </c>
      <c r="E604">
        <f ca="1">RANDBETWEEN(Parameters!$F$2,Parameters!$G$2)</f>
        <v>168</v>
      </c>
      <c r="F604">
        <f ca="1">RANDBETWEEN(Parameters!$I$2,Parameters!$J$2)</f>
        <v>77</v>
      </c>
      <c r="G604">
        <f ca="1">SUMIFS(E$2:E604,$A$2:A604,Extraction[[#This Row],[AreaID]])</f>
        <v>9047</v>
      </c>
      <c r="H604">
        <f ca="1">SUMIFS(F$2:F604,$A$2:A604,Extraction[[#This Row],[AreaID]])</f>
        <v>8394</v>
      </c>
      <c r="I604">
        <f ca="1">VLOOKUP(Extraction[[#This Row],[AreaID]],Reserves[],4,FALSE)-Extraction[[#This Row],[OilExtractionToDate]]</f>
        <v>298376</v>
      </c>
      <c r="J604">
        <f ca="1">VLOOKUP(Extraction[[#This Row],[AreaID]],Reserves[],5,FALSE)-Extraction[[#This Row],[GasExtractionToDate]]</f>
        <v>269314</v>
      </c>
    </row>
    <row r="605" spans="1:10" x14ac:dyDescent="0.35">
      <c r="A605">
        <f ca="1">RANDBETWEEN(1,Parameters!$A$10)</f>
        <v>2</v>
      </c>
      <c r="B605" t="str">
        <f ca="1">VLOOKUP(A605,Reserves[],2,FALSE)</f>
        <v>Route66</v>
      </c>
      <c r="C605" t="str">
        <f ca="1">VLOOKUP(A605,Reserves[],3,FALSE)</f>
        <v>Delta</v>
      </c>
      <c r="D605" s="1">
        <f ca="1">MAX(Parameters!$A$2,MAX(INDEX((A605=$A$2:A604)*$D$2:D604,))) + RANDBETWEEN(IF(MAX(INDEX((A605=$A$2:A604)*$D$2:D604,))=0,0,Parameters!$C$2),Parameters!$D$2)</f>
        <v>42841</v>
      </c>
      <c r="E605">
        <f ca="1">RANDBETWEEN(Parameters!$F$2,Parameters!$G$2)</f>
        <v>131</v>
      </c>
      <c r="F605">
        <f ca="1">RANDBETWEEN(Parameters!$I$2,Parameters!$J$2)</f>
        <v>273</v>
      </c>
      <c r="G605">
        <f ca="1">SUMIFS(E$2:E605,$A$2:A605,Extraction[[#This Row],[AreaID]])</f>
        <v>8485</v>
      </c>
      <c r="H605">
        <f ca="1">SUMIFS(F$2:F605,$A$2:A605,Extraction[[#This Row],[AreaID]])</f>
        <v>7328</v>
      </c>
      <c r="I605">
        <f ca="1">VLOOKUP(Extraction[[#This Row],[AreaID]],Reserves[],4,FALSE)-Extraction[[#This Row],[OilExtractionToDate]]</f>
        <v>155956</v>
      </c>
      <c r="J605">
        <f ca="1">VLOOKUP(Extraction[[#This Row],[AreaID]],Reserves[],5,FALSE)-Extraction[[#This Row],[GasExtractionToDate]]</f>
        <v>228881</v>
      </c>
    </row>
    <row r="606" spans="1:10" x14ac:dyDescent="0.35">
      <c r="A606">
        <f ca="1">RANDBETWEEN(1,Parameters!$A$10)</f>
        <v>14</v>
      </c>
      <c r="B606" t="str">
        <f ca="1">VLOOKUP(A606,Reserves[],2,FALSE)</f>
        <v>Kern River</v>
      </c>
      <c r="C606" t="str">
        <f ca="1">VLOOKUP(A606,Reserves[],3,FALSE)</f>
        <v>Delta</v>
      </c>
      <c r="D606" s="1">
        <f ca="1">MAX(Parameters!$A$2,MAX(INDEX((A606=$A$2:A605)*$D$2:D605,))) + RANDBETWEEN(IF(MAX(INDEX((A606=$A$2:A605)*$D$2:D605,))=0,0,Parameters!$C$2),Parameters!$D$2)</f>
        <v>42794</v>
      </c>
      <c r="E606">
        <f ca="1">RANDBETWEEN(Parameters!$F$2,Parameters!$G$2)</f>
        <v>235</v>
      </c>
      <c r="F606">
        <f ca="1">RANDBETWEEN(Parameters!$I$2,Parameters!$J$2)</f>
        <v>259</v>
      </c>
      <c r="G606">
        <f ca="1">SUMIFS(E$2:E606,$A$2:A606,Extraction[[#This Row],[AreaID]])</f>
        <v>8017</v>
      </c>
      <c r="H606">
        <f ca="1">SUMIFS(F$2:F606,$A$2:A606,Extraction[[#This Row],[AreaID]])</f>
        <v>6930</v>
      </c>
      <c r="I606">
        <f ca="1">VLOOKUP(Extraction[[#This Row],[AreaID]],Reserves[],4,FALSE)-Extraction[[#This Row],[OilExtractionToDate]]</f>
        <v>337394</v>
      </c>
      <c r="J606">
        <f ca="1">VLOOKUP(Extraction[[#This Row],[AreaID]],Reserves[],5,FALSE)-Extraction[[#This Row],[GasExtractionToDate]]</f>
        <v>399208</v>
      </c>
    </row>
    <row r="607" spans="1:10" x14ac:dyDescent="0.35">
      <c r="A607">
        <f ca="1">RANDBETWEEN(1,Parameters!$A$10)</f>
        <v>2</v>
      </c>
      <c r="B607" t="str">
        <f ca="1">VLOOKUP(A607,Reserves[],2,FALSE)</f>
        <v>Route66</v>
      </c>
      <c r="C607" t="str">
        <f ca="1">VLOOKUP(A607,Reserves[],3,FALSE)</f>
        <v>Delta</v>
      </c>
      <c r="D607" s="1">
        <f ca="1">MAX(Parameters!$A$2,MAX(INDEX((A607=$A$2:A606)*$D$2:D606,))) + RANDBETWEEN(IF(MAX(INDEX((A607=$A$2:A606)*$D$2:D606,))=0,0,Parameters!$C$2),Parameters!$D$2)</f>
        <v>42845</v>
      </c>
      <c r="E607">
        <f ca="1">RANDBETWEEN(Parameters!$F$2,Parameters!$G$2)</f>
        <v>162</v>
      </c>
      <c r="F607">
        <f ca="1">RANDBETWEEN(Parameters!$I$2,Parameters!$J$2)</f>
        <v>179</v>
      </c>
      <c r="G607">
        <f ca="1">SUMIFS(E$2:E607,$A$2:A607,Extraction[[#This Row],[AreaID]])</f>
        <v>8647</v>
      </c>
      <c r="H607">
        <f ca="1">SUMIFS(F$2:F607,$A$2:A607,Extraction[[#This Row],[AreaID]])</f>
        <v>7507</v>
      </c>
      <c r="I607">
        <f ca="1">VLOOKUP(Extraction[[#This Row],[AreaID]],Reserves[],4,FALSE)-Extraction[[#This Row],[OilExtractionToDate]]</f>
        <v>155794</v>
      </c>
      <c r="J607">
        <f ca="1">VLOOKUP(Extraction[[#This Row],[AreaID]],Reserves[],5,FALSE)-Extraction[[#This Row],[GasExtractionToDate]]</f>
        <v>228702</v>
      </c>
    </row>
    <row r="608" spans="1:10" x14ac:dyDescent="0.35">
      <c r="A608">
        <f ca="1">RANDBETWEEN(1,Parameters!$A$10)</f>
        <v>9</v>
      </c>
      <c r="B608" t="str">
        <f ca="1">VLOOKUP(A608,Reserves[],2,FALSE)</f>
        <v>Hanamura</v>
      </c>
      <c r="C608" t="str">
        <f ca="1">VLOOKUP(A608,Reserves[],3,FALSE)</f>
        <v>H2</v>
      </c>
      <c r="D608" s="1">
        <f ca="1">MAX(Parameters!$A$2,MAX(INDEX((A608=$A$2:A607)*$D$2:D607,))) + RANDBETWEEN(IF(MAX(INDEX((A608=$A$2:A607)*$D$2:D607,))=0,0,Parameters!$C$2),Parameters!$D$2)</f>
        <v>42831</v>
      </c>
      <c r="E608">
        <f ca="1">RANDBETWEEN(Parameters!$F$2,Parameters!$G$2)</f>
        <v>237</v>
      </c>
      <c r="F608">
        <f ca="1">RANDBETWEEN(Parameters!$I$2,Parameters!$J$2)</f>
        <v>226</v>
      </c>
      <c r="G608">
        <f ca="1">SUMIFS(E$2:E608,$A$2:A608,Extraction[[#This Row],[AreaID]])</f>
        <v>7962</v>
      </c>
      <c r="H608">
        <f ca="1">SUMIFS(F$2:F608,$A$2:A608,Extraction[[#This Row],[AreaID]])</f>
        <v>7810</v>
      </c>
      <c r="I608">
        <f ca="1">VLOOKUP(Extraction[[#This Row],[AreaID]],Reserves[],4,FALSE)-Extraction[[#This Row],[OilExtractionToDate]]</f>
        <v>333201</v>
      </c>
      <c r="J608">
        <f ca="1">VLOOKUP(Extraction[[#This Row],[AreaID]],Reserves[],5,FALSE)-Extraction[[#This Row],[GasExtractionToDate]]</f>
        <v>408128</v>
      </c>
    </row>
    <row r="609" spans="1:10" x14ac:dyDescent="0.35">
      <c r="A609">
        <f ca="1">RANDBETWEEN(1,Parameters!$A$10)</f>
        <v>8</v>
      </c>
      <c r="B609" t="str">
        <f ca="1">VLOOKUP(A609,Reserves[],2,FALSE)</f>
        <v>Hanamura</v>
      </c>
      <c r="C609" t="str">
        <f ca="1">VLOOKUP(A609,Reserves[],3,FALSE)</f>
        <v>Delta</v>
      </c>
      <c r="D609" s="1">
        <f ca="1">MAX(Parameters!$A$2,MAX(INDEX((A609=$A$2:A608)*$D$2:D608,))) + RANDBETWEEN(IF(MAX(INDEX((A609=$A$2:A608)*$D$2:D608,))=0,0,Parameters!$C$2),Parameters!$D$2)</f>
        <v>42854</v>
      </c>
      <c r="E609">
        <f ca="1">RANDBETWEEN(Parameters!$F$2,Parameters!$G$2)</f>
        <v>256</v>
      </c>
      <c r="F609">
        <f ca="1">RANDBETWEEN(Parameters!$I$2,Parameters!$J$2)</f>
        <v>176</v>
      </c>
      <c r="G609">
        <f ca="1">SUMIFS(E$2:E609,$A$2:A609,Extraction[[#This Row],[AreaID]])</f>
        <v>8527</v>
      </c>
      <c r="H609">
        <f ca="1">SUMIFS(F$2:F609,$A$2:A609,Extraction[[#This Row],[AreaID]])</f>
        <v>8992</v>
      </c>
      <c r="I609">
        <f ca="1">VLOOKUP(Extraction[[#This Row],[AreaID]],Reserves[],4,FALSE)-Extraction[[#This Row],[OilExtractionToDate]]</f>
        <v>165263</v>
      </c>
      <c r="J609">
        <f ca="1">VLOOKUP(Extraction[[#This Row],[AreaID]],Reserves[],5,FALSE)-Extraction[[#This Row],[GasExtractionToDate]]</f>
        <v>234117</v>
      </c>
    </row>
    <row r="610" spans="1:10" x14ac:dyDescent="0.35">
      <c r="A610">
        <f ca="1">RANDBETWEEN(1,Parameters!$A$10)</f>
        <v>1</v>
      </c>
      <c r="B610" t="str">
        <f ca="1">VLOOKUP(A610,Reserves[],2,FALSE)</f>
        <v>Route66</v>
      </c>
      <c r="C610" t="str">
        <f ca="1">VLOOKUP(A610,Reserves[],3,FALSE)</f>
        <v>Alpha</v>
      </c>
      <c r="D610" s="1">
        <f ca="1">MAX(Parameters!$A$2,MAX(INDEX((A610=$A$2:A609)*$D$2:D609,))) + RANDBETWEEN(IF(MAX(INDEX((A610=$A$2:A609)*$D$2:D609,))=0,0,Parameters!$C$2),Parameters!$D$2)</f>
        <v>42805</v>
      </c>
      <c r="E610">
        <f ca="1">RANDBETWEEN(Parameters!$F$2,Parameters!$G$2)</f>
        <v>200</v>
      </c>
      <c r="F610">
        <f ca="1">RANDBETWEEN(Parameters!$I$2,Parameters!$J$2)</f>
        <v>234</v>
      </c>
      <c r="G610">
        <f ca="1">SUMIFS(E$2:E610,$A$2:A610,Extraction[[#This Row],[AreaID]])</f>
        <v>8304</v>
      </c>
      <c r="H610">
        <f ca="1">SUMIFS(F$2:F610,$A$2:A610,Extraction[[#This Row],[AreaID]])</f>
        <v>6834</v>
      </c>
      <c r="I610">
        <f ca="1">VLOOKUP(Extraction[[#This Row],[AreaID]],Reserves[],4,FALSE)-Extraction[[#This Row],[OilExtractionToDate]]</f>
        <v>309286</v>
      </c>
      <c r="J610">
        <f ca="1">VLOOKUP(Extraction[[#This Row],[AreaID]],Reserves[],5,FALSE)-Extraction[[#This Row],[GasExtractionToDate]]</f>
        <v>365767</v>
      </c>
    </row>
    <row r="611" spans="1:10" x14ac:dyDescent="0.35">
      <c r="A611">
        <f ca="1">RANDBETWEEN(1,Parameters!$A$10)</f>
        <v>2</v>
      </c>
      <c r="B611" t="str">
        <f ca="1">VLOOKUP(A611,Reserves[],2,FALSE)</f>
        <v>Route66</v>
      </c>
      <c r="C611" t="str">
        <f ca="1">VLOOKUP(A611,Reserves[],3,FALSE)</f>
        <v>Delta</v>
      </c>
      <c r="D611" s="1">
        <f ca="1">MAX(Parameters!$A$2,MAX(INDEX((A611=$A$2:A610)*$D$2:D610,))) + RANDBETWEEN(IF(MAX(INDEX((A611=$A$2:A610)*$D$2:D610,))=0,0,Parameters!$C$2),Parameters!$D$2)</f>
        <v>42853</v>
      </c>
      <c r="E611">
        <f ca="1">RANDBETWEEN(Parameters!$F$2,Parameters!$G$2)</f>
        <v>118</v>
      </c>
      <c r="F611">
        <f ca="1">RANDBETWEEN(Parameters!$I$2,Parameters!$J$2)</f>
        <v>162</v>
      </c>
      <c r="G611">
        <f ca="1">SUMIFS(E$2:E611,$A$2:A611,Extraction[[#This Row],[AreaID]])</f>
        <v>8765</v>
      </c>
      <c r="H611">
        <f ca="1">SUMIFS(F$2:F611,$A$2:A611,Extraction[[#This Row],[AreaID]])</f>
        <v>7669</v>
      </c>
      <c r="I611">
        <f ca="1">VLOOKUP(Extraction[[#This Row],[AreaID]],Reserves[],4,FALSE)-Extraction[[#This Row],[OilExtractionToDate]]</f>
        <v>155676</v>
      </c>
      <c r="J611">
        <f ca="1">VLOOKUP(Extraction[[#This Row],[AreaID]],Reserves[],5,FALSE)-Extraction[[#This Row],[GasExtractionToDate]]</f>
        <v>228540</v>
      </c>
    </row>
    <row r="612" spans="1:10" x14ac:dyDescent="0.35">
      <c r="A612">
        <f ca="1">RANDBETWEEN(1,Parameters!$A$10)</f>
        <v>1</v>
      </c>
      <c r="B612" t="str">
        <f ca="1">VLOOKUP(A612,Reserves[],2,FALSE)</f>
        <v>Route66</v>
      </c>
      <c r="C612" t="str">
        <f ca="1">VLOOKUP(A612,Reserves[],3,FALSE)</f>
        <v>Alpha</v>
      </c>
      <c r="D612" s="1">
        <f ca="1">MAX(Parameters!$A$2,MAX(INDEX((A612=$A$2:A611)*$D$2:D611,))) + RANDBETWEEN(IF(MAX(INDEX((A612=$A$2:A611)*$D$2:D611,))=0,0,Parameters!$C$2),Parameters!$D$2)</f>
        <v>42810</v>
      </c>
      <c r="E612">
        <f ca="1">RANDBETWEEN(Parameters!$F$2,Parameters!$G$2)</f>
        <v>133</v>
      </c>
      <c r="F612">
        <f ca="1">RANDBETWEEN(Parameters!$I$2,Parameters!$J$2)</f>
        <v>115</v>
      </c>
      <c r="G612">
        <f ca="1">SUMIFS(E$2:E612,$A$2:A612,Extraction[[#This Row],[AreaID]])</f>
        <v>8437</v>
      </c>
      <c r="H612">
        <f ca="1">SUMIFS(F$2:F612,$A$2:A612,Extraction[[#This Row],[AreaID]])</f>
        <v>6949</v>
      </c>
      <c r="I612">
        <f ca="1">VLOOKUP(Extraction[[#This Row],[AreaID]],Reserves[],4,FALSE)-Extraction[[#This Row],[OilExtractionToDate]]</f>
        <v>309153</v>
      </c>
      <c r="J612">
        <f ca="1">VLOOKUP(Extraction[[#This Row],[AreaID]],Reserves[],5,FALSE)-Extraction[[#This Row],[GasExtractionToDate]]</f>
        <v>365652</v>
      </c>
    </row>
    <row r="613" spans="1:10" x14ac:dyDescent="0.35">
      <c r="A613">
        <f ca="1">RANDBETWEEN(1,Parameters!$A$10)</f>
        <v>7</v>
      </c>
      <c r="B613" t="str">
        <f ca="1">VLOOKUP(A613,Reserves[],2,FALSE)</f>
        <v>Hanamura</v>
      </c>
      <c r="C613" t="str">
        <f ca="1">VLOOKUP(A613,Reserves[],3,FALSE)</f>
        <v>H1</v>
      </c>
      <c r="D613" s="1">
        <f ca="1">MAX(Parameters!$A$2,MAX(INDEX((A613=$A$2:A612)*$D$2:D612,))) + RANDBETWEEN(IF(MAX(INDEX((A613=$A$2:A612)*$D$2:D612,))=0,0,Parameters!$C$2),Parameters!$D$2)</f>
        <v>42812</v>
      </c>
      <c r="E613">
        <f ca="1">RANDBETWEEN(Parameters!$F$2,Parameters!$G$2)</f>
        <v>143</v>
      </c>
      <c r="F613">
        <f ca="1">RANDBETWEEN(Parameters!$I$2,Parameters!$J$2)</f>
        <v>156</v>
      </c>
      <c r="G613">
        <f ca="1">SUMIFS(E$2:E613,$A$2:A613,Extraction[[#This Row],[AreaID]])</f>
        <v>7225</v>
      </c>
      <c r="H613">
        <f ca="1">SUMIFS(F$2:F613,$A$2:A613,Extraction[[#This Row],[AreaID]])</f>
        <v>6748</v>
      </c>
      <c r="I613">
        <f ca="1">VLOOKUP(Extraction[[#This Row],[AreaID]],Reserves[],4,FALSE)-Extraction[[#This Row],[OilExtractionToDate]]</f>
        <v>319141</v>
      </c>
      <c r="J613">
        <f ca="1">VLOOKUP(Extraction[[#This Row],[AreaID]],Reserves[],5,FALSE)-Extraction[[#This Row],[GasExtractionToDate]]</f>
        <v>434629</v>
      </c>
    </row>
    <row r="614" spans="1:10" x14ac:dyDescent="0.35">
      <c r="A614">
        <f ca="1">RANDBETWEEN(1,Parameters!$A$10)</f>
        <v>11</v>
      </c>
      <c r="B614" t="str">
        <f ca="1">VLOOKUP(A614,Reserves[],2,FALSE)</f>
        <v>EastTexas</v>
      </c>
      <c r="C614" t="str">
        <f ca="1">VLOOKUP(A614,Reserves[],3,FALSE)</f>
        <v>Lake2</v>
      </c>
      <c r="D614" s="1">
        <f ca="1">MAX(Parameters!$A$2,MAX(INDEX((A614=$A$2:A613)*$D$2:D613,))) + RANDBETWEEN(IF(MAX(INDEX((A614=$A$2:A613)*$D$2:D613,))=0,0,Parameters!$C$2),Parameters!$D$2)</f>
        <v>42874</v>
      </c>
      <c r="E614">
        <f ca="1">RANDBETWEEN(Parameters!$F$2,Parameters!$G$2)</f>
        <v>125</v>
      </c>
      <c r="F614">
        <f ca="1">RANDBETWEEN(Parameters!$I$2,Parameters!$J$2)</f>
        <v>58</v>
      </c>
      <c r="G614">
        <f ca="1">SUMIFS(E$2:E614,$A$2:A614,Extraction[[#This Row],[AreaID]])</f>
        <v>10452</v>
      </c>
      <c r="H614">
        <f ca="1">SUMIFS(F$2:F614,$A$2:A614,Extraction[[#This Row],[AreaID]])</f>
        <v>9302</v>
      </c>
      <c r="I614">
        <f ca="1">VLOOKUP(Extraction[[#This Row],[AreaID]],Reserves[],4,FALSE)-Extraction[[#This Row],[OilExtractionToDate]]</f>
        <v>265528</v>
      </c>
      <c r="J614">
        <f ca="1">VLOOKUP(Extraction[[#This Row],[AreaID]],Reserves[],5,FALSE)-Extraction[[#This Row],[GasExtractionToDate]]</f>
        <v>217495</v>
      </c>
    </row>
    <row r="615" spans="1:10" x14ac:dyDescent="0.35">
      <c r="A615">
        <f ca="1">RANDBETWEEN(1,Parameters!$A$10)</f>
        <v>7</v>
      </c>
      <c r="B615" t="str">
        <f ca="1">VLOOKUP(A615,Reserves[],2,FALSE)</f>
        <v>Hanamura</v>
      </c>
      <c r="C615" t="str">
        <f ca="1">VLOOKUP(A615,Reserves[],3,FALSE)</f>
        <v>H1</v>
      </c>
      <c r="D615" s="1">
        <f ca="1">MAX(Parameters!$A$2,MAX(INDEX((A615=$A$2:A614)*$D$2:D614,))) + RANDBETWEEN(IF(MAX(INDEX((A615=$A$2:A614)*$D$2:D614,))=0,0,Parameters!$C$2),Parameters!$D$2)</f>
        <v>42820</v>
      </c>
      <c r="E615">
        <f ca="1">RANDBETWEEN(Parameters!$F$2,Parameters!$G$2)</f>
        <v>260</v>
      </c>
      <c r="F615">
        <f ca="1">RANDBETWEEN(Parameters!$I$2,Parameters!$J$2)</f>
        <v>151</v>
      </c>
      <c r="G615">
        <f ca="1">SUMIFS(E$2:E615,$A$2:A615,Extraction[[#This Row],[AreaID]])</f>
        <v>7485</v>
      </c>
      <c r="H615">
        <f ca="1">SUMIFS(F$2:F615,$A$2:A615,Extraction[[#This Row],[AreaID]])</f>
        <v>6899</v>
      </c>
      <c r="I615">
        <f ca="1">VLOOKUP(Extraction[[#This Row],[AreaID]],Reserves[],4,FALSE)-Extraction[[#This Row],[OilExtractionToDate]]</f>
        <v>318881</v>
      </c>
      <c r="J615">
        <f ca="1">VLOOKUP(Extraction[[#This Row],[AreaID]],Reserves[],5,FALSE)-Extraction[[#This Row],[GasExtractionToDate]]</f>
        <v>434478</v>
      </c>
    </row>
    <row r="616" spans="1:10" x14ac:dyDescent="0.35">
      <c r="A616">
        <f ca="1">RANDBETWEEN(1,Parameters!$A$10)</f>
        <v>8</v>
      </c>
      <c r="B616" t="str">
        <f ca="1">VLOOKUP(A616,Reserves[],2,FALSE)</f>
        <v>Hanamura</v>
      </c>
      <c r="C616" t="str">
        <f ca="1">VLOOKUP(A616,Reserves[],3,FALSE)</f>
        <v>Delta</v>
      </c>
      <c r="D616" s="1">
        <f ca="1">MAX(Parameters!$A$2,MAX(INDEX((A616=$A$2:A615)*$D$2:D615,))) + RANDBETWEEN(IF(MAX(INDEX((A616=$A$2:A615)*$D$2:D615,))=0,0,Parameters!$C$2),Parameters!$D$2)</f>
        <v>42857</v>
      </c>
      <c r="E616">
        <f ca="1">RANDBETWEEN(Parameters!$F$2,Parameters!$G$2)</f>
        <v>266</v>
      </c>
      <c r="F616">
        <f ca="1">RANDBETWEEN(Parameters!$I$2,Parameters!$J$2)</f>
        <v>65</v>
      </c>
      <c r="G616">
        <f ca="1">SUMIFS(E$2:E616,$A$2:A616,Extraction[[#This Row],[AreaID]])</f>
        <v>8793</v>
      </c>
      <c r="H616">
        <f ca="1">SUMIFS(F$2:F616,$A$2:A616,Extraction[[#This Row],[AreaID]])</f>
        <v>9057</v>
      </c>
      <c r="I616">
        <f ca="1">VLOOKUP(Extraction[[#This Row],[AreaID]],Reserves[],4,FALSE)-Extraction[[#This Row],[OilExtractionToDate]]</f>
        <v>164997</v>
      </c>
      <c r="J616">
        <f ca="1">VLOOKUP(Extraction[[#This Row],[AreaID]],Reserves[],5,FALSE)-Extraction[[#This Row],[GasExtractionToDate]]</f>
        <v>234052</v>
      </c>
    </row>
    <row r="617" spans="1:10" x14ac:dyDescent="0.35">
      <c r="A617">
        <f ca="1">RANDBETWEEN(1,Parameters!$A$10)</f>
        <v>9</v>
      </c>
      <c r="B617" t="str">
        <f ca="1">VLOOKUP(A617,Reserves[],2,FALSE)</f>
        <v>Hanamura</v>
      </c>
      <c r="C617" t="str">
        <f ca="1">VLOOKUP(A617,Reserves[],3,FALSE)</f>
        <v>H2</v>
      </c>
      <c r="D617" s="1">
        <f ca="1">MAX(Parameters!$A$2,MAX(INDEX((A617=$A$2:A616)*$D$2:D616,))) + RANDBETWEEN(IF(MAX(INDEX((A617=$A$2:A616)*$D$2:D616,))=0,0,Parameters!$C$2),Parameters!$D$2)</f>
        <v>42837</v>
      </c>
      <c r="E617">
        <f ca="1">RANDBETWEEN(Parameters!$F$2,Parameters!$G$2)</f>
        <v>278</v>
      </c>
      <c r="F617">
        <f ca="1">RANDBETWEEN(Parameters!$I$2,Parameters!$J$2)</f>
        <v>241</v>
      </c>
      <c r="G617">
        <f ca="1">SUMIFS(E$2:E617,$A$2:A617,Extraction[[#This Row],[AreaID]])</f>
        <v>8240</v>
      </c>
      <c r="H617">
        <f ca="1">SUMIFS(F$2:F617,$A$2:A617,Extraction[[#This Row],[AreaID]])</f>
        <v>8051</v>
      </c>
      <c r="I617">
        <f ca="1">VLOOKUP(Extraction[[#This Row],[AreaID]],Reserves[],4,FALSE)-Extraction[[#This Row],[OilExtractionToDate]]</f>
        <v>332923</v>
      </c>
      <c r="J617">
        <f ca="1">VLOOKUP(Extraction[[#This Row],[AreaID]],Reserves[],5,FALSE)-Extraction[[#This Row],[GasExtractionToDate]]</f>
        <v>407887</v>
      </c>
    </row>
    <row r="618" spans="1:10" x14ac:dyDescent="0.35">
      <c r="A618">
        <f ca="1">RANDBETWEEN(1,Parameters!$A$10)</f>
        <v>2</v>
      </c>
      <c r="B618" t="str">
        <f ca="1">VLOOKUP(A618,Reserves[],2,FALSE)</f>
        <v>Route66</v>
      </c>
      <c r="C618" t="str">
        <f ca="1">VLOOKUP(A618,Reserves[],3,FALSE)</f>
        <v>Delta</v>
      </c>
      <c r="D618" s="1">
        <f ca="1">MAX(Parameters!$A$2,MAX(INDEX((A618=$A$2:A617)*$D$2:D617,))) + RANDBETWEEN(IF(MAX(INDEX((A618=$A$2:A617)*$D$2:D617,))=0,0,Parameters!$C$2),Parameters!$D$2)</f>
        <v>42858</v>
      </c>
      <c r="E618">
        <f ca="1">RANDBETWEEN(Parameters!$F$2,Parameters!$G$2)</f>
        <v>170</v>
      </c>
      <c r="F618">
        <f ca="1">RANDBETWEEN(Parameters!$I$2,Parameters!$J$2)</f>
        <v>297</v>
      </c>
      <c r="G618">
        <f ca="1">SUMIFS(E$2:E618,$A$2:A618,Extraction[[#This Row],[AreaID]])</f>
        <v>8935</v>
      </c>
      <c r="H618">
        <f ca="1">SUMIFS(F$2:F618,$A$2:A618,Extraction[[#This Row],[AreaID]])</f>
        <v>7966</v>
      </c>
      <c r="I618">
        <f ca="1">VLOOKUP(Extraction[[#This Row],[AreaID]],Reserves[],4,FALSE)-Extraction[[#This Row],[OilExtractionToDate]]</f>
        <v>155506</v>
      </c>
      <c r="J618">
        <f ca="1">VLOOKUP(Extraction[[#This Row],[AreaID]],Reserves[],5,FALSE)-Extraction[[#This Row],[GasExtractionToDate]]</f>
        <v>228243</v>
      </c>
    </row>
    <row r="619" spans="1:10" x14ac:dyDescent="0.35">
      <c r="A619">
        <f ca="1">RANDBETWEEN(1,Parameters!$A$10)</f>
        <v>14</v>
      </c>
      <c r="B619" t="str">
        <f ca="1">VLOOKUP(A619,Reserves[],2,FALSE)</f>
        <v>Kern River</v>
      </c>
      <c r="C619" t="str">
        <f ca="1">VLOOKUP(A619,Reserves[],3,FALSE)</f>
        <v>Delta</v>
      </c>
      <c r="D619" s="1">
        <f ca="1">MAX(Parameters!$A$2,MAX(INDEX((A619=$A$2:A618)*$D$2:D618,))) + RANDBETWEEN(IF(MAX(INDEX((A619=$A$2:A618)*$D$2:D618,))=0,0,Parameters!$C$2),Parameters!$D$2)</f>
        <v>42799</v>
      </c>
      <c r="E619">
        <f ca="1">RANDBETWEEN(Parameters!$F$2,Parameters!$G$2)</f>
        <v>228</v>
      </c>
      <c r="F619">
        <f ca="1">RANDBETWEEN(Parameters!$I$2,Parameters!$J$2)</f>
        <v>134</v>
      </c>
      <c r="G619">
        <f ca="1">SUMIFS(E$2:E619,$A$2:A619,Extraction[[#This Row],[AreaID]])</f>
        <v>8245</v>
      </c>
      <c r="H619">
        <f ca="1">SUMIFS(F$2:F619,$A$2:A619,Extraction[[#This Row],[AreaID]])</f>
        <v>7064</v>
      </c>
      <c r="I619">
        <f ca="1">VLOOKUP(Extraction[[#This Row],[AreaID]],Reserves[],4,FALSE)-Extraction[[#This Row],[OilExtractionToDate]]</f>
        <v>337166</v>
      </c>
      <c r="J619">
        <f ca="1">VLOOKUP(Extraction[[#This Row],[AreaID]],Reserves[],5,FALSE)-Extraction[[#This Row],[GasExtractionToDate]]</f>
        <v>399074</v>
      </c>
    </row>
    <row r="620" spans="1:10" x14ac:dyDescent="0.35">
      <c r="A620">
        <f ca="1">RANDBETWEEN(1,Parameters!$A$10)</f>
        <v>10</v>
      </c>
      <c r="B620" t="str">
        <f ca="1">VLOOKUP(A620,Reserves[],2,FALSE)</f>
        <v>EastTexas</v>
      </c>
      <c r="C620" t="str">
        <f ca="1">VLOOKUP(A620,Reserves[],3,FALSE)</f>
        <v>Lake1</v>
      </c>
      <c r="D620" s="1">
        <f ca="1">MAX(Parameters!$A$2,MAX(INDEX((A620=$A$2:A619)*$D$2:D619,))) + RANDBETWEEN(IF(MAX(INDEX((A620=$A$2:A619)*$D$2:D619,))=0,0,Parameters!$C$2),Parameters!$D$2)</f>
        <v>42751</v>
      </c>
      <c r="E620">
        <f ca="1">RANDBETWEEN(Parameters!$F$2,Parameters!$G$2)</f>
        <v>139</v>
      </c>
      <c r="F620">
        <f ca="1">RANDBETWEEN(Parameters!$I$2,Parameters!$J$2)</f>
        <v>168</v>
      </c>
      <c r="G620">
        <f ca="1">SUMIFS(E$2:E620,$A$2:A620,Extraction[[#This Row],[AreaID]])</f>
        <v>6405</v>
      </c>
      <c r="H620">
        <f ca="1">SUMIFS(F$2:F620,$A$2:A620,Extraction[[#This Row],[AreaID]])</f>
        <v>4977</v>
      </c>
      <c r="I620">
        <f ca="1">VLOOKUP(Extraction[[#This Row],[AreaID]],Reserves[],4,FALSE)-Extraction[[#This Row],[OilExtractionToDate]]</f>
        <v>160823</v>
      </c>
      <c r="J620">
        <f ca="1">VLOOKUP(Extraction[[#This Row],[AreaID]],Reserves[],5,FALSE)-Extraction[[#This Row],[GasExtractionToDate]]</f>
        <v>370276</v>
      </c>
    </row>
    <row r="621" spans="1:10" x14ac:dyDescent="0.35">
      <c r="A621">
        <f ca="1">RANDBETWEEN(1,Parameters!$A$10)</f>
        <v>4</v>
      </c>
      <c r="B621" t="str">
        <f ca="1">VLOOKUP(A621,Reserves[],2,FALSE)</f>
        <v>BigPool</v>
      </c>
      <c r="C621" t="str">
        <f ca="1">VLOOKUP(A621,Reserves[],3,FALSE)</f>
        <v>B1</v>
      </c>
      <c r="D621" s="1">
        <f ca="1">MAX(Parameters!$A$2,MAX(INDEX((A621=$A$2:A620)*$D$2:D620,))) + RANDBETWEEN(IF(MAX(INDEX((A621=$A$2:A620)*$D$2:D620,))=0,0,Parameters!$C$2),Parameters!$D$2)</f>
        <v>42797</v>
      </c>
      <c r="E621">
        <f ca="1">RANDBETWEEN(Parameters!$F$2,Parameters!$G$2)</f>
        <v>203</v>
      </c>
      <c r="F621">
        <f ca="1">RANDBETWEEN(Parameters!$I$2,Parameters!$J$2)</f>
        <v>276</v>
      </c>
      <c r="G621">
        <f ca="1">SUMIFS(E$2:E621,$A$2:A621,Extraction[[#This Row],[AreaID]])</f>
        <v>6782</v>
      </c>
      <c r="H621">
        <f ca="1">SUMIFS(F$2:F621,$A$2:A621,Extraction[[#This Row],[AreaID]])</f>
        <v>8219</v>
      </c>
      <c r="I621">
        <f ca="1">VLOOKUP(Extraction[[#This Row],[AreaID]],Reserves[],4,FALSE)-Extraction[[#This Row],[OilExtractionToDate]]</f>
        <v>398408</v>
      </c>
      <c r="J621">
        <f ca="1">VLOOKUP(Extraction[[#This Row],[AreaID]],Reserves[],5,FALSE)-Extraction[[#This Row],[GasExtractionToDate]]</f>
        <v>192234</v>
      </c>
    </row>
    <row r="622" spans="1:10" x14ac:dyDescent="0.35">
      <c r="A622">
        <f ca="1">RANDBETWEEN(1,Parameters!$A$10)</f>
        <v>11</v>
      </c>
      <c r="B622" t="str">
        <f ca="1">VLOOKUP(A622,Reserves[],2,FALSE)</f>
        <v>EastTexas</v>
      </c>
      <c r="C622" t="str">
        <f ca="1">VLOOKUP(A622,Reserves[],3,FALSE)</f>
        <v>Lake2</v>
      </c>
      <c r="D622" s="1">
        <f ca="1">MAX(Parameters!$A$2,MAX(INDEX((A622=$A$2:A621)*$D$2:D621,))) + RANDBETWEEN(IF(MAX(INDEX((A622=$A$2:A621)*$D$2:D621,))=0,0,Parameters!$C$2),Parameters!$D$2)</f>
        <v>42880</v>
      </c>
      <c r="E622">
        <f ca="1">RANDBETWEEN(Parameters!$F$2,Parameters!$G$2)</f>
        <v>154</v>
      </c>
      <c r="F622">
        <f ca="1">RANDBETWEEN(Parameters!$I$2,Parameters!$J$2)</f>
        <v>84</v>
      </c>
      <c r="G622">
        <f ca="1">SUMIFS(E$2:E622,$A$2:A622,Extraction[[#This Row],[AreaID]])</f>
        <v>10606</v>
      </c>
      <c r="H622">
        <f ca="1">SUMIFS(F$2:F622,$A$2:A622,Extraction[[#This Row],[AreaID]])</f>
        <v>9386</v>
      </c>
      <c r="I622">
        <f ca="1">VLOOKUP(Extraction[[#This Row],[AreaID]],Reserves[],4,FALSE)-Extraction[[#This Row],[OilExtractionToDate]]</f>
        <v>265374</v>
      </c>
      <c r="J622">
        <f ca="1">VLOOKUP(Extraction[[#This Row],[AreaID]],Reserves[],5,FALSE)-Extraction[[#This Row],[GasExtractionToDate]]</f>
        <v>217411</v>
      </c>
    </row>
    <row r="623" spans="1:10" x14ac:dyDescent="0.35">
      <c r="A623">
        <f ca="1">RANDBETWEEN(1,Parameters!$A$10)</f>
        <v>2</v>
      </c>
      <c r="B623" t="str">
        <f ca="1">VLOOKUP(A623,Reserves[],2,FALSE)</f>
        <v>Route66</v>
      </c>
      <c r="C623" t="str">
        <f ca="1">VLOOKUP(A623,Reserves[],3,FALSE)</f>
        <v>Delta</v>
      </c>
      <c r="D623" s="1">
        <f ca="1">MAX(Parameters!$A$2,MAX(INDEX((A623=$A$2:A622)*$D$2:D622,))) + RANDBETWEEN(IF(MAX(INDEX((A623=$A$2:A622)*$D$2:D622,))=0,0,Parameters!$C$2),Parameters!$D$2)</f>
        <v>42864</v>
      </c>
      <c r="E623">
        <f ca="1">RANDBETWEEN(Parameters!$F$2,Parameters!$G$2)</f>
        <v>192</v>
      </c>
      <c r="F623">
        <f ca="1">RANDBETWEEN(Parameters!$I$2,Parameters!$J$2)</f>
        <v>227</v>
      </c>
      <c r="G623">
        <f ca="1">SUMIFS(E$2:E623,$A$2:A623,Extraction[[#This Row],[AreaID]])</f>
        <v>9127</v>
      </c>
      <c r="H623">
        <f ca="1">SUMIFS(F$2:F623,$A$2:A623,Extraction[[#This Row],[AreaID]])</f>
        <v>8193</v>
      </c>
      <c r="I623">
        <f ca="1">VLOOKUP(Extraction[[#This Row],[AreaID]],Reserves[],4,FALSE)-Extraction[[#This Row],[OilExtractionToDate]]</f>
        <v>155314</v>
      </c>
      <c r="J623">
        <f ca="1">VLOOKUP(Extraction[[#This Row],[AreaID]],Reserves[],5,FALSE)-Extraction[[#This Row],[GasExtractionToDate]]</f>
        <v>228016</v>
      </c>
    </row>
    <row r="624" spans="1:10" x14ac:dyDescent="0.35">
      <c r="A624">
        <f ca="1">RANDBETWEEN(1,Parameters!$A$10)</f>
        <v>6</v>
      </c>
      <c r="B624" t="str">
        <f ca="1">VLOOKUP(A624,Reserves[],2,FALSE)</f>
        <v>Hanamura</v>
      </c>
      <c r="C624" t="str">
        <f ca="1">VLOOKUP(A624,Reserves[],3,FALSE)</f>
        <v>Alpha</v>
      </c>
      <c r="D624" s="1">
        <f ca="1">MAX(Parameters!$A$2,MAX(INDEX((A624=$A$2:A623)*$D$2:D623,))) + RANDBETWEEN(IF(MAX(INDEX((A624=$A$2:A623)*$D$2:D623,))=0,0,Parameters!$C$2),Parameters!$D$2)</f>
        <v>42888</v>
      </c>
      <c r="E624">
        <f ca="1">RANDBETWEEN(Parameters!$F$2,Parameters!$G$2)</f>
        <v>234</v>
      </c>
      <c r="F624">
        <f ca="1">RANDBETWEEN(Parameters!$I$2,Parameters!$J$2)</f>
        <v>112</v>
      </c>
      <c r="G624">
        <f ca="1">SUMIFS(E$2:E624,$A$2:A624,Extraction[[#This Row],[AreaID]])</f>
        <v>9605</v>
      </c>
      <c r="H624">
        <f ca="1">SUMIFS(F$2:F624,$A$2:A624,Extraction[[#This Row],[AreaID]])</f>
        <v>9086</v>
      </c>
      <c r="I624">
        <f ca="1">VLOOKUP(Extraction[[#This Row],[AreaID]],Reserves[],4,FALSE)-Extraction[[#This Row],[OilExtractionToDate]]</f>
        <v>250775</v>
      </c>
      <c r="J624">
        <f ca="1">VLOOKUP(Extraction[[#This Row],[AreaID]],Reserves[],5,FALSE)-Extraction[[#This Row],[GasExtractionToDate]]</f>
        <v>292516</v>
      </c>
    </row>
    <row r="625" spans="1:10" x14ac:dyDescent="0.35">
      <c r="A625">
        <f ca="1">RANDBETWEEN(1,Parameters!$A$10)</f>
        <v>5</v>
      </c>
      <c r="B625" t="str">
        <f ca="1">VLOOKUP(A625,Reserves[],2,FALSE)</f>
        <v>BigPool</v>
      </c>
      <c r="C625" t="str">
        <f ca="1">VLOOKUP(A625,Reserves[],3,FALSE)</f>
        <v>B2</v>
      </c>
      <c r="D625" s="1">
        <f ca="1">MAX(Parameters!$A$2,MAX(INDEX((A625=$A$2:A624)*$D$2:D624,))) + RANDBETWEEN(IF(MAX(INDEX((A625=$A$2:A624)*$D$2:D624,))=0,0,Parameters!$C$2),Parameters!$D$2)</f>
        <v>42834</v>
      </c>
      <c r="E625">
        <f ca="1">RANDBETWEEN(Parameters!$F$2,Parameters!$G$2)</f>
        <v>81</v>
      </c>
      <c r="F625">
        <f ca="1">RANDBETWEEN(Parameters!$I$2,Parameters!$J$2)</f>
        <v>253</v>
      </c>
      <c r="G625">
        <f ca="1">SUMIFS(E$2:E625,$A$2:A625,Extraction[[#This Row],[AreaID]])</f>
        <v>9128</v>
      </c>
      <c r="H625">
        <f ca="1">SUMIFS(F$2:F625,$A$2:A625,Extraction[[#This Row],[AreaID]])</f>
        <v>8647</v>
      </c>
      <c r="I625">
        <f ca="1">VLOOKUP(Extraction[[#This Row],[AreaID]],Reserves[],4,FALSE)-Extraction[[#This Row],[OilExtractionToDate]]</f>
        <v>298295</v>
      </c>
      <c r="J625">
        <f ca="1">VLOOKUP(Extraction[[#This Row],[AreaID]],Reserves[],5,FALSE)-Extraction[[#This Row],[GasExtractionToDate]]</f>
        <v>269061</v>
      </c>
    </row>
    <row r="626" spans="1:10" x14ac:dyDescent="0.35">
      <c r="A626">
        <f ca="1">RANDBETWEEN(1,Parameters!$A$10)</f>
        <v>2</v>
      </c>
      <c r="B626" t="str">
        <f ca="1">VLOOKUP(A626,Reserves[],2,FALSE)</f>
        <v>Route66</v>
      </c>
      <c r="C626" t="str">
        <f ca="1">VLOOKUP(A626,Reserves[],3,FALSE)</f>
        <v>Delta</v>
      </c>
      <c r="D626" s="1">
        <f ca="1">MAX(Parameters!$A$2,MAX(INDEX((A626=$A$2:A625)*$D$2:D625,))) + RANDBETWEEN(IF(MAX(INDEX((A626=$A$2:A625)*$D$2:D625,))=0,0,Parameters!$C$2),Parameters!$D$2)</f>
        <v>42871</v>
      </c>
      <c r="E626">
        <f ca="1">RANDBETWEEN(Parameters!$F$2,Parameters!$G$2)</f>
        <v>287</v>
      </c>
      <c r="F626">
        <f ca="1">RANDBETWEEN(Parameters!$I$2,Parameters!$J$2)</f>
        <v>282</v>
      </c>
      <c r="G626">
        <f ca="1">SUMIFS(E$2:E626,$A$2:A626,Extraction[[#This Row],[AreaID]])</f>
        <v>9414</v>
      </c>
      <c r="H626">
        <f ca="1">SUMIFS(F$2:F626,$A$2:A626,Extraction[[#This Row],[AreaID]])</f>
        <v>8475</v>
      </c>
      <c r="I626">
        <f ca="1">VLOOKUP(Extraction[[#This Row],[AreaID]],Reserves[],4,FALSE)-Extraction[[#This Row],[OilExtractionToDate]]</f>
        <v>155027</v>
      </c>
      <c r="J626">
        <f ca="1">VLOOKUP(Extraction[[#This Row],[AreaID]],Reserves[],5,FALSE)-Extraction[[#This Row],[GasExtractionToDate]]</f>
        <v>227734</v>
      </c>
    </row>
    <row r="627" spans="1:10" x14ac:dyDescent="0.35">
      <c r="A627">
        <f ca="1">RANDBETWEEN(1,Parameters!$A$10)</f>
        <v>2</v>
      </c>
      <c r="B627" t="str">
        <f ca="1">VLOOKUP(A627,Reserves[],2,FALSE)</f>
        <v>Route66</v>
      </c>
      <c r="C627" t="str">
        <f ca="1">VLOOKUP(A627,Reserves[],3,FALSE)</f>
        <v>Delta</v>
      </c>
      <c r="D627" s="1">
        <f ca="1">MAX(Parameters!$A$2,MAX(INDEX((A627=$A$2:A626)*$D$2:D626,))) + RANDBETWEEN(IF(MAX(INDEX((A627=$A$2:A626)*$D$2:D626,))=0,0,Parameters!$C$2),Parameters!$D$2)</f>
        <v>42876</v>
      </c>
      <c r="E627">
        <f ca="1">RANDBETWEEN(Parameters!$F$2,Parameters!$G$2)</f>
        <v>251</v>
      </c>
      <c r="F627">
        <f ca="1">RANDBETWEEN(Parameters!$I$2,Parameters!$J$2)</f>
        <v>286</v>
      </c>
      <c r="G627">
        <f ca="1">SUMIFS(E$2:E627,$A$2:A627,Extraction[[#This Row],[AreaID]])</f>
        <v>9665</v>
      </c>
      <c r="H627">
        <f ca="1">SUMIFS(F$2:F627,$A$2:A627,Extraction[[#This Row],[AreaID]])</f>
        <v>8761</v>
      </c>
      <c r="I627">
        <f ca="1">VLOOKUP(Extraction[[#This Row],[AreaID]],Reserves[],4,FALSE)-Extraction[[#This Row],[OilExtractionToDate]]</f>
        <v>154776</v>
      </c>
      <c r="J627">
        <f ca="1">VLOOKUP(Extraction[[#This Row],[AreaID]],Reserves[],5,FALSE)-Extraction[[#This Row],[GasExtractionToDate]]</f>
        <v>227448</v>
      </c>
    </row>
    <row r="628" spans="1:10" x14ac:dyDescent="0.35">
      <c r="A628">
        <f ca="1">RANDBETWEEN(1,Parameters!$A$10)</f>
        <v>8</v>
      </c>
      <c r="B628" t="str">
        <f ca="1">VLOOKUP(A628,Reserves[],2,FALSE)</f>
        <v>Hanamura</v>
      </c>
      <c r="C628" t="str">
        <f ca="1">VLOOKUP(A628,Reserves[],3,FALSE)</f>
        <v>Delta</v>
      </c>
      <c r="D628" s="1">
        <f ca="1">MAX(Parameters!$A$2,MAX(INDEX((A628=$A$2:A627)*$D$2:D627,))) + RANDBETWEEN(IF(MAX(INDEX((A628=$A$2:A627)*$D$2:D627,))=0,0,Parameters!$C$2),Parameters!$D$2)</f>
        <v>42862</v>
      </c>
      <c r="E628">
        <f ca="1">RANDBETWEEN(Parameters!$F$2,Parameters!$G$2)</f>
        <v>179</v>
      </c>
      <c r="F628">
        <f ca="1">RANDBETWEEN(Parameters!$I$2,Parameters!$J$2)</f>
        <v>185</v>
      </c>
      <c r="G628">
        <f ca="1">SUMIFS(E$2:E628,$A$2:A628,Extraction[[#This Row],[AreaID]])</f>
        <v>8972</v>
      </c>
      <c r="H628">
        <f ca="1">SUMIFS(F$2:F628,$A$2:A628,Extraction[[#This Row],[AreaID]])</f>
        <v>9242</v>
      </c>
      <c r="I628">
        <f ca="1">VLOOKUP(Extraction[[#This Row],[AreaID]],Reserves[],4,FALSE)-Extraction[[#This Row],[OilExtractionToDate]]</f>
        <v>164818</v>
      </c>
      <c r="J628">
        <f ca="1">VLOOKUP(Extraction[[#This Row],[AreaID]],Reserves[],5,FALSE)-Extraction[[#This Row],[GasExtractionToDate]]</f>
        <v>233867</v>
      </c>
    </row>
    <row r="629" spans="1:10" x14ac:dyDescent="0.35">
      <c r="A629">
        <f ca="1">RANDBETWEEN(1,Parameters!$A$10)</f>
        <v>8</v>
      </c>
      <c r="B629" t="str">
        <f ca="1">VLOOKUP(A629,Reserves[],2,FALSE)</f>
        <v>Hanamura</v>
      </c>
      <c r="C629" t="str">
        <f ca="1">VLOOKUP(A629,Reserves[],3,FALSE)</f>
        <v>Delta</v>
      </c>
      <c r="D629" s="1">
        <f ca="1">MAX(Parameters!$A$2,MAX(INDEX((A629=$A$2:A628)*$D$2:D628,))) + RANDBETWEEN(IF(MAX(INDEX((A629=$A$2:A628)*$D$2:D628,))=0,0,Parameters!$C$2),Parameters!$D$2)</f>
        <v>42868</v>
      </c>
      <c r="E629">
        <f ca="1">RANDBETWEEN(Parameters!$F$2,Parameters!$G$2)</f>
        <v>268</v>
      </c>
      <c r="F629">
        <f ca="1">RANDBETWEEN(Parameters!$I$2,Parameters!$J$2)</f>
        <v>145</v>
      </c>
      <c r="G629">
        <f ca="1">SUMIFS(E$2:E629,$A$2:A629,Extraction[[#This Row],[AreaID]])</f>
        <v>9240</v>
      </c>
      <c r="H629">
        <f ca="1">SUMIFS(F$2:F629,$A$2:A629,Extraction[[#This Row],[AreaID]])</f>
        <v>9387</v>
      </c>
      <c r="I629">
        <f ca="1">VLOOKUP(Extraction[[#This Row],[AreaID]],Reserves[],4,FALSE)-Extraction[[#This Row],[OilExtractionToDate]]</f>
        <v>164550</v>
      </c>
      <c r="J629">
        <f ca="1">VLOOKUP(Extraction[[#This Row],[AreaID]],Reserves[],5,FALSE)-Extraction[[#This Row],[GasExtractionToDate]]</f>
        <v>233722</v>
      </c>
    </row>
    <row r="630" spans="1:10" x14ac:dyDescent="0.35">
      <c r="A630">
        <f ca="1">RANDBETWEEN(1,Parameters!$A$10)</f>
        <v>11</v>
      </c>
      <c r="B630" t="str">
        <f ca="1">VLOOKUP(A630,Reserves[],2,FALSE)</f>
        <v>EastTexas</v>
      </c>
      <c r="C630" t="str">
        <f ca="1">VLOOKUP(A630,Reserves[],3,FALSE)</f>
        <v>Lake2</v>
      </c>
      <c r="D630" s="1">
        <f ca="1">MAX(Parameters!$A$2,MAX(INDEX((A630=$A$2:A629)*$D$2:D629,))) + RANDBETWEEN(IF(MAX(INDEX((A630=$A$2:A629)*$D$2:D629,))=0,0,Parameters!$C$2),Parameters!$D$2)</f>
        <v>42886</v>
      </c>
      <c r="E630">
        <f ca="1">RANDBETWEEN(Parameters!$F$2,Parameters!$G$2)</f>
        <v>267</v>
      </c>
      <c r="F630">
        <f ca="1">RANDBETWEEN(Parameters!$I$2,Parameters!$J$2)</f>
        <v>255</v>
      </c>
      <c r="G630">
        <f ca="1">SUMIFS(E$2:E630,$A$2:A630,Extraction[[#This Row],[AreaID]])</f>
        <v>10873</v>
      </c>
      <c r="H630">
        <f ca="1">SUMIFS(F$2:F630,$A$2:A630,Extraction[[#This Row],[AreaID]])</f>
        <v>9641</v>
      </c>
      <c r="I630">
        <f ca="1">VLOOKUP(Extraction[[#This Row],[AreaID]],Reserves[],4,FALSE)-Extraction[[#This Row],[OilExtractionToDate]]</f>
        <v>265107</v>
      </c>
      <c r="J630">
        <f ca="1">VLOOKUP(Extraction[[#This Row],[AreaID]],Reserves[],5,FALSE)-Extraction[[#This Row],[GasExtractionToDate]]</f>
        <v>217156</v>
      </c>
    </row>
    <row r="631" spans="1:10" x14ac:dyDescent="0.35">
      <c r="A631">
        <f ca="1">RANDBETWEEN(1,Parameters!$A$10)</f>
        <v>8</v>
      </c>
      <c r="B631" t="str">
        <f ca="1">VLOOKUP(A631,Reserves[],2,FALSE)</f>
        <v>Hanamura</v>
      </c>
      <c r="C631" t="str">
        <f ca="1">VLOOKUP(A631,Reserves[],3,FALSE)</f>
        <v>Delta</v>
      </c>
      <c r="D631" s="1">
        <f ca="1">MAX(Parameters!$A$2,MAX(INDEX((A631=$A$2:A630)*$D$2:D630,))) + RANDBETWEEN(IF(MAX(INDEX((A631=$A$2:A630)*$D$2:D630,))=0,0,Parameters!$C$2),Parameters!$D$2)</f>
        <v>42876</v>
      </c>
      <c r="E631">
        <f ca="1">RANDBETWEEN(Parameters!$F$2,Parameters!$G$2)</f>
        <v>150</v>
      </c>
      <c r="F631">
        <f ca="1">RANDBETWEEN(Parameters!$I$2,Parameters!$J$2)</f>
        <v>263</v>
      </c>
      <c r="G631">
        <f ca="1">SUMIFS(E$2:E631,$A$2:A631,Extraction[[#This Row],[AreaID]])</f>
        <v>9390</v>
      </c>
      <c r="H631">
        <f ca="1">SUMIFS(F$2:F631,$A$2:A631,Extraction[[#This Row],[AreaID]])</f>
        <v>9650</v>
      </c>
      <c r="I631">
        <f ca="1">VLOOKUP(Extraction[[#This Row],[AreaID]],Reserves[],4,FALSE)-Extraction[[#This Row],[OilExtractionToDate]]</f>
        <v>164400</v>
      </c>
      <c r="J631">
        <f ca="1">VLOOKUP(Extraction[[#This Row],[AreaID]],Reserves[],5,FALSE)-Extraction[[#This Row],[GasExtractionToDate]]</f>
        <v>233459</v>
      </c>
    </row>
    <row r="632" spans="1:10" x14ac:dyDescent="0.35">
      <c r="A632">
        <f ca="1">RANDBETWEEN(1,Parameters!$A$10)</f>
        <v>7</v>
      </c>
      <c r="B632" t="str">
        <f ca="1">VLOOKUP(A632,Reserves[],2,FALSE)</f>
        <v>Hanamura</v>
      </c>
      <c r="C632" t="str">
        <f ca="1">VLOOKUP(A632,Reserves[],3,FALSE)</f>
        <v>H1</v>
      </c>
      <c r="D632" s="1">
        <f ca="1">MAX(Parameters!$A$2,MAX(INDEX((A632=$A$2:A631)*$D$2:D631,))) + RANDBETWEEN(IF(MAX(INDEX((A632=$A$2:A631)*$D$2:D631,))=0,0,Parameters!$C$2),Parameters!$D$2)</f>
        <v>42825</v>
      </c>
      <c r="E632">
        <f ca="1">RANDBETWEEN(Parameters!$F$2,Parameters!$G$2)</f>
        <v>180</v>
      </c>
      <c r="F632">
        <f ca="1">RANDBETWEEN(Parameters!$I$2,Parameters!$J$2)</f>
        <v>144</v>
      </c>
      <c r="G632">
        <f ca="1">SUMIFS(E$2:E632,$A$2:A632,Extraction[[#This Row],[AreaID]])</f>
        <v>7665</v>
      </c>
      <c r="H632">
        <f ca="1">SUMIFS(F$2:F632,$A$2:A632,Extraction[[#This Row],[AreaID]])</f>
        <v>7043</v>
      </c>
      <c r="I632">
        <f ca="1">VLOOKUP(Extraction[[#This Row],[AreaID]],Reserves[],4,FALSE)-Extraction[[#This Row],[OilExtractionToDate]]</f>
        <v>318701</v>
      </c>
      <c r="J632">
        <f ca="1">VLOOKUP(Extraction[[#This Row],[AreaID]],Reserves[],5,FALSE)-Extraction[[#This Row],[GasExtractionToDate]]</f>
        <v>434334</v>
      </c>
    </row>
    <row r="633" spans="1:10" x14ac:dyDescent="0.35">
      <c r="A633">
        <f ca="1">RANDBETWEEN(1,Parameters!$A$10)</f>
        <v>11</v>
      </c>
      <c r="B633" t="str">
        <f ca="1">VLOOKUP(A633,Reserves[],2,FALSE)</f>
        <v>EastTexas</v>
      </c>
      <c r="C633" t="str">
        <f ca="1">VLOOKUP(A633,Reserves[],3,FALSE)</f>
        <v>Lake2</v>
      </c>
      <c r="D633" s="1">
        <f ca="1">MAX(Parameters!$A$2,MAX(INDEX((A633=$A$2:A632)*$D$2:D632,))) + RANDBETWEEN(IF(MAX(INDEX((A633=$A$2:A632)*$D$2:D632,))=0,0,Parameters!$C$2),Parameters!$D$2)</f>
        <v>42892</v>
      </c>
      <c r="E633">
        <f ca="1">RANDBETWEEN(Parameters!$F$2,Parameters!$G$2)</f>
        <v>149</v>
      </c>
      <c r="F633">
        <f ca="1">RANDBETWEEN(Parameters!$I$2,Parameters!$J$2)</f>
        <v>290</v>
      </c>
      <c r="G633">
        <f ca="1">SUMIFS(E$2:E633,$A$2:A633,Extraction[[#This Row],[AreaID]])</f>
        <v>11022</v>
      </c>
      <c r="H633">
        <f ca="1">SUMIFS(F$2:F633,$A$2:A633,Extraction[[#This Row],[AreaID]])</f>
        <v>9931</v>
      </c>
      <c r="I633">
        <f ca="1">VLOOKUP(Extraction[[#This Row],[AreaID]],Reserves[],4,FALSE)-Extraction[[#This Row],[OilExtractionToDate]]</f>
        <v>264958</v>
      </c>
      <c r="J633">
        <f ca="1">VLOOKUP(Extraction[[#This Row],[AreaID]],Reserves[],5,FALSE)-Extraction[[#This Row],[GasExtractionToDate]]</f>
        <v>216866</v>
      </c>
    </row>
    <row r="634" spans="1:10" x14ac:dyDescent="0.35">
      <c r="A634">
        <f ca="1">RANDBETWEEN(1,Parameters!$A$10)</f>
        <v>13</v>
      </c>
      <c r="B634" t="str">
        <f ca="1">VLOOKUP(A634,Reserves[],2,FALSE)</f>
        <v>Kern River</v>
      </c>
      <c r="C634" t="str">
        <f ca="1">VLOOKUP(A634,Reserves[],3,FALSE)</f>
        <v>W13</v>
      </c>
      <c r="D634" s="1">
        <f ca="1">MAX(Parameters!$A$2,MAX(INDEX((A634=$A$2:A633)*$D$2:D633,))) + RANDBETWEEN(IF(MAX(INDEX((A634=$A$2:A633)*$D$2:D633,))=0,0,Parameters!$C$2),Parameters!$D$2)</f>
        <v>42887</v>
      </c>
      <c r="E634">
        <f ca="1">RANDBETWEEN(Parameters!$F$2,Parameters!$G$2)</f>
        <v>214</v>
      </c>
      <c r="F634">
        <f ca="1">RANDBETWEEN(Parameters!$I$2,Parameters!$J$2)</f>
        <v>166</v>
      </c>
      <c r="G634">
        <f ca="1">SUMIFS(E$2:E634,$A$2:A634,Extraction[[#This Row],[AreaID]])</f>
        <v>9823</v>
      </c>
      <c r="H634">
        <f ca="1">SUMIFS(F$2:F634,$A$2:A634,Extraction[[#This Row],[AreaID]])</f>
        <v>9360</v>
      </c>
      <c r="I634">
        <f ca="1">VLOOKUP(Extraction[[#This Row],[AreaID]],Reserves[],4,FALSE)-Extraction[[#This Row],[OilExtractionToDate]]</f>
        <v>372880</v>
      </c>
      <c r="J634">
        <f ca="1">VLOOKUP(Extraction[[#This Row],[AreaID]],Reserves[],5,FALSE)-Extraction[[#This Row],[GasExtractionToDate]]</f>
        <v>440095</v>
      </c>
    </row>
    <row r="635" spans="1:10" x14ac:dyDescent="0.35">
      <c r="A635">
        <f ca="1">RANDBETWEEN(1,Parameters!$A$10)</f>
        <v>8</v>
      </c>
      <c r="B635" t="str">
        <f ca="1">VLOOKUP(A635,Reserves[],2,FALSE)</f>
        <v>Hanamura</v>
      </c>
      <c r="C635" t="str">
        <f ca="1">VLOOKUP(A635,Reserves[],3,FALSE)</f>
        <v>Delta</v>
      </c>
      <c r="D635" s="1">
        <f ca="1">MAX(Parameters!$A$2,MAX(INDEX((A635=$A$2:A634)*$D$2:D634,))) + RANDBETWEEN(IF(MAX(INDEX((A635=$A$2:A634)*$D$2:D634,))=0,0,Parameters!$C$2),Parameters!$D$2)</f>
        <v>42882</v>
      </c>
      <c r="E635">
        <f ca="1">RANDBETWEEN(Parameters!$F$2,Parameters!$G$2)</f>
        <v>205</v>
      </c>
      <c r="F635">
        <f ca="1">RANDBETWEEN(Parameters!$I$2,Parameters!$J$2)</f>
        <v>138</v>
      </c>
      <c r="G635">
        <f ca="1">SUMIFS(E$2:E635,$A$2:A635,Extraction[[#This Row],[AreaID]])</f>
        <v>9595</v>
      </c>
      <c r="H635">
        <f ca="1">SUMIFS(F$2:F635,$A$2:A635,Extraction[[#This Row],[AreaID]])</f>
        <v>9788</v>
      </c>
      <c r="I635">
        <f ca="1">VLOOKUP(Extraction[[#This Row],[AreaID]],Reserves[],4,FALSE)-Extraction[[#This Row],[OilExtractionToDate]]</f>
        <v>164195</v>
      </c>
      <c r="J635">
        <f ca="1">VLOOKUP(Extraction[[#This Row],[AreaID]],Reserves[],5,FALSE)-Extraction[[#This Row],[GasExtractionToDate]]</f>
        <v>233321</v>
      </c>
    </row>
    <row r="636" spans="1:10" x14ac:dyDescent="0.35">
      <c r="A636">
        <f ca="1">RANDBETWEEN(1,Parameters!$A$10)</f>
        <v>10</v>
      </c>
      <c r="B636" t="str">
        <f ca="1">VLOOKUP(A636,Reserves[],2,FALSE)</f>
        <v>EastTexas</v>
      </c>
      <c r="C636" t="str">
        <f ca="1">VLOOKUP(A636,Reserves[],3,FALSE)</f>
        <v>Lake1</v>
      </c>
      <c r="D636" s="1">
        <f ca="1">MAX(Parameters!$A$2,MAX(INDEX((A636=$A$2:A635)*$D$2:D635,))) + RANDBETWEEN(IF(MAX(INDEX((A636=$A$2:A635)*$D$2:D635,))=0,0,Parameters!$C$2),Parameters!$D$2)</f>
        <v>42758</v>
      </c>
      <c r="E636">
        <f ca="1">RANDBETWEEN(Parameters!$F$2,Parameters!$G$2)</f>
        <v>83</v>
      </c>
      <c r="F636">
        <f ca="1">RANDBETWEEN(Parameters!$I$2,Parameters!$J$2)</f>
        <v>115</v>
      </c>
      <c r="G636">
        <f ca="1">SUMIFS(E$2:E636,$A$2:A636,Extraction[[#This Row],[AreaID]])</f>
        <v>6488</v>
      </c>
      <c r="H636">
        <f ca="1">SUMIFS(F$2:F636,$A$2:A636,Extraction[[#This Row],[AreaID]])</f>
        <v>5092</v>
      </c>
      <c r="I636">
        <f ca="1">VLOOKUP(Extraction[[#This Row],[AreaID]],Reserves[],4,FALSE)-Extraction[[#This Row],[OilExtractionToDate]]</f>
        <v>160740</v>
      </c>
      <c r="J636">
        <f ca="1">VLOOKUP(Extraction[[#This Row],[AreaID]],Reserves[],5,FALSE)-Extraction[[#This Row],[GasExtractionToDate]]</f>
        <v>370161</v>
      </c>
    </row>
    <row r="637" spans="1:10" x14ac:dyDescent="0.35">
      <c r="A637">
        <f ca="1">RANDBETWEEN(1,Parameters!$A$10)</f>
        <v>12</v>
      </c>
      <c r="B637" t="str">
        <f ca="1">VLOOKUP(A637,Reserves[],2,FALSE)</f>
        <v>EastTexas</v>
      </c>
      <c r="C637" t="str">
        <f ca="1">VLOOKUP(A637,Reserves[],3,FALSE)</f>
        <v>Lake3</v>
      </c>
      <c r="D637" s="1">
        <f ca="1">MAX(Parameters!$A$2,MAX(INDEX((A637=$A$2:A636)*$D$2:D636,))) + RANDBETWEEN(IF(MAX(INDEX((A637=$A$2:A636)*$D$2:D636,))=0,0,Parameters!$C$2),Parameters!$D$2)</f>
        <v>42822</v>
      </c>
      <c r="E637">
        <f ca="1">RANDBETWEEN(Parameters!$F$2,Parameters!$G$2)</f>
        <v>184</v>
      </c>
      <c r="F637">
        <f ca="1">RANDBETWEEN(Parameters!$I$2,Parameters!$J$2)</f>
        <v>63</v>
      </c>
      <c r="G637">
        <f ca="1">SUMIFS(E$2:E637,$A$2:A637,Extraction[[#This Row],[AreaID]])</f>
        <v>7526</v>
      </c>
      <c r="H637">
        <f ca="1">SUMIFS(F$2:F637,$A$2:A637,Extraction[[#This Row],[AreaID]])</f>
        <v>7013</v>
      </c>
      <c r="I637">
        <f ca="1">VLOOKUP(Extraction[[#This Row],[AreaID]],Reserves[],4,FALSE)-Extraction[[#This Row],[OilExtractionToDate]]</f>
        <v>325861</v>
      </c>
      <c r="J637">
        <f ca="1">VLOOKUP(Extraction[[#This Row],[AreaID]],Reserves[],5,FALSE)-Extraction[[#This Row],[GasExtractionToDate]]</f>
        <v>280192</v>
      </c>
    </row>
    <row r="638" spans="1:10" x14ac:dyDescent="0.35">
      <c r="A638">
        <f ca="1">RANDBETWEEN(1,Parameters!$A$10)</f>
        <v>14</v>
      </c>
      <c r="B638" t="str">
        <f ca="1">VLOOKUP(A638,Reserves[],2,FALSE)</f>
        <v>Kern River</v>
      </c>
      <c r="C638" t="str">
        <f ca="1">VLOOKUP(A638,Reserves[],3,FALSE)</f>
        <v>Delta</v>
      </c>
      <c r="D638" s="1">
        <f ca="1">MAX(Parameters!$A$2,MAX(INDEX((A638=$A$2:A637)*$D$2:D637,))) + RANDBETWEEN(IF(MAX(INDEX((A638=$A$2:A637)*$D$2:D637,))=0,0,Parameters!$C$2),Parameters!$D$2)</f>
        <v>42807</v>
      </c>
      <c r="E638">
        <f ca="1">RANDBETWEEN(Parameters!$F$2,Parameters!$G$2)</f>
        <v>150</v>
      </c>
      <c r="F638">
        <f ca="1">RANDBETWEEN(Parameters!$I$2,Parameters!$J$2)</f>
        <v>216</v>
      </c>
      <c r="G638">
        <f ca="1">SUMIFS(E$2:E638,$A$2:A638,Extraction[[#This Row],[AreaID]])</f>
        <v>8395</v>
      </c>
      <c r="H638">
        <f ca="1">SUMIFS(F$2:F638,$A$2:A638,Extraction[[#This Row],[AreaID]])</f>
        <v>7280</v>
      </c>
      <c r="I638">
        <f ca="1">VLOOKUP(Extraction[[#This Row],[AreaID]],Reserves[],4,FALSE)-Extraction[[#This Row],[OilExtractionToDate]]</f>
        <v>337016</v>
      </c>
      <c r="J638">
        <f ca="1">VLOOKUP(Extraction[[#This Row],[AreaID]],Reserves[],5,FALSE)-Extraction[[#This Row],[GasExtractionToDate]]</f>
        <v>398858</v>
      </c>
    </row>
    <row r="639" spans="1:10" x14ac:dyDescent="0.35">
      <c r="A639">
        <f ca="1">RANDBETWEEN(1,Parameters!$A$10)</f>
        <v>10</v>
      </c>
      <c r="B639" t="str">
        <f ca="1">VLOOKUP(A639,Reserves[],2,FALSE)</f>
        <v>EastTexas</v>
      </c>
      <c r="C639" t="str">
        <f ca="1">VLOOKUP(A639,Reserves[],3,FALSE)</f>
        <v>Lake1</v>
      </c>
      <c r="D639" s="1">
        <f ca="1">MAX(Parameters!$A$2,MAX(INDEX((A639=$A$2:A638)*$D$2:D638,))) + RANDBETWEEN(IF(MAX(INDEX((A639=$A$2:A638)*$D$2:D638,))=0,0,Parameters!$C$2),Parameters!$D$2)</f>
        <v>42763</v>
      </c>
      <c r="E639">
        <f ca="1">RANDBETWEEN(Parameters!$F$2,Parameters!$G$2)</f>
        <v>117</v>
      </c>
      <c r="F639">
        <f ca="1">RANDBETWEEN(Parameters!$I$2,Parameters!$J$2)</f>
        <v>104</v>
      </c>
      <c r="G639">
        <f ca="1">SUMIFS(E$2:E639,$A$2:A639,Extraction[[#This Row],[AreaID]])</f>
        <v>6605</v>
      </c>
      <c r="H639">
        <f ca="1">SUMIFS(F$2:F639,$A$2:A639,Extraction[[#This Row],[AreaID]])</f>
        <v>5196</v>
      </c>
      <c r="I639">
        <f ca="1">VLOOKUP(Extraction[[#This Row],[AreaID]],Reserves[],4,FALSE)-Extraction[[#This Row],[OilExtractionToDate]]</f>
        <v>160623</v>
      </c>
      <c r="J639">
        <f ca="1">VLOOKUP(Extraction[[#This Row],[AreaID]],Reserves[],5,FALSE)-Extraction[[#This Row],[GasExtractionToDate]]</f>
        <v>370057</v>
      </c>
    </row>
    <row r="640" spans="1:10" x14ac:dyDescent="0.35">
      <c r="A640">
        <f ca="1">RANDBETWEEN(1,Parameters!$A$10)</f>
        <v>3</v>
      </c>
      <c r="B640" t="str">
        <f ca="1">VLOOKUP(A640,Reserves[],2,FALSE)</f>
        <v>Route66</v>
      </c>
      <c r="C640" t="str">
        <f ca="1">VLOOKUP(A640,Reserves[],3,FALSE)</f>
        <v>A3</v>
      </c>
      <c r="D640" s="1">
        <f ca="1">MAX(Parameters!$A$2,MAX(INDEX((A640=$A$2:A639)*$D$2:D639,))) + RANDBETWEEN(IF(MAX(INDEX((A640=$A$2:A639)*$D$2:D639,))=0,0,Parameters!$C$2),Parameters!$D$2)</f>
        <v>42824</v>
      </c>
      <c r="E640">
        <f ca="1">RANDBETWEEN(Parameters!$F$2,Parameters!$G$2)</f>
        <v>249</v>
      </c>
      <c r="F640">
        <f ca="1">RANDBETWEEN(Parameters!$I$2,Parameters!$J$2)</f>
        <v>179</v>
      </c>
      <c r="G640">
        <f ca="1">SUMIFS(E$2:E640,$A$2:A640,Extraction[[#This Row],[AreaID]])</f>
        <v>8055</v>
      </c>
      <c r="H640">
        <f ca="1">SUMIFS(F$2:F640,$A$2:A640,Extraction[[#This Row],[AreaID]])</f>
        <v>7947</v>
      </c>
      <c r="I640">
        <f ca="1">VLOOKUP(Extraction[[#This Row],[AreaID]],Reserves[],4,FALSE)-Extraction[[#This Row],[OilExtractionToDate]]</f>
        <v>204103</v>
      </c>
      <c r="J640">
        <f ca="1">VLOOKUP(Extraction[[#This Row],[AreaID]],Reserves[],5,FALSE)-Extraction[[#This Row],[GasExtractionToDate]]</f>
        <v>338491</v>
      </c>
    </row>
    <row r="641" spans="1:10" x14ac:dyDescent="0.35">
      <c r="A641">
        <f ca="1">RANDBETWEEN(1,Parameters!$A$10)</f>
        <v>11</v>
      </c>
      <c r="B641" t="str">
        <f ca="1">VLOOKUP(A641,Reserves[],2,FALSE)</f>
        <v>EastTexas</v>
      </c>
      <c r="C641" t="str">
        <f ca="1">VLOOKUP(A641,Reserves[],3,FALSE)</f>
        <v>Lake2</v>
      </c>
      <c r="D641" s="1">
        <f ca="1">MAX(Parameters!$A$2,MAX(INDEX((A641=$A$2:A640)*$D$2:D640,))) + RANDBETWEEN(IF(MAX(INDEX((A641=$A$2:A640)*$D$2:D640,))=0,0,Parameters!$C$2),Parameters!$D$2)</f>
        <v>42900</v>
      </c>
      <c r="E641">
        <f ca="1">RANDBETWEEN(Parameters!$F$2,Parameters!$G$2)</f>
        <v>112</v>
      </c>
      <c r="F641">
        <f ca="1">RANDBETWEEN(Parameters!$I$2,Parameters!$J$2)</f>
        <v>88</v>
      </c>
      <c r="G641">
        <f ca="1">SUMIFS(E$2:E641,$A$2:A641,Extraction[[#This Row],[AreaID]])</f>
        <v>11134</v>
      </c>
      <c r="H641">
        <f ca="1">SUMIFS(F$2:F641,$A$2:A641,Extraction[[#This Row],[AreaID]])</f>
        <v>10019</v>
      </c>
      <c r="I641">
        <f ca="1">VLOOKUP(Extraction[[#This Row],[AreaID]],Reserves[],4,FALSE)-Extraction[[#This Row],[OilExtractionToDate]]</f>
        <v>264846</v>
      </c>
      <c r="J641">
        <f ca="1">VLOOKUP(Extraction[[#This Row],[AreaID]],Reserves[],5,FALSE)-Extraction[[#This Row],[GasExtractionToDate]]</f>
        <v>216778</v>
      </c>
    </row>
    <row r="642" spans="1:10" x14ac:dyDescent="0.35">
      <c r="A642">
        <f ca="1">RANDBETWEEN(1,Parameters!$A$10)</f>
        <v>1</v>
      </c>
      <c r="B642" t="str">
        <f ca="1">VLOOKUP(A642,Reserves[],2,FALSE)</f>
        <v>Route66</v>
      </c>
      <c r="C642" t="str">
        <f ca="1">VLOOKUP(A642,Reserves[],3,FALSE)</f>
        <v>Alpha</v>
      </c>
      <c r="D642" s="1">
        <f ca="1">MAX(Parameters!$A$2,MAX(INDEX((A642=$A$2:A641)*$D$2:D641,))) + RANDBETWEEN(IF(MAX(INDEX((A642=$A$2:A641)*$D$2:D641,))=0,0,Parameters!$C$2),Parameters!$D$2)</f>
        <v>42813</v>
      </c>
      <c r="E642">
        <f ca="1">RANDBETWEEN(Parameters!$F$2,Parameters!$G$2)</f>
        <v>244</v>
      </c>
      <c r="F642">
        <f ca="1">RANDBETWEEN(Parameters!$I$2,Parameters!$J$2)</f>
        <v>110</v>
      </c>
      <c r="G642">
        <f ca="1">SUMIFS(E$2:E642,$A$2:A642,Extraction[[#This Row],[AreaID]])</f>
        <v>8681</v>
      </c>
      <c r="H642">
        <f ca="1">SUMIFS(F$2:F642,$A$2:A642,Extraction[[#This Row],[AreaID]])</f>
        <v>7059</v>
      </c>
      <c r="I642">
        <f ca="1">VLOOKUP(Extraction[[#This Row],[AreaID]],Reserves[],4,FALSE)-Extraction[[#This Row],[OilExtractionToDate]]</f>
        <v>308909</v>
      </c>
      <c r="J642">
        <f ca="1">VLOOKUP(Extraction[[#This Row],[AreaID]],Reserves[],5,FALSE)-Extraction[[#This Row],[GasExtractionToDate]]</f>
        <v>365542</v>
      </c>
    </row>
    <row r="643" spans="1:10" x14ac:dyDescent="0.35">
      <c r="A643">
        <f ca="1">RANDBETWEEN(1,Parameters!$A$10)</f>
        <v>2</v>
      </c>
      <c r="B643" t="str">
        <f ca="1">VLOOKUP(A643,Reserves[],2,FALSE)</f>
        <v>Route66</v>
      </c>
      <c r="C643" t="str">
        <f ca="1">VLOOKUP(A643,Reserves[],3,FALSE)</f>
        <v>Delta</v>
      </c>
      <c r="D643" s="1">
        <f ca="1">MAX(Parameters!$A$2,MAX(INDEX((A643=$A$2:A642)*$D$2:D642,))) + RANDBETWEEN(IF(MAX(INDEX((A643=$A$2:A642)*$D$2:D642,))=0,0,Parameters!$C$2),Parameters!$D$2)</f>
        <v>42882</v>
      </c>
      <c r="E643">
        <f ca="1">RANDBETWEEN(Parameters!$F$2,Parameters!$G$2)</f>
        <v>143</v>
      </c>
      <c r="F643">
        <f ca="1">RANDBETWEEN(Parameters!$I$2,Parameters!$J$2)</f>
        <v>245</v>
      </c>
      <c r="G643">
        <f ca="1">SUMIFS(E$2:E643,$A$2:A643,Extraction[[#This Row],[AreaID]])</f>
        <v>9808</v>
      </c>
      <c r="H643">
        <f ca="1">SUMIFS(F$2:F643,$A$2:A643,Extraction[[#This Row],[AreaID]])</f>
        <v>9006</v>
      </c>
      <c r="I643">
        <f ca="1">VLOOKUP(Extraction[[#This Row],[AreaID]],Reserves[],4,FALSE)-Extraction[[#This Row],[OilExtractionToDate]]</f>
        <v>154633</v>
      </c>
      <c r="J643">
        <f ca="1">VLOOKUP(Extraction[[#This Row],[AreaID]],Reserves[],5,FALSE)-Extraction[[#This Row],[GasExtractionToDate]]</f>
        <v>227203</v>
      </c>
    </row>
    <row r="644" spans="1:10" x14ac:dyDescent="0.35">
      <c r="A644">
        <f ca="1">RANDBETWEEN(1,Parameters!$A$10)</f>
        <v>13</v>
      </c>
      <c r="B644" t="str">
        <f ca="1">VLOOKUP(A644,Reserves[],2,FALSE)</f>
        <v>Kern River</v>
      </c>
      <c r="C644" t="str">
        <f ca="1">VLOOKUP(A644,Reserves[],3,FALSE)</f>
        <v>W13</v>
      </c>
      <c r="D644" s="1">
        <f ca="1">MAX(Parameters!$A$2,MAX(INDEX((A644=$A$2:A643)*$D$2:D643,))) + RANDBETWEEN(IF(MAX(INDEX((A644=$A$2:A643)*$D$2:D643,))=0,0,Parameters!$C$2),Parameters!$D$2)</f>
        <v>42891</v>
      </c>
      <c r="E644">
        <f ca="1">RANDBETWEEN(Parameters!$F$2,Parameters!$G$2)</f>
        <v>267</v>
      </c>
      <c r="F644">
        <f ca="1">RANDBETWEEN(Parameters!$I$2,Parameters!$J$2)</f>
        <v>231</v>
      </c>
      <c r="G644">
        <f ca="1">SUMIFS(E$2:E644,$A$2:A644,Extraction[[#This Row],[AreaID]])</f>
        <v>10090</v>
      </c>
      <c r="H644">
        <f ca="1">SUMIFS(F$2:F644,$A$2:A644,Extraction[[#This Row],[AreaID]])</f>
        <v>9591</v>
      </c>
      <c r="I644">
        <f ca="1">VLOOKUP(Extraction[[#This Row],[AreaID]],Reserves[],4,FALSE)-Extraction[[#This Row],[OilExtractionToDate]]</f>
        <v>372613</v>
      </c>
      <c r="J644">
        <f ca="1">VLOOKUP(Extraction[[#This Row],[AreaID]],Reserves[],5,FALSE)-Extraction[[#This Row],[GasExtractionToDate]]</f>
        <v>439864</v>
      </c>
    </row>
    <row r="645" spans="1:10" x14ac:dyDescent="0.35">
      <c r="A645">
        <f ca="1">RANDBETWEEN(1,Parameters!$A$10)</f>
        <v>1</v>
      </c>
      <c r="B645" t="str">
        <f ca="1">VLOOKUP(A645,Reserves[],2,FALSE)</f>
        <v>Route66</v>
      </c>
      <c r="C645" t="str">
        <f ca="1">VLOOKUP(A645,Reserves[],3,FALSE)</f>
        <v>Alpha</v>
      </c>
      <c r="D645" s="1">
        <f ca="1">MAX(Parameters!$A$2,MAX(INDEX((A645=$A$2:A644)*$D$2:D644,))) + RANDBETWEEN(IF(MAX(INDEX((A645=$A$2:A644)*$D$2:D644,))=0,0,Parameters!$C$2),Parameters!$D$2)</f>
        <v>42817</v>
      </c>
      <c r="E645">
        <f ca="1">RANDBETWEEN(Parameters!$F$2,Parameters!$G$2)</f>
        <v>111</v>
      </c>
      <c r="F645">
        <f ca="1">RANDBETWEEN(Parameters!$I$2,Parameters!$J$2)</f>
        <v>262</v>
      </c>
      <c r="G645">
        <f ca="1">SUMIFS(E$2:E645,$A$2:A645,Extraction[[#This Row],[AreaID]])</f>
        <v>8792</v>
      </c>
      <c r="H645">
        <f ca="1">SUMIFS(F$2:F645,$A$2:A645,Extraction[[#This Row],[AreaID]])</f>
        <v>7321</v>
      </c>
      <c r="I645">
        <f ca="1">VLOOKUP(Extraction[[#This Row],[AreaID]],Reserves[],4,FALSE)-Extraction[[#This Row],[OilExtractionToDate]]</f>
        <v>308798</v>
      </c>
      <c r="J645">
        <f ca="1">VLOOKUP(Extraction[[#This Row],[AreaID]],Reserves[],5,FALSE)-Extraction[[#This Row],[GasExtractionToDate]]</f>
        <v>365280</v>
      </c>
    </row>
    <row r="646" spans="1:10" x14ac:dyDescent="0.35">
      <c r="A646">
        <f ca="1">RANDBETWEEN(1,Parameters!$A$10)</f>
        <v>4</v>
      </c>
      <c r="B646" t="str">
        <f ca="1">VLOOKUP(A646,Reserves[],2,FALSE)</f>
        <v>BigPool</v>
      </c>
      <c r="C646" t="str">
        <f ca="1">VLOOKUP(A646,Reserves[],3,FALSE)</f>
        <v>B1</v>
      </c>
      <c r="D646" s="1">
        <f ca="1">MAX(Parameters!$A$2,MAX(INDEX((A646=$A$2:A645)*$D$2:D645,))) + RANDBETWEEN(IF(MAX(INDEX((A646=$A$2:A645)*$D$2:D645,))=0,0,Parameters!$C$2),Parameters!$D$2)</f>
        <v>42802</v>
      </c>
      <c r="E646">
        <f ca="1">RANDBETWEEN(Parameters!$F$2,Parameters!$G$2)</f>
        <v>163</v>
      </c>
      <c r="F646">
        <f ca="1">RANDBETWEEN(Parameters!$I$2,Parameters!$J$2)</f>
        <v>260</v>
      </c>
      <c r="G646">
        <f ca="1">SUMIFS(E$2:E646,$A$2:A646,Extraction[[#This Row],[AreaID]])</f>
        <v>6945</v>
      </c>
      <c r="H646">
        <f ca="1">SUMIFS(F$2:F646,$A$2:A646,Extraction[[#This Row],[AreaID]])</f>
        <v>8479</v>
      </c>
      <c r="I646">
        <f ca="1">VLOOKUP(Extraction[[#This Row],[AreaID]],Reserves[],4,FALSE)-Extraction[[#This Row],[OilExtractionToDate]]</f>
        <v>398245</v>
      </c>
      <c r="J646">
        <f ca="1">VLOOKUP(Extraction[[#This Row],[AreaID]],Reserves[],5,FALSE)-Extraction[[#This Row],[GasExtractionToDate]]</f>
        <v>191974</v>
      </c>
    </row>
    <row r="647" spans="1:10" x14ac:dyDescent="0.35">
      <c r="A647">
        <f ca="1">RANDBETWEEN(1,Parameters!$A$10)</f>
        <v>2</v>
      </c>
      <c r="B647" t="str">
        <f ca="1">VLOOKUP(A647,Reserves[],2,FALSE)</f>
        <v>Route66</v>
      </c>
      <c r="C647" t="str">
        <f ca="1">VLOOKUP(A647,Reserves[],3,FALSE)</f>
        <v>Delta</v>
      </c>
      <c r="D647" s="1">
        <f ca="1">MAX(Parameters!$A$2,MAX(INDEX((A647=$A$2:A646)*$D$2:D646,))) + RANDBETWEEN(IF(MAX(INDEX((A647=$A$2:A646)*$D$2:D646,))=0,0,Parameters!$C$2),Parameters!$D$2)</f>
        <v>42889</v>
      </c>
      <c r="E647">
        <f ca="1">RANDBETWEEN(Parameters!$F$2,Parameters!$G$2)</f>
        <v>103</v>
      </c>
      <c r="F647">
        <f ca="1">RANDBETWEEN(Parameters!$I$2,Parameters!$J$2)</f>
        <v>96</v>
      </c>
      <c r="G647">
        <f ca="1">SUMIFS(E$2:E647,$A$2:A647,Extraction[[#This Row],[AreaID]])</f>
        <v>9911</v>
      </c>
      <c r="H647">
        <f ca="1">SUMIFS(F$2:F647,$A$2:A647,Extraction[[#This Row],[AreaID]])</f>
        <v>9102</v>
      </c>
      <c r="I647">
        <f ca="1">VLOOKUP(Extraction[[#This Row],[AreaID]],Reserves[],4,FALSE)-Extraction[[#This Row],[OilExtractionToDate]]</f>
        <v>154530</v>
      </c>
      <c r="J647">
        <f ca="1">VLOOKUP(Extraction[[#This Row],[AreaID]],Reserves[],5,FALSE)-Extraction[[#This Row],[GasExtractionToDate]]</f>
        <v>227107</v>
      </c>
    </row>
    <row r="648" spans="1:10" x14ac:dyDescent="0.35">
      <c r="A648">
        <f ca="1">RANDBETWEEN(1,Parameters!$A$10)</f>
        <v>13</v>
      </c>
      <c r="B648" t="str">
        <f ca="1">VLOOKUP(A648,Reserves[],2,FALSE)</f>
        <v>Kern River</v>
      </c>
      <c r="C648" t="str">
        <f ca="1">VLOOKUP(A648,Reserves[],3,FALSE)</f>
        <v>W13</v>
      </c>
      <c r="D648" s="1">
        <f ca="1">MAX(Parameters!$A$2,MAX(INDEX((A648=$A$2:A647)*$D$2:D647,))) + RANDBETWEEN(IF(MAX(INDEX((A648=$A$2:A647)*$D$2:D647,))=0,0,Parameters!$C$2),Parameters!$D$2)</f>
        <v>42897</v>
      </c>
      <c r="E648">
        <f ca="1">RANDBETWEEN(Parameters!$F$2,Parameters!$G$2)</f>
        <v>154</v>
      </c>
      <c r="F648">
        <f ca="1">RANDBETWEEN(Parameters!$I$2,Parameters!$J$2)</f>
        <v>155</v>
      </c>
      <c r="G648">
        <f ca="1">SUMIFS(E$2:E648,$A$2:A648,Extraction[[#This Row],[AreaID]])</f>
        <v>10244</v>
      </c>
      <c r="H648">
        <f ca="1">SUMIFS(F$2:F648,$A$2:A648,Extraction[[#This Row],[AreaID]])</f>
        <v>9746</v>
      </c>
      <c r="I648">
        <f ca="1">VLOOKUP(Extraction[[#This Row],[AreaID]],Reserves[],4,FALSE)-Extraction[[#This Row],[OilExtractionToDate]]</f>
        <v>372459</v>
      </c>
      <c r="J648">
        <f ca="1">VLOOKUP(Extraction[[#This Row],[AreaID]],Reserves[],5,FALSE)-Extraction[[#This Row],[GasExtractionToDate]]</f>
        <v>439709</v>
      </c>
    </row>
    <row r="649" spans="1:10" x14ac:dyDescent="0.35">
      <c r="A649">
        <f ca="1">RANDBETWEEN(1,Parameters!$A$10)</f>
        <v>8</v>
      </c>
      <c r="B649" t="str">
        <f ca="1">VLOOKUP(A649,Reserves[],2,FALSE)</f>
        <v>Hanamura</v>
      </c>
      <c r="C649" t="str">
        <f ca="1">VLOOKUP(A649,Reserves[],3,FALSE)</f>
        <v>Delta</v>
      </c>
      <c r="D649" s="1">
        <f ca="1">MAX(Parameters!$A$2,MAX(INDEX((A649=$A$2:A648)*$D$2:D648,))) + RANDBETWEEN(IF(MAX(INDEX((A649=$A$2:A648)*$D$2:D648,))=0,0,Parameters!$C$2),Parameters!$D$2)</f>
        <v>42888</v>
      </c>
      <c r="E649">
        <f ca="1">RANDBETWEEN(Parameters!$F$2,Parameters!$G$2)</f>
        <v>235</v>
      </c>
      <c r="F649">
        <f ca="1">RANDBETWEEN(Parameters!$I$2,Parameters!$J$2)</f>
        <v>94</v>
      </c>
      <c r="G649">
        <f ca="1">SUMIFS(E$2:E649,$A$2:A649,Extraction[[#This Row],[AreaID]])</f>
        <v>9830</v>
      </c>
      <c r="H649">
        <f ca="1">SUMIFS(F$2:F649,$A$2:A649,Extraction[[#This Row],[AreaID]])</f>
        <v>9882</v>
      </c>
      <c r="I649">
        <f ca="1">VLOOKUP(Extraction[[#This Row],[AreaID]],Reserves[],4,FALSE)-Extraction[[#This Row],[OilExtractionToDate]]</f>
        <v>163960</v>
      </c>
      <c r="J649">
        <f ca="1">VLOOKUP(Extraction[[#This Row],[AreaID]],Reserves[],5,FALSE)-Extraction[[#This Row],[GasExtractionToDate]]</f>
        <v>233227</v>
      </c>
    </row>
    <row r="650" spans="1:10" x14ac:dyDescent="0.35">
      <c r="A650">
        <f ca="1">RANDBETWEEN(1,Parameters!$A$10)</f>
        <v>5</v>
      </c>
      <c r="B650" t="str">
        <f ca="1">VLOOKUP(A650,Reserves[],2,FALSE)</f>
        <v>BigPool</v>
      </c>
      <c r="C650" t="str">
        <f ca="1">VLOOKUP(A650,Reserves[],3,FALSE)</f>
        <v>B2</v>
      </c>
      <c r="D650" s="1">
        <f ca="1">MAX(Parameters!$A$2,MAX(INDEX((A650=$A$2:A649)*$D$2:D649,))) + RANDBETWEEN(IF(MAX(INDEX((A650=$A$2:A649)*$D$2:D649,))=0,0,Parameters!$C$2),Parameters!$D$2)</f>
        <v>42838</v>
      </c>
      <c r="E650">
        <f ca="1">RANDBETWEEN(Parameters!$F$2,Parameters!$G$2)</f>
        <v>234</v>
      </c>
      <c r="F650">
        <f ca="1">RANDBETWEEN(Parameters!$I$2,Parameters!$J$2)</f>
        <v>110</v>
      </c>
      <c r="G650">
        <f ca="1">SUMIFS(E$2:E650,$A$2:A650,Extraction[[#This Row],[AreaID]])</f>
        <v>9362</v>
      </c>
      <c r="H650">
        <f ca="1">SUMIFS(F$2:F650,$A$2:A650,Extraction[[#This Row],[AreaID]])</f>
        <v>8757</v>
      </c>
      <c r="I650">
        <f ca="1">VLOOKUP(Extraction[[#This Row],[AreaID]],Reserves[],4,FALSE)-Extraction[[#This Row],[OilExtractionToDate]]</f>
        <v>298061</v>
      </c>
      <c r="J650">
        <f ca="1">VLOOKUP(Extraction[[#This Row],[AreaID]],Reserves[],5,FALSE)-Extraction[[#This Row],[GasExtractionToDate]]</f>
        <v>268951</v>
      </c>
    </row>
    <row r="651" spans="1:10" x14ac:dyDescent="0.35">
      <c r="A651">
        <f ca="1">RANDBETWEEN(1,Parameters!$A$10)</f>
        <v>8</v>
      </c>
      <c r="B651" t="str">
        <f ca="1">VLOOKUP(A651,Reserves[],2,FALSE)</f>
        <v>Hanamura</v>
      </c>
      <c r="C651" t="str">
        <f ca="1">VLOOKUP(A651,Reserves[],3,FALSE)</f>
        <v>Delta</v>
      </c>
      <c r="D651" s="1">
        <f ca="1">MAX(Parameters!$A$2,MAX(INDEX((A651=$A$2:A650)*$D$2:D650,))) + RANDBETWEEN(IF(MAX(INDEX((A651=$A$2:A650)*$D$2:D650,))=0,0,Parameters!$C$2),Parameters!$D$2)</f>
        <v>42894</v>
      </c>
      <c r="E651">
        <f ca="1">RANDBETWEEN(Parameters!$F$2,Parameters!$G$2)</f>
        <v>119</v>
      </c>
      <c r="F651">
        <f ca="1">RANDBETWEEN(Parameters!$I$2,Parameters!$J$2)</f>
        <v>256</v>
      </c>
      <c r="G651">
        <f ca="1">SUMIFS(E$2:E651,$A$2:A651,Extraction[[#This Row],[AreaID]])</f>
        <v>9949</v>
      </c>
      <c r="H651">
        <f ca="1">SUMIFS(F$2:F651,$A$2:A651,Extraction[[#This Row],[AreaID]])</f>
        <v>10138</v>
      </c>
      <c r="I651">
        <f ca="1">VLOOKUP(Extraction[[#This Row],[AreaID]],Reserves[],4,FALSE)-Extraction[[#This Row],[OilExtractionToDate]]</f>
        <v>163841</v>
      </c>
      <c r="J651">
        <f ca="1">VLOOKUP(Extraction[[#This Row],[AreaID]],Reserves[],5,FALSE)-Extraction[[#This Row],[GasExtractionToDate]]</f>
        <v>232971</v>
      </c>
    </row>
    <row r="652" spans="1:10" x14ac:dyDescent="0.35">
      <c r="A652">
        <f ca="1">RANDBETWEEN(1,Parameters!$A$10)</f>
        <v>14</v>
      </c>
      <c r="B652" t="str">
        <f ca="1">VLOOKUP(A652,Reserves[],2,FALSE)</f>
        <v>Kern River</v>
      </c>
      <c r="C652" t="str">
        <f ca="1">VLOOKUP(A652,Reserves[],3,FALSE)</f>
        <v>Delta</v>
      </c>
      <c r="D652" s="1">
        <f ca="1">MAX(Parameters!$A$2,MAX(INDEX((A652=$A$2:A651)*$D$2:D651,))) + RANDBETWEEN(IF(MAX(INDEX((A652=$A$2:A651)*$D$2:D651,))=0,0,Parameters!$C$2),Parameters!$D$2)</f>
        <v>42814</v>
      </c>
      <c r="E652">
        <f ca="1">RANDBETWEEN(Parameters!$F$2,Parameters!$G$2)</f>
        <v>152</v>
      </c>
      <c r="F652">
        <f ca="1">RANDBETWEEN(Parameters!$I$2,Parameters!$J$2)</f>
        <v>156</v>
      </c>
      <c r="G652">
        <f ca="1">SUMIFS(E$2:E652,$A$2:A652,Extraction[[#This Row],[AreaID]])</f>
        <v>8547</v>
      </c>
      <c r="H652">
        <f ca="1">SUMIFS(F$2:F652,$A$2:A652,Extraction[[#This Row],[AreaID]])</f>
        <v>7436</v>
      </c>
      <c r="I652">
        <f ca="1">VLOOKUP(Extraction[[#This Row],[AreaID]],Reserves[],4,FALSE)-Extraction[[#This Row],[OilExtractionToDate]]</f>
        <v>336864</v>
      </c>
      <c r="J652">
        <f ca="1">VLOOKUP(Extraction[[#This Row],[AreaID]],Reserves[],5,FALSE)-Extraction[[#This Row],[GasExtractionToDate]]</f>
        <v>398702</v>
      </c>
    </row>
    <row r="653" spans="1:10" x14ac:dyDescent="0.35">
      <c r="A653">
        <f ca="1">RANDBETWEEN(1,Parameters!$A$10)</f>
        <v>7</v>
      </c>
      <c r="B653" t="str">
        <f ca="1">VLOOKUP(A653,Reserves[],2,FALSE)</f>
        <v>Hanamura</v>
      </c>
      <c r="C653" t="str">
        <f ca="1">VLOOKUP(A653,Reserves[],3,FALSE)</f>
        <v>H1</v>
      </c>
      <c r="D653" s="1">
        <f ca="1">MAX(Parameters!$A$2,MAX(INDEX((A653=$A$2:A652)*$D$2:D652,))) + RANDBETWEEN(IF(MAX(INDEX((A653=$A$2:A652)*$D$2:D652,))=0,0,Parameters!$C$2),Parameters!$D$2)</f>
        <v>42828</v>
      </c>
      <c r="E653">
        <f ca="1">RANDBETWEEN(Parameters!$F$2,Parameters!$G$2)</f>
        <v>123</v>
      </c>
      <c r="F653">
        <f ca="1">RANDBETWEEN(Parameters!$I$2,Parameters!$J$2)</f>
        <v>243</v>
      </c>
      <c r="G653">
        <f ca="1">SUMIFS(E$2:E653,$A$2:A653,Extraction[[#This Row],[AreaID]])</f>
        <v>7788</v>
      </c>
      <c r="H653">
        <f ca="1">SUMIFS(F$2:F653,$A$2:A653,Extraction[[#This Row],[AreaID]])</f>
        <v>7286</v>
      </c>
      <c r="I653">
        <f ca="1">VLOOKUP(Extraction[[#This Row],[AreaID]],Reserves[],4,FALSE)-Extraction[[#This Row],[OilExtractionToDate]]</f>
        <v>318578</v>
      </c>
      <c r="J653">
        <f ca="1">VLOOKUP(Extraction[[#This Row],[AreaID]],Reserves[],5,FALSE)-Extraction[[#This Row],[GasExtractionToDate]]</f>
        <v>434091</v>
      </c>
    </row>
    <row r="654" spans="1:10" x14ac:dyDescent="0.35">
      <c r="A654">
        <f ca="1">RANDBETWEEN(1,Parameters!$A$10)</f>
        <v>11</v>
      </c>
      <c r="B654" t="str">
        <f ca="1">VLOOKUP(A654,Reserves[],2,FALSE)</f>
        <v>EastTexas</v>
      </c>
      <c r="C654" t="str">
        <f ca="1">VLOOKUP(A654,Reserves[],3,FALSE)</f>
        <v>Lake2</v>
      </c>
      <c r="D654" s="1">
        <f ca="1">MAX(Parameters!$A$2,MAX(INDEX((A654=$A$2:A653)*$D$2:D653,))) + RANDBETWEEN(IF(MAX(INDEX((A654=$A$2:A653)*$D$2:D653,))=0,0,Parameters!$C$2),Parameters!$D$2)</f>
        <v>42905</v>
      </c>
      <c r="E654">
        <f ca="1">RANDBETWEEN(Parameters!$F$2,Parameters!$G$2)</f>
        <v>157</v>
      </c>
      <c r="F654">
        <f ca="1">RANDBETWEEN(Parameters!$I$2,Parameters!$J$2)</f>
        <v>154</v>
      </c>
      <c r="G654">
        <f ca="1">SUMIFS(E$2:E654,$A$2:A654,Extraction[[#This Row],[AreaID]])</f>
        <v>11291</v>
      </c>
      <c r="H654">
        <f ca="1">SUMIFS(F$2:F654,$A$2:A654,Extraction[[#This Row],[AreaID]])</f>
        <v>10173</v>
      </c>
      <c r="I654">
        <f ca="1">VLOOKUP(Extraction[[#This Row],[AreaID]],Reserves[],4,FALSE)-Extraction[[#This Row],[OilExtractionToDate]]</f>
        <v>264689</v>
      </c>
      <c r="J654">
        <f ca="1">VLOOKUP(Extraction[[#This Row],[AreaID]],Reserves[],5,FALSE)-Extraction[[#This Row],[GasExtractionToDate]]</f>
        <v>216624</v>
      </c>
    </row>
    <row r="655" spans="1:10" x14ac:dyDescent="0.35">
      <c r="A655">
        <f ca="1">RANDBETWEEN(1,Parameters!$A$10)</f>
        <v>1</v>
      </c>
      <c r="B655" t="str">
        <f ca="1">VLOOKUP(A655,Reserves[],2,FALSE)</f>
        <v>Route66</v>
      </c>
      <c r="C655" t="str">
        <f ca="1">VLOOKUP(A655,Reserves[],3,FALSE)</f>
        <v>Alpha</v>
      </c>
      <c r="D655" s="1">
        <f ca="1">MAX(Parameters!$A$2,MAX(INDEX((A655=$A$2:A654)*$D$2:D654,))) + RANDBETWEEN(IF(MAX(INDEX((A655=$A$2:A654)*$D$2:D654,))=0,0,Parameters!$C$2),Parameters!$D$2)</f>
        <v>42821</v>
      </c>
      <c r="E655">
        <f ca="1">RANDBETWEEN(Parameters!$F$2,Parameters!$G$2)</f>
        <v>113</v>
      </c>
      <c r="F655">
        <f ca="1">RANDBETWEEN(Parameters!$I$2,Parameters!$J$2)</f>
        <v>139</v>
      </c>
      <c r="G655">
        <f ca="1">SUMIFS(E$2:E655,$A$2:A655,Extraction[[#This Row],[AreaID]])</f>
        <v>8905</v>
      </c>
      <c r="H655">
        <f ca="1">SUMIFS(F$2:F655,$A$2:A655,Extraction[[#This Row],[AreaID]])</f>
        <v>7460</v>
      </c>
      <c r="I655">
        <f ca="1">VLOOKUP(Extraction[[#This Row],[AreaID]],Reserves[],4,FALSE)-Extraction[[#This Row],[OilExtractionToDate]]</f>
        <v>308685</v>
      </c>
      <c r="J655">
        <f ca="1">VLOOKUP(Extraction[[#This Row],[AreaID]],Reserves[],5,FALSE)-Extraction[[#This Row],[GasExtractionToDate]]</f>
        <v>365141</v>
      </c>
    </row>
    <row r="656" spans="1:10" x14ac:dyDescent="0.35">
      <c r="A656">
        <f ca="1">RANDBETWEEN(1,Parameters!$A$10)</f>
        <v>6</v>
      </c>
      <c r="B656" t="str">
        <f ca="1">VLOOKUP(A656,Reserves[],2,FALSE)</f>
        <v>Hanamura</v>
      </c>
      <c r="C656" t="str">
        <f ca="1">VLOOKUP(A656,Reserves[],3,FALSE)</f>
        <v>Alpha</v>
      </c>
      <c r="D656" s="1">
        <f ca="1">MAX(Parameters!$A$2,MAX(INDEX((A656=$A$2:A655)*$D$2:D655,))) + RANDBETWEEN(IF(MAX(INDEX((A656=$A$2:A655)*$D$2:D655,))=0,0,Parameters!$C$2),Parameters!$D$2)</f>
        <v>42895</v>
      </c>
      <c r="E656">
        <f ca="1">RANDBETWEEN(Parameters!$F$2,Parameters!$G$2)</f>
        <v>173</v>
      </c>
      <c r="F656">
        <f ca="1">RANDBETWEEN(Parameters!$I$2,Parameters!$J$2)</f>
        <v>55</v>
      </c>
      <c r="G656">
        <f ca="1">SUMIFS(E$2:E656,$A$2:A656,Extraction[[#This Row],[AreaID]])</f>
        <v>9778</v>
      </c>
      <c r="H656">
        <f ca="1">SUMIFS(F$2:F656,$A$2:A656,Extraction[[#This Row],[AreaID]])</f>
        <v>9141</v>
      </c>
      <c r="I656">
        <f ca="1">VLOOKUP(Extraction[[#This Row],[AreaID]],Reserves[],4,FALSE)-Extraction[[#This Row],[OilExtractionToDate]]</f>
        <v>250602</v>
      </c>
      <c r="J656">
        <f ca="1">VLOOKUP(Extraction[[#This Row],[AreaID]],Reserves[],5,FALSE)-Extraction[[#This Row],[GasExtractionToDate]]</f>
        <v>292461</v>
      </c>
    </row>
    <row r="657" spans="1:10" x14ac:dyDescent="0.35">
      <c r="A657">
        <f ca="1">RANDBETWEEN(1,Parameters!$A$10)</f>
        <v>2</v>
      </c>
      <c r="B657" t="str">
        <f ca="1">VLOOKUP(A657,Reserves[],2,FALSE)</f>
        <v>Route66</v>
      </c>
      <c r="C657" t="str">
        <f ca="1">VLOOKUP(A657,Reserves[],3,FALSE)</f>
        <v>Delta</v>
      </c>
      <c r="D657" s="1">
        <f ca="1">MAX(Parameters!$A$2,MAX(INDEX((A657=$A$2:A656)*$D$2:D656,))) + RANDBETWEEN(IF(MAX(INDEX((A657=$A$2:A656)*$D$2:D656,))=0,0,Parameters!$C$2),Parameters!$D$2)</f>
        <v>42894</v>
      </c>
      <c r="E657">
        <f ca="1">RANDBETWEEN(Parameters!$F$2,Parameters!$G$2)</f>
        <v>136</v>
      </c>
      <c r="F657">
        <f ca="1">RANDBETWEEN(Parameters!$I$2,Parameters!$J$2)</f>
        <v>167</v>
      </c>
      <c r="G657">
        <f ca="1">SUMIFS(E$2:E657,$A$2:A657,Extraction[[#This Row],[AreaID]])</f>
        <v>10047</v>
      </c>
      <c r="H657">
        <f ca="1">SUMIFS(F$2:F657,$A$2:A657,Extraction[[#This Row],[AreaID]])</f>
        <v>9269</v>
      </c>
      <c r="I657">
        <f ca="1">VLOOKUP(Extraction[[#This Row],[AreaID]],Reserves[],4,FALSE)-Extraction[[#This Row],[OilExtractionToDate]]</f>
        <v>154394</v>
      </c>
      <c r="J657">
        <f ca="1">VLOOKUP(Extraction[[#This Row],[AreaID]],Reserves[],5,FALSE)-Extraction[[#This Row],[GasExtractionToDate]]</f>
        <v>226940</v>
      </c>
    </row>
    <row r="658" spans="1:10" x14ac:dyDescent="0.35">
      <c r="A658">
        <f ca="1">RANDBETWEEN(1,Parameters!$A$10)</f>
        <v>7</v>
      </c>
      <c r="B658" t="str">
        <f ca="1">VLOOKUP(A658,Reserves[],2,FALSE)</f>
        <v>Hanamura</v>
      </c>
      <c r="C658" t="str">
        <f ca="1">VLOOKUP(A658,Reserves[],3,FALSE)</f>
        <v>H1</v>
      </c>
      <c r="D658" s="1">
        <f ca="1">MAX(Parameters!$A$2,MAX(INDEX((A658=$A$2:A657)*$D$2:D657,))) + RANDBETWEEN(IF(MAX(INDEX((A658=$A$2:A657)*$D$2:D657,))=0,0,Parameters!$C$2),Parameters!$D$2)</f>
        <v>42831</v>
      </c>
      <c r="E658">
        <f ca="1">RANDBETWEEN(Parameters!$F$2,Parameters!$G$2)</f>
        <v>205</v>
      </c>
      <c r="F658">
        <f ca="1">RANDBETWEEN(Parameters!$I$2,Parameters!$J$2)</f>
        <v>268</v>
      </c>
      <c r="G658">
        <f ca="1">SUMIFS(E$2:E658,$A$2:A658,Extraction[[#This Row],[AreaID]])</f>
        <v>7993</v>
      </c>
      <c r="H658">
        <f ca="1">SUMIFS(F$2:F658,$A$2:A658,Extraction[[#This Row],[AreaID]])</f>
        <v>7554</v>
      </c>
      <c r="I658">
        <f ca="1">VLOOKUP(Extraction[[#This Row],[AreaID]],Reserves[],4,FALSE)-Extraction[[#This Row],[OilExtractionToDate]]</f>
        <v>318373</v>
      </c>
      <c r="J658">
        <f ca="1">VLOOKUP(Extraction[[#This Row],[AreaID]],Reserves[],5,FALSE)-Extraction[[#This Row],[GasExtractionToDate]]</f>
        <v>433823</v>
      </c>
    </row>
    <row r="659" spans="1:10" x14ac:dyDescent="0.35">
      <c r="A659">
        <f ca="1">RANDBETWEEN(1,Parameters!$A$10)</f>
        <v>10</v>
      </c>
      <c r="B659" t="str">
        <f ca="1">VLOOKUP(A659,Reserves[],2,FALSE)</f>
        <v>EastTexas</v>
      </c>
      <c r="C659" t="str">
        <f ca="1">VLOOKUP(A659,Reserves[],3,FALSE)</f>
        <v>Lake1</v>
      </c>
      <c r="D659" s="1">
        <f ca="1">MAX(Parameters!$A$2,MAX(INDEX((A659=$A$2:A658)*$D$2:D658,))) + RANDBETWEEN(IF(MAX(INDEX((A659=$A$2:A658)*$D$2:D658,))=0,0,Parameters!$C$2),Parameters!$D$2)</f>
        <v>42771</v>
      </c>
      <c r="E659">
        <f ca="1">RANDBETWEEN(Parameters!$F$2,Parameters!$G$2)</f>
        <v>256</v>
      </c>
      <c r="F659">
        <f ca="1">RANDBETWEEN(Parameters!$I$2,Parameters!$J$2)</f>
        <v>234</v>
      </c>
      <c r="G659">
        <f ca="1">SUMIFS(E$2:E659,$A$2:A659,Extraction[[#This Row],[AreaID]])</f>
        <v>6861</v>
      </c>
      <c r="H659">
        <f ca="1">SUMIFS(F$2:F659,$A$2:A659,Extraction[[#This Row],[AreaID]])</f>
        <v>5430</v>
      </c>
      <c r="I659">
        <f ca="1">VLOOKUP(Extraction[[#This Row],[AreaID]],Reserves[],4,FALSE)-Extraction[[#This Row],[OilExtractionToDate]]</f>
        <v>160367</v>
      </c>
      <c r="J659">
        <f ca="1">VLOOKUP(Extraction[[#This Row],[AreaID]],Reserves[],5,FALSE)-Extraction[[#This Row],[GasExtractionToDate]]</f>
        <v>369823</v>
      </c>
    </row>
    <row r="660" spans="1:10" x14ac:dyDescent="0.35">
      <c r="A660">
        <f ca="1">RANDBETWEEN(1,Parameters!$A$10)</f>
        <v>8</v>
      </c>
      <c r="B660" t="str">
        <f ca="1">VLOOKUP(A660,Reserves[],2,FALSE)</f>
        <v>Hanamura</v>
      </c>
      <c r="C660" t="str">
        <f ca="1">VLOOKUP(A660,Reserves[],3,FALSE)</f>
        <v>Delta</v>
      </c>
      <c r="D660" s="1">
        <f ca="1">MAX(Parameters!$A$2,MAX(INDEX((A660=$A$2:A659)*$D$2:D659,))) + RANDBETWEEN(IF(MAX(INDEX((A660=$A$2:A659)*$D$2:D659,))=0,0,Parameters!$C$2),Parameters!$D$2)</f>
        <v>42900</v>
      </c>
      <c r="E660">
        <f ca="1">RANDBETWEEN(Parameters!$F$2,Parameters!$G$2)</f>
        <v>99</v>
      </c>
      <c r="F660">
        <f ca="1">RANDBETWEEN(Parameters!$I$2,Parameters!$J$2)</f>
        <v>225</v>
      </c>
      <c r="G660">
        <f ca="1">SUMIFS(E$2:E660,$A$2:A660,Extraction[[#This Row],[AreaID]])</f>
        <v>10048</v>
      </c>
      <c r="H660">
        <f ca="1">SUMIFS(F$2:F660,$A$2:A660,Extraction[[#This Row],[AreaID]])</f>
        <v>10363</v>
      </c>
      <c r="I660">
        <f ca="1">VLOOKUP(Extraction[[#This Row],[AreaID]],Reserves[],4,FALSE)-Extraction[[#This Row],[OilExtractionToDate]]</f>
        <v>163742</v>
      </c>
      <c r="J660">
        <f ca="1">VLOOKUP(Extraction[[#This Row],[AreaID]],Reserves[],5,FALSE)-Extraction[[#This Row],[GasExtractionToDate]]</f>
        <v>232746</v>
      </c>
    </row>
    <row r="661" spans="1:10" x14ac:dyDescent="0.35">
      <c r="A661">
        <f ca="1">RANDBETWEEN(1,Parameters!$A$10)</f>
        <v>5</v>
      </c>
      <c r="B661" t="str">
        <f ca="1">VLOOKUP(A661,Reserves[],2,FALSE)</f>
        <v>BigPool</v>
      </c>
      <c r="C661" t="str">
        <f ca="1">VLOOKUP(A661,Reserves[],3,FALSE)</f>
        <v>B2</v>
      </c>
      <c r="D661" s="1">
        <f ca="1">MAX(Parameters!$A$2,MAX(INDEX((A661=$A$2:A660)*$D$2:D660,))) + RANDBETWEEN(IF(MAX(INDEX((A661=$A$2:A660)*$D$2:D660,))=0,0,Parameters!$C$2),Parameters!$D$2)</f>
        <v>42845</v>
      </c>
      <c r="E661">
        <f ca="1">RANDBETWEEN(Parameters!$F$2,Parameters!$G$2)</f>
        <v>190</v>
      </c>
      <c r="F661">
        <f ca="1">RANDBETWEEN(Parameters!$I$2,Parameters!$J$2)</f>
        <v>100</v>
      </c>
      <c r="G661">
        <f ca="1">SUMIFS(E$2:E661,$A$2:A661,Extraction[[#This Row],[AreaID]])</f>
        <v>9552</v>
      </c>
      <c r="H661">
        <f ca="1">SUMIFS(F$2:F661,$A$2:A661,Extraction[[#This Row],[AreaID]])</f>
        <v>8857</v>
      </c>
      <c r="I661">
        <f ca="1">VLOOKUP(Extraction[[#This Row],[AreaID]],Reserves[],4,FALSE)-Extraction[[#This Row],[OilExtractionToDate]]</f>
        <v>297871</v>
      </c>
      <c r="J661">
        <f ca="1">VLOOKUP(Extraction[[#This Row],[AreaID]],Reserves[],5,FALSE)-Extraction[[#This Row],[GasExtractionToDate]]</f>
        <v>268851</v>
      </c>
    </row>
    <row r="662" spans="1:10" x14ac:dyDescent="0.35">
      <c r="A662">
        <f ca="1">RANDBETWEEN(1,Parameters!$A$10)</f>
        <v>2</v>
      </c>
      <c r="B662" t="str">
        <f ca="1">VLOOKUP(A662,Reserves[],2,FALSE)</f>
        <v>Route66</v>
      </c>
      <c r="C662" t="str">
        <f ca="1">VLOOKUP(A662,Reserves[],3,FALSE)</f>
        <v>Delta</v>
      </c>
      <c r="D662" s="1">
        <f ca="1">MAX(Parameters!$A$2,MAX(INDEX((A662=$A$2:A661)*$D$2:D661,))) + RANDBETWEEN(IF(MAX(INDEX((A662=$A$2:A661)*$D$2:D661,))=0,0,Parameters!$C$2),Parameters!$D$2)</f>
        <v>42898</v>
      </c>
      <c r="E662">
        <f ca="1">RANDBETWEEN(Parameters!$F$2,Parameters!$G$2)</f>
        <v>98</v>
      </c>
      <c r="F662">
        <f ca="1">RANDBETWEEN(Parameters!$I$2,Parameters!$J$2)</f>
        <v>74</v>
      </c>
      <c r="G662">
        <f ca="1">SUMIFS(E$2:E662,$A$2:A662,Extraction[[#This Row],[AreaID]])</f>
        <v>10145</v>
      </c>
      <c r="H662">
        <f ca="1">SUMIFS(F$2:F662,$A$2:A662,Extraction[[#This Row],[AreaID]])</f>
        <v>9343</v>
      </c>
      <c r="I662">
        <f ca="1">VLOOKUP(Extraction[[#This Row],[AreaID]],Reserves[],4,FALSE)-Extraction[[#This Row],[OilExtractionToDate]]</f>
        <v>154296</v>
      </c>
      <c r="J662">
        <f ca="1">VLOOKUP(Extraction[[#This Row],[AreaID]],Reserves[],5,FALSE)-Extraction[[#This Row],[GasExtractionToDate]]</f>
        <v>226866</v>
      </c>
    </row>
    <row r="663" spans="1:10" x14ac:dyDescent="0.35">
      <c r="A663">
        <f ca="1">RANDBETWEEN(1,Parameters!$A$10)</f>
        <v>5</v>
      </c>
      <c r="B663" t="str">
        <f ca="1">VLOOKUP(A663,Reserves[],2,FALSE)</f>
        <v>BigPool</v>
      </c>
      <c r="C663" t="str">
        <f ca="1">VLOOKUP(A663,Reserves[],3,FALSE)</f>
        <v>B2</v>
      </c>
      <c r="D663" s="1">
        <f ca="1">MAX(Parameters!$A$2,MAX(INDEX((A663=$A$2:A662)*$D$2:D662,))) + RANDBETWEEN(IF(MAX(INDEX((A663=$A$2:A662)*$D$2:D662,))=0,0,Parameters!$C$2),Parameters!$D$2)</f>
        <v>42851</v>
      </c>
      <c r="E663">
        <f ca="1">RANDBETWEEN(Parameters!$F$2,Parameters!$G$2)</f>
        <v>226</v>
      </c>
      <c r="F663">
        <f ca="1">RANDBETWEEN(Parameters!$I$2,Parameters!$J$2)</f>
        <v>196</v>
      </c>
      <c r="G663">
        <f ca="1">SUMIFS(E$2:E663,$A$2:A663,Extraction[[#This Row],[AreaID]])</f>
        <v>9778</v>
      </c>
      <c r="H663">
        <f ca="1">SUMIFS(F$2:F663,$A$2:A663,Extraction[[#This Row],[AreaID]])</f>
        <v>9053</v>
      </c>
      <c r="I663">
        <f ca="1">VLOOKUP(Extraction[[#This Row],[AreaID]],Reserves[],4,FALSE)-Extraction[[#This Row],[OilExtractionToDate]]</f>
        <v>297645</v>
      </c>
      <c r="J663">
        <f ca="1">VLOOKUP(Extraction[[#This Row],[AreaID]],Reserves[],5,FALSE)-Extraction[[#This Row],[GasExtractionToDate]]</f>
        <v>268655</v>
      </c>
    </row>
    <row r="664" spans="1:10" x14ac:dyDescent="0.35">
      <c r="A664">
        <f ca="1">RANDBETWEEN(1,Parameters!$A$10)</f>
        <v>6</v>
      </c>
      <c r="B664" t="str">
        <f ca="1">VLOOKUP(A664,Reserves[],2,FALSE)</f>
        <v>Hanamura</v>
      </c>
      <c r="C664" t="str">
        <f ca="1">VLOOKUP(A664,Reserves[],3,FALSE)</f>
        <v>Alpha</v>
      </c>
      <c r="D664" s="1">
        <f ca="1">MAX(Parameters!$A$2,MAX(INDEX((A664=$A$2:A663)*$D$2:D663,))) + RANDBETWEEN(IF(MAX(INDEX((A664=$A$2:A663)*$D$2:D663,))=0,0,Parameters!$C$2),Parameters!$D$2)</f>
        <v>42901</v>
      </c>
      <c r="E664">
        <f ca="1">RANDBETWEEN(Parameters!$F$2,Parameters!$G$2)</f>
        <v>229</v>
      </c>
      <c r="F664">
        <f ca="1">RANDBETWEEN(Parameters!$I$2,Parameters!$J$2)</f>
        <v>105</v>
      </c>
      <c r="G664">
        <f ca="1">SUMIFS(E$2:E664,$A$2:A664,Extraction[[#This Row],[AreaID]])</f>
        <v>10007</v>
      </c>
      <c r="H664">
        <f ca="1">SUMIFS(F$2:F664,$A$2:A664,Extraction[[#This Row],[AreaID]])</f>
        <v>9246</v>
      </c>
      <c r="I664">
        <f ca="1">VLOOKUP(Extraction[[#This Row],[AreaID]],Reserves[],4,FALSE)-Extraction[[#This Row],[OilExtractionToDate]]</f>
        <v>250373</v>
      </c>
      <c r="J664">
        <f ca="1">VLOOKUP(Extraction[[#This Row],[AreaID]],Reserves[],5,FALSE)-Extraction[[#This Row],[GasExtractionToDate]]</f>
        <v>292356</v>
      </c>
    </row>
    <row r="665" spans="1:10" x14ac:dyDescent="0.35">
      <c r="A665">
        <f ca="1">RANDBETWEEN(1,Parameters!$A$10)</f>
        <v>5</v>
      </c>
      <c r="B665" t="str">
        <f ca="1">VLOOKUP(A665,Reserves[],2,FALSE)</f>
        <v>BigPool</v>
      </c>
      <c r="C665" t="str">
        <f ca="1">VLOOKUP(A665,Reserves[],3,FALSE)</f>
        <v>B2</v>
      </c>
      <c r="D665" s="1">
        <f ca="1">MAX(Parameters!$A$2,MAX(INDEX((A665=$A$2:A664)*$D$2:D664,))) + RANDBETWEEN(IF(MAX(INDEX((A665=$A$2:A664)*$D$2:D664,))=0,0,Parameters!$C$2),Parameters!$D$2)</f>
        <v>42856</v>
      </c>
      <c r="E665">
        <f ca="1">RANDBETWEEN(Parameters!$F$2,Parameters!$G$2)</f>
        <v>97</v>
      </c>
      <c r="F665">
        <f ca="1">RANDBETWEEN(Parameters!$I$2,Parameters!$J$2)</f>
        <v>203</v>
      </c>
      <c r="G665">
        <f ca="1">SUMIFS(E$2:E665,$A$2:A665,Extraction[[#This Row],[AreaID]])</f>
        <v>9875</v>
      </c>
      <c r="H665">
        <f ca="1">SUMIFS(F$2:F665,$A$2:A665,Extraction[[#This Row],[AreaID]])</f>
        <v>9256</v>
      </c>
      <c r="I665">
        <f ca="1">VLOOKUP(Extraction[[#This Row],[AreaID]],Reserves[],4,FALSE)-Extraction[[#This Row],[OilExtractionToDate]]</f>
        <v>297548</v>
      </c>
      <c r="J665">
        <f ca="1">VLOOKUP(Extraction[[#This Row],[AreaID]],Reserves[],5,FALSE)-Extraction[[#This Row],[GasExtractionToDate]]</f>
        <v>268452</v>
      </c>
    </row>
    <row r="666" spans="1:10" x14ac:dyDescent="0.35">
      <c r="A666">
        <f ca="1">RANDBETWEEN(1,Parameters!$A$10)</f>
        <v>12</v>
      </c>
      <c r="B666" t="str">
        <f ca="1">VLOOKUP(A666,Reserves[],2,FALSE)</f>
        <v>EastTexas</v>
      </c>
      <c r="C666" t="str">
        <f ca="1">VLOOKUP(A666,Reserves[],3,FALSE)</f>
        <v>Lake3</v>
      </c>
      <c r="D666" s="1">
        <f ca="1">MAX(Parameters!$A$2,MAX(INDEX((A666=$A$2:A665)*$D$2:D665,))) + RANDBETWEEN(IF(MAX(INDEX((A666=$A$2:A665)*$D$2:D665,))=0,0,Parameters!$C$2),Parameters!$D$2)</f>
        <v>42829</v>
      </c>
      <c r="E666">
        <f ca="1">RANDBETWEEN(Parameters!$F$2,Parameters!$G$2)</f>
        <v>267</v>
      </c>
      <c r="F666">
        <f ca="1">RANDBETWEEN(Parameters!$I$2,Parameters!$J$2)</f>
        <v>103</v>
      </c>
      <c r="G666">
        <f ca="1">SUMIFS(E$2:E666,$A$2:A666,Extraction[[#This Row],[AreaID]])</f>
        <v>7793</v>
      </c>
      <c r="H666">
        <f ca="1">SUMIFS(F$2:F666,$A$2:A666,Extraction[[#This Row],[AreaID]])</f>
        <v>7116</v>
      </c>
      <c r="I666">
        <f ca="1">VLOOKUP(Extraction[[#This Row],[AreaID]],Reserves[],4,FALSE)-Extraction[[#This Row],[OilExtractionToDate]]</f>
        <v>325594</v>
      </c>
      <c r="J666">
        <f ca="1">VLOOKUP(Extraction[[#This Row],[AreaID]],Reserves[],5,FALSE)-Extraction[[#This Row],[GasExtractionToDate]]</f>
        <v>280089</v>
      </c>
    </row>
    <row r="667" spans="1:10" x14ac:dyDescent="0.35">
      <c r="A667">
        <f ca="1">RANDBETWEEN(1,Parameters!$A$10)</f>
        <v>6</v>
      </c>
      <c r="B667" t="str">
        <f ca="1">VLOOKUP(A667,Reserves[],2,FALSE)</f>
        <v>Hanamura</v>
      </c>
      <c r="C667" t="str">
        <f ca="1">VLOOKUP(A667,Reserves[],3,FALSE)</f>
        <v>Alpha</v>
      </c>
      <c r="D667" s="1">
        <f ca="1">MAX(Parameters!$A$2,MAX(INDEX((A667=$A$2:A666)*$D$2:D666,))) + RANDBETWEEN(IF(MAX(INDEX((A667=$A$2:A666)*$D$2:D666,))=0,0,Parameters!$C$2),Parameters!$D$2)</f>
        <v>42908</v>
      </c>
      <c r="E667">
        <f ca="1">RANDBETWEEN(Parameters!$F$2,Parameters!$G$2)</f>
        <v>156</v>
      </c>
      <c r="F667">
        <f ca="1">RANDBETWEEN(Parameters!$I$2,Parameters!$J$2)</f>
        <v>260</v>
      </c>
      <c r="G667">
        <f ca="1">SUMIFS(E$2:E667,$A$2:A667,Extraction[[#This Row],[AreaID]])</f>
        <v>10163</v>
      </c>
      <c r="H667">
        <f ca="1">SUMIFS(F$2:F667,$A$2:A667,Extraction[[#This Row],[AreaID]])</f>
        <v>9506</v>
      </c>
      <c r="I667">
        <f ca="1">VLOOKUP(Extraction[[#This Row],[AreaID]],Reserves[],4,FALSE)-Extraction[[#This Row],[OilExtractionToDate]]</f>
        <v>250217</v>
      </c>
      <c r="J667">
        <f ca="1">VLOOKUP(Extraction[[#This Row],[AreaID]],Reserves[],5,FALSE)-Extraction[[#This Row],[GasExtractionToDate]]</f>
        <v>292096</v>
      </c>
    </row>
    <row r="668" spans="1:10" x14ac:dyDescent="0.35">
      <c r="A668">
        <f ca="1">RANDBETWEEN(1,Parameters!$A$10)</f>
        <v>14</v>
      </c>
      <c r="B668" t="str">
        <f ca="1">VLOOKUP(A668,Reserves[],2,FALSE)</f>
        <v>Kern River</v>
      </c>
      <c r="C668" t="str">
        <f ca="1">VLOOKUP(A668,Reserves[],3,FALSE)</f>
        <v>Delta</v>
      </c>
      <c r="D668" s="1">
        <f ca="1">MAX(Parameters!$A$2,MAX(INDEX((A668=$A$2:A667)*$D$2:D667,))) + RANDBETWEEN(IF(MAX(INDEX((A668=$A$2:A667)*$D$2:D667,))=0,0,Parameters!$C$2),Parameters!$D$2)</f>
        <v>42821</v>
      </c>
      <c r="E668">
        <f ca="1">RANDBETWEEN(Parameters!$F$2,Parameters!$G$2)</f>
        <v>256</v>
      </c>
      <c r="F668">
        <f ca="1">RANDBETWEEN(Parameters!$I$2,Parameters!$J$2)</f>
        <v>238</v>
      </c>
      <c r="G668">
        <f ca="1">SUMIFS(E$2:E668,$A$2:A668,Extraction[[#This Row],[AreaID]])</f>
        <v>8803</v>
      </c>
      <c r="H668">
        <f ca="1">SUMIFS(F$2:F668,$A$2:A668,Extraction[[#This Row],[AreaID]])</f>
        <v>7674</v>
      </c>
      <c r="I668">
        <f ca="1">VLOOKUP(Extraction[[#This Row],[AreaID]],Reserves[],4,FALSE)-Extraction[[#This Row],[OilExtractionToDate]]</f>
        <v>336608</v>
      </c>
      <c r="J668">
        <f ca="1">VLOOKUP(Extraction[[#This Row],[AreaID]],Reserves[],5,FALSE)-Extraction[[#This Row],[GasExtractionToDate]]</f>
        <v>398464</v>
      </c>
    </row>
    <row r="669" spans="1:10" x14ac:dyDescent="0.35">
      <c r="A669">
        <f ca="1">RANDBETWEEN(1,Parameters!$A$10)</f>
        <v>9</v>
      </c>
      <c r="B669" t="str">
        <f ca="1">VLOOKUP(A669,Reserves[],2,FALSE)</f>
        <v>Hanamura</v>
      </c>
      <c r="C669" t="str">
        <f ca="1">VLOOKUP(A669,Reserves[],3,FALSE)</f>
        <v>H2</v>
      </c>
      <c r="D669" s="1">
        <f ca="1">MAX(Parameters!$A$2,MAX(INDEX((A669=$A$2:A668)*$D$2:D668,))) + RANDBETWEEN(IF(MAX(INDEX((A669=$A$2:A668)*$D$2:D668,))=0,0,Parameters!$C$2),Parameters!$D$2)</f>
        <v>42844</v>
      </c>
      <c r="E669">
        <f ca="1">RANDBETWEEN(Parameters!$F$2,Parameters!$G$2)</f>
        <v>235</v>
      </c>
      <c r="F669">
        <f ca="1">RANDBETWEEN(Parameters!$I$2,Parameters!$J$2)</f>
        <v>90</v>
      </c>
      <c r="G669">
        <f ca="1">SUMIFS(E$2:E669,$A$2:A669,Extraction[[#This Row],[AreaID]])</f>
        <v>8475</v>
      </c>
      <c r="H669">
        <f ca="1">SUMIFS(F$2:F669,$A$2:A669,Extraction[[#This Row],[AreaID]])</f>
        <v>8141</v>
      </c>
      <c r="I669">
        <f ca="1">VLOOKUP(Extraction[[#This Row],[AreaID]],Reserves[],4,FALSE)-Extraction[[#This Row],[OilExtractionToDate]]</f>
        <v>332688</v>
      </c>
      <c r="J669">
        <f ca="1">VLOOKUP(Extraction[[#This Row],[AreaID]],Reserves[],5,FALSE)-Extraction[[#This Row],[GasExtractionToDate]]</f>
        <v>407797</v>
      </c>
    </row>
    <row r="670" spans="1:10" x14ac:dyDescent="0.35">
      <c r="A670">
        <f ca="1">RANDBETWEEN(1,Parameters!$A$10)</f>
        <v>11</v>
      </c>
      <c r="B670" t="str">
        <f ca="1">VLOOKUP(A670,Reserves[],2,FALSE)</f>
        <v>EastTexas</v>
      </c>
      <c r="C670" t="str">
        <f ca="1">VLOOKUP(A670,Reserves[],3,FALSE)</f>
        <v>Lake2</v>
      </c>
      <c r="D670" s="1">
        <f ca="1">MAX(Parameters!$A$2,MAX(INDEX((A670=$A$2:A669)*$D$2:D669,))) + RANDBETWEEN(IF(MAX(INDEX((A670=$A$2:A669)*$D$2:D669,))=0,0,Parameters!$C$2),Parameters!$D$2)</f>
        <v>42912</v>
      </c>
      <c r="E670">
        <f ca="1">RANDBETWEEN(Parameters!$F$2,Parameters!$G$2)</f>
        <v>262</v>
      </c>
      <c r="F670">
        <f ca="1">RANDBETWEEN(Parameters!$I$2,Parameters!$J$2)</f>
        <v>292</v>
      </c>
      <c r="G670">
        <f ca="1">SUMIFS(E$2:E670,$A$2:A670,Extraction[[#This Row],[AreaID]])</f>
        <v>11553</v>
      </c>
      <c r="H670">
        <f ca="1">SUMIFS(F$2:F670,$A$2:A670,Extraction[[#This Row],[AreaID]])</f>
        <v>10465</v>
      </c>
      <c r="I670">
        <f ca="1">VLOOKUP(Extraction[[#This Row],[AreaID]],Reserves[],4,FALSE)-Extraction[[#This Row],[OilExtractionToDate]]</f>
        <v>264427</v>
      </c>
      <c r="J670">
        <f ca="1">VLOOKUP(Extraction[[#This Row],[AreaID]],Reserves[],5,FALSE)-Extraction[[#This Row],[GasExtractionToDate]]</f>
        <v>216332</v>
      </c>
    </row>
    <row r="671" spans="1:10" x14ac:dyDescent="0.35">
      <c r="A671">
        <f ca="1">RANDBETWEEN(1,Parameters!$A$10)</f>
        <v>12</v>
      </c>
      <c r="B671" t="str">
        <f ca="1">VLOOKUP(A671,Reserves[],2,FALSE)</f>
        <v>EastTexas</v>
      </c>
      <c r="C671" t="str">
        <f ca="1">VLOOKUP(A671,Reserves[],3,FALSE)</f>
        <v>Lake3</v>
      </c>
      <c r="D671" s="1">
        <f ca="1">MAX(Parameters!$A$2,MAX(INDEX((A671=$A$2:A670)*$D$2:D670,))) + RANDBETWEEN(IF(MAX(INDEX((A671=$A$2:A670)*$D$2:D670,))=0,0,Parameters!$C$2),Parameters!$D$2)</f>
        <v>42833</v>
      </c>
      <c r="E671">
        <f ca="1">RANDBETWEEN(Parameters!$F$2,Parameters!$G$2)</f>
        <v>189</v>
      </c>
      <c r="F671">
        <f ca="1">RANDBETWEEN(Parameters!$I$2,Parameters!$J$2)</f>
        <v>124</v>
      </c>
      <c r="G671">
        <f ca="1">SUMIFS(E$2:E671,$A$2:A671,Extraction[[#This Row],[AreaID]])</f>
        <v>7982</v>
      </c>
      <c r="H671">
        <f ca="1">SUMIFS(F$2:F671,$A$2:A671,Extraction[[#This Row],[AreaID]])</f>
        <v>7240</v>
      </c>
      <c r="I671">
        <f ca="1">VLOOKUP(Extraction[[#This Row],[AreaID]],Reserves[],4,FALSE)-Extraction[[#This Row],[OilExtractionToDate]]</f>
        <v>325405</v>
      </c>
      <c r="J671">
        <f ca="1">VLOOKUP(Extraction[[#This Row],[AreaID]],Reserves[],5,FALSE)-Extraction[[#This Row],[GasExtractionToDate]]</f>
        <v>279965</v>
      </c>
    </row>
    <row r="672" spans="1:10" x14ac:dyDescent="0.35">
      <c r="A672">
        <f ca="1">RANDBETWEEN(1,Parameters!$A$10)</f>
        <v>13</v>
      </c>
      <c r="B672" t="str">
        <f ca="1">VLOOKUP(A672,Reserves[],2,FALSE)</f>
        <v>Kern River</v>
      </c>
      <c r="C672" t="str">
        <f ca="1">VLOOKUP(A672,Reserves[],3,FALSE)</f>
        <v>W13</v>
      </c>
      <c r="D672" s="1">
        <f ca="1">MAX(Parameters!$A$2,MAX(INDEX((A672=$A$2:A671)*$D$2:D671,))) + RANDBETWEEN(IF(MAX(INDEX((A672=$A$2:A671)*$D$2:D671,))=0,0,Parameters!$C$2),Parameters!$D$2)</f>
        <v>42901</v>
      </c>
      <c r="E672">
        <f ca="1">RANDBETWEEN(Parameters!$F$2,Parameters!$G$2)</f>
        <v>222</v>
      </c>
      <c r="F672">
        <f ca="1">RANDBETWEEN(Parameters!$I$2,Parameters!$J$2)</f>
        <v>166</v>
      </c>
      <c r="G672">
        <f ca="1">SUMIFS(E$2:E672,$A$2:A672,Extraction[[#This Row],[AreaID]])</f>
        <v>10466</v>
      </c>
      <c r="H672">
        <f ca="1">SUMIFS(F$2:F672,$A$2:A672,Extraction[[#This Row],[AreaID]])</f>
        <v>9912</v>
      </c>
      <c r="I672">
        <f ca="1">VLOOKUP(Extraction[[#This Row],[AreaID]],Reserves[],4,FALSE)-Extraction[[#This Row],[OilExtractionToDate]]</f>
        <v>372237</v>
      </c>
      <c r="J672">
        <f ca="1">VLOOKUP(Extraction[[#This Row],[AreaID]],Reserves[],5,FALSE)-Extraction[[#This Row],[GasExtractionToDate]]</f>
        <v>439543</v>
      </c>
    </row>
    <row r="673" spans="1:10" x14ac:dyDescent="0.35">
      <c r="A673">
        <f ca="1">RANDBETWEEN(1,Parameters!$A$10)</f>
        <v>7</v>
      </c>
      <c r="B673" t="str">
        <f ca="1">VLOOKUP(A673,Reserves[],2,FALSE)</f>
        <v>Hanamura</v>
      </c>
      <c r="C673" t="str">
        <f ca="1">VLOOKUP(A673,Reserves[],3,FALSE)</f>
        <v>H1</v>
      </c>
      <c r="D673" s="1">
        <f ca="1">MAX(Parameters!$A$2,MAX(INDEX((A673=$A$2:A672)*$D$2:D672,))) + RANDBETWEEN(IF(MAX(INDEX((A673=$A$2:A672)*$D$2:D672,))=0,0,Parameters!$C$2),Parameters!$D$2)</f>
        <v>42836</v>
      </c>
      <c r="E673">
        <f ca="1">RANDBETWEEN(Parameters!$F$2,Parameters!$G$2)</f>
        <v>111</v>
      </c>
      <c r="F673">
        <f ca="1">RANDBETWEEN(Parameters!$I$2,Parameters!$J$2)</f>
        <v>132</v>
      </c>
      <c r="G673">
        <f ca="1">SUMIFS(E$2:E673,$A$2:A673,Extraction[[#This Row],[AreaID]])</f>
        <v>8104</v>
      </c>
      <c r="H673">
        <f ca="1">SUMIFS(F$2:F673,$A$2:A673,Extraction[[#This Row],[AreaID]])</f>
        <v>7686</v>
      </c>
      <c r="I673">
        <f ca="1">VLOOKUP(Extraction[[#This Row],[AreaID]],Reserves[],4,FALSE)-Extraction[[#This Row],[OilExtractionToDate]]</f>
        <v>318262</v>
      </c>
      <c r="J673">
        <f ca="1">VLOOKUP(Extraction[[#This Row],[AreaID]],Reserves[],5,FALSE)-Extraction[[#This Row],[GasExtractionToDate]]</f>
        <v>433691</v>
      </c>
    </row>
    <row r="674" spans="1:10" x14ac:dyDescent="0.35">
      <c r="A674">
        <f ca="1">RANDBETWEEN(1,Parameters!$A$10)</f>
        <v>9</v>
      </c>
      <c r="B674" t="str">
        <f ca="1">VLOOKUP(A674,Reserves[],2,FALSE)</f>
        <v>Hanamura</v>
      </c>
      <c r="C674" t="str">
        <f ca="1">VLOOKUP(A674,Reserves[],3,FALSE)</f>
        <v>H2</v>
      </c>
      <c r="D674" s="1">
        <f ca="1">MAX(Parameters!$A$2,MAX(INDEX((A674=$A$2:A673)*$D$2:D673,))) + RANDBETWEEN(IF(MAX(INDEX((A674=$A$2:A673)*$D$2:D673,))=0,0,Parameters!$C$2),Parameters!$D$2)</f>
        <v>42848</v>
      </c>
      <c r="E674">
        <f ca="1">RANDBETWEEN(Parameters!$F$2,Parameters!$G$2)</f>
        <v>107</v>
      </c>
      <c r="F674">
        <f ca="1">RANDBETWEEN(Parameters!$I$2,Parameters!$J$2)</f>
        <v>203</v>
      </c>
      <c r="G674">
        <f ca="1">SUMIFS(E$2:E674,$A$2:A674,Extraction[[#This Row],[AreaID]])</f>
        <v>8582</v>
      </c>
      <c r="H674">
        <f ca="1">SUMIFS(F$2:F674,$A$2:A674,Extraction[[#This Row],[AreaID]])</f>
        <v>8344</v>
      </c>
      <c r="I674">
        <f ca="1">VLOOKUP(Extraction[[#This Row],[AreaID]],Reserves[],4,FALSE)-Extraction[[#This Row],[OilExtractionToDate]]</f>
        <v>332581</v>
      </c>
      <c r="J674">
        <f ca="1">VLOOKUP(Extraction[[#This Row],[AreaID]],Reserves[],5,FALSE)-Extraction[[#This Row],[GasExtractionToDate]]</f>
        <v>407594</v>
      </c>
    </row>
    <row r="675" spans="1:10" x14ac:dyDescent="0.35">
      <c r="A675">
        <f ca="1">RANDBETWEEN(1,Parameters!$A$10)</f>
        <v>9</v>
      </c>
      <c r="B675" t="str">
        <f ca="1">VLOOKUP(A675,Reserves[],2,FALSE)</f>
        <v>Hanamura</v>
      </c>
      <c r="C675" t="str">
        <f ca="1">VLOOKUP(A675,Reserves[],3,FALSE)</f>
        <v>H2</v>
      </c>
      <c r="D675" s="1">
        <f ca="1">MAX(Parameters!$A$2,MAX(INDEX((A675=$A$2:A674)*$D$2:D674,))) + RANDBETWEEN(IF(MAX(INDEX((A675=$A$2:A674)*$D$2:D674,))=0,0,Parameters!$C$2),Parameters!$D$2)</f>
        <v>42854</v>
      </c>
      <c r="E675">
        <f ca="1">RANDBETWEEN(Parameters!$F$2,Parameters!$G$2)</f>
        <v>101</v>
      </c>
      <c r="F675">
        <f ca="1">RANDBETWEEN(Parameters!$I$2,Parameters!$J$2)</f>
        <v>221</v>
      </c>
      <c r="G675">
        <f ca="1">SUMIFS(E$2:E675,$A$2:A675,Extraction[[#This Row],[AreaID]])</f>
        <v>8683</v>
      </c>
      <c r="H675">
        <f ca="1">SUMIFS(F$2:F675,$A$2:A675,Extraction[[#This Row],[AreaID]])</f>
        <v>8565</v>
      </c>
      <c r="I675">
        <f ca="1">VLOOKUP(Extraction[[#This Row],[AreaID]],Reserves[],4,FALSE)-Extraction[[#This Row],[OilExtractionToDate]]</f>
        <v>332480</v>
      </c>
      <c r="J675">
        <f ca="1">VLOOKUP(Extraction[[#This Row],[AreaID]],Reserves[],5,FALSE)-Extraction[[#This Row],[GasExtractionToDate]]</f>
        <v>407373</v>
      </c>
    </row>
    <row r="676" spans="1:10" x14ac:dyDescent="0.35">
      <c r="A676">
        <f ca="1">RANDBETWEEN(1,Parameters!$A$10)</f>
        <v>5</v>
      </c>
      <c r="B676" t="str">
        <f ca="1">VLOOKUP(A676,Reserves[],2,FALSE)</f>
        <v>BigPool</v>
      </c>
      <c r="C676" t="str">
        <f ca="1">VLOOKUP(A676,Reserves[],3,FALSE)</f>
        <v>B2</v>
      </c>
      <c r="D676" s="1">
        <f ca="1">MAX(Parameters!$A$2,MAX(INDEX((A676=$A$2:A675)*$D$2:D675,))) + RANDBETWEEN(IF(MAX(INDEX((A676=$A$2:A675)*$D$2:D675,))=0,0,Parameters!$C$2),Parameters!$D$2)</f>
        <v>42860</v>
      </c>
      <c r="E676">
        <f ca="1">RANDBETWEEN(Parameters!$F$2,Parameters!$G$2)</f>
        <v>210</v>
      </c>
      <c r="F676">
        <f ca="1">RANDBETWEEN(Parameters!$I$2,Parameters!$J$2)</f>
        <v>159</v>
      </c>
      <c r="G676">
        <f ca="1">SUMIFS(E$2:E676,$A$2:A676,Extraction[[#This Row],[AreaID]])</f>
        <v>10085</v>
      </c>
      <c r="H676">
        <f ca="1">SUMIFS(F$2:F676,$A$2:A676,Extraction[[#This Row],[AreaID]])</f>
        <v>9415</v>
      </c>
      <c r="I676">
        <f ca="1">VLOOKUP(Extraction[[#This Row],[AreaID]],Reserves[],4,FALSE)-Extraction[[#This Row],[OilExtractionToDate]]</f>
        <v>297338</v>
      </c>
      <c r="J676">
        <f ca="1">VLOOKUP(Extraction[[#This Row],[AreaID]],Reserves[],5,FALSE)-Extraction[[#This Row],[GasExtractionToDate]]</f>
        <v>268293</v>
      </c>
    </row>
    <row r="677" spans="1:10" x14ac:dyDescent="0.35">
      <c r="A677">
        <f ca="1">RANDBETWEEN(1,Parameters!$A$10)</f>
        <v>12</v>
      </c>
      <c r="B677" t="str">
        <f ca="1">VLOOKUP(A677,Reserves[],2,FALSE)</f>
        <v>EastTexas</v>
      </c>
      <c r="C677" t="str">
        <f ca="1">VLOOKUP(A677,Reserves[],3,FALSE)</f>
        <v>Lake3</v>
      </c>
      <c r="D677" s="1">
        <f ca="1">MAX(Parameters!$A$2,MAX(INDEX((A677=$A$2:A676)*$D$2:D676,))) + RANDBETWEEN(IF(MAX(INDEX((A677=$A$2:A676)*$D$2:D676,))=0,0,Parameters!$C$2),Parameters!$D$2)</f>
        <v>42837</v>
      </c>
      <c r="E677">
        <f ca="1">RANDBETWEEN(Parameters!$F$2,Parameters!$G$2)</f>
        <v>245</v>
      </c>
      <c r="F677">
        <f ca="1">RANDBETWEEN(Parameters!$I$2,Parameters!$J$2)</f>
        <v>62</v>
      </c>
      <c r="G677">
        <f ca="1">SUMIFS(E$2:E677,$A$2:A677,Extraction[[#This Row],[AreaID]])</f>
        <v>8227</v>
      </c>
      <c r="H677">
        <f ca="1">SUMIFS(F$2:F677,$A$2:A677,Extraction[[#This Row],[AreaID]])</f>
        <v>7302</v>
      </c>
      <c r="I677">
        <f ca="1">VLOOKUP(Extraction[[#This Row],[AreaID]],Reserves[],4,FALSE)-Extraction[[#This Row],[OilExtractionToDate]]</f>
        <v>325160</v>
      </c>
      <c r="J677">
        <f ca="1">VLOOKUP(Extraction[[#This Row],[AreaID]],Reserves[],5,FALSE)-Extraction[[#This Row],[GasExtractionToDate]]</f>
        <v>279903</v>
      </c>
    </row>
    <row r="678" spans="1:10" x14ac:dyDescent="0.35">
      <c r="A678">
        <f ca="1">RANDBETWEEN(1,Parameters!$A$10)</f>
        <v>7</v>
      </c>
      <c r="B678" t="str">
        <f ca="1">VLOOKUP(A678,Reserves[],2,FALSE)</f>
        <v>Hanamura</v>
      </c>
      <c r="C678" t="str">
        <f ca="1">VLOOKUP(A678,Reserves[],3,FALSE)</f>
        <v>H1</v>
      </c>
      <c r="D678" s="1">
        <f ca="1">MAX(Parameters!$A$2,MAX(INDEX((A678=$A$2:A677)*$D$2:D677,))) + RANDBETWEEN(IF(MAX(INDEX((A678=$A$2:A677)*$D$2:D677,))=0,0,Parameters!$C$2),Parameters!$D$2)</f>
        <v>42839</v>
      </c>
      <c r="E678">
        <f ca="1">RANDBETWEEN(Parameters!$F$2,Parameters!$G$2)</f>
        <v>273</v>
      </c>
      <c r="F678">
        <f ca="1">RANDBETWEEN(Parameters!$I$2,Parameters!$J$2)</f>
        <v>148</v>
      </c>
      <c r="G678">
        <f ca="1">SUMIFS(E$2:E678,$A$2:A678,Extraction[[#This Row],[AreaID]])</f>
        <v>8377</v>
      </c>
      <c r="H678">
        <f ca="1">SUMIFS(F$2:F678,$A$2:A678,Extraction[[#This Row],[AreaID]])</f>
        <v>7834</v>
      </c>
      <c r="I678">
        <f ca="1">VLOOKUP(Extraction[[#This Row],[AreaID]],Reserves[],4,FALSE)-Extraction[[#This Row],[OilExtractionToDate]]</f>
        <v>317989</v>
      </c>
      <c r="J678">
        <f ca="1">VLOOKUP(Extraction[[#This Row],[AreaID]],Reserves[],5,FALSE)-Extraction[[#This Row],[GasExtractionToDate]]</f>
        <v>433543</v>
      </c>
    </row>
    <row r="679" spans="1:10" x14ac:dyDescent="0.35">
      <c r="A679">
        <f ca="1">RANDBETWEEN(1,Parameters!$A$10)</f>
        <v>2</v>
      </c>
      <c r="B679" t="str">
        <f ca="1">VLOOKUP(A679,Reserves[],2,FALSE)</f>
        <v>Route66</v>
      </c>
      <c r="C679" t="str">
        <f ca="1">VLOOKUP(A679,Reserves[],3,FALSE)</f>
        <v>Delta</v>
      </c>
      <c r="D679" s="1">
        <f ca="1">MAX(Parameters!$A$2,MAX(INDEX((A679=$A$2:A678)*$D$2:D678,))) + RANDBETWEEN(IF(MAX(INDEX((A679=$A$2:A678)*$D$2:D678,))=0,0,Parameters!$C$2),Parameters!$D$2)</f>
        <v>42902</v>
      </c>
      <c r="E679">
        <f ca="1">RANDBETWEEN(Parameters!$F$2,Parameters!$G$2)</f>
        <v>125</v>
      </c>
      <c r="F679">
        <f ca="1">RANDBETWEEN(Parameters!$I$2,Parameters!$J$2)</f>
        <v>170</v>
      </c>
      <c r="G679">
        <f ca="1">SUMIFS(E$2:E679,$A$2:A679,Extraction[[#This Row],[AreaID]])</f>
        <v>10270</v>
      </c>
      <c r="H679">
        <f ca="1">SUMIFS(F$2:F679,$A$2:A679,Extraction[[#This Row],[AreaID]])</f>
        <v>9513</v>
      </c>
      <c r="I679">
        <f ca="1">VLOOKUP(Extraction[[#This Row],[AreaID]],Reserves[],4,FALSE)-Extraction[[#This Row],[OilExtractionToDate]]</f>
        <v>154171</v>
      </c>
      <c r="J679">
        <f ca="1">VLOOKUP(Extraction[[#This Row],[AreaID]],Reserves[],5,FALSE)-Extraction[[#This Row],[GasExtractionToDate]]</f>
        <v>226696</v>
      </c>
    </row>
    <row r="680" spans="1:10" x14ac:dyDescent="0.35">
      <c r="A680">
        <f ca="1">RANDBETWEEN(1,Parameters!$A$10)</f>
        <v>2</v>
      </c>
      <c r="B680" t="str">
        <f ca="1">VLOOKUP(A680,Reserves[],2,FALSE)</f>
        <v>Route66</v>
      </c>
      <c r="C680" t="str">
        <f ca="1">VLOOKUP(A680,Reserves[],3,FALSE)</f>
        <v>Delta</v>
      </c>
      <c r="D680" s="1">
        <f ca="1">MAX(Parameters!$A$2,MAX(INDEX((A680=$A$2:A679)*$D$2:D679,))) + RANDBETWEEN(IF(MAX(INDEX((A680=$A$2:A679)*$D$2:D679,))=0,0,Parameters!$C$2),Parameters!$D$2)</f>
        <v>42909</v>
      </c>
      <c r="E680">
        <f ca="1">RANDBETWEEN(Parameters!$F$2,Parameters!$G$2)</f>
        <v>118</v>
      </c>
      <c r="F680">
        <f ca="1">RANDBETWEEN(Parameters!$I$2,Parameters!$J$2)</f>
        <v>256</v>
      </c>
      <c r="G680">
        <f ca="1">SUMIFS(E$2:E680,$A$2:A680,Extraction[[#This Row],[AreaID]])</f>
        <v>10388</v>
      </c>
      <c r="H680">
        <f ca="1">SUMIFS(F$2:F680,$A$2:A680,Extraction[[#This Row],[AreaID]])</f>
        <v>9769</v>
      </c>
      <c r="I680">
        <f ca="1">VLOOKUP(Extraction[[#This Row],[AreaID]],Reserves[],4,FALSE)-Extraction[[#This Row],[OilExtractionToDate]]</f>
        <v>154053</v>
      </c>
      <c r="J680">
        <f ca="1">VLOOKUP(Extraction[[#This Row],[AreaID]],Reserves[],5,FALSE)-Extraction[[#This Row],[GasExtractionToDate]]</f>
        <v>226440</v>
      </c>
    </row>
    <row r="681" spans="1:10" x14ac:dyDescent="0.35">
      <c r="A681">
        <f ca="1">RANDBETWEEN(1,Parameters!$A$10)</f>
        <v>1</v>
      </c>
      <c r="B681" t="str">
        <f ca="1">VLOOKUP(A681,Reserves[],2,FALSE)</f>
        <v>Route66</v>
      </c>
      <c r="C681" t="str">
        <f ca="1">VLOOKUP(A681,Reserves[],3,FALSE)</f>
        <v>Alpha</v>
      </c>
      <c r="D681" s="1">
        <f ca="1">MAX(Parameters!$A$2,MAX(INDEX((A681=$A$2:A680)*$D$2:D680,))) + RANDBETWEEN(IF(MAX(INDEX((A681=$A$2:A680)*$D$2:D680,))=0,0,Parameters!$C$2),Parameters!$D$2)</f>
        <v>42825</v>
      </c>
      <c r="E681">
        <f ca="1">RANDBETWEEN(Parameters!$F$2,Parameters!$G$2)</f>
        <v>241</v>
      </c>
      <c r="F681">
        <f ca="1">RANDBETWEEN(Parameters!$I$2,Parameters!$J$2)</f>
        <v>194</v>
      </c>
      <c r="G681">
        <f ca="1">SUMIFS(E$2:E681,$A$2:A681,Extraction[[#This Row],[AreaID]])</f>
        <v>9146</v>
      </c>
      <c r="H681">
        <f ca="1">SUMIFS(F$2:F681,$A$2:A681,Extraction[[#This Row],[AreaID]])</f>
        <v>7654</v>
      </c>
      <c r="I681">
        <f ca="1">VLOOKUP(Extraction[[#This Row],[AreaID]],Reserves[],4,FALSE)-Extraction[[#This Row],[OilExtractionToDate]]</f>
        <v>308444</v>
      </c>
      <c r="J681">
        <f ca="1">VLOOKUP(Extraction[[#This Row],[AreaID]],Reserves[],5,FALSE)-Extraction[[#This Row],[GasExtractionToDate]]</f>
        <v>364947</v>
      </c>
    </row>
    <row r="682" spans="1:10" x14ac:dyDescent="0.35">
      <c r="A682">
        <f ca="1">RANDBETWEEN(1,Parameters!$A$10)</f>
        <v>12</v>
      </c>
      <c r="B682" t="str">
        <f ca="1">VLOOKUP(A682,Reserves[],2,FALSE)</f>
        <v>EastTexas</v>
      </c>
      <c r="C682" t="str">
        <f ca="1">VLOOKUP(A682,Reserves[],3,FALSE)</f>
        <v>Lake3</v>
      </c>
      <c r="D682" s="1">
        <f ca="1">MAX(Parameters!$A$2,MAX(INDEX((A682=$A$2:A681)*$D$2:D681,))) + RANDBETWEEN(IF(MAX(INDEX((A682=$A$2:A681)*$D$2:D681,))=0,0,Parameters!$C$2),Parameters!$D$2)</f>
        <v>42841</v>
      </c>
      <c r="E682">
        <f ca="1">RANDBETWEEN(Parameters!$F$2,Parameters!$G$2)</f>
        <v>161</v>
      </c>
      <c r="F682">
        <f ca="1">RANDBETWEEN(Parameters!$I$2,Parameters!$J$2)</f>
        <v>55</v>
      </c>
      <c r="G682">
        <f ca="1">SUMIFS(E$2:E682,$A$2:A682,Extraction[[#This Row],[AreaID]])</f>
        <v>8388</v>
      </c>
      <c r="H682">
        <f ca="1">SUMIFS(F$2:F682,$A$2:A682,Extraction[[#This Row],[AreaID]])</f>
        <v>7357</v>
      </c>
      <c r="I682">
        <f ca="1">VLOOKUP(Extraction[[#This Row],[AreaID]],Reserves[],4,FALSE)-Extraction[[#This Row],[OilExtractionToDate]]</f>
        <v>324999</v>
      </c>
      <c r="J682">
        <f ca="1">VLOOKUP(Extraction[[#This Row],[AreaID]],Reserves[],5,FALSE)-Extraction[[#This Row],[GasExtractionToDate]]</f>
        <v>279848</v>
      </c>
    </row>
    <row r="683" spans="1:10" x14ac:dyDescent="0.35">
      <c r="A683">
        <f ca="1">RANDBETWEEN(1,Parameters!$A$10)</f>
        <v>3</v>
      </c>
      <c r="B683" t="str">
        <f ca="1">VLOOKUP(A683,Reserves[],2,FALSE)</f>
        <v>Route66</v>
      </c>
      <c r="C683" t="str">
        <f ca="1">VLOOKUP(A683,Reserves[],3,FALSE)</f>
        <v>A3</v>
      </c>
      <c r="D683" s="1">
        <f ca="1">MAX(Parameters!$A$2,MAX(INDEX((A683=$A$2:A682)*$D$2:D682,))) + RANDBETWEEN(IF(MAX(INDEX((A683=$A$2:A682)*$D$2:D682,))=0,0,Parameters!$C$2),Parameters!$D$2)</f>
        <v>42831</v>
      </c>
      <c r="E683">
        <f ca="1">RANDBETWEEN(Parameters!$F$2,Parameters!$G$2)</f>
        <v>108</v>
      </c>
      <c r="F683">
        <f ca="1">RANDBETWEEN(Parameters!$I$2,Parameters!$J$2)</f>
        <v>153</v>
      </c>
      <c r="G683">
        <f ca="1">SUMIFS(E$2:E683,$A$2:A683,Extraction[[#This Row],[AreaID]])</f>
        <v>8163</v>
      </c>
      <c r="H683">
        <f ca="1">SUMIFS(F$2:F683,$A$2:A683,Extraction[[#This Row],[AreaID]])</f>
        <v>8100</v>
      </c>
      <c r="I683">
        <f ca="1">VLOOKUP(Extraction[[#This Row],[AreaID]],Reserves[],4,FALSE)-Extraction[[#This Row],[OilExtractionToDate]]</f>
        <v>203995</v>
      </c>
      <c r="J683">
        <f ca="1">VLOOKUP(Extraction[[#This Row],[AreaID]],Reserves[],5,FALSE)-Extraction[[#This Row],[GasExtractionToDate]]</f>
        <v>338338</v>
      </c>
    </row>
    <row r="684" spans="1:10" x14ac:dyDescent="0.35">
      <c r="A684">
        <f ca="1">RANDBETWEEN(1,Parameters!$A$10)</f>
        <v>8</v>
      </c>
      <c r="B684" t="str">
        <f ca="1">VLOOKUP(A684,Reserves[],2,FALSE)</f>
        <v>Hanamura</v>
      </c>
      <c r="C684" t="str">
        <f ca="1">VLOOKUP(A684,Reserves[],3,FALSE)</f>
        <v>Delta</v>
      </c>
      <c r="D684" s="1">
        <f ca="1">MAX(Parameters!$A$2,MAX(INDEX((A684=$A$2:A683)*$D$2:D683,))) + RANDBETWEEN(IF(MAX(INDEX((A684=$A$2:A683)*$D$2:D683,))=0,0,Parameters!$C$2),Parameters!$D$2)</f>
        <v>42903</v>
      </c>
      <c r="E684">
        <f ca="1">RANDBETWEEN(Parameters!$F$2,Parameters!$G$2)</f>
        <v>82</v>
      </c>
      <c r="F684">
        <f ca="1">RANDBETWEEN(Parameters!$I$2,Parameters!$J$2)</f>
        <v>213</v>
      </c>
      <c r="G684">
        <f ca="1">SUMIFS(E$2:E684,$A$2:A684,Extraction[[#This Row],[AreaID]])</f>
        <v>10130</v>
      </c>
      <c r="H684">
        <f ca="1">SUMIFS(F$2:F684,$A$2:A684,Extraction[[#This Row],[AreaID]])</f>
        <v>10576</v>
      </c>
      <c r="I684">
        <f ca="1">VLOOKUP(Extraction[[#This Row],[AreaID]],Reserves[],4,FALSE)-Extraction[[#This Row],[OilExtractionToDate]]</f>
        <v>163660</v>
      </c>
      <c r="J684">
        <f ca="1">VLOOKUP(Extraction[[#This Row],[AreaID]],Reserves[],5,FALSE)-Extraction[[#This Row],[GasExtractionToDate]]</f>
        <v>232533</v>
      </c>
    </row>
    <row r="685" spans="1:10" x14ac:dyDescent="0.35">
      <c r="A685">
        <f ca="1">RANDBETWEEN(1,Parameters!$A$10)</f>
        <v>4</v>
      </c>
      <c r="B685" t="str">
        <f ca="1">VLOOKUP(A685,Reserves[],2,FALSE)</f>
        <v>BigPool</v>
      </c>
      <c r="C685" t="str">
        <f ca="1">VLOOKUP(A685,Reserves[],3,FALSE)</f>
        <v>B1</v>
      </c>
      <c r="D685" s="1">
        <f ca="1">MAX(Parameters!$A$2,MAX(INDEX((A685=$A$2:A684)*$D$2:D684,))) + RANDBETWEEN(IF(MAX(INDEX((A685=$A$2:A684)*$D$2:D684,))=0,0,Parameters!$C$2),Parameters!$D$2)</f>
        <v>42809</v>
      </c>
      <c r="E685">
        <f ca="1">RANDBETWEEN(Parameters!$F$2,Parameters!$G$2)</f>
        <v>228</v>
      </c>
      <c r="F685">
        <f ca="1">RANDBETWEEN(Parameters!$I$2,Parameters!$J$2)</f>
        <v>265</v>
      </c>
      <c r="G685">
        <f ca="1">SUMIFS(E$2:E685,$A$2:A685,Extraction[[#This Row],[AreaID]])</f>
        <v>7173</v>
      </c>
      <c r="H685">
        <f ca="1">SUMIFS(F$2:F685,$A$2:A685,Extraction[[#This Row],[AreaID]])</f>
        <v>8744</v>
      </c>
      <c r="I685">
        <f ca="1">VLOOKUP(Extraction[[#This Row],[AreaID]],Reserves[],4,FALSE)-Extraction[[#This Row],[OilExtractionToDate]]</f>
        <v>398017</v>
      </c>
      <c r="J685">
        <f ca="1">VLOOKUP(Extraction[[#This Row],[AreaID]],Reserves[],5,FALSE)-Extraction[[#This Row],[GasExtractionToDate]]</f>
        <v>191709</v>
      </c>
    </row>
    <row r="686" spans="1:10" x14ac:dyDescent="0.35">
      <c r="A686">
        <f ca="1">RANDBETWEEN(1,Parameters!$A$10)</f>
        <v>12</v>
      </c>
      <c r="B686" t="str">
        <f ca="1">VLOOKUP(A686,Reserves[],2,FALSE)</f>
        <v>EastTexas</v>
      </c>
      <c r="C686" t="str">
        <f ca="1">VLOOKUP(A686,Reserves[],3,FALSE)</f>
        <v>Lake3</v>
      </c>
      <c r="D686" s="1">
        <f ca="1">MAX(Parameters!$A$2,MAX(INDEX((A686=$A$2:A685)*$D$2:D685,))) + RANDBETWEEN(IF(MAX(INDEX((A686=$A$2:A685)*$D$2:D685,))=0,0,Parameters!$C$2),Parameters!$D$2)</f>
        <v>42845</v>
      </c>
      <c r="E686">
        <f ca="1">RANDBETWEEN(Parameters!$F$2,Parameters!$G$2)</f>
        <v>116</v>
      </c>
      <c r="F686">
        <f ca="1">RANDBETWEEN(Parameters!$I$2,Parameters!$J$2)</f>
        <v>222</v>
      </c>
      <c r="G686">
        <f ca="1">SUMIFS(E$2:E686,$A$2:A686,Extraction[[#This Row],[AreaID]])</f>
        <v>8504</v>
      </c>
      <c r="H686">
        <f ca="1">SUMIFS(F$2:F686,$A$2:A686,Extraction[[#This Row],[AreaID]])</f>
        <v>7579</v>
      </c>
      <c r="I686">
        <f ca="1">VLOOKUP(Extraction[[#This Row],[AreaID]],Reserves[],4,FALSE)-Extraction[[#This Row],[OilExtractionToDate]]</f>
        <v>324883</v>
      </c>
      <c r="J686">
        <f ca="1">VLOOKUP(Extraction[[#This Row],[AreaID]],Reserves[],5,FALSE)-Extraction[[#This Row],[GasExtractionToDate]]</f>
        <v>279626</v>
      </c>
    </row>
    <row r="687" spans="1:10" x14ac:dyDescent="0.35">
      <c r="A687">
        <f ca="1">RANDBETWEEN(1,Parameters!$A$10)</f>
        <v>5</v>
      </c>
      <c r="B687" t="str">
        <f ca="1">VLOOKUP(A687,Reserves[],2,FALSE)</f>
        <v>BigPool</v>
      </c>
      <c r="C687" t="str">
        <f ca="1">VLOOKUP(A687,Reserves[],3,FALSE)</f>
        <v>B2</v>
      </c>
      <c r="D687" s="1">
        <f ca="1">MAX(Parameters!$A$2,MAX(INDEX((A687=$A$2:A686)*$D$2:D686,))) + RANDBETWEEN(IF(MAX(INDEX((A687=$A$2:A686)*$D$2:D686,))=0,0,Parameters!$C$2),Parameters!$D$2)</f>
        <v>42868</v>
      </c>
      <c r="E687">
        <f ca="1">RANDBETWEEN(Parameters!$F$2,Parameters!$G$2)</f>
        <v>119</v>
      </c>
      <c r="F687">
        <f ca="1">RANDBETWEEN(Parameters!$I$2,Parameters!$J$2)</f>
        <v>230</v>
      </c>
      <c r="G687">
        <f ca="1">SUMIFS(E$2:E687,$A$2:A687,Extraction[[#This Row],[AreaID]])</f>
        <v>10204</v>
      </c>
      <c r="H687">
        <f ca="1">SUMIFS(F$2:F687,$A$2:A687,Extraction[[#This Row],[AreaID]])</f>
        <v>9645</v>
      </c>
      <c r="I687">
        <f ca="1">VLOOKUP(Extraction[[#This Row],[AreaID]],Reserves[],4,FALSE)-Extraction[[#This Row],[OilExtractionToDate]]</f>
        <v>297219</v>
      </c>
      <c r="J687">
        <f ca="1">VLOOKUP(Extraction[[#This Row],[AreaID]],Reserves[],5,FALSE)-Extraction[[#This Row],[GasExtractionToDate]]</f>
        <v>268063</v>
      </c>
    </row>
    <row r="688" spans="1:10" x14ac:dyDescent="0.35">
      <c r="A688">
        <f ca="1">RANDBETWEEN(1,Parameters!$A$10)</f>
        <v>14</v>
      </c>
      <c r="B688" t="str">
        <f ca="1">VLOOKUP(A688,Reserves[],2,FALSE)</f>
        <v>Kern River</v>
      </c>
      <c r="C688" t="str">
        <f ca="1">VLOOKUP(A688,Reserves[],3,FALSE)</f>
        <v>Delta</v>
      </c>
      <c r="D688" s="1">
        <f ca="1">MAX(Parameters!$A$2,MAX(INDEX((A688=$A$2:A687)*$D$2:D687,))) + RANDBETWEEN(IF(MAX(INDEX((A688=$A$2:A687)*$D$2:D687,))=0,0,Parameters!$C$2),Parameters!$D$2)</f>
        <v>42824</v>
      </c>
      <c r="E688">
        <f ca="1">RANDBETWEEN(Parameters!$F$2,Parameters!$G$2)</f>
        <v>139</v>
      </c>
      <c r="F688">
        <f ca="1">RANDBETWEEN(Parameters!$I$2,Parameters!$J$2)</f>
        <v>214</v>
      </c>
      <c r="G688">
        <f ca="1">SUMIFS(E$2:E688,$A$2:A688,Extraction[[#This Row],[AreaID]])</f>
        <v>8942</v>
      </c>
      <c r="H688">
        <f ca="1">SUMIFS(F$2:F688,$A$2:A688,Extraction[[#This Row],[AreaID]])</f>
        <v>7888</v>
      </c>
      <c r="I688">
        <f ca="1">VLOOKUP(Extraction[[#This Row],[AreaID]],Reserves[],4,FALSE)-Extraction[[#This Row],[OilExtractionToDate]]</f>
        <v>336469</v>
      </c>
      <c r="J688">
        <f ca="1">VLOOKUP(Extraction[[#This Row],[AreaID]],Reserves[],5,FALSE)-Extraction[[#This Row],[GasExtractionToDate]]</f>
        <v>398250</v>
      </c>
    </row>
    <row r="689" spans="1:10" x14ac:dyDescent="0.35">
      <c r="A689">
        <f ca="1">RANDBETWEEN(1,Parameters!$A$10)</f>
        <v>7</v>
      </c>
      <c r="B689" t="str">
        <f ca="1">VLOOKUP(A689,Reserves[],2,FALSE)</f>
        <v>Hanamura</v>
      </c>
      <c r="C689" t="str">
        <f ca="1">VLOOKUP(A689,Reserves[],3,FALSE)</f>
        <v>H1</v>
      </c>
      <c r="D689" s="1">
        <f ca="1">MAX(Parameters!$A$2,MAX(INDEX((A689=$A$2:A688)*$D$2:D688,))) + RANDBETWEEN(IF(MAX(INDEX((A689=$A$2:A688)*$D$2:D688,))=0,0,Parameters!$C$2),Parameters!$D$2)</f>
        <v>42842</v>
      </c>
      <c r="E689">
        <f ca="1">RANDBETWEEN(Parameters!$F$2,Parameters!$G$2)</f>
        <v>95</v>
      </c>
      <c r="F689">
        <f ca="1">RANDBETWEEN(Parameters!$I$2,Parameters!$J$2)</f>
        <v>183</v>
      </c>
      <c r="G689">
        <f ca="1">SUMIFS(E$2:E689,$A$2:A689,Extraction[[#This Row],[AreaID]])</f>
        <v>8472</v>
      </c>
      <c r="H689">
        <f ca="1">SUMIFS(F$2:F689,$A$2:A689,Extraction[[#This Row],[AreaID]])</f>
        <v>8017</v>
      </c>
      <c r="I689">
        <f ca="1">VLOOKUP(Extraction[[#This Row],[AreaID]],Reserves[],4,FALSE)-Extraction[[#This Row],[OilExtractionToDate]]</f>
        <v>317894</v>
      </c>
      <c r="J689">
        <f ca="1">VLOOKUP(Extraction[[#This Row],[AreaID]],Reserves[],5,FALSE)-Extraction[[#This Row],[GasExtractionToDate]]</f>
        <v>433360</v>
      </c>
    </row>
    <row r="690" spans="1:10" x14ac:dyDescent="0.35">
      <c r="A690">
        <f ca="1">RANDBETWEEN(1,Parameters!$A$10)</f>
        <v>5</v>
      </c>
      <c r="B690" t="str">
        <f ca="1">VLOOKUP(A690,Reserves[],2,FALSE)</f>
        <v>BigPool</v>
      </c>
      <c r="C690" t="str">
        <f ca="1">VLOOKUP(A690,Reserves[],3,FALSE)</f>
        <v>B2</v>
      </c>
      <c r="D690" s="1">
        <f ca="1">MAX(Parameters!$A$2,MAX(INDEX((A690=$A$2:A689)*$D$2:D689,))) + RANDBETWEEN(IF(MAX(INDEX((A690=$A$2:A689)*$D$2:D689,))=0,0,Parameters!$C$2),Parameters!$D$2)</f>
        <v>42876</v>
      </c>
      <c r="E690">
        <f ca="1">RANDBETWEEN(Parameters!$F$2,Parameters!$G$2)</f>
        <v>203</v>
      </c>
      <c r="F690">
        <f ca="1">RANDBETWEEN(Parameters!$I$2,Parameters!$J$2)</f>
        <v>164</v>
      </c>
      <c r="G690">
        <f ca="1">SUMIFS(E$2:E690,$A$2:A690,Extraction[[#This Row],[AreaID]])</f>
        <v>10407</v>
      </c>
      <c r="H690">
        <f ca="1">SUMIFS(F$2:F690,$A$2:A690,Extraction[[#This Row],[AreaID]])</f>
        <v>9809</v>
      </c>
      <c r="I690">
        <f ca="1">VLOOKUP(Extraction[[#This Row],[AreaID]],Reserves[],4,FALSE)-Extraction[[#This Row],[OilExtractionToDate]]</f>
        <v>297016</v>
      </c>
      <c r="J690">
        <f ca="1">VLOOKUP(Extraction[[#This Row],[AreaID]],Reserves[],5,FALSE)-Extraction[[#This Row],[GasExtractionToDate]]</f>
        <v>267899</v>
      </c>
    </row>
    <row r="691" spans="1:10" x14ac:dyDescent="0.35">
      <c r="A691">
        <f ca="1">RANDBETWEEN(1,Parameters!$A$10)</f>
        <v>1</v>
      </c>
      <c r="B691" t="str">
        <f ca="1">VLOOKUP(A691,Reserves[],2,FALSE)</f>
        <v>Route66</v>
      </c>
      <c r="C691" t="str">
        <f ca="1">VLOOKUP(A691,Reserves[],3,FALSE)</f>
        <v>Alpha</v>
      </c>
      <c r="D691" s="1">
        <f ca="1">MAX(Parameters!$A$2,MAX(INDEX((A691=$A$2:A690)*$D$2:D690,))) + RANDBETWEEN(IF(MAX(INDEX((A691=$A$2:A690)*$D$2:D690,))=0,0,Parameters!$C$2),Parameters!$D$2)</f>
        <v>42829</v>
      </c>
      <c r="E691">
        <f ca="1">RANDBETWEEN(Parameters!$F$2,Parameters!$G$2)</f>
        <v>207</v>
      </c>
      <c r="F691">
        <f ca="1">RANDBETWEEN(Parameters!$I$2,Parameters!$J$2)</f>
        <v>160</v>
      </c>
      <c r="G691">
        <f ca="1">SUMIFS(E$2:E691,$A$2:A691,Extraction[[#This Row],[AreaID]])</f>
        <v>9353</v>
      </c>
      <c r="H691">
        <f ca="1">SUMIFS(F$2:F691,$A$2:A691,Extraction[[#This Row],[AreaID]])</f>
        <v>7814</v>
      </c>
      <c r="I691">
        <f ca="1">VLOOKUP(Extraction[[#This Row],[AreaID]],Reserves[],4,FALSE)-Extraction[[#This Row],[OilExtractionToDate]]</f>
        <v>308237</v>
      </c>
      <c r="J691">
        <f ca="1">VLOOKUP(Extraction[[#This Row],[AreaID]],Reserves[],5,FALSE)-Extraction[[#This Row],[GasExtractionToDate]]</f>
        <v>364787</v>
      </c>
    </row>
    <row r="692" spans="1:10" x14ac:dyDescent="0.35">
      <c r="A692">
        <f ca="1">RANDBETWEEN(1,Parameters!$A$10)</f>
        <v>10</v>
      </c>
      <c r="B692" t="str">
        <f ca="1">VLOOKUP(A692,Reserves[],2,FALSE)</f>
        <v>EastTexas</v>
      </c>
      <c r="C692" t="str">
        <f ca="1">VLOOKUP(A692,Reserves[],3,FALSE)</f>
        <v>Lake1</v>
      </c>
      <c r="D692" s="1">
        <f ca="1">MAX(Parameters!$A$2,MAX(INDEX((A692=$A$2:A691)*$D$2:D691,))) + RANDBETWEEN(IF(MAX(INDEX((A692=$A$2:A691)*$D$2:D691,))=0,0,Parameters!$C$2),Parameters!$D$2)</f>
        <v>42778</v>
      </c>
      <c r="E692">
        <f ca="1">RANDBETWEEN(Parameters!$F$2,Parameters!$G$2)</f>
        <v>171</v>
      </c>
      <c r="F692">
        <f ca="1">RANDBETWEEN(Parameters!$I$2,Parameters!$J$2)</f>
        <v>296</v>
      </c>
      <c r="G692">
        <f ca="1">SUMIFS(E$2:E692,$A$2:A692,Extraction[[#This Row],[AreaID]])</f>
        <v>7032</v>
      </c>
      <c r="H692">
        <f ca="1">SUMIFS(F$2:F692,$A$2:A692,Extraction[[#This Row],[AreaID]])</f>
        <v>5726</v>
      </c>
      <c r="I692">
        <f ca="1">VLOOKUP(Extraction[[#This Row],[AreaID]],Reserves[],4,FALSE)-Extraction[[#This Row],[OilExtractionToDate]]</f>
        <v>160196</v>
      </c>
      <c r="J692">
        <f ca="1">VLOOKUP(Extraction[[#This Row],[AreaID]],Reserves[],5,FALSE)-Extraction[[#This Row],[GasExtractionToDate]]</f>
        <v>369527</v>
      </c>
    </row>
    <row r="693" spans="1:10" x14ac:dyDescent="0.35">
      <c r="A693">
        <f ca="1">RANDBETWEEN(1,Parameters!$A$10)</f>
        <v>14</v>
      </c>
      <c r="B693" t="str">
        <f ca="1">VLOOKUP(A693,Reserves[],2,FALSE)</f>
        <v>Kern River</v>
      </c>
      <c r="C693" t="str">
        <f ca="1">VLOOKUP(A693,Reserves[],3,FALSE)</f>
        <v>Delta</v>
      </c>
      <c r="D693" s="1">
        <f ca="1">MAX(Parameters!$A$2,MAX(INDEX((A693=$A$2:A692)*$D$2:D692,))) + RANDBETWEEN(IF(MAX(INDEX((A693=$A$2:A692)*$D$2:D692,))=0,0,Parameters!$C$2),Parameters!$D$2)</f>
        <v>42829</v>
      </c>
      <c r="E693">
        <f ca="1">RANDBETWEEN(Parameters!$F$2,Parameters!$G$2)</f>
        <v>203</v>
      </c>
      <c r="F693">
        <f ca="1">RANDBETWEEN(Parameters!$I$2,Parameters!$J$2)</f>
        <v>183</v>
      </c>
      <c r="G693">
        <f ca="1">SUMIFS(E$2:E693,$A$2:A693,Extraction[[#This Row],[AreaID]])</f>
        <v>9145</v>
      </c>
      <c r="H693">
        <f ca="1">SUMIFS(F$2:F693,$A$2:A693,Extraction[[#This Row],[AreaID]])</f>
        <v>8071</v>
      </c>
      <c r="I693">
        <f ca="1">VLOOKUP(Extraction[[#This Row],[AreaID]],Reserves[],4,FALSE)-Extraction[[#This Row],[OilExtractionToDate]]</f>
        <v>336266</v>
      </c>
      <c r="J693">
        <f ca="1">VLOOKUP(Extraction[[#This Row],[AreaID]],Reserves[],5,FALSE)-Extraction[[#This Row],[GasExtractionToDate]]</f>
        <v>398067</v>
      </c>
    </row>
    <row r="694" spans="1:10" x14ac:dyDescent="0.35">
      <c r="A694">
        <f ca="1">RANDBETWEEN(1,Parameters!$A$10)</f>
        <v>2</v>
      </c>
      <c r="B694" t="str">
        <f ca="1">VLOOKUP(A694,Reserves[],2,FALSE)</f>
        <v>Route66</v>
      </c>
      <c r="C694" t="str">
        <f ca="1">VLOOKUP(A694,Reserves[],3,FALSE)</f>
        <v>Delta</v>
      </c>
      <c r="D694" s="1">
        <f ca="1">MAX(Parameters!$A$2,MAX(INDEX((A694=$A$2:A693)*$D$2:D693,))) + RANDBETWEEN(IF(MAX(INDEX((A694=$A$2:A693)*$D$2:D693,))=0,0,Parameters!$C$2),Parameters!$D$2)</f>
        <v>42917</v>
      </c>
      <c r="E694">
        <f ca="1">RANDBETWEEN(Parameters!$F$2,Parameters!$G$2)</f>
        <v>236</v>
      </c>
      <c r="F694">
        <f ca="1">RANDBETWEEN(Parameters!$I$2,Parameters!$J$2)</f>
        <v>209</v>
      </c>
      <c r="G694">
        <f ca="1">SUMIFS(E$2:E694,$A$2:A694,Extraction[[#This Row],[AreaID]])</f>
        <v>10624</v>
      </c>
      <c r="H694">
        <f ca="1">SUMIFS(F$2:F694,$A$2:A694,Extraction[[#This Row],[AreaID]])</f>
        <v>9978</v>
      </c>
      <c r="I694">
        <f ca="1">VLOOKUP(Extraction[[#This Row],[AreaID]],Reserves[],4,FALSE)-Extraction[[#This Row],[OilExtractionToDate]]</f>
        <v>153817</v>
      </c>
      <c r="J694">
        <f ca="1">VLOOKUP(Extraction[[#This Row],[AreaID]],Reserves[],5,FALSE)-Extraction[[#This Row],[GasExtractionToDate]]</f>
        <v>226231</v>
      </c>
    </row>
    <row r="695" spans="1:10" x14ac:dyDescent="0.35">
      <c r="A695">
        <f ca="1">RANDBETWEEN(1,Parameters!$A$10)</f>
        <v>12</v>
      </c>
      <c r="B695" t="str">
        <f ca="1">VLOOKUP(A695,Reserves[],2,FALSE)</f>
        <v>EastTexas</v>
      </c>
      <c r="C695" t="str">
        <f ca="1">VLOOKUP(A695,Reserves[],3,FALSE)</f>
        <v>Lake3</v>
      </c>
      <c r="D695" s="1">
        <f ca="1">MAX(Parameters!$A$2,MAX(INDEX((A695=$A$2:A694)*$D$2:D694,))) + RANDBETWEEN(IF(MAX(INDEX((A695=$A$2:A694)*$D$2:D694,))=0,0,Parameters!$C$2),Parameters!$D$2)</f>
        <v>42851</v>
      </c>
      <c r="E695">
        <f ca="1">RANDBETWEEN(Parameters!$F$2,Parameters!$G$2)</f>
        <v>281</v>
      </c>
      <c r="F695">
        <f ca="1">RANDBETWEEN(Parameters!$I$2,Parameters!$J$2)</f>
        <v>74</v>
      </c>
      <c r="G695">
        <f ca="1">SUMIFS(E$2:E695,$A$2:A695,Extraction[[#This Row],[AreaID]])</f>
        <v>8785</v>
      </c>
      <c r="H695">
        <f ca="1">SUMIFS(F$2:F695,$A$2:A695,Extraction[[#This Row],[AreaID]])</f>
        <v>7653</v>
      </c>
      <c r="I695">
        <f ca="1">VLOOKUP(Extraction[[#This Row],[AreaID]],Reserves[],4,FALSE)-Extraction[[#This Row],[OilExtractionToDate]]</f>
        <v>324602</v>
      </c>
      <c r="J695">
        <f ca="1">VLOOKUP(Extraction[[#This Row],[AreaID]],Reserves[],5,FALSE)-Extraction[[#This Row],[GasExtractionToDate]]</f>
        <v>279552</v>
      </c>
    </row>
    <row r="696" spans="1:10" x14ac:dyDescent="0.35">
      <c r="A696">
        <f ca="1">RANDBETWEEN(1,Parameters!$A$10)</f>
        <v>1</v>
      </c>
      <c r="B696" t="str">
        <f ca="1">VLOOKUP(A696,Reserves[],2,FALSE)</f>
        <v>Route66</v>
      </c>
      <c r="C696" t="str">
        <f ca="1">VLOOKUP(A696,Reserves[],3,FALSE)</f>
        <v>Alpha</v>
      </c>
      <c r="D696" s="1">
        <f ca="1">MAX(Parameters!$A$2,MAX(INDEX((A696=$A$2:A695)*$D$2:D695,))) + RANDBETWEEN(IF(MAX(INDEX((A696=$A$2:A695)*$D$2:D695,))=0,0,Parameters!$C$2),Parameters!$D$2)</f>
        <v>42837</v>
      </c>
      <c r="E696">
        <f ca="1">RANDBETWEEN(Parameters!$F$2,Parameters!$G$2)</f>
        <v>292</v>
      </c>
      <c r="F696">
        <f ca="1">RANDBETWEEN(Parameters!$I$2,Parameters!$J$2)</f>
        <v>67</v>
      </c>
      <c r="G696">
        <f ca="1">SUMIFS(E$2:E696,$A$2:A696,Extraction[[#This Row],[AreaID]])</f>
        <v>9645</v>
      </c>
      <c r="H696">
        <f ca="1">SUMIFS(F$2:F696,$A$2:A696,Extraction[[#This Row],[AreaID]])</f>
        <v>7881</v>
      </c>
      <c r="I696">
        <f ca="1">VLOOKUP(Extraction[[#This Row],[AreaID]],Reserves[],4,FALSE)-Extraction[[#This Row],[OilExtractionToDate]]</f>
        <v>307945</v>
      </c>
      <c r="J696">
        <f ca="1">VLOOKUP(Extraction[[#This Row],[AreaID]],Reserves[],5,FALSE)-Extraction[[#This Row],[GasExtractionToDate]]</f>
        <v>364720</v>
      </c>
    </row>
    <row r="697" spans="1:10" x14ac:dyDescent="0.35">
      <c r="A697">
        <f ca="1">RANDBETWEEN(1,Parameters!$A$10)</f>
        <v>11</v>
      </c>
      <c r="B697" t="str">
        <f ca="1">VLOOKUP(A697,Reserves[],2,FALSE)</f>
        <v>EastTexas</v>
      </c>
      <c r="C697" t="str">
        <f ca="1">VLOOKUP(A697,Reserves[],3,FALSE)</f>
        <v>Lake2</v>
      </c>
      <c r="D697" s="1">
        <f ca="1">MAX(Parameters!$A$2,MAX(INDEX((A697=$A$2:A696)*$D$2:D696,))) + RANDBETWEEN(IF(MAX(INDEX((A697=$A$2:A696)*$D$2:D696,))=0,0,Parameters!$C$2),Parameters!$D$2)</f>
        <v>42915</v>
      </c>
      <c r="E697">
        <f ca="1">RANDBETWEEN(Parameters!$F$2,Parameters!$G$2)</f>
        <v>182</v>
      </c>
      <c r="F697">
        <f ca="1">RANDBETWEEN(Parameters!$I$2,Parameters!$J$2)</f>
        <v>118</v>
      </c>
      <c r="G697">
        <f ca="1">SUMIFS(E$2:E697,$A$2:A697,Extraction[[#This Row],[AreaID]])</f>
        <v>11735</v>
      </c>
      <c r="H697">
        <f ca="1">SUMIFS(F$2:F697,$A$2:A697,Extraction[[#This Row],[AreaID]])</f>
        <v>10583</v>
      </c>
      <c r="I697">
        <f ca="1">VLOOKUP(Extraction[[#This Row],[AreaID]],Reserves[],4,FALSE)-Extraction[[#This Row],[OilExtractionToDate]]</f>
        <v>264245</v>
      </c>
      <c r="J697">
        <f ca="1">VLOOKUP(Extraction[[#This Row],[AreaID]],Reserves[],5,FALSE)-Extraction[[#This Row],[GasExtractionToDate]]</f>
        <v>216214</v>
      </c>
    </row>
    <row r="698" spans="1:10" x14ac:dyDescent="0.35">
      <c r="A698">
        <f ca="1">RANDBETWEEN(1,Parameters!$A$10)</f>
        <v>10</v>
      </c>
      <c r="B698" t="str">
        <f ca="1">VLOOKUP(A698,Reserves[],2,FALSE)</f>
        <v>EastTexas</v>
      </c>
      <c r="C698" t="str">
        <f ca="1">VLOOKUP(A698,Reserves[],3,FALSE)</f>
        <v>Lake1</v>
      </c>
      <c r="D698" s="1">
        <f ca="1">MAX(Parameters!$A$2,MAX(INDEX((A698=$A$2:A697)*$D$2:D697,))) + RANDBETWEEN(IF(MAX(INDEX((A698=$A$2:A697)*$D$2:D697,))=0,0,Parameters!$C$2),Parameters!$D$2)</f>
        <v>42785</v>
      </c>
      <c r="E698">
        <f ca="1">RANDBETWEEN(Parameters!$F$2,Parameters!$G$2)</f>
        <v>247</v>
      </c>
      <c r="F698">
        <f ca="1">RANDBETWEEN(Parameters!$I$2,Parameters!$J$2)</f>
        <v>271</v>
      </c>
      <c r="G698">
        <f ca="1">SUMIFS(E$2:E698,$A$2:A698,Extraction[[#This Row],[AreaID]])</f>
        <v>7279</v>
      </c>
      <c r="H698">
        <f ca="1">SUMIFS(F$2:F698,$A$2:A698,Extraction[[#This Row],[AreaID]])</f>
        <v>5997</v>
      </c>
      <c r="I698">
        <f ca="1">VLOOKUP(Extraction[[#This Row],[AreaID]],Reserves[],4,FALSE)-Extraction[[#This Row],[OilExtractionToDate]]</f>
        <v>159949</v>
      </c>
      <c r="J698">
        <f ca="1">VLOOKUP(Extraction[[#This Row],[AreaID]],Reserves[],5,FALSE)-Extraction[[#This Row],[GasExtractionToDate]]</f>
        <v>369256</v>
      </c>
    </row>
    <row r="699" spans="1:10" x14ac:dyDescent="0.35">
      <c r="A699">
        <f ca="1">RANDBETWEEN(1,Parameters!$A$10)</f>
        <v>1</v>
      </c>
      <c r="B699" t="str">
        <f ca="1">VLOOKUP(A699,Reserves[],2,FALSE)</f>
        <v>Route66</v>
      </c>
      <c r="C699" t="str">
        <f ca="1">VLOOKUP(A699,Reserves[],3,FALSE)</f>
        <v>Alpha</v>
      </c>
      <c r="D699" s="1">
        <f ca="1">MAX(Parameters!$A$2,MAX(INDEX((A699=$A$2:A698)*$D$2:D698,))) + RANDBETWEEN(IF(MAX(INDEX((A699=$A$2:A698)*$D$2:D698,))=0,0,Parameters!$C$2),Parameters!$D$2)</f>
        <v>42842</v>
      </c>
      <c r="E699">
        <f ca="1">RANDBETWEEN(Parameters!$F$2,Parameters!$G$2)</f>
        <v>84</v>
      </c>
      <c r="F699">
        <f ca="1">RANDBETWEEN(Parameters!$I$2,Parameters!$J$2)</f>
        <v>76</v>
      </c>
      <c r="G699">
        <f ca="1">SUMIFS(E$2:E699,$A$2:A699,Extraction[[#This Row],[AreaID]])</f>
        <v>9729</v>
      </c>
      <c r="H699">
        <f ca="1">SUMIFS(F$2:F699,$A$2:A699,Extraction[[#This Row],[AreaID]])</f>
        <v>7957</v>
      </c>
      <c r="I699">
        <f ca="1">VLOOKUP(Extraction[[#This Row],[AreaID]],Reserves[],4,FALSE)-Extraction[[#This Row],[OilExtractionToDate]]</f>
        <v>307861</v>
      </c>
      <c r="J699">
        <f ca="1">VLOOKUP(Extraction[[#This Row],[AreaID]],Reserves[],5,FALSE)-Extraction[[#This Row],[GasExtractionToDate]]</f>
        <v>364644</v>
      </c>
    </row>
    <row r="700" spans="1:10" x14ac:dyDescent="0.35">
      <c r="A700">
        <f ca="1">RANDBETWEEN(1,Parameters!$A$10)</f>
        <v>7</v>
      </c>
      <c r="B700" t="str">
        <f ca="1">VLOOKUP(A700,Reserves[],2,FALSE)</f>
        <v>Hanamura</v>
      </c>
      <c r="C700" t="str">
        <f ca="1">VLOOKUP(A700,Reserves[],3,FALSE)</f>
        <v>H1</v>
      </c>
      <c r="D700" s="1">
        <f ca="1">MAX(Parameters!$A$2,MAX(INDEX((A700=$A$2:A699)*$D$2:D699,))) + RANDBETWEEN(IF(MAX(INDEX((A700=$A$2:A699)*$D$2:D699,))=0,0,Parameters!$C$2),Parameters!$D$2)</f>
        <v>42845</v>
      </c>
      <c r="E700">
        <f ca="1">RANDBETWEEN(Parameters!$F$2,Parameters!$G$2)</f>
        <v>95</v>
      </c>
      <c r="F700">
        <f ca="1">RANDBETWEEN(Parameters!$I$2,Parameters!$J$2)</f>
        <v>108</v>
      </c>
      <c r="G700">
        <f ca="1">SUMIFS(E$2:E700,$A$2:A700,Extraction[[#This Row],[AreaID]])</f>
        <v>8567</v>
      </c>
      <c r="H700">
        <f ca="1">SUMIFS(F$2:F700,$A$2:A700,Extraction[[#This Row],[AreaID]])</f>
        <v>8125</v>
      </c>
      <c r="I700">
        <f ca="1">VLOOKUP(Extraction[[#This Row],[AreaID]],Reserves[],4,FALSE)-Extraction[[#This Row],[OilExtractionToDate]]</f>
        <v>317799</v>
      </c>
      <c r="J700">
        <f ca="1">VLOOKUP(Extraction[[#This Row],[AreaID]],Reserves[],5,FALSE)-Extraction[[#This Row],[GasExtractionToDate]]</f>
        <v>433252</v>
      </c>
    </row>
    <row r="701" spans="1:10" x14ac:dyDescent="0.35">
      <c r="A701">
        <f ca="1">RANDBETWEEN(1,Parameters!$A$10)</f>
        <v>10</v>
      </c>
      <c r="B701" t="str">
        <f ca="1">VLOOKUP(A701,Reserves[],2,FALSE)</f>
        <v>EastTexas</v>
      </c>
      <c r="C701" t="str">
        <f ca="1">VLOOKUP(A701,Reserves[],3,FALSE)</f>
        <v>Lake1</v>
      </c>
      <c r="D701" s="1">
        <f ca="1">MAX(Parameters!$A$2,MAX(INDEX((A701=$A$2:A700)*$D$2:D700,))) + RANDBETWEEN(IF(MAX(INDEX((A701=$A$2:A700)*$D$2:D700,))=0,0,Parameters!$C$2),Parameters!$D$2)</f>
        <v>42791</v>
      </c>
      <c r="E701">
        <f ca="1">RANDBETWEEN(Parameters!$F$2,Parameters!$G$2)</f>
        <v>181</v>
      </c>
      <c r="F701">
        <f ca="1">RANDBETWEEN(Parameters!$I$2,Parameters!$J$2)</f>
        <v>187</v>
      </c>
      <c r="G701">
        <f ca="1">SUMIFS(E$2:E701,$A$2:A701,Extraction[[#This Row],[AreaID]])</f>
        <v>7460</v>
      </c>
      <c r="H701">
        <f ca="1">SUMIFS(F$2:F701,$A$2:A701,Extraction[[#This Row],[AreaID]])</f>
        <v>6184</v>
      </c>
      <c r="I701">
        <f ca="1">VLOOKUP(Extraction[[#This Row],[AreaID]],Reserves[],4,FALSE)-Extraction[[#This Row],[OilExtractionToDate]]</f>
        <v>159768</v>
      </c>
      <c r="J701">
        <f ca="1">VLOOKUP(Extraction[[#This Row],[AreaID]],Reserves[],5,FALSE)-Extraction[[#This Row],[GasExtractionToDate]]</f>
        <v>369069</v>
      </c>
    </row>
    <row r="702" spans="1:10" x14ac:dyDescent="0.35">
      <c r="A702">
        <f ca="1">RANDBETWEEN(1,Parameters!$A$10)</f>
        <v>5</v>
      </c>
      <c r="B702" t="str">
        <f ca="1">VLOOKUP(A702,Reserves[],2,FALSE)</f>
        <v>BigPool</v>
      </c>
      <c r="C702" t="str">
        <f ca="1">VLOOKUP(A702,Reserves[],3,FALSE)</f>
        <v>B2</v>
      </c>
      <c r="D702" s="1">
        <f ca="1">MAX(Parameters!$A$2,MAX(INDEX((A702=$A$2:A701)*$D$2:D701,))) + RANDBETWEEN(IF(MAX(INDEX((A702=$A$2:A701)*$D$2:D701,))=0,0,Parameters!$C$2),Parameters!$D$2)</f>
        <v>42881</v>
      </c>
      <c r="E702">
        <f ca="1">RANDBETWEEN(Parameters!$F$2,Parameters!$G$2)</f>
        <v>246</v>
      </c>
      <c r="F702">
        <f ca="1">RANDBETWEEN(Parameters!$I$2,Parameters!$J$2)</f>
        <v>151</v>
      </c>
      <c r="G702">
        <f ca="1">SUMIFS(E$2:E702,$A$2:A702,Extraction[[#This Row],[AreaID]])</f>
        <v>10653</v>
      </c>
      <c r="H702">
        <f ca="1">SUMIFS(F$2:F702,$A$2:A702,Extraction[[#This Row],[AreaID]])</f>
        <v>9960</v>
      </c>
      <c r="I702">
        <f ca="1">VLOOKUP(Extraction[[#This Row],[AreaID]],Reserves[],4,FALSE)-Extraction[[#This Row],[OilExtractionToDate]]</f>
        <v>296770</v>
      </c>
      <c r="J702">
        <f ca="1">VLOOKUP(Extraction[[#This Row],[AreaID]],Reserves[],5,FALSE)-Extraction[[#This Row],[GasExtractionToDate]]</f>
        <v>267748</v>
      </c>
    </row>
    <row r="703" spans="1:10" x14ac:dyDescent="0.35">
      <c r="A703">
        <f ca="1">RANDBETWEEN(1,Parameters!$A$10)</f>
        <v>11</v>
      </c>
      <c r="B703" t="str">
        <f ca="1">VLOOKUP(A703,Reserves[],2,FALSE)</f>
        <v>EastTexas</v>
      </c>
      <c r="C703" t="str">
        <f ca="1">VLOOKUP(A703,Reserves[],3,FALSE)</f>
        <v>Lake2</v>
      </c>
      <c r="D703" s="1">
        <f ca="1">MAX(Parameters!$A$2,MAX(INDEX((A703=$A$2:A702)*$D$2:D702,))) + RANDBETWEEN(IF(MAX(INDEX((A703=$A$2:A702)*$D$2:D702,))=0,0,Parameters!$C$2),Parameters!$D$2)</f>
        <v>42919</v>
      </c>
      <c r="E703">
        <f ca="1">RANDBETWEEN(Parameters!$F$2,Parameters!$G$2)</f>
        <v>83</v>
      </c>
      <c r="F703">
        <f ca="1">RANDBETWEEN(Parameters!$I$2,Parameters!$J$2)</f>
        <v>141</v>
      </c>
      <c r="G703">
        <f ca="1">SUMIFS(E$2:E703,$A$2:A703,Extraction[[#This Row],[AreaID]])</f>
        <v>11818</v>
      </c>
      <c r="H703">
        <f ca="1">SUMIFS(F$2:F703,$A$2:A703,Extraction[[#This Row],[AreaID]])</f>
        <v>10724</v>
      </c>
      <c r="I703">
        <f ca="1">VLOOKUP(Extraction[[#This Row],[AreaID]],Reserves[],4,FALSE)-Extraction[[#This Row],[OilExtractionToDate]]</f>
        <v>264162</v>
      </c>
      <c r="J703">
        <f ca="1">VLOOKUP(Extraction[[#This Row],[AreaID]],Reserves[],5,FALSE)-Extraction[[#This Row],[GasExtractionToDate]]</f>
        <v>216073</v>
      </c>
    </row>
    <row r="704" spans="1:10" x14ac:dyDescent="0.35">
      <c r="A704">
        <f ca="1">RANDBETWEEN(1,Parameters!$A$10)</f>
        <v>13</v>
      </c>
      <c r="B704" t="str">
        <f ca="1">VLOOKUP(A704,Reserves[],2,FALSE)</f>
        <v>Kern River</v>
      </c>
      <c r="C704" t="str">
        <f ca="1">VLOOKUP(A704,Reserves[],3,FALSE)</f>
        <v>W13</v>
      </c>
      <c r="D704" s="1">
        <f ca="1">MAX(Parameters!$A$2,MAX(INDEX((A704=$A$2:A703)*$D$2:D703,))) + RANDBETWEEN(IF(MAX(INDEX((A704=$A$2:A703)*$D$2:D703,))=0,0,Parameters!$C$2),Parameters!$D$2)</f>
        <v>42908</v>
      </c>
      <c r="E704">
        <f ca="1">RANDBETWEEN(Parameters!$F$2,Parameters!$G$2)</f>
        <v>283</v>
      </c>
      <c r="F704">
        <f ca="1">RANDBETWEEN(Parameters!$I$2,Parameters!$J$2)</f>
        <v>134</v>
      </c>
      <c r="G704">
        <f ca="1">SUMIFS(E$2:E704,$A$2:A704,Extraction[[#This Row],[AreaID]])</f>
        <v>10749</v>
      </c>
      <c r="H704">
        <f ca="1">SUMIFS(F$2:F704,$A$2:A704,Extraction[[#This Row],[AreaID]])</f>
        <v>10046</v>
      </c>
      <c r="I704">
        <f ca="1">VLOOKUP(Extraction[[#This Row],[AreaID]],Reserves[],4,FALSE)-Extraction[[#This Row],[OilExtractionToDate]]</f>
        <v>371954</v>
      </c>
      <c r="J704">
        <f ca="1">VLOOKUP(Extraction[[#This Row],[AreaID]],Reserves[],5,FALSE)-Extraction[[#This Row],[GasExtractionToDate]]</f>
        <v>439409</v>
      </c>
    </row>
    <row r="705" spans="1:10" x14ac:dyDescent="0.35">
      <c r="A705">
        <f ca="1">RANDBETWEEN(1,Parameters!$A$10)</f>
        <v>9</v>
      </c>
      <c r="B705" t="str">
        <f ca="1">VLOOKUP(A705,Reserves[],2,FALSE)</f>
        <v>Hanamura</v>
      </c>
      <c r="C705" t="str">
        <f ca="1">VLOOKUP(A705,Reserves[],3,FALSE)</f>
        <v>H2</v>
      </c>
      <c r="D705" s="1">
        <f ca="1">MAX(Parameters!$A$2,MAX(INDEX((A705=$A$2:A704)*$D$2:D704,))) + RANDBETWEEN(IF(MAX(INDEX((A705=$A$2:A704)*$D$2:D704,))=0,0,Parameters!$C$2),Parameters!$D$2)</f>
        <v>42857</v>
      </c>
      <c r="E705">
        <f ca="1">RANDBETWEEN(Parameters!$F$2,Parameters!$G$2)</f>
        <v>279</v>
      </c>
      <c r="F705">
        <f ca="1">RANDBETWEEN(Parameters!$I$2,Parameters!$J$2)</f>
        <v>294</v>
      </c>
      <c r="G705">
        <f ca="1">SUMIFS(E$2:E705,$A$2:A705,Extraction[[#This Row],[AreaID]])</f>
        <v>8962</v>
      </c>
      <c r="H705">
        <f ca="1">SUMIFS(F$2:F705,$A$2:A705,Extraction[[#This Row],[AreaID]])</f>
        <v>8859</v>
      </c>
      <c r="I705">
        <f ca="1">VLOOKUP(Extraction[[#This Row],[AreaID]],Reserves[],4,FALSE)-Extraction[[#This Row],[OilExtractionToDate]]</f>
        <v>332201</v>
      </c>
      <c r="J705">
        <f ca="1">VLOOKUP(Extraction[[#This Row],[AreaID]],Reserves[],5,FALSE)-Extraction[[#This Row],[GasExtractionToDate]]</f>
        <v>407079</v>
      </c>
    </row>
    <row r="706" spans="1:10" x14ac:dyDescent="0.35">
      <c r="A706">
        <f ca="1">RANDBETWEEN(1,Parameters!$A$10)</f>
        <v>5</v>
      </c>
      <c r="B706" t="str">
        <f ca="1">VLOOKUP(A706,Reserves[],2,FALSE)</f>
        <v>BigPool</v>
      </c>
      <c r="C706" t="str">
        <f ca="1">VLOOKUP(A706,Reserves[],3,FALSE)</f>
        <v>B2</v>
      </c>
      <c r="D706" s="1">
        <f ca="1">MAX(Parameters!$A$2,MAX(INDEX((A706=$A$2:A705)*$D$2:D705,))) + RANDBETWEEN(IF(MAX(INDEX((A706=$A$2:A705)*$D$2:D705,))=0,0,Parameters!$C$2),Parameters!$D$2)</f>
        <v>42885</v>
      </c>
      <c r="E706">
        <f ca="1">RANDBETWEEN(Parameters!$F$2,Parameters!$G$2)</f>
        <v>113</v>
      </c>
      <c r="F706">
        <f ca="1">RANDBETWEEN(Parameters!$I$2,Parameters!$J$2)</f>
        <v>276</v>
      </c>
      <c r="G706">
        <f ca="1">SUMIFS(E$2:E706,$A$2:A706,Extraction[[#This Row],[AreaID]])</f>
        <v>10766</v>
      </c>
      <c r="H706">
        <f ca="1">SUMIFS(F$2:F706,$A$2:A706,Extraction[[#This Row],[AreaID]])</f>
        <v>10236</v>
      </c>
      <c r="I706">
        <f ca="1">VLOOKUP(Extraction[[#This Row],[AreaID]],Reserves[],4,FALSE)-Extraction[[#This Row],[OilExtractionToDate]]</f>
        <v>296657</v>
      </c>
      <c r="J706">
        <f ca="1">VLOOKUP(Extraction[[#This Row],[AreaID]],Reserves[],5,FALSE)-Extraction[[#This Row],[GasExtractionToDate]]</f>
        <v>267472</v>
      </c>
    </row>
    <row r="707" spans="1:10" x14ac:dyDescent="0.35">
      <c r="A707">
        <f ca="1">RANDBETWEEN(1,Parameters!$A$10)</f>
        <v>14</v>
      </c>
      <c r="B707" t="str">
        <f ca="1">VLOOKUP(A707,Reserves[],2,FALSE)</f>
        <v>Kern River</v>
      </c>
      <c r="C707" t="str">
        <f ca="1">VLOOKUP(A707,Reserves[],3,FALSE)</f>
        <v>Delta</v>
      </c>
      <c r="D707" s="1">
        <f ca="1">MAX(Parameters!$A$2,MAX(INDEX((A707=$A$2:A706)*$D$2:D706,))) + RANDBETWEEN(IF(MAX(INDEX((A707=$A$2:A706)*$D$2:D706,))=0,0,Parameters!$C$2),Parameters!$D$2)</f>
        <v>42833</v>
      </c>
      <c r="E707">
        <f ca="1">RANDBETWEEN(Parameters!$F$2,Parameters!$G$2)</f>
        <v>108</v>
      </c>
      <c r="F707">
        <f ca="1">RANDBETWEEN(Parameters!$I$2,Parameters!$J$2)</f>
        <v>119</v>
      </c>
      <c r="G707">
        <f ca="1">SUMIFS(E$2:E707,$A$2:A707,Extraction[[#This Row],[AreaID]])</f>
        <v>9253</v>
      </c>
      <c r="H707">
        <f ca="1">SUMIFS(F$2:F707,$A$2:A707,Extraction[[#This Row],[AreaID]])</f>
        <v>8190</v>
      </c>
      <c r="I707">
        <f ca="1">VLOOKUP(Extraction[[#This Row],[AreaID]],Reserves[],4,FALSE)-Extraction[[#This Row],[OilExtractionToDate]]</f>
        <v>336158</v>
      </c>
      <c r="J707">
        <f ca="1">VLOOKUP(Extraction[[#This Row],[AreaID]],Reserves[],5,FALSE)-Extraction[[#This Row],[GasExtractionToDate]]</f>
        <v>397948</v>
      </c>
    </row>
    <row r="708" spans="1:10" x14ac:dyDescent="0.35">
      <c r="A708">
        <f ca="1">RANDBETWEEN(1,Parameters!$A$10)</f>
        <v>6</v>
      </c>
      <c r="B708" t="str">
        <f ca="1">VLOOKUP(A708,Reserves[],2,FALSE)</f>
        <v>Hanamura</v>
      </c>
      <c r="C708" t="str">
        <f ca="1">VLOOKUP(A708,Reserves[],3,FALSE)</f>
        <v>Alpha</v>
      </c>
      <c r="D708" s="1">
        <f ca="1">MAX(Parameters!$A$2,MAX(INDEX((A708=$A$2:A707)*$D$2:D707,))) + RANDBETWEEN(IF(MAX(INDEX((A708=$A$2:A707)*$D$2:D707,))=0,0,Parameters!$C$2),Parameters!$D$2)</f>
        <v>42914</v>
      </c>
      <c r="E708">
        <f ca="1">RANDBETWEEN(Parameters!$F$2,Parameters!$G$2)</f>
        <v>261</v>
      </c>
      <c r="F708">
        <f ca="1">RANDBETWEEN(Parameters!$I$2,Parameters!$J$2)</f>
        <v>244</v>
      </c>
      <c r="G708">
        <f ca="1">SUMIFS(E$2:E708,$A$2:A708,Extraction[[#This Row],[AreaID]])</f>
        <v>10424</v>
      </c>
      <c r="H708">
        <f ca="1">SUMIFS(F$2:F708,$A$2:A708,Extraction[[#This Row],[AreaID]])</f>
        <v>9750</v>
      </c>
      <c r="I708">
        <f ca="1">VLOOKUP(Extraction[[#This Row],[AreaID]],Reserves[],4,FALSE)-Extraction[[#This Row],[OilExtractionToDate]]</f>
        <v>249956</v>
      </c>
      <c r="J708">
        <f ca="1">VLOOKUP(Extraction[[#This Row],[AreaID]],Reserves[],5,FALSE)-Extraction[[#This Row],[GasExtractionToDate]]</f>
        <v>291852</v>
      </c>
    </row>
    <row r="709" spans="1:10" x14ac:dyDescent="0.35">
      <c r="A709">
        <f ca="1">RANDBETWEEN(1,Parameters!$A$10)</f>
        <v>14</v>
      </c>
      <c r="B709" t="str">
        <f ca="1">VLOOKUP(A709,Reserves[],2,FALSE)</f>
        <v>Kern River</v>
      </c>
      <c r="C709" t="str">
        <f ca="1">VLOOKUP(A709,Reserves[],3,FALSE)</f>
        <v>Delta</v>
      </c>
      <c r="D709" s="1">
        <f ca="1">MAX(Parameters!$A$2,MAX(INDEX((A709=$A$2:A708)*$D$2:D708,))) + RANDBETWEEN(IF(MAX(INDEX((A709=$A$2:A708)*$D$2:D708,))=0,0,Parameters!$C$2),Parameters!$D$2)</f>
        <v>42836</v>
      </c>
      <c r="E709">
        <f ca="1">RANDBETWEEN(Parameters!$F$2,Parameters!$G$2)</f>
        <v>203</v>
      </c>
      <c r="F709">
        <f ca="1">RANDBETWEEN(Parameters!$I$2,Parameters!$J$2)</f>
        <v>153</v>
      </c>
      <c r="G709">
        <f ca="1">SUMIFS(E$2:E709,$A$2:A709,Extraction[[#This Row],[AreaID]])</f>
        <v>9456</v>
      </c>
      <c r="H709">
        <f ca="1">SUMIFS(F$2:F709,$A$2:A709,Extraction[[#This Row],[AreaID]])</f>
        <v>8343</v>
      </c>
      <c r="I709">
        <f ca="1">VLOOKUP(Extraction[[#This Row],[AreaID]],Reserves[],4,FALSE)-Extraction[[#This Row],[OilExtractionToDate]]</f>
        <v>335955</v>
      </c>
      <c r="J709">
        <f ca="1">VLOOKUP(Extraction[[#This Row],[AreaID]],Reserves[],5,FALSE)-Extraction[[#This Row],[GasExtractionToDate]]</f>
        <v>397795</v>
      </c>
    </row>
    <row r="710" spans="1:10" x14ac:dyDescent="0.35">
      <c r="A710">
        <f ca="1">RANDBETWEEN(1,Parameters!$A$10)</f>
        <v>1</v>
      </c>
      <c r="B710" t="str">
        <f ca="1">VLOOKUP(A710,Reserves[],2,FALSE)</f>
        <v>Route66</v>
      </c>
      <c r="C710" t="str">
        <f ca="1">VLOOKUP(A710,Reserves[],3,FALSE)</f>
        <v>Alpha</v>
      </c>
      <c r="D710" s="1">
        <f ca="1">MAX(Parameters!$A$2,MAX(INDEX((A710=$A$2:A709)*$D$2:D709,))) + RANDBETWEEN(IF(MAX(INDEX((A710=$A$2:A709)*$D$2:D709,))=0,0,Parameters!$C$2),Parameters!$D$2)</f>
        <v>42850</v>
      </c>
      <c r="E710">
        <f ca="1">RANDBETWEEN(Parameters!$F$2,Parameters!$G$2)</f>
        <v>207</v>
      </c>
      <c r="F710">
        <f ca="1">RANDBETWEEN(Parameters!$I$2,Parameters!$J$2)</f>
        <v>121</v>
      </c>
      <c r="G710">
        <f ca="1">SUMIFS(E$2:E710,$A$2:A710,Extraction[[#This Row],[AreaID]])</f>
        <v>9936</v>
      </c>
      <c r="H710">
        <f ca="1">SUMIFS(F$2:F710,$A$2:A710,Extraction[[#This Row],[AreaID]])</f>
        <v>8078</v>
      </c>
      <c r="I710">
        <f ca="1">VLOOKUP(Extraction[[#This Row],[AreaID]],Reserves[],4,FALSE)-Extraction[[#This Row],[OilExtractionToDate]]</f>
        <v>307654</v>
      </c>
      <c r="J710">
        <f ca="1">VLOOKUP(Extraction[[#This Row],[AreaID]],Reserves[],5,FALSE)-Extraction[[#This Row],[GasExtractionToDate]]</f>
        <v>364523</v>
      </c>
    </row>
    <row r="711" spans="1:10" x14ac:dyDescent="0.35">
      <c r="A711">
        <f ca="1">RANDBETWEEN(1,Parameters!$A$10)</f>
        <v>12</v>
      </c>
      <c r="B711" t="str">
        <f ca="1">VLOOKUP(A711,Reserves[],2,FALSE)</f>
        <v>EastTexas</v>
      </c>
      <c r="C711" t="str">
        <f ca="1">VLOOKUP(A711,Reserves[],3,FALSE)</f>
        <v>Lake3</v>
      </c>
      <c r="D711" s="1">
        <f ca="1">MAX(Parameters!$A$2,MAX(INDEX((A711=$A$2:A710)*$D$2:D710,))) + RANDBETWEEN(IF(MAX(INDEX((A711=$A$2:A710)*$D$2:D710,))=0,0,Parameters!$C$2),Parameters!$D$2)</f>
        <v>42859</v>
      </c>
      <c r="E711">
        <f ca="1">RANDBETWEEN(Parameters!$F$2,Parameters!$G$2)</f>
        <v>293</v>
      </c>
      <c r="F711">
        <f ca="1">RANDBETWEEN(Parameters!$I$2,Parameters!$J$2)</f>
        <v>160</v>
      </c>
      <c r="G711">
        <f ca="1">SUMIFS(E$2:E711,$A$2:A711,Extraction[[#This Row],[AreaID]])</f>
        <v>9078</v>
      </c>
      <c r="H711">
        <f ca="1">SUMIFS(F$2:F711,$A$2:A711,Extraction[[#This Row],[AreaID]])</f>
        <v>7813</v>
      </c>
      <c r="I711">
        <f ca="1">VLOOKUP(Extraction[[#This Row],[AreaID]],Reserves[],4,FALSE)-Extraction[[#This Row],[OilExtractionToDate]]</f>
        <v>324309</v>
      </c>
      <c r="J711">
        <f ca="1">VLOOKUP(Extraction[[#This Row],[AreaID]],Reserves[],5,FALSE)-Extraction[[#This Row],[GasExtractionToDate]]</f>
        <v>279392</v>
      </c>
    </row>
    <row r="712" spans="1:10" x14ac:dyDescent="0.35">
      <c r="A712">
        <f ca="1">RANDBETWEEN(1,Parameters!$A$10)</f>
        <v>14</v>
      </c>
      <c r="B712" t="str">
        <f ca="1">VLOOKUP(A712,Reserves[],2,FALSE)</f>
        <v>Kern River</v>
      </c>
      <c r="C712" t="str">
        <f ca="1">VLOOKUP(A712,Reserves[],3,FALSE)</f>
        <v>Delta</v>
      </c>
      <c r="D712" s="1">
        <f ca="1">MAX(Parameters!$A$2,MAX(INDEX((A712=$A$2:A711)*$D$2:D711,))) + RANDBETWEEN(IF(MAX(INDEX((A712=$A$2:A711)*$D$2:D711,))=0,0,Parameters!$C$2),Parameters!$D$2)</f>
        <v>42844</v>
      </c>
      <c r="E712">
        <f ca="1">RANDBETWEEN(Parameters!$F$2,Parameters!$G$2)</f>
        <v>153</v>
      </c>
      <c r="F712">
        <f ca="1">RANDBETWEEN(Parameters!$I$2,Parameters!$J$2)</f>
        <v>242</v>
      </c>
      <c r="G712">
        <f ca="1">SUMIFS(E$2:E712,$A$2:A712,Extraction[[#This Row],[AreaID]])</f>
        <v>9609</v>
      </c>
      <c r="H712">
        <f ca="1">SUMIFS(F$2:F712,$A$2:A712,Extraction[[#This Row],[AreaID]])</f>
        <v>8585</v>
      </c>
      <c r="I712">
        <f ca="1">VLOOKUP(Extraction[[#This Row],[AreaID]],Reserves[],4,FALSE)-Extraction[[#This Row],[OilExtractionToDate]]</f>
        <v>335802</v>
      </c>
      <c r="J712">
        <f ca="1">VLOOKUP(Extraction[[#This Row],[AreaID]],Reserves[],5,FALSE)-Extraction[[#This Row],[GasExtractionToDate]]</f>
        <v>397553</v>
      </c>
    </row>
    <row r="713" spans="1:10" x14ac:dyDescent="0.35">
      <c r="A713">
        <f ca="1">RANDBETWEEN(1,Parameters!$A$10)</f>
        <v>6</v>
      </c>
      <c r="B713" t="str">
        <f ca="1">VLOOKUP(A713,Reserves[],2,FALSE)</f>
        <v>Hanamura</v>
      </c>
      <c r="C713" t="str">
        <f ca="1">VLOOKUP(A713,Reserves[],3,FALSE)</f>
        <v>Alpha</v>
      </c>
      <c r="D713" s="1">
        <f ca="1">MAX(Parameters!$A$2,MAX(INDEX((A713=$A$2:A712)*$D$2:D712,))) + RANDBETWEEN(IF(MAX(INDEX((A713=$A$2:A712)*$D$2:D712,))=0,0,Parameters!$C$2),Parameters!$D$2)</f>
        <v>42921</v>
      </c>
      <c r="E713">
        <f ca="1">RANDBETWEEN(Parameters!$F$2,Parameters!$G$2)</f>
        <v>258</v>
      </c>
      <c r="F713">
        <f ca="1">RANDBETWEEN(Parameters!$I$2,Parameters!$J$2)</f>
        <v>71</v>
      </c>
      <c r="G713">
        <f ca="1">SUMIFS(E$2:E713,$A$2:A713,Extraction[[#This Row],[AreaID]])</f>
        <v>10682</v>
      </c>
      <c r="H713">
        <f ca="1">SUMIFS(F$2:F713,$A$2:A713,Extraction[[#This Row],[AreaID]])</f>
        <v>9821</v>
      </c>
      <c r="I713">
        <f ca="1">VLOOKUP(Extraction[[#This Row],[AreaID]],Reserves[],4,FALSE)-Extraction[[#This Row],[OilExtractionToDate]]</f>
        <v>249698</v>
      </c>
      <c r="J713">
        <f ca="1">VLOOKUP(Extraction[[#This Row],[AreaID]],Reserves[],5,FALSE)-Extraction[[#This Row],[GasExtractionToDate]]</f>
        <v>291781</v>
      </c>
    </row>
    <row r="714" spans="1:10" x14ac:dyDescent="0.35">
      <c r="A714">
        <f ca="1">RANDBETWEEN(1,Parameters!$A$10)</f>
        <v>11</v>
      </c>
      <c r="B714" t="str">
        <f ca="1">VLOOKUP(A714,Reserves[],2,FALSE)</f>
        <v>EastTexas</v>
      </c>
      <c r="C714" t="str">
        <f ca="1">VLOOKUP(A714,Reserves[],3,FALSE)</f>
        <v>Lake2</v>
      </c>
      <c r="D714" s="1">
        <f ca="1">MAX(Parameters!$A$2,MAX(INDEX((A714=$A$2:A713)*$D$2:D713,))) + RANDBETWEEN(IF(MAX(INDEX((A714=$A$2:A713)*$D$2:D713,))=0,0,Parameters!$C$2),Parameters!$D$2)</f>
        <v>42924</v>
      </c>
      <c r="E714">
        <f ca="1">RANDBETWEEN(Parameters!$F$2,Parameters!$G$2)</f>
        <v>81</v>
      </c>
      <c r="F714">
        <f ca="1">RANDBETWEEN(Parameters!$I$2,Parameters!$J$2)</f>
        <v>188</v>
      </c>
      <c r="G714">
        <f ca="1">SUMIFS(E$2:E714,$A$2:A714,Extraction[[#This Row],[AreaID]])</f>
        <v>11899</v>
      </c>
      <c r="H714">
        <f ca="1">SUMIFS(F$2:F714,$A$2:A714,Extraction[[#This Row],[AreaID]])</f>
        <v>10912</v>
      </c>
      <c r="I714">
        <f ca="1">VLOOKUP(Extraction[[#This Row],[AreaID]],Reserves[],4,FALSE)-Extraction[[#This Row],[OilExtractionToDate]]</f>
        <v>264081</v>
      </c>
      <c r="J714">
        <f ca="1">VLOOKUP(Extraction[[#This Row],[AreaID]],Reserves[],5,FALSE)-Extraction[[#This Row],[GasExtractionToDate]]</f>
        <v>215885</v>
      </c>
    </row>
    <row r="715" spans="1:10" x14ac:dyDescent="0.35">
      <c r="A715">
        <f ca="1">RANDBETWEEN(1,Parameters!$A$10)</f>
        <v>10</v>
      </c>
      <c r="B715" t="str">
        <f ca="1">VLOOKUP(A715,Reserves[],2,FALSE)</f>
        <v>EastTexas</v>
      </c>
      <c r="C715" t="str">
        <f ca="1">VLOOKUP(A715,Reserves[],3,FALSE)</f>
        <v>Lake1</v>
      </c>
      <c r="D715" s="1">
        <f ca="1">MAX(Parameters!$A$2,MAX(INDEX((A715=$A$2:A714)*$D$2:D714,))) + RANDBETWEEN(IF(MAX(INDEX((A715=$A$2:A714)*$D$2:D714,))=0,0,Parameters!$C$2),Parameters!$D$2)</f>
        <v>42797</v>
      </c>
      <c r="E715">
        <f ca="1">RANDBETWEEN(Parameters!$F$2,Parameters!$G$2)</f>
        <v>206</v>
      </c>
      <c r="F715">
        <f ca="1">RANDBETWEEN(Parameters!$I$2,Parameters!$J$2)</f>
        <v>74</v>
      </c>
      <c r="G715">
        <f ca="1">SUMIFS(E$2:E715,$A$2:A715,Extraction[[#This Row],[AreaID]])</f>
        <v>7666</v>
      </c>
      <c r="H715">
        <f ca="1">SUMIFS(F$2:F715,$A$2:A715,Extraction[[#This Row],[AreaID]])</f>
        <v>6258</v>
      </c>
      <c r="I715">
        <f ca="1">VLOOKUP(Extraction[[#This Row],[AreaID]],Reserves[],4,FALSE)-Extraction[[#This Row],[OilExtractionToDate]]</f>
        <v>159562</v>
      </c>
      <c r="J715">
        <f ca="1">VLOOKUP(Extraction[[#This Row],[AreaID]],Reserves[],5,FALSE)-Extraction[[#This Row],[GasExtractionToDate]]</f>
        <v>368995</v>
      </c>
    </row>
    <row r="716" spans="1:10" x14ac:dyDescent="0.35">
      <c r="A716">
        <f ca="1">RANDBETWEEN(1,Parameters!$A$10)</f>
        <v>9</v>
      </c>
      <c r="B716" t="str">
        <f ca="1">VLOOKUP(A716,Reserves[],2,FALSE)</f>
        <v>Hanamura</v>
      </c>
      <c r="C716" t="str">
        <f ca="1">VLOOKUP(A716,Reserves[],3,FALSE)</f>
        <v>H2</v>
      </c>
      <c r="D716" s="1">
        <f ca="1">MAX(Parameters!$A$2,MAX(INDEX((A716=$A$2:A715)*$D$2:D715,))) + RANDBETWEEN(IF(MAX(INDEX((A716=$A$2:A715)*$D$2:D715,))=0,0,Parameters!$C$2),Parameters!$D$2)</f>
        <v>42864</v>
      </c>
      <c r="E716">
        <f ca="1">RANDBETWEEN(Parameters!$F$2,Parameters!$G$2)</f>
        <v>157</v>
      </c>
      <c r="F716">
        <f ca="1">RANDBETWEEN(Parameters!$I$2,Parameters!$J$2)</f>
        <v>129</v>
      </c>
      <c r="G716">
        <f ca="1">SUMIFS(E$2:E716,$A$2:A716,Extraction[[#This Row],[AreaID]])</f>
        <v>9119</v>
      </c>
      <c r="H716">
        <f ca="1">SUMIFS(F$2:F716,$A$2:A716,Extraction[[#This Row],[AreaID]])</f>
        <v>8988</v>
      </c>
      <c r="I716">
        <f ca="1">VLOOKUP(Extraction[[#This Row],[AreaID]],Reserves[],4,FALSE)-Extraction[[#This Row],[OilExtractionToDate]]</f>
        <v>332044</v>
      </c>
      <c r="J716">
        <f ca="1">VLOOKUP(Extraction[[#This Row],[AreaID]],Reserves[],5,FALSE)-Extraction[[#This Row],[GasExtractionToDate]]</f>
        <v>406950</v>
      </c>
    </row>
    <row r="717" spans="1:10" x14ac:dyDescent="0.35">
      <c r="A717">
        <f ca="1">RANDBETWEEN(1,Parameters!$A$10)</f>
        <v>7</v>
      </c>
      <c r="B717" t="str">
        <f ca="1">VLOOKUP(A717,Reserves[],2,FALSE)</f>
        <v>Hanamura</v>
      </c>
      <c r="C717" t="str">
        <f ca="1">VLOOKUP(A717,Reserves[],3,FALSE)</f>
        <v>H1</v>
      </c>
      <c r="D717" s="1">
        <f ca="1">MAX(Parameters!$A$2,MAX(INDEX((A717=$A$2:A716)*$D$2:D716,))) + RANDBETWEEN(IF(MAX(INDEX((A717=$A$2:A716)*$D$2:D716,))=0,0,Parameters!$C$2),Parameters!$D$2)</f>
        <v>42851</v>
      </c>
      <c r="E717">
        <f ca="1">RANDBETWEEN(Parameters!$F$2,Parameters!$G$2)</f>
        <v>260</v>
      </c>
      <c r="F717">
        <f ca="1">RANDBETWEEN(Parameters!$I$2,Parameters!$J$2)</f>
        <v>272</v>
      </c>
      <c r="G717">
        <f ca="1">SUMIFS(E$2:E717,$A$2:A717,Extraction[[#This Row],[AreaID]])</f>
        <v>8827</v>
      </c>
      <c r="H717">
        <f ca="1">SUMIFS(F$2:F717,$A$2:A717,Extraction[[#This Row],[AreaID]])</f>
        <v>8397</v>
      </c>
      <c r="I717">
        <f ca="1">VLOOKUP(Extraction[[#This Row],[AreaID]],Reserves[],4,FALSE)-Extraction[[#This Row],[OilExtractionToDate]]</f>
        <v>317539</v>
      </c>
      <c r="J717">
        <f ca="1">VLOOKUP(Extraction[[#This Row],[AreaID]],Reserves[],5,FALSE)-Extraction[[#This Row],[GasExtractionToDate]]</f>
        <v>432980</v>
      </c>
    </row>
    <row r="718" spans="1:10" x14ac:dyDescent="0.35">
      <c r="A718">
        <f ca="1">RANDBETWEEN(1,Parameters!$A$10)</f>
        <v>11</v>
      </c>
      <c r="B718" t="str">
        <f ca="1">VLOOKUP(A718,Reserves[],2,FALSE)</f>
        <v>EastTexas</v>
      </c>
      <c r="C718" t="str">
        <f ca="1">VLOOKUP(A718,Reserves[],3,FALSE)</f>
        <v>Lake2</v>
      </c>
      <c r="D718" s="1">
        <f ca="1">MAX(Parameters!$A$2,MAX(INDEX((A718=$A$2:A717)*$D$2:D717,))) + RANDBETWEEN(IF(MAX(INDEX((A718=$A$2:A717)*$D$2:D717,))=0,0,Parameters!$C$2),Parameters!$D$2)</f>
        <v>42929</v>
      </c>
      <c r="E718">
        <f ca="1">RANDBETWEEN(Parameters!$F$2,Parameters!$G$2)</f>
        <v>166</v>
      </c>
      <c r="F718">
        <f ca="1">RANDBETWEEN(Parameters!$I$2,Parameters!$J$2)</f>
        <v>51</v>
      </c>
      <c r="G718">
        <f ca="1">SUMIFS(E$2:E718,$A$2:A718,Extraction[[#This Row],[AreaID]])</f>
        <v>12065</v>
      </c>
      <c r="H718">
        <f ca="1">SUMIFS(F$2:F718,$A$2:A718,Extraction[[#This Row],[AreaID]])</f>
        <v>10963</v>
      </c>
      <c r="I718">
        <f ca="1">VLOOKUP(Extraction[[#This Row],[AreaID]],Reserves[],4,FALSE)-Extraction[[#This Row],[OilExtractionToDate]]</f>
        <v>263915</v>
      </c>
      <c r="J718">
        <f ca="1">VLOOKUP(Extraction[[#This Row],[AreaID]],Reserves[],5,FALSE)-Extraction[[#This Row],[GasExtractionToDate]]</f>
        <v>215834</v>
      </c>
    </row>
    <row r="719" spans="1:10" x14ac:dyDescent="0.35">
      <c r="A719">
        <f ca="1">RANDBETWEEN(1,Parameters!$A$10)</f>
        <v>11</v>
      </c>
      <c r="B719" t="str">
        <f ca="1">VLOOKUP(A719,Reserves[],2,FALSE)</f>
        <v>EastTexas</v>
      </c>
      <c r="C719" t="str">
        <f ca="1">VLOOKUP(A719,Reserves[],3,FALSE)</f>
        <v>Lake2</v>
      </c>
      <c r="D719" s="1">
        <f ca="1">MAX(Parameters!$A$2,MAX(INDEX((A719=$A$2:A718)*$D$2:D718,))) + RANDBETWEEN(IF(MAX(INDEX((A719=$A$2:A718)*$D$2:D718,))=0,0,Parameters!$C$2),Parameters!$D$2)</f>
        <v>42936</v>
      </c>
      <c r="E719">
        <f ca="1">RANDBETWEEN(Parameters!$F$2,Parameters!$G$2)</f>
        <v>238</v>
      </c>
      <c r="F719">
        <f ca="1">RANDBETWEEN(Parameters!$I$2,Parameters!$J$2)</f>
        <v>132</v>
      </c>
      <c r="G719">
        <f ca="1">SUMIFS(E$2:E719,$A$2:A719,Extraction[[#This Row],[AreaID]])</f>
        <v>12303</v>
      </c>
      <c r="H719">
        <f ca="1">SUMIFS(F$2:F719,$A$2:A719,Extraction[[#This Row],[AreaID]])</f>
        <v>11095</v>
      </c>
      <c r="I719">
        <f ca="1">VLOOKUP(Extraction[[#This Row],[AreaID]],Reserves[],4,FALSE)-Extraction[[#This Row],[OilExtractionToDate]]</f>
        <v>263677</v>
      </c>
      <c r="J719">
        <f ca="1">VLOOKUP(Extraction[[#This Row],[AreaID]],Reserves[],5,FALSE)-Extraction[[#This Row],[GasExtractionToDate]]</f>
        <v>215702</v>
      </c>
    </row>
    <row r="720" spans="1:10" x14ac:dyDescent="0.35">
      <c r="A720">
        <f ca="1">RANDBETWEEN(1,Parameters!$A$10)</f>
        <v>4</v>
      </c>
      <c r="B720" t="str">
        <f ca="1">VLOOKUP(A720,Reserves[],2,FALSE)</f>
        <v>BigPool</v>
      </c>
      <c r="C720" t="str">
        <f ca="1">VLOOKUP(A720,Reserves[],3,FALSE)</f>
        <v>B1</v>
      </c>
      <c r="D720" s="1">
        <f ca="1">MAX(Parameters!$A$2,MAX(INDEX((A720=$A$2:A719)*$D$2:D719,))) + RANDBETWEEN(IF(MAX(INDEX((A720=$A$2:A719)*$D$2:D719,))=0,0,Parameters!$C$2),Parameters!$D$2)</f>
        <v>42814</v>
      </c>
      <c r="E720">
        <f ca="1">RANDBETWEEN(Parameters!$F$2,Parameters!$G$2)</f>
        <v>152</v>
      </c>
      <c r="F720">
        <f ca="1">RANDBETWEEN(Parameters!$I$2,Parameters!$J$2)</f>
        <v>53</v>
      </c>
      <c r="G720">
        <f ca="1">SUMIFS(E$2:E720,$A$2:A720,Extraction[[#This Row],[AreaID]])</f>
        <v>7325</v>
      </c>
      <c r="H720">
        <f ca="1">SUMIFS(F$2:F720,$A$2:A720,Extraction[[#This Row],[AreaID]])</f>
        <v>8797</v>
      </c>
      <c r="I720">
        <f ca="1">VLOOKUP(Extraction[[#This Row],[AreaID]],Reserves[],4,FALSE)-Extraction[[#This Row],[OilExtractionToDate]]</f>
        <v>397865</v>
      </c>
      <c r="J720">
        <f ca="1">VLOOKUP(Extraction[[#This Row],[AreaID]],Reserves[],5,FALSE)-Extraction[[#This Row],[GasExtractionToDate]]</f>
        <v>191656</v>
      </c>
    </row>
    <row r="721" spans="1:10" x14ac:dyDescent="0.35">
      <c r="A721">
        <f ca="1">RANDBETWEEN(1,Parameters!$A$10)</f>
        <v>3</v>
      </c>
      <c r="B721" t="str">
        <f ca="1">VLOOKUP(A721,Reserves[],2,FALSE)</f>
        <v>Route66</v>
      </c>
      <c r="C721" t="str">
        <f ca="1">VLOOKUP(A721,Reserves[],3,FALSE)</f>
        <v>A3</v>
      </c>
      <c r="D721" s="1">
        <f ca="1">MAX(Parameters!$A$2,MAX(INDEX((A721=$A$2:A720)*$D$2:D720,))) + RANDBETWEEN(IF(MAX(INDEX((A721=$A$2:A720)*$D$2:D720,))=0,0,Parameters!$C$2),Parameters!$D$2)</f>
        <v>42837</v>
      </c>
      <c r="E721">
        <f ca="1">RANDBETWEEN(Parameters!$F$2,Parameters!$G$2)</f>
        <v>174</v>
      </c>
      <c r="F721">
        <f ca="1">RANDBETWEEN(Parameters!$I$2,Parameters!$J$2)</f>
        <v>69</v>
      </c>
      <c r="G721">
        <f ca="1">SUMIFS(E$2:E721,$A$2:A721,Extraction[[#This Row],[AreaID]])</f>
        <v>8337</v>
      </c>
      <c r="H721">
        <f ca="1">SUMIFS(F$2:F721,$A$2:A721,Extraction[[#This Row],[AreaID]])</f>
        <v>8169</v>
      </c>
      <c r="I721">
        <f ca="1">VLOOKUP(Extraction[[#This Row],[AreaID]],Reserves[],4,FALSE)-Extraction[[#This Row],[OilExtractionToDate]]</f>
        <v>203821</v>
      </c>
      <c r="J721">
        <f ca="1">VLOOKUP(Extraction[[#This Row],[AreaID]],Reserves[],5,FALSE)-Extraction[[#This Row],[GasExtractionToDate]]</f>
        <v>338269</v>
      </c>
    </row>
    <row r="722" spans="1:10" x14ac:dyDescent="0.35">
      <c r="A722">
        <f ca="1">RANDBETWEEN(1,Parameters!$A$10)</f>
        <v>8</v>
      </c>
      <c r="B722" t="str">
        <f ca="1">VLOOKUP(A722,Reserves[],2,FALSE)</f>
        <v>Hanamura</v>
      </c>
      <c r="C722" t="str">
        <f ca="1">VLOOKUP(A722,Reserves[],3,FALSE)</f>
        <v>Delta</v>
      </c>
      <c r="D722" s="1">
        <f ca="1">MAX(Parameters!$A$2,MAX(INDEX((A722=$A$2:A721)*$D$2:D721,))) + RANDBETWEEN(IF(MAX(INDEX((A722=$A$2:A721)*$D$2:D721,))=0,0,Parameters!$C$2),Parameters!$D$2)</f>
        <v>42909</v>
      </c>
      <c r="E722">
        <f ca="1">RANDBETWEEN(Parameters!$F$2,Parameters!$G$2)</f>
        <v>128</v>
      </c>
      <c r="F722">
        <f ca="1">RANDBETWEEN(Parameters!$I$2,Parameters!$J$2)</f>
        <v>198</v>
      </c>
      <c r="G722">
        <f ca="1">SUMIFS(E$2:E722,$A$2:A722,Extraction[[#This Row],[AreaID]])</f>
        <v>10258</v>
      </c>
      <c r="H722">
        <f ca="1">SUMIFS(F$2:F722,$A$2:A722,Extraction[[#This Row],[AreaID]])</f>
        <v>10774</v>
      </c>
      <c r="I722">
        <f ca="1">VLOOKUP(Extraction[[#This Row],[AreaID]],Reserves[],4,FALSE)-Extraction[[#This Row],[OilExtractionToDate]]</f>
        <v>163532</v>
      </c>
      <c r="J722">
        <f ca="1">VLOOKUP(Extraction[[#This Row],[AreaID]],Reserves[],5,FALSE)-Extraction[[#This Row],[GasExtractionToDate]]</f>
        <v>232335</v>
      </c>
    </row>
    <row r="723" spans="1:10" x14ac:dyDescent="0.35">
      <c r="A723">
        <f ca="1">RANDBETWEEN(1,Parameters!$A$10)</f>
        <v>14</v>
      </c>
      <c r="B723" t="str">
        <f ca="1">VLOOKUP(A723,Reserves[],2,FALSE)</f>
        <v>Kern River</v>
      </c>
      <c r="C723" t="str">
        <f ca="1">VLOOKUP(A723,Reserves[],3,FALSE)</f>
        <v>Delta</v>
      </c>
      <c r="D723" s="1">
        <f ca="1">MAX(Parameters!$A$2,MAX(INDEX((A723=$A$2:A722)*$D$2:D722,))) + RANDBETWEEN(IF(MAX(INDEX((A723=$A$2:A722)*$D$2:D722,))=0,0,Parameters!$C$2),Parameters!$D$2)</f>
        <v>42848</v>
      </c>
      <c r="E723">
        <f ca="1">RANDBETWEEN(Parameters!$F$2,Parameters!$G$2)</f>
        <v>268</v>
      </c>
      <c r="F723">
        <f ca="1">RANDBETWEEN(Parameters!$I$2,Parameters!$J$2)</f>
        <v>151</v>
      </c>
      <c r="G723">
        <f ca="1">SUMIFS(E$2:E723,$A$2:A723,Extraction[[#This Row],[AreaID]])</f>
        <v>9877</v>
      </c>
      <c r="H723">
        <f ca="1">SUMIFS(F$2:F723,$A$2:A723,Extraction[[#This Row],[AreaID]])</f>
        <v>8736</v>
      </c>
      <c r="I723">
        <f ca="1">VLOOKUP(Extraction[[#This Row],[AreaID]],Reserves[],4,FALSE)-Extraction[[#This Row],[OilExtractionToDate]]</f>
        <v>335534</v>
      </c>
      <c r="J723">
        <f ca="1">VLOOKUP(Extraction[[#This Row],[AreaID]],Reserves[],5,FALSE)-Extraction[[#This Row],[GasExtractionToDate]]</f>
        <v>397402</v>
      </c>
    </row>
    <row r="724" spans="1:10" x14ac:dyDescent="0.35">
      <c r="A724">
        <f ca="1">RANDBETWEEN(1,Parameters!$A$10)</f>
        <v>2</v>
      </c>
      <c r="B724" t="str">
        <f ca="1">VLOOKUP(A724,Reserves[],2,FALSE)</f>
        <v>Route66</v>
      </c>
      <c r="C724" t="str">
        <f ca="1">VLOOKUP(A724,Reserves[],3,FALSE)</f>
        <v>Delta</v>
      </c>
      <c r="D724" s="1">
        <f ca="1">MAX(Parameters!$A$2,MAX(INDEX((A724=$A$2:A723)*$D$2:D723,))) + RANDBETWEEN(IF(MAX(INDEX((A724=$A$2:A723)*$D$2:D723,))=0,0,Parameters!$C$2),Parameters!$D$2)</f>
        <v>42923</v>
      </c>
      <c r="E724">
        <f ca="1">RANDBETWEEN(Parameters!$F$2,Parameters!$G$2)</f>
        <v>288</v>
      </c>
      <c r="F724">
        <f ca="1">RANDBETWEEN(Parameters!$I$2,Parameters!$J$2)</f>
        <v>232</v>
      </c>
      <c r="G724">
        <f ca="1">SUMIFS(E$2:E724,$A$2:A724,Extraction[[#This Row],[AreaID]])</f>
        <v>10912</v>
      </c>
      <c r="H724">
        <f ca="1">SUMIFS(F$2:F724,$A$2:A724,Extraction[[#This Row],[AreaID]])</f>
        <v>10210</v>
      </c>
      <c r="I724">
        <f ca="1">VLOOKUP(Extraction[[#This Row],[AreaID]],Reserves[],4,FALSE)-Extraction[[#This Row],[OilExtractionToDate]]</f>
        <v>153529</v>
      </c>
      <c r="J724">
        <f ca="1">VLOOKUP(Extraction[[#This Row],[AreaID]],Reserves[],5,FALSE)-Extraction[[#This Row],[GasExtractionToDate]]</f>
        <v>225999</v>
      </c>
    </row>
    <row r="725" spans="1:10" x14ac:dyDescent="0.35">
      <c r="A725">
        <f ca="1">RANDBETWEEN(1,Parameters!$A$10)</f>
        <v>8</v>
      </c>
      <c r="B725" t="str">
        <f ca="1">VLOOKUP(A725,Reserves[],2,FALSE)</f>
        <v>Hanamura</v>
      </c>
      <c r="C725" t="str">
        <f ca="1">VLOOKUP(A725,Reserves[],3,FALSE)</f>
        <v>Delta</v>
      </c>
      <c r="D725" s="1">
        <f ca="1">MAX(Parameters!$A$2,MAX(INDEX((A725=$A$2:A724)*$D$2:D724,))) + RANDBETWEEN(IF(MAX(INDEX((A725=$A$2:A724)*$D$2:D724,))=0,0,Parameters!$C$2),Parameters!$D$2)</f>
        <v>42917</v>
      </c>
      <c r="E725">
        <f ca="1">RANDBETWEEN(Parameters!$F$2,Parameters!$G$2)</f>
        <v>100</v>
      </c>
      <c r="F725">
        <f ca="1">RANDBETWEEN(Parameters!$I$2,Parameters!$J$2)</f>
        <v>196</v>
      </c>
      <c r="G725">
        <f ca="1">SUMIFS(E$2:E725,$A$2:A725,Extraction[[#This Row],[AreaID]])</f>
        <v>10358</v>
      </c>
      <c r="H725">
        <f ca="1">SUMIFS(F$2:F725,$A$2:A725,Extraction[[#This Row],[AreaID]])</f>
        <v>10970</v>
      </c>
      <c r="I725">
        <f ca="1">VLOOKUP(Extraction[[#This Row],[AreaID]],Reserves[],4,FALSE)-Extraction[[#This Row],[OilExtractionToDate]]</f>
        <v>163432</v>
      </c>
      <c r="J725">
        <f ca="1">VLOOKUP(Extraction[[#This Row],[AreaID]],Reserves[],5,FALSE)-Extraction[[#This Row],[GasExtractionToDate]]</f>
        <v>232139</v>
      </c>
    </row>
    <row r="726" spans="1:10" x14ac:dyDescent="0.35">
      <c r="A726">
        <f ca="1">RANDBETWEEN(1,Parameters!$A$10)</f>
        <v>14</v>
      </c>
      <c r="B726" t="str">
        <f ca="1">VLOOKUP(A726,Reserves[],2,FALSE)</f>
        <v>Kern River</v>
      </c>
      <c r="C726" t="str">
        <f ca="1">VLOOKUP(A726,Reserves[],3,FALSE)</f>
        <v>Delta</v>
      </c>
      <c r="D726" s="1">
        <f ca="1">MAX(Parameters!$A$2,MAX(INDEX((A726=$A$2:A725)*$D$2:D725,))) + RANDBETWEEN(IF(MAX(INDEX((A726=$A$2:A725)*$D$2:D725,))=0,0,Parameters!$C$2),Parameters!$D$2)</f>
        <v>42855</v>
      </c>
      <c r="E726">
        <f ca="1">RANDBETWEEN(Parameters!$F$2,Parameters!$G$2)</f>
        <v>106</v>
      </c>
      <c r="F726">
        <f ca="1">RANDBETWEEN(Parameters!$I$2,Parameters!$J$2)</f>
        <v>51</v>
      </c>
      <c r="G726">
        <f ca="1">SUMIFS(E$2:E726,$A$2:A726,Extraction[[#This Row],[AreaID]])</f>
        <v>9983</v>
      </c>
      <c r="H726">
        <f ca="1">SUMIFS(F$2:F726,$A$2:A726,Extraction[[#This Row],[AreaID]])</f>
        <v>8787</v>
      </c>
      <c r="I726">
        <f ca="1">VLOOKUP(Extraction[[#This Row],[AreaID]],Reserves[],4,FALSE)-Extraction[[#This Row],[OilExtractionToDate]]</f>
        <v>335428</v>
      </c>
      <c r="J726">
        <f ca="1">VLOOKUP(Extraction[[#This Row],[AreaID]],Reserves[],5,FALSE)-Extraction[[#This Row],[GasExtractionToDate]]</f>
        <v>397351</v>
      </c>
    </row>
    <row r="727" spans="1:10" x14ac:dyDescent="0.35">
      <c r="A727">
        <f ca="1">RANDBETWEEN(1,Parameters!$A$10)</f>
        <v>8</v>
      </c>
      <c r="B727" t="str">
        <f ca="1">VLOOKUP(A727,Reserves[],2,FALSE)</f>
        <v>Hanamura</v>
      </c>
      <c r="C727" t="str">
        <f ca="1">VLOOKUP(A727,Reserves[],3,FALSE)</f>
        <v>Delta</v>
      </c>
      <c r="D727" s="1">
        <f ca="1">MAX(Parameters!$A$2,MAX(INDEX((A727=$A$2:A726)*$D$2:D726,))) + RANDBETWEEN(IF(MAX(INDEX((A727=$A$2:A726)*$D$2:D726,))=0,0,Parameters!$C$2),Parameters!$D$2)</f>
        <v>42920</v>
      </c>
      <c r="E727">
        <f ca="1">RANDBETWEEN(Parameters!$F$2,Parameters!$G$2)</f>
        <v>258</v>
      </c>
      <c r="F727">
        <f ca="1">RANDBETWEEN(Parameters!$I$2,Parameters!$J$2)</f>
        <v>250</v>
      </c>
      <c r="G727">
        <f ca="1">SUMIFS(E$2:E727,$A$2:A727,Extraction[[#This Row],[AreaID]])</f>
        <v>10616</v>
      </c>
      <c r="H727">
        <f ca="1">SUMIFS(F$2:F727,$A$2:A727,Extraction[[#This Row],[AreaID]])</f>
        <v>11220</v>
      </c>
      <c r="I727">
        <f ca="1">VLOOKUP(Extraction[[#This Row],[AreaID]],Reserves[],4,FALSE)-Extraction[[#This Row],[OilExtractionToDate]]</f>
        <v>163174</v>
      </c>
      <c r="J727">
        <f ca="1">VLOOKUP(Extraction[[#This Row],[AreaID]],Reserves[],5,FALSE)-Extraction[[#This Row],[GasExtractionToDate]]</f>
        <v>231889</v>
      </c>
    </row>
    <row r="728" spans="1:10" x14ac:dyDescent="0.35">
      <c r="A728">
        <f ca="1">RANDBETWEEN(1,Parameters!$A$10)</f>
        <v>10</v>
      </c>
      <c r="B728" t="str">
        <f ca="1">VLOOKUP(A728,Reserves[],2,FALSE)</f>
        <v>EastTexas</v>
      </c>
      <c r="C728" t="str">
        <f ca="1">VLOOKUP(A728,Reserves[],3,FALSE)</f>
        <v>Lake1</v>
      </c>
      <c r="D728" s="1">
        <f ca="1">MAX(Parameters!$A$2,MAX(INDEX((A728=$A$2:A727)*$D$2:D727,))) + RANDBETWEEN(IF(MAX(INDEX((A728=$A$2:A727)*$D$2:D727,))=0,0,Parameters!$C$2),Parameters!$D$2)</f>
        <v>42802</v>
      </c>
      <c r="E728">
        <f ca="1">RANDBETWEEN(Parameters!$F$2,Parameters!$G$2)</f>
        <v>193</v>
      </c>
      <c r="F728">
        <f ca="1">RANDBETWEEN(Parameters!$I$2,Parameters!$J$2)</f>
        <v>237</v>
      </c>
      <c r="G728">
        <f ca="1">SUMIFS(E$2:E728,$A$2:A728,Extraction[[#This Row],[AreaID]])</f>
        <v>7859</v>
      </c>
      <c r="H728">
        <f ca="1">SUMIFS(F$2:F728,$A$2:A728,Extraction[[#This Row],[AreaID]])</f>
        <v>6495</v>
      </c>
      <c r="I728">
        <f ca="1">VLOOKUP(Extraction[[#This Row],[AreaID]],Reserves[],4,FALSE)-Extraction[[#This Row],[OilExtractionToDate]]</f>
        <v>159369</v>
      </c>
      <c r="J728">
        <f ca="1">VLOOKUP(Extraction[[#This Row],[AreaID]],Reserves[],5,FALSE)-Extraction[[#This Row],[GasExtractionToDate]]</f>
        <v>368758</v>
      </c>
    </row>
    <row r="729" spans="1:10" x14ac:dyDescent="0.35">
      <c r="A729">
        <f ca="1">RANDBETWEEN(1,Parameters!$A$10)</f>
        <v>13</v>
      </c>
      <c r="B729" t="str">
        <f ca="1">VLOOKUP(A729,Reserves[],2,FALSE)</f>
        <v>Kern River</v>
      </c>
      <c r="C729" t="str">
        <f ca="1">VLOOKUP(A729,Reserves[],3,FALSE)</f>
        <v>W13</v>
      </c>
      <c r="D729" s="1">
        <f ca="1">MAX(Parameters!$A$2,MAX(INDEX((A729=$A$2:A728)*$D$2:D728,))) + RANDBETWEEN(IF(MAX(INDEX((A729=$A$2:A728)*$D$2:D728,))=0,0,Parameters!$C$2),Parameters!$D$2)</f>
        <v>42911</v>
      </c>
      <c r="E729">
        <f ca="1">RANDBETWEEN(Parameters!$F$2,Parameters!$G$2)</f>
        <v>124</v>
      </c>
      <c r="F729">
        <f ca="1">RANDBETWEEN(Parameters!$I$2,Parameters!$J$2)</f>
        <v>119</v>
      </c>
      <c r="G729">
        <f ca="1">SUMIFS(E$2:E729,$A$2:A729,Extraction[[#This Row],[AreaID]])</f>
        <v>10873</v>
      </c>
      <c r="H729">
        <f ca="1">SUMIFS(F$2:F729,$A$2:A729,Extraction[[#This Row],[AreaID]])</f>
        <v>10165</v>
      </c>
      <c r="I729">
        <f ca="1">VLOOKUP(Extraction[[#This Row],[AreaID]],Reserves[],4,FALSE)-Extraction[[#This Row],[OilExtractionToDate]]</f>
        <v>371830</v>
      </c>
      <c r="J729">
        <f ca="1">VLOOKUP(Extraction[[#This Row],[AreaID]],Reserves[],5,FALSE)-Extraction[[#This Row],[GasExtractionToDate]]</f>
        <v>439290</v>
      </c>
    </row>
    <row r="730" spans="1:10" x14ac:dyDescent="0.35">
      <c r="A730">
        <f ca="1">RANDBETWEEN(1,Parameters!$A$10)</f>
        <v>8</v>
      </c>
      <c r="B730" t="str">
        <f ca="1">VLOOKUP(A730,Reserves[],2,FALSE)</f>
        <v>Hanamura</v>
      </c>
      <c r="C730" t="str">
        <f ca="1">VLOOKUP(A730,Reserves[],3,FALSE)</f>
        <v>Delta</v>
      </c>
      <c r="D730" s="1">
        <f ca="1">MAX(Parameters!$A$2,MAX(INDEX((A730=$A$2:A729)*$D$2:D729,))) + RANDBETWEEN(IF(MAX(INDEX((A730=$A$2:A729)*$D$2:D729,))=0,0,Parameters!$C$2),Parameters!$D$2)</f>
        <v>42926</v>
      </c>
      <c r="E730">
        <f ca="1">RANDBETWEEN(Parameters!$F$2,Parameters!$G$2)</f>
        <v>295</v>
      </c>
      <c r="F730">
        <f ca="1">RANDBETWEEN(Parameters!$I$2,Parameters!$J$2)</f>
        <v>212</v>
      </c>
      <c r="G730">
        <f ca="1">SUMIFS(E$2:E730,$A$2:A730,Extraction[[#This Row],[AreaID]])</f>
        <v>10911</v>
      </c>
      <c r="H730">
        <f ca="1">SUMIFS(F$2:F730,$A$2:A730,Extraction[[#This Row],[AreaID]])</f>
        <v>11432</v>
      </c>
      <c r="I730">
        <f ca="1">VLOOKUP(Extraction[[#This Row],[AreaID]],Reserves[],4,FALSE)-Extraction[[#This Row],[OilExtractionToDate]]</f>
        <v>162879</v>
      </c>
      <c r="J730">
        <f ca="1">VLOOKUP(Extraction[[#This Row],[AreaID]],Reserves[],5,FALSE)-Extraction[[#This Row],[GasExtractionToDate]]</f>
        <v>231677</v>
      </c>
    </row>
    <row r="731" spans="1:10" x14ac:dyDescent="0.35">
      <c r="A731">
        <f ca="1">RANDBETWEEN(1,Parameters!$A$10)</f>
        <v>13</v>
      </c>
      <c r="B731" t="str">
        <f ca="1">VLOOKUP(A731,Reserves[],2,FALSE)</f>
        <v>Kern River</v>
      </c>
      <c r="C731" t="str">
        <f ca="1">VLOOKUP(A731,Reserves[],3,FALSE)</f>
        <v>W13</v>
      </c>
      <c r="D731" s="1">
        <f ca="1">MAX(Parameters!$A$2,MAX(INDEX((A731=$A$2:A730)*$D$2:D730,))) + RANDBETWEEN(IF(MAX(INDEX((A731=$A$2:A730)*$D$2:D730,))=0,0,Parameters!$C$2),Parameters!$D$2)</f>
        <v>42917</v>
      </c>
      <c r="E731">
        <f ca="1">RANDBETWEEN(Parameters!$F$2,Parameters!$G$2)</f>
        <v>294</v>
      </c>
      <c r="F731">
        <f ca="1">RANDBETWEEN(Parameters!$I$2,Parameters!$J$2)</f>
        <v>296</v>
      </c>
      <c r="G731">
        <f ca="1">SUMIFS(E$2:E731,$A$2:A731,Extraction[[#This Row],[AreaID]])</f>
        <v>11167</v>
      </c>
      <c r="H731">
        <f ca="1">SUMIFS(F$2:F731,$A$2:A731,Extraction[[#This Row],[AreaID]])</f>
        <v>10461</v>
      </c>
      <c r="I731">
        <f ca="1">VLOOKUP(Extraction[[#This Row],[AreaID]],Reserves[],4,FALSE)-Extraction[[#This Row],[OilExtractionToDate]]</f>
        <v>371536</v>
      </c>
      <c r="J731">
        <f ca="1">VLOOKUP(Extraction[[#This Row],[AreaID]],Reserves[],5,FALSE)-Extraction[[#This Row],[GasExtractionToDate]]</f>
        <v>438994</v>
      </c>
    </row>
    <row r="732" spans="1:10" x14ac:dyDescent="0.35">
      <c r="A732">
        <f ca="1">RANDBETWEEN(1,Parameters!$A$10)</f>
        <v>2</v>
      </c>
      <c r="B732" t="str">
        <f ca="1">VLOOKUP(A732,Reserves[],2,FALSE)</f>
        <v>Route66</v>
      </c>
      <c r="C732" t="str">
        <f ca="1">VLOOKUP(A732,Reserves[],3,FALSE)</f>
        <v>Delta</v>
      </c>
      <c r="D732" s="1">
        <f ca="1">MAX(Parameters!$A$2,MAX(INDEX((A732=$A$2:A731)*$D$2:D731,))) + RANDBETWEEN(IF(MAX(INDEX((A732=$A$2:A731)*$D$2:D731,))=0,0,Parameters!$C$2),Parameters!$D$2)</f>
        <v>42929</v>
      </c>
      <c r="E732">
        <f ca="1">RANDBETWEEN(Parameters!$F$2,Parameters!$G$2)</f>
        <v>173</v>
      </c>
      <c r="F732">
        <f ca="1">RANDBETWEEN(Parameters!$I$2,Parameters!$J$2)</f>
        <v>258</v>
      </c>
      <c r="G732">
        <f ca="1">SUMIFS(E$2:E732,$A$2:A732,Extraction[[#This Row],[AreaID]])</f>
        <v>11085</v>
      </c>
      <c r="H732">
        <f ca="1">SUMIFS(F$2:F732,$A$2:A732,Extraction[[#This Row],[AreaID]])</f>
        <v>10468</v>
      </c>
      <c r="I732">
        <f ca="1">VLOOKUP(Extraction[[#This Row],[AreaID]],Reserves[],4,FALSE)-Extraction[[#This Row],[OilExtractionToDate]]</f>
        <v>153356</v>
      </c>
      <c r="J732">
        <f ca="1">VLOOKUP(Extraction[[#This Row],[AreaID]],Reserves[],5,FALSE)-Extraction[[#This Row],[GasExtractionToDate]]</f>
        <v>225741</v>
      </c>
    </row>
    <row r="733" spans="1:10" x14ac:dyDescent="0.35">
      <c r="A733">
        <f ca="1">RANDBETWEEN(1,Parameters!$A$10)</f>
        <v>9</v>
      </c>
      <c r="B733" t="str">
        <f ca="1">VLOOKUP(A733,Reserves[],2,FALSE)</f>
        <v>Hanamura</v>
      </c>
      <c r="C733" t="str">
        <f ca="1">VLOOKUP(A733,Reserves[],3,FALSE)</f>
        <v>H2</v>
      </c>
      <c r="D733" s="1">
        <f ca="1">MAX(Parameters!$A$2,MAX(INDEX((A733=$A$2:A732)*$D$2:D732,))) + RANDBETWEEN(IF(MAX(INDEX((A733=$A$2:A732)*$D$2:D732,))=0,0,Parameters!$C$2),Parameters!$D$2)</f>
        <v>42872</v>
      </c>
      <c r="E733">
        <f ca="1">RANDBETWEEN(Parameters!$F$2,Parameters!$G$2)</f>
        <v>99</v>
      </c>
      <c r="F733">
        <f ca="1">RANDBETWEEN(Parameters!$I$2,Parameters!$J$2)</f>
        <v>168</v>
      </c>
      <c r="G733">
        <f ca="1">SUMIFS(E$2:E733,$A$2:A733,Extraction[[#This Row],[AreaID]])</f>
        <v>9218</v>
      </c>
      <c r="H733">
        <f ca="1">SUMIFS(F$2:F733,$A$2:A733,Extraction[[#This Row],[AreaID]])</f>
        <v>9156</v>
      </c>
      <c r="I733">
        <f ca="1">VLOOKUP(Extraction[[#This Row],[AreaID]],Reserves[],4,FALSE)-Extraction[[#This Row],[OilExtractionToDate]]</f>
        <v>331945</v>
      </c>
      <c r="J733">
        <f ca="1">VLOOKUP(Extraction[[#This Row],[AreaID]],Reserves[],5,FALSE)-Extraction[[#This Row],[GasExtractionToDate]]</f>
        <v>406782</v>
      </c>
    </row>
    <row r="734" spans="1:10" x14ac:dyDescent="0.35">
      <c r="A734">
        <f ca="1">RANDBETWEEN(1,Parameters!$A$10)</f>
        <v>8</v>
      </c>
      <c r="B734" t="str">
        <f ca="1">VLOOKUP(A734,Reserves[],2,FALSE)</f>
        <v>Hanamura</v>
      </c>
      <c r="C734" t="str">
        <f ca="1">VLOOKUP(A734,Reserves[],3,FALSE)</f>
        <v>Delta</v>
      </c>
      <c r="D734" s="1">
        <f ca="1">MAX(Parameters!$A$2,MAX(INDEX((A734=$A$2:A733)*$D$2:D733,))) + RANDBETWEEN(IF(MAX(INDEX((A734=$A$2:A733)*$D$2:D733,))=0,0,Parameters!$C$2),Parameters!$D$2)</f>
        <v>42932</v>
      </c>
      <c r="E734">
        <f ca="1">RANDBETWEEN(Parameters!$F$2,Parameters!$G$2)</f>
        <v>112</v>
      </c>
      <c r="F734">
        <f ca="1">RANDBETWEEN(Parameters!$I$2,Parameters!$J$2)</f>
        <v>163</v>
      </c>
      <c r="G734">
        <f ca="1">SUMIFS(E$2:E734,$A$2:A734,Extraction[[#This Row],[AreaID]])</f>
        <v>11023</v>
      </c>
      <c r="H734">
        <f ca="1">SUMIFS(F$2:F734,$A$2:A734,Extraction[[#This Row],[AreaID]])</f>
        <v>11595</v>
      </c>
      <c r="I734">
        <f ca="1">VLOOKUP(Extraction[[#This Row],[AreaID]],Reserves[],4,FALSE)-Extraction[[#This Row],[OilExtractionToDate]]</f>
        <v>162767</v>
      </c>
      <c r="J734">
        <f ca="1">VLOOKUP(Extraction[[#This Row],[AreaID]],Reserves[],5,FALSE)-Extraction[[#This Row],[GasExtractionToDate]]</f>
        <v>231514</v>
      </c>
    </row>
    <row r="735" spans="1:10" x14ac:dyDescent="0.35">
      <c r="A735">
        <f ca="1">RANDBETWEEN(1,Parameters!$A$10)</f>
        <v>14</v>
      </c>
      <c r="B735" t="str">
        <f ca="1">VLOOKUP(A735,Reserves[],2,FALSE)</f>
        <v>Kern River</v>
      </c>
      <c r="C735" t="str">
        <f ca="1">VLOOKUP(A735,Reserves[],3,FALSE)</f>
        <v>Delta</v>
      </c>
      <c r="D735" s="1">
        <f ca="1">MAX(Parameters!$A$2,MAX(INDEX((A735=$A$2:A734)*$D$2:D734,))) + RANDBETWEEN(IF(MAX(INDEX((A735=$A$2:A734)*$D$2:D734,))=0,0,Parameters!$C$2),Parameters!$D$2)</f>
        <v>42858</v>
      </c>
      <c r="E735">
        <f ca="1">RANDBETWEEN(Parameters!$F$2,Parameters!$G$2)</f>
        <v>173</v>
      </c>
      <c r="F735">
        <f ca="1">RANDBETWEEN(Parameters!$I$2,Parameters!$J$2)</f>
        <v>58</v>
      </c>
      <c r="G735">
        <f ca="1">SUMIFS(E$2:E735,$A$2:A735,Extraction[[#This Row],[AreaID]])</f>
        <v>10156</v>
      </c>
      <c r="H735">
        <f ca="1">SUMIFS(F$2:F735,$A$2:A735,Extraction[[#This Row],[AreaID]])</f>
        <v>8845</v>
      </c>
      <c r="I735">
        <f ca="1">VLOOKUP(Extraction[[#This Row],[AreaID]],Reserves[],4,FALSE)-Extraction[[#This Row],[OilExtractionToDate]]</f>
        <v>335255</v>
      </c>
      <c r="J735">
        <f ca="1">VLOOKUP(Extraction[[#This Row],[AreaID]],Reserves[],5,FALSE)-Extraction[[#This Row],[GasExtractionToDate]]</f>
        <v>397293</v>
      </c>
    </row>
    <row r="736" spans="1:10" x14ac:dyDescent="0.35">
      <c r="A736">
        <f ca="1">RANDBETWEEN(1,Parameters!$A$10)</f>
        <v>1</v>
      </c>
      <c r="B736" t="str">
        <f ca="1">VLOOKUP(A736,Reserves[],2,FALSE)</f>
        <v>Route66</v>
      </c>
      <c r="C736" t="str">
        <f ca="1">VLOOKUP(A736,Reserves[],3,FALSE)</f>
        <v>Alpha</v>
      </c>
      <c r="D736" s="1">
        <f ca="1">MAX(Parameters!$A$2,MAX(INDEX((A736=$A$2:A735)*$D$2:D735,))) + RANDBETWEEN(IF(MAX(INDEX((A736=$A$2:A735)*$D$2:D735,))=0,0,Parameters!$C$2),Parameters!$D$2)</f>
        <v>42854</v>
      </c>
      <c r="E736">
        <f ca="1">RANDBETWEEN(Parameters!$F$2,Parameters!$G$2)</f>
        <v>217</v>
      </c>
      <c r="F736">
        <f ca="1">RANDBETWEEN(Parameters!$I$2,Parameters!$J$2)</f>
        <v>81</v>
      </c>
      <c r="G736">
        <f ca="1">SUMIFS(E$2:E736,$A$2:A736,Extraction[[#This Row],[AreaID]])</f>
        <v>10153</v>
      </c>
      <c r="H736">
        <f ca="1">SUMIFS(F$2:F736,$A$2:A736,Extraction[[#This Row],[AreaID]])</f>
        <v>8159</v>
      </c>
      <c r="I736">
        <f ca="1">VLOOKUP(Extraction[[#This Row],[AreaID]],Reserves[],4,FALSE)-Extraction[[#This Row],[OilExtractionToDate]]</f>
        <v>307437</v>
      </c>
      <c r="J736">
        <f ca="1">VLOOKUP(Extraction[[#This Row],[AreaID]],Reserves[],5,FALSE)-Extraction[[#This Row],[GasExtractionToDate]]</f>
        <v>364442</v>
      </c>
    </row>
    <row r="737" spans="1:10" x14ac:dyDescent="0.35">
      <c r="A737">
        <f ca="1">RANDBETWEEN(1,Parameters!$A$10)</f>
        <v>11</v>
      </c>
      <c r="B737" t="str">
        <f ca="1">VLOOKUP(A737,Reserves[],2,FALSE)</f>
        <v>EastTexas</v>
      </c>
      <c r="C737" t="str">
        <f ca="1">VLOOKUP(A737,Reserves[],3,FALSE)</f>
        <v>Lake2</v>
      </c>
      <c r="D737" s="1">
        <f ca="1">MAX(Parameters!$A$2,MAX(INDEX((A737=$A$2:A736)*$D$2:D736,))) + RANDBETWEEN(IF(MAX(INDEX((A737=$A$2:A736)*$D$2:D736,))=0,0,Parameters!$C$2),Parameters!$D$2)</f>
        <v>42939</v>
      </c>
      <c r="E737">
        <f ca="1">RANDBETWEEN(Parameters!$F$2,Parameters!$G$2)</f>
        <v>168</v>
      </c>
      <c r="F737">
        <f ca="1">RANDBETWEEN(Parameters!$I$2,Parameters!$J$2)</f>
        <v>76</v>
      </c>
      <c r="G737">
        <f ca="1">SUMIFS(E$2:E737,$A$2:A737,Extraction[[#This Row],[AreaID]])</f>
        <v>12471</v>
      </c>
      <c r="H737">
        <f ca="1">SUMIFS(F$2:F737,$A$2:A737,Extraction[[#This Row],[AreaID]])</f>
        <v>11171</v>
      </c>
      <c r="I737">
        <f ca="1">VLOOKUP(Extraction[[#This Row],[AreaID]],Reserves[],4,FALSE)-Extraction[[#This Row],[OilExtractionToDate]]</f>
        <v>263509</v>
      </c>
      <c r="J737">
        <f ca="1">VLOOKUP(Extraction[[#This Row],[AreaID]],Reserves[],5,FALSE)-Extraction[[#This Row],[GasExtractionToDate]]</f>
        <v>215626</v>
      </c>
    </row>
    <row r="738" spans="1:10" x14ac:dyDescent="0.35">
      <c r="A738">
        <f ca="1">RANDBETWEEN(1,Parameters!$A$10)</f>
        <v>10</v>
      </c>
      <c r="B738" t="str">
        <f ca="1">VLOOKUP(A738,Reserves[],2,FALSE)</f>
        <v>EastTexas</v>
      </c>
      <c r="C738" t="str">
        <f ca="1">VLOOKUP(A738,Reserves[],3,FALSE)</f>
        <v>Lake1</v>
      </c>
      <c r="D738" s="1">
        <f ca="1">MAX(Parameters!$A$2,MAX(INDEX((A738=$A$2:A737)*$D$2:D737,))) + RANDBETWEEN(IF(MAX(INDEX((A738=$A$2:A737)*$D$2:D737,))=0,0,Parameters!$C$2),Parameters!$D$2)</f>
        <v>42809</v>
      </c>
      <c r="E738">
        <f ca="1">RANDBETWEEN(Parameters!$F$2,Parameters!$G$2)</f>
        <v>111</v>
      </c>
      <c r="F738">
        <f ca="1">RANDBETWEEN(Parameters!$I$2,Parameters!$J$2)</f>
        <v>100</v>
      </c>
      <c r="G738">
        <f ca="1">SUMIFS(E$2:E738,$A$2:A738,Extraction[[#This Row],[AreaID]])</f>
        <v>7970</v>
      </c>
      <c r="H738">
        <f ca="1">SUMIFS(F$2:F738,$A$2:A738,Extraction[[#This Row],[AreaID]])</f>
        <v>6595</v>
      </c>
      <c r="I738">
        <f ca="1">VLOOKUP(Extraction[[#This Row],[AreaID]],Reserves[],4,FALSE)-Extraction[[#This Row],[OilExtractionToDate]]</f>
        <v>159258</v>
      </c>
      <c r="J738">
        <f ca="1">VLOOKUP(Extraction[[#This Row],[AreaID]],Reserves[],5,FALSE)-Extraction[[#This Row],[GasExtractionToDate]]</f>
        <v>368658</v>
      </c>
    </row>
    <row r="739" spans="1:10" x14ac:dyDescent="0.35">
      <c r="A739">
        <f ca="1">RANDBETWEEN(1,Parameters!$A$10)</f>
        <v>13</v>
      </c>
      <c r="B739" t="str">
        <f ca="1">VLOOKUP(A739,Reserves[],2,FALSE)</f>
        <v>Kern River</v>
      </c>
      <c r="C739" t="str">
        <f ca="1">VLOOKUP(A739,Reserves[],3,FALSE)</f>
        <v>W13</v>
      </c>
      <c r="D739" s="1">
        <f ca="1">MAX(Parameters!$A$2,MAX(INDEX((A739=$A$2:A738)*$D$2:D738,))) + RANDBETWEEN(IF(MAX(INDEX((A739=$A$2:A738)*$D$2:D738,))=0,0,Parameters!$C$2),Parameters!$D$2)</f>
        <v>42925</v>
      </c>
      <c r="E739">
        <f ca="1">RANDBETWEEN(Parameters!$F$2,Parameters!$G$2)</f>
        <v>197</v>
      </c>
      <c r="F739">
        <f ca="1">RANDBETWEEN(Parameters!$I$2,Parameters!$J$2)</f>
        <v>151</v>
      </c>
      <c r="G739">
        <f ca="1">SUMIFS(E$2:E739,$A$2:A739,Extraction[[#This Row],[AreaID]])</f>
        <v>11364</v>
      </c>
      <c r="H739">
        <f ca="1">SUMIFS(F$2:F739,$A$2:A739,Extraction[[#This Row],[AreaID]])</f>
        <v>10612</v>
      </c>
      <c r="I739">
        <f ca="1">VLOOKUP(Extraction[[#This Row],[AreaID]],Reserves[],4,FALSE)-Extraction[[#This Row],[OilExtractionToDate]]</f>
        <v>371339</v>
      </c>
      <c r="J739">
        <f ca="1">VLOOKUP(Extraction[[#This Row],[AreaID]],Reserves[],5,FALSE)-Extraction[[#This Row],[GasExtractionToDate]]</f>
        <v>438843</v>
      </c>
    </row>
    <row r="740" spans="1:10" x14ac:dyDescent="0.35">
      <c r="A740">
        <f ca="1">RANDBETWEEN(1,Parameters!$A$10)</f>
        <v>14</v>
      </c>
      <c r="B740" t="str">
        <f ca="1">VLOOKUP(A740,Reserves[],2,FALSE)</f>
        <v>Kern River</v>
      </c>
      <c r="C740" t="str">
        <f ca="1">VLOOKUP(A740,Reserves[],3,FALSE)</f>
        <v>Delta</v>
      </c>
      <c r="D740" s="1">
        <f ca="1">MAX(Parameters!$A$2,MAX(INDEX((A740=$A$2:A739)*$D$2:D739,))) + RANDBETWEEN(IF(MAX(INDEX((A740=$A$2:A739)*$D$2:D739,))=0,0,Parameters!$C$2),Parameters!$D$2)</f>
        <v>42862</v>
      </c>
      <c r="E740">
        <f ca="1">RANDBETWEEN(Parameters!$F$2,Parameters!$G$2)</f>
        <v>83</v>
      </c>
      <c r="F740">
        <f ca="1">RANDBETWEEN(Parameters!$I$2,Parameters!$J$2)</f>
        <v>170</v>
      </c>
      <c r="G740">
        <f ca="1">SUMIFS(E$2:E740,$A$2:A740,Extraction[[#This Row],[AreaID]])</f>
        <v>10239</v>
      </c>
      <c r="H740">
        <f ca="1">SUMIFS(F$2:F740,$A$2:A740,Extraction[[#This Row],[AreaID]])</f>
        <v>9015</v>
      </c>
      <c r="I740">
        <f ca="1">VLOOKUP(Extraction[[#This Row],[AreaID]],Reserves[],4,FALSE)-Extraction[[#This Row],[OilExtractionToDate]]</f>
        <v>335172</v>
      </c>
      <c r="J740">
        <f ca="1">VLOOKUP(Extraction[[#This Row],[AreaID]],Reserves[],5,FALSE)-Extraction[[#This Row],[GasExtractionToDate]]</f>
        <v>397123</v>
      </c>
    </row>
    <row r="741" spans="1:10" x14ac:dyDescent="0.35">
      <c r="A741">
        <f ca="1">RANDBETWEEN(1,Parameters!$A$10)</f>
        <v>11</v>
      </c>
      <c r="B741" t="str">
        <f ca="1">VLOOKUP(A741,Reserves[],2,FALSE)</f>
        <v>EastTexas</v>
      </c>
      <c r="C741" t="str">
        <f ca="1">VLOOKUP(A741,Reserves[],3,FALSE)</f>
        <v>Lake2</v>
      </c>
      <c r="D741" s="1">
        <f ca="1">MAX(Parameters!$A$2,MAX(INDEX((A741=$A$2:A740)*$D$2:D740,))) + RANDBETWEEN(IF(MAX(INDEX((A741=$A$2:A740)*$D$2:D740,))=0,0,Parameters!$C$2),Parameters!$D$2)</f>
        <v>42942</v>
      </c>
      <c r="E741">
        <f ca="1">RANDBETWEEN(Parameters!$F$2,Parameters!$G$2)</f>
        <v>150</v>
      </c>
      <c r="F741">
        <f ca="1">RANDBETWEEN(Parameters!$I$2,Parameters!$J$2)</f>
        <v>291</v>
      </c>
      <c r="G741">
        <f ca="1">SUMIFS(E$2:E741,$A$2:A741,Extraction[[#This Row],[AreaID]])</f>
        <v>12621</v>
      </c>
      <c r="H741">
        <f ca="1">SUMIFS(F$2:F741,$A$2:A741,Extraction[[#This Row],[AreaID]])</f>
        <v>11462</v>
      </c>
      <c r="I741">
        <f ca="1">VLOOKUP(Extraction[[#This Row],[AreaID]],Reserves[],4,FALSE)-Extraction[[#This Row],[OilExtractionToDate]]</f>
        <v>263359</v>
      </c>
      <c r="J741">
        <f ca="1">VLOOKUP(Extraction[[#This Row],[AreaID]],Reserves[],5,FALSE)-Extraction[[#This Row],[GasExtractionToDate]]</f>
        <v>215335</v>
      </c>
    </row>
    <row r="742" spans="1:10" x14ac:dyDescent="0.35">
      <c r="A742">
        <f ca="1">RANDBETWEEN(1,Parameters!$A$10)</f>
        <v>11</v>
      </c>
      <c r="B742" t="str">
        <f ca="1">VLOOKUP(A742,Reserves[],2,FALSE)</f>
        <v>EastTexas</v>
      </c>
      <c r="C742" t="str">
        <f ca="1">VLOOKUP(A742,Reserves[],3,FALSE)</f>
        <v>Lake2</v>
      </c>
      <c r="D742" s="1">
        <f ca="1">MAX(Parameters!$A$2,MAX(INDEX((A742=$A$2:A741)*$D$2:D741,))) + RANDBETWEEN(IF(MAX(INDEX((A742=$A$2:A741)*$D$2:D741,))=0,0,Parameters!$C$2),Parameters!$D$2)</f>
        <v>42948</v>
      </c>
      <c r="E742">
        <f ca="1">RANDBETWEEN(Parameters!$F$2,Parameters!$G$2)</f>
        <v>101</v>
      </c>
      <c r="F742">
        <f ca="1">RANDBETWEEN(Parameters!$I$2,Parameters!$J$2)</f>
        <v>171</v>
      </c>
      <c r="G742">
        <f ca="1">SUMIFS(E$2:E742,$A$2:A742,Extraction[[#This Row],[AreaID]])</f>
        <v>12722</v>
      </c>
      <c r="H742">
        <f ca="1">SUMIFS(F$2:F742,$A$2:A742,Extraction[[#This Row],[AreaID]])</f>
        <v>11633</v>
      </c>
      <c r="I742">
        <f ca="1">VLOOKUP(Extraction[[#This Row],[AreaID]],Reserves[],4,FALSE)-Extraction[[#This Row],[OilExtractionToDate]]</f>
        <v>263258</v>
      </c>
      <c r="J742">
        <f ca="1">VLOOKUP(Extraction[[#This Row],[AreaID]],Reserves[],5,FALSE)-Extraction[[#This Row],[GasExtractionToDate]]</f>
        <v>215164</v>
      </c>
    </row>
    <row r="743" spans="1:10" x14ac:dyDescent="0.35">
      <c r="A743">
        <f ca="1">RANDBETWEEN(1,Parameters!$A$10)</f>
        <v>10</v>
      </c>
      <c r="B743" t="str">
        <f ca="1">VLOOKUP(A743,Reserves[],2,FALSE)</f>
        <v>EastTexas</v>
      </c>
      <c r="C743" t="str">
        <f ca="1">VLOOKUP(A743,Reserves[],3,FALSE)</f>
        <v>Lake1</v>
      </c>
      <c r="D743" s="1">
        <f ca="1">MAX(Parameters!$A$2,MAX(INDEX((A743=$A$2:A742)*$D$2:D742,))) + RANDBETWEEN(IF(MAX(INDEX((A743=$A$2:A742)*$D$2:D742,))=0,0,Parameters!$C$2),Parameters!$D$2)</f>
        <v>42814</v>
      </c>
      <c r="E743">
        <f ca="1">RANDBETWEEN(Parameters!$F$2,Parameters!$G$2)</f>
        <v>248</v>
      </c>
      <c r="F743">
        <f ca="1">RANDBETWEEN(Parameters!$I$2,Parameters!$J$2)</f>
        <v>207</v>
      </c>
      <c r="G743">
        <f ca="1">SUMIFS(E$2:E743,$A$2:A743,Extraction[[#This Row],[AreaID]])</f>
        <v>8218</v>
      </c>
      <c r="H743">
        <f ca="1">SUMIFS(F$2:F743,$A$2:A743,Extraction[[#This Row],[AreaID]])</f>
        <v>6802</v>
      </c>
      <c r="I743">
        <f ca="1">VLOOKUP(Extraction[[#This Row],[AreaID]],Reserves[],4,FALSE)-Extraction[[#This Row],[OilExtractionToDate]]</f>
        <v>159010</v>
      </c>
      <c r="J743">
        <f ca="1">VLOOKUP(Extraction[[#This Row],[AreaID]],Reserves[],5,FALSE)-Extraction[[#This Row],[GasExtractionToDate]]</f>
        <v>368451</v>
      </c>
    </row>
    <row r="744" spans="1:10" x14ac:dyDescent="0.35">
      <c r="A744">
        <f ca="1">RANDBETWEEN(1,Parameters!$A$10)</f>
        <v>12</v>
      </c>
      <c r="B744" t="str">
        <f ca="1">VLOOKUP(A744,Reserves[],2,FALSE)</f>
        <v>EastTexas</v>
      </c>
      <c r="C744" t="str">
        <f ca="1">VLOOKUP(A744,Reserves[],3,FALSE)</f>
        <v>Lake3</v>
      </c>
      <c r="D744" s="1">
        <f ca="1">MAX(Parameters!$A$2,MAX(INDEX((A744=$A$2:A743)*$D$2:D743,))) + RANDBETWEEN(IF(MAX(INDEX((A744=$A$2:A743)*$D$2:D743,))=0,0,Parameters!$C$2),Parameters!$D$2)</f>
        <v>42864</v>
      </c>
      <c r="E744">
        <f ca="1">RANDBETWEEN(Parameters!$F$2,Parameters!$G$2)</f>
        <v>262</v>
      </c>
      <c r="F744">
        <f ca="1">RANDBETWEEN(Parameters!$I$2,Parameters!$J$2)</f>
        <v>81</v>
      </c>
      <c r="G744">
        <f ca="1">SUMIFS(E$2:E744,$A$2:A744,Extraction[[#This Row],[AreaID]])</f>
        <v>9340</v>
      </c>
      <c r="H744">
        <f ca="1">SUMIFS(F$2:F744,$A$2:A744,Extraction[[#This Row],[AreaID]])</f>
        <v>7894</v>
      </c>
      <c r="I744">
        <f ca="1">VLOOKUP(Extraction[[#This Row],[AreaID]],Reserves[],4,FALSE)-Extraction[[#This Row],[OilExtractionToDate]]</f>
        <v>324047</v>
      </c>
      <c r="J744">
        <f ca="1">VLOOKUP(Extraction[[#This Row],[AreaID]],Reserves[],5,FALSE)-Extraction[[#This Row],[GasExtractionToDate]]</f>
        <v>279311</v>
      </c>
    </row>
    <row r="745" spans="1:10" x14ac:dyDescent="0.35">
      <c r="A745">
        <f ca="1">RANDBETWEEN(1,Parameters!$A$10)</f>
        <v>8</v>
      </c>
      <c r="B745" t="str">
        <f ca="1">VLOOKUP(A745,Reserves[],2,FALSE)</f>
        <v>Hanamura</v>
      </c>
      <c r="C745" t="str">
        <f ca="1">VLOOKUP(A745,Reserves[],3,FALSE)</f>
        <v>Delta</v>
      </c>
      <c r="D745" s="1">
        <f ca="1">MAX(Parameters!$A$2,MAX(INDEX((A745=$A$2:A744)*$D$2:D744,))) + RANDBETWEEN(IF(MAX(INDEX((A745=$A$2:A744)*$D$2:D744,))=0,0,Parameters!$C$2),Parameters!$D$2)</f>
        <v>42936</v>
      </c>
      <c r="E745">
        <f ca="1">RANDBETWEEN(Parameters!$F$2,Parameters!$G$2)</f>
        <v>90</v>
      </c>
      <c r="F745">
        <f ca="1">RANDBETWEEN(Parameters!$I$2,Parameters!$J$2)</f>
        <v>241</v>
      </c>
      <c r="G745">
        <f ca="1">SUMIFS(E$2:E745,$A$2:A745,Extraction[[#This Row],[AreaID]])</f>
        <v>11113</v>
      </c>
      <c r="H745">
        <f ca="1">SUMIFS(F$2:F745,$A$2:A745,Extraction[[#This Row],[AreaID]])</f>
        <v>11836</v>
      </c>
      <c r="I745">
        <f ca="1">VLOOKUP(Extraction[[#This Row],[AreaID]],Reserves[],4,FALSE)-Extraction[[#This Row],[OilExtractionToDate]]</f>
        <v>162677</v>
      </c>
      <c r="J745">
        <f ca="1">VLOOKUP(Extraction[[#This Row],[AreaID]],Reserves[],5,FALSE)-Extraction[[#This Row],[GasExtractionToDate]]</f>
        <v>231273</v>
      </c>
    </row>
    <row r="746" spans="1:10" x14ac:dyDescent="0.35">
      <c r="A746">
        <f ca="1">RANDBETWEEN(1,Parameters!$A$10)</f>
        <v>5</v>
      </c>
      <c r="B746" t="str">
        <f ca="1">VLOOKUP(A746,Reserves[],2,FALSE)</f>
        <v>BigPool</v>
      </c>
      <c r="C746" t="str">
        <f ca="1">VLOOKUP(A746,Reserves[],3,FALSE)</f>
        <v>B2</v>
      </c>
      <c r="D746" s="1">
        <f ca="1">MAX(Parameters!$A$2,MAX(INDEX((A746=$A$2:A745)*$D$2:D745,))) + RANDBETWEEN(IF(MAX(INDEX((A746=$A$2:A745)*$D$2:D745,))=0,0,Parameters!$C$2),Parameters!$D$2)</f>
        <v>42893</v>
      </c>
      <c r="E746">
        <f ca="1">RANDBETWEEN(Parameters!$F$2,Parameters!$G$2)</f>
        <v>203</v>
      </c>
      <c r="F746">
        <f ca="1">RANDBETWEEN(Parameters!$I$2,Parameters!$J$2)</f>
        <v>291</v>
      </c>
      <c r="G746">
        <f ca="1">SUMIFS(E$2:E746,$A$2:A746,Extraction[[#This Row],[AreaID]])</f>
        <v>10969</v>
      </c>
      <c r="H746">
        <f ca="1">SUMIFS(F$2:F746,$A$2:A746,Extraction[[#This Row],[AreaID]])</f>
        <v>10527</v>
      </c>
      <c r="I746">
        <f ca="1">VLOOKUP(Extraction[[#This Row],[AreaID]],Reserves[],4,FALSE)-Extraction[[#This Row],[OilExtractionToDate]]</f>
        <v>296454</v>
      </c>
      <c r="J746">
        <f ca="1">VLOOKUP(Extraction[[#This Row],[AreaID]],Reserves[],5,FALSE)-Extraction[[#This Row],[GasExtractionToDate]]</f>
        <v>267181</v>
      </c>
    </row>
    <row r="747" spans="1:10" x14ac:dyDescent="0.35">
      <c r="A747">
        <f ca="1">RANDBETWEEN(1,Parameters!$A$10)</f>
        <v>3</v>
      </c>
      <c r="B747" t="str">
        <f ca="1">VLOOKUP(A747,Reserves[],2,FALSE)</f>
        <v>Route66</v>
      </c>
      <c r="C747" t="str">
        <f ca="1">VLOOKUP(A747,Reserves[],3,FALSE)</f>
        <v>A3</v>
      </c>
      <c r="D747" s="1">
        <f ca="1">MAX(Parameters!$A$2,MAX(INDEX((A747=$A$2:A746)*$D$2:D746,))) + RANDBETWEEN(IF(MAX(INDEX((A747=$A$2:A746)*$D$2:D746,))=0,0,Parameters!$C$2),Parameters!$D$2)</f>
        <v>42842</v>
      </c>
      <c r="E747">
        <f ca="1">RANDBETWEEN(Parameters!$F$2,Parameters!$G$2)</f>
        <v>140</v>
      </c>
      <c r="F747">
        <f ca="1">RANDBETWEEN(Parameters!$I$2,Parameters!$J$2)</f>
        <v>261</v>
      </c>
      <c r="G747">
        <f ca="1">SUMIFS(E$2:E747,$A$2:A747,Extraction[[#This Row],[AreaID]])</f>
        <v>8477</v>
      </c>
      <c r="H747">
        <f ca="1">SUMIFS(F$2:F747,$A$2:A747,Extraction[[#This Row],[AreaID]])</f>
        <v>8430</v>
      </c>
      <c r="I747">
        <f ca="1">VLOOKUP(Extraction[[#This Row],[AreaID]],Reserves[],4,FALSE)-Extraction[[#This Row],[OilExtractionToDate]]</f>
        <v>203681</v>
      </c>
      <c r="J747">
        <f ca="1">VLOOKUP(Extraction[[#This Row],[AreaID]],Reserves[],5,FALSE)-Extraction[[#This Row],[GasExtractionToDate]]</f>
        <v>338008</v>
      </c>
    </row>
    <row r="748" spans="1:10" x14ac:dyDescent="0.35">
      <c r="A748">
        <f ca="1">RANDBETWEEN(1,Parameters!$A$10)</f>
        <v>9</v>
      </c>
      <c r="B748" t="str">
        <f ca="1">VLOOKUP(A748,Reserves[],2,FALSE)</f>
        <v>Hanamura</v>
      </c>
      <c r="C748" t="str">
        <f ca="1">VLOOKUP(A748,Reserves[],3,FALSE)</f>
        <v>H2</v>
      </c>
      <c r="D748" s="1">
        <f ca="1">MAX(Parameters!$A$2,MAX(INDEX((A748=$A$2:A747)*$D$2:D747,))) + RANDBETWEEN(IF(MAX(INDEX((A748=$A$2:A747)*$D$2:D747,))=0,0,Parameters!$C$2),Parameters!$D$2)</f>
        <v>42876</v>
      </c>
      <c r="E748">
        <f ca="1">RANDBETWEEN(Parameters!$F$2,Parameters!$G$2)</f>
        <v>132</v>
      </c>
      <c r="F748">
        <f ca="1">RANDBETWEEN(Parameters!$I$2,Parameters!$J$2)</f>
        <v>219</v>
      </c>
      <c r="G748">
        <f ca="1">SUMIFS(E$2:E748,$A$2:A748,Extraction[[#This Row],[AreaID]])</f>
        <v>9350</v>
      </c>
      <c r="H748">
        <f ca="1">SUMIFS(F$2:F748,$A$2:A748,Extraction[[#This Row],[AreaID]])</f>
        <v>9375</v>
      </c>
      <c r="I748">
        <f ca="1">VLOOKUP(Extraction[[#This Row],[AreaID]],Reserves[],4,FALSE)-Extraction[[#This Row],[OilExtractionToDate]]</f>
        <v>331813</v>
      </c>
      <c r="J748">
        <f ca="1">VLOOKUP(Extraction[[#This Row],[AreaID]],Reserves[],5,FALSE)-Extraction[[#This Row],[GasExtractionToDate]]</f>
        <v>406563</v>
      </c>
    </row>
    <row r="749" spans="1:10" x14ac:dyDescent="0.35">
      <c r="A749">
        <f ca="1">RANDBETWEEN(1,Parameters!$A$10)</f>
        <v>2</v>
      </c>
      <c r="B749" t="str">
        <f ca="1">VLOOKUP(A749,Reserves[],2,FALSE)</f>
        <v>Route66</v>
      </c>
      <c r="C749" t="str">
        <f ca="1">VLOOKUP(A749,Reserves[],3,FALSE)</f>
        <v>Delta</v>
      </c>
      <c r="D749" s="1">
        <f ca="1">MAX(Parameters!$A$2,MAX(INDEX((A749=$A$2:A748)*$D$2:D748,))) + RANDBETWEEN(IF(MAX(INDEX((A749=$A$2:A748)*$D$2:D748,))=0,0,Parameters!$C$2),Parameters!$D$2)</f>
        <v>42936</v>
      </c>
      <c r="E749">
        <f ca="1">RANDBETWEEN(Parameters!$F$2,Parameters!$G$2)</f>
        <v>280</v>
      </c>
      <c r="F749">
        <f ca="1">RANDBETWEEN(Parameters!$I$2,Parameters!$J$2)</f>
        <v>111</v>
      </c>
      <c r="G749">
        <f ca="1">SUMIFS(E$2:E749,$A$2:A749,Extraction[[#This Row],[AreaID]])</f>
        <v>11365</v>
      </c>
      <c r="H749">
        <f ca="1">SUMIFS(F$2:F749,$A$2:A749,Extraction[[#This Row],[AreaID]])</f>
        <v>10579</v>
      </c>
      <c r="I749">
        <f ca="1">VLOOKUP(Extraction[[#This Row],[AreaID]],Reserves[],4,FALSE)-Extraction[[#This Row],[OilExtractionToDate]]</f>
        <v>153076</v>
      </c>
      <c r="J749">
        <f ca="1">VLOOKUP(Extraction[[#This Row],[AreaID]],Reserves[],5,FALSE)-Extraction[[#This Row],[GasExtractionToDate]]</f>
        <v>225630</v>
      </c>
    </row>
    <row r="750" spans="1:10" x14ac:dyDescent="0.35">
      <c r="A750">
        <f ca="1">RANDBETWEEN(1,Parameters!$A$10)</f>
        <v>14</v>
      </c>
      <c r="B750" t="str">
        <f ca="1">VLOOKUP(A750,Reserves[],2,FALSE)</f>
        <v>Kern River</v>
      </c>
      <c r="C750" t="str">
        <f ca="1">VLOOKUP(A750,Reserves[],3,FALSE)</f>
        <v>Delta</v>
      </c>
      <c r="D750" s="1">
        <f ca="1">MAX(Parameters!$A$2,MAX(INDEX((A750=$A$2:A749)*$D$2:D749,))) + RANDBETWEEN(IF(MAX(INDEX((A750=$A$2:A749)*$D$2:D749,))=0,0,Parameters!$C$2),Parameters!$D$2)</f>
        <v>42867</v>
      </c>
      <c r="E750">
        <f ca="1">RANDBETWEEN(Parameters!$F$2,Parameters!$G$2)</f>
        <v>224</v>
      </c>
      <c r="F750">
        <f ca="1">RANDBETWEEN(Parameters!$I$2,Parameters!$J$2)</f>
        <v>224</v>
      </c>
      <c r="G750">
        <f ca="1">SUMIFS(E$2:E750,$A$2:A750,Extraction[[#This Row],[AreaID]])</f>
        <v>10463</v>
      </c>
      <c r="H750">
        <f ca="1">SUMIFS(F$2:F750,$A$2:A750,Extraction[[#This Row],[AreaID]])</f>
        <v>9239</v>
      </c>
      <c r="I750">
        <f ca="1">VLOOKUP(Extraction[[#This Row],[AreaID]],Reserves[],4,FALSE)-Extraction[[#This Row],[OilExtractionToDate]]</f>
        <v>334948</v>
      </c>
      <c r="J750">
        <f ca="1">VLOOKUP(Extraction[[#This Row],[AreaID]],Reserves[],5,FALSE)-Extraction[[#This Row],[GasExtractionToDate]]</f>
        <v>396899</v>
      </c>
    </row>
    <row r="751" spans="1:10" x14ac:dyDescent="0.35">
      <c r="A751">
        <f ca="1">RANDBETWEEN(1,Parameters!$A$10)</f>
        <v>13</v>
      </c>
      <c r="B751" t="str">
        <f ca="1">VLOOKUP(A751,Reserves[],2,FALSE)</f>
        <v>Kern River</v>
      </c>
      <c r="C751" t="str">
        <f ca="1">VLOOKUP(A751,Reserves[],3,FALSE)</f>
        <v>W13</v>
      </c>
      <c r="D751" s="1">
        <f ca="1">MAX(Parameters!$A$2,MAX(INDEX((A751=$A$2:A750)*$D$2:D750,))) + RANDBETWEEN(IF(MAX(INDEX((A751=$A$2:A750)*$D$2:D750,))=0,0,Parameters!$C$2),Parameters!$D$2)</f>
        <v>42932</v>
      </c>
      <c r="E751">
        <f ca="1">RANDBETWEEN(Parameters!$F$2,Parameters!$G$2)</f>
        <v>148</v>
      </c>
      <c r="F751">
        <f ca="1">RANDBETWEEN(Parameters!$I$2,Parameters!$J$2)</f>
        <v>216</v>
      </c>
      <c r="G751">
        <f ca="1">SUMIFS(E$2:E751,$A$2:A751,Extraction[[#This Row],[AreaID]])</f>
        <v>11512</v>
      </c>
      <c r="H751">
        <f ca="1">SUMIFS(F$2:F751,$A$2:A751,Extraction[[#This Row],[AreaID]])</f>
        <v>10828</v>
      </c>
      <c r="I751">
        <f ca="1">VLOOKUP(Extraction[[#This Row],[AreaID]],Reserves[],4,FALSE)-Extraction[[#This Row],[OilExtractionToDate]]</f>
        <v>371191</v>
      </c>
      <c r="J751">
        <f ca="1">VLOOKUP(Extraction[[#This Row],[AreaID]],Reserves[],5,FALSE)-Extraction[[#This Row],[GasExtractionToDate]]</f>
        <v>438627</v>
      </c>
    </row>
    <row r="752" spans="1:10" x14ac:dyDescent="0.35">
      <c r="A752">
        <f ca="1">RANDBETWEEN(1,Parameters!$A$10)</f>
        <v>8</v>
      </c>
      <c r="B752" t="str">
        <f ca="1">VLOOKUP(A752,Reserves[],2,FALSE)</f>
        <v>Hanamura</v>
      </c>
      <c r="C752" t="str">
        <f ca="1">VLOOKUP(A752,Reserves[],3,FALSE)</f>
        <v>Delta</v>
      </c>
      <c r="D752" s="1">
        <f ca="1">MAX(Parameters!$A$2,MAX(INDEX((A752=$A$2:A751)*$D$2:D751,))) + RANDBETWEEN(IF(MAX(INDEX((A752=$A$2:A751)*$D$2:D751,))=0,0,Parameters!$C$2),Parameters!$D$2)</f>
        <v>42939</v>
      </c>
      <c r="E752">
        <f ca="1">RANDBETWEEN(Parameters!$F$2,Parameters!$G$2)</f>
        <v>151</v>
      </c>
      <c r="F752">
        <f ca="1">RANDBETWEEN(Parameters!$I$2,Parameters!$J$2)</f>
        <v>181</v>
      </c>
      <c r="G752">
        <f ca="1">SUMIFS(E$2:E752,$A$2:A752,Extraction[[#This Row],[AreaID]])</f>
        <v>11264</v>
      </c>
      <c r="H752">
        <f ca="1">SUMIFS(F$2:F752,$A$2:A752,Extraction[[#This Row],[AreaID]])</f>
        <v>12017</v>
      </c>
      <c r="I752">
        <f ca="1">VLOOKUP(Extraction[[#This Row],[AreaID]],Reserves[],4,FALSE)-Extraction[[#This Row],[OilExtractionToDate]]</f>
        <v>162526</v>
      </c>
      <c r="J752">
        <f ca="1">VLOOKUP(Extraction[[#This Row],[AreaID]],Reserves[],5,FALSE)-Extraction[[#This Row],[GasExtractionToDate]]</f>
        <v>231092</v>
      </c>
    </row>
    <row r="753" spans="1:10" x14ac:dyDescent="0.35">
      <c r="A753">
        <f ca="1">RANDBETWEEN(1,Parameters!$A$10)</f>
        <v>10</v>
      </c>
      <c r="B753" t="str">
        <f ca="1">VLOOKUP(A753,Reserves[],2,FALSE)</f>
        <v>EastTexas</v>
      </c>
      <c r="C753" t="str">
        <f ca="1">VLOOKUP(A753,Reserves[],3,FALSE)</f>
        <v>Lake1</v>
      </c>
      <c r="D753" s="1">
        <f ca="1">MAX(Parameters!$A$2,MAX(INDEX((A753=$A$2:A752)*$D$2:D752,))) + RANDBETWEEN(IF(MAX(INDEX((A753=$A$2:A752)*$D$2:D752,))=0,0,Parameters!$C$2),Parameters!$D$2)</f>
        <v>42819</v>
      </c>
      <c r="E753">
        <f ca="1">RANDBETWEEN(Parameters!$F$2,Parameters!$G$2)</f>
        <v>207</v>
      </c>
      <c r="F753">
        <f ca="1">RANDBETWEEN(Parameters!$I$2,Parameters!$J$2)</f>
        <v>126</v>
      </c>
      <c r="G753">
        <f ca="1">SUMIFS(E$2:E753,$A$2:A753,Extraction[[#This Row],[AreaID]])</f>
        <v>8425</v>
      </c>
      <c r="H753">
        <f ca="1">SUMIFS(F$2:F753,$A$2:A753,Extraction[[#This Row],[AreaID]])</f>
        <v>6928</v>
      </c>
      <c r="I753">
        <f ca="1">VLOOKUP(Extraction[[#This Row],[AreaID]],Reserves[],4,FALSE)-Extraction[[#This Row],[OilExtractionToDate]]</f>
        <v>158803</v>
      </c>
      <c r="J753">
        <f ca="1">VLOOKUP(Extraction[[#This Row],[AreaID]],Reserves[],5,FALSE)-Extraction[[#This Row],[GasExtractionToDate]]</f>
        <v>368325</v>
      </c>
    </row>
    <row r="754" spans="1:10" x14ac:dyDescent="0.35">
      <c r="A754">
        <f ca="1">RANDBETWEEN(1,Parameters!$A$10)</f>
        <v>9</v>
      </c>
      <c r="B754" t="str">
        <f ca="1">VLOOKUP(A754,Reserves[],2,FALSE)</f>
        <v>Hanamura</v>
      </c>
      <c r="C754" t="str">
        <f ca="1">VLOOKUP(A754,Reserves[],3,FALSE)</f>
        <v>H2</v>
      </c>
      <c r="D754" s="1">
        <f ca="1">MAX(Parameters!$A$2,MAX(INDEX((A754=$A$2:A753)*$D$2:D753,))) + RANDBETWEEN(IF(MAX(INDEX((A754=$A$2:A753)*$D$2:D753,))=0,0,Parameters!$C$2),Parameters!$D$2)</f>
        <v>42879</v>
      </c>
      <c r="E754">
        <f ca="1">RANDBETWEEN(Parameters!$F$2,Parameters!$G$2)</f>
        <v>204</v>
      </c>
      <c r="F754">
        <f ca="1">RANDBETWEEN(Parameters!$I$2,Parameters!$J$2)</f>
        <v>298</v>
      </c>
      <c r="G754">
        <f ca="1">SUMIFS(E$2:E754,$A$2:A754,Extraction[[#This Row],[AreaID]])</f>
        <v>9554</v>
      </c>
      <c r="H754">
        <f ca="1">SUMIFS(F$2:F754,$A$2:A754,Extraction[[#This Row],[AreaID]])</f>
        <v>9673</v>
      </c>
      <c r="I754">
        <f ca="1">VLOOKUP(Extraction[[#This Row],[AreaID]],Reserves[],4,FALSE)-Extraction[[#This Row],[OilExtractionToDate]]</f>
        <v>331609</v>
      </c>
      <c r="J754">
        <f ca="1">VLOOKUP(Extraction[[#This Row],[AreaID]],Reserves[],5,FALSE)-Extraction[[#This Row],[GasExtractionToDate]]</f>
        <v>406265</v>
      </c>
    </row>
    <row r="755" spans="1:10" x14ac:dyDescent="0.35">
      <c r="A755">
        <f ca="1">RANDBETWEEN(1,Parameters!$A$10)</f>
        <v>11</v>
      </c>
      <c r="B755" t="str">
        <f ca="1">VLOOKUP(A755,Reserves[],2,FALSE)</f>
        <v>EastTexas</v>
      </c>
      <c r="C755" t="str">
        <f ca="1">VLOOKUP(A755,Reserves[],3,FALSE)</f>
        <v>Lake2</v>
      </c>
      <c r="D755" s="1">
        <f ca="1">MAX(Parameters!$A$2,MAX(INDEX((A755=$A$2:A754)*$D$2:D754,))) + RANDBETWEEN(IF(MAX(INDEX((A755=$A$2:A754)*$D$2:D754,))=0,0,Parameters!$C$2),Parameters!$D$2)</f>
        <v>42956</v>
      </c>
      <c r="E755">
        <f ca="1">RANDBETWEEN(Parameters!$F$2,Parameters!$G$2)</f>
        <v>116</v>
      </c>
      <c r="F755">
        <f ca="1">RANDBETWEEN(Parameters!$I$2,Parameters!$J$2)</f>
        <v>89</v>
      </c>
      <c r="G755">
        <f ca="1">SUMIFS(E$2:E755,$A$2:A755,Extraction[[#This Row],[AreaID]])</f>
        <v>12838</v>
      </c>
      <c r="H755">
        <f ca="1">SUMIFS(F$2:F755,$A$2:A755,Extraction[[#This Row],[AreaID]])</f>
        <v>11722</v>
      </c>
      <c r="I755">
        <f ca="1">VLOOKUP(Extraction[[#This Row],[AreaID]],Reserves[],4,FALSE)-Extraction[[#This Row],[OilExtractionToDate]]</f>
        <v>263142</v>
      </c>
      <c r="J755">
        <f ca="1">VLOOKUP(Extraction[[#This Row],[AreaID]],Reserves[],5,FALSE)-Extraction[[#This Row],[GasExtractionToDate]]</f>
        <v>215075</v>
      </c>
    </row>
    <row r="756" spans="1:10" x14ac:dyDescent="0.35">
      <c r="A756">
        <f ca="1">RANDBETWEEN(1,Parameters!$A$10)</f>
        <v>7</v>
      </c>
      <c r="B756" t="str">
        <f ca="1">VLOOKUP(A756,Reserves[],2,FALSE)</f>
        <v>Hanamura</v>
      </c>
      <c r="C756" t="str">
        <f ca="1">VLOOKUP(A756,Reserves[],3,FALSE)</f>
        <v>H1</v>
      </c>
      <c r="D756" s="1">
        <f ca="1">MAX(Parameters!$A$2,MAX(INDEX((A756=$A$2:A755)*$D$2:D755,))) + RANDBETWEEN(IF(MAX(INDEX((A756=$A$2:A755)*$D$2:D755,))=0,0,Parameters!$C$2),Parameters!$D$2)</f>
        <v>42854</v>
      </c>
      <c r="E756">
        <f ca="1">RANDBETWEEN(Parameters!$F$2,Parameters!$G$2)</f>
        <v>149</v>
      </c>
      <c r="F756">
        <f ca="1">RANDBETWEEN(Parameters!$I$2,Parameters!$J$2)</f>
        <v>148</v>
      </c>
      <c r="G756">
        <f ca="1">SUMIFS(E$2:E756,$A$2:A756,Extraction[[#This Row],[AreaID]])</f>
        <v>8976</v>
      </c>
      <c r="H756">
        <f ca="1">SUMIFS(F$2:F756,$A$2:A756,Extraction[[#This Row],[AreaID]])</f>
        <v>8545</v>
      </c>
      <c r="I756">
        <f ca="1">VLOOKUP(Extraction[[#This Row],[AreaID]],Reserves[],4,FALSE)-Extraction[[#This Row],[OilExtractionToDate]]</f>
        <v>317390</v>
      </c>
      <c r="J756">
        <f ca="1">VLOOKUP(Extraction[[#This Row],[AreaID]],Reserves[],5,FALSE)-Extraction[[#This Row],[GasExtractionToDate]]</f>
        <v>432832</v>
      </c>
    </row>
    <row r="757" spans="1:10" x14ac:dyDescent="0.35">
      <c r="A757">
        <f ca="1">RANDBETWEEN(1,Parameters!$A$10)</f>
        <v>13</v>
      </c>
      <c r="B757" t="str">
        <f ca="1">VLOOKUP(A757,Reserves[],2,FALSE)</f>
        <v>Kern River</v>
      </c>
      <c r="C757" t="str">
        <f ca="1">VLOOKUP(A757,Reserves[],3,FALSE)</f>
        <v>W13</v>
      </c>
      <c r="D757" s="1">
        <f ca="1">MAX(Parameters!$A$2,MAX(INDEX((A757=$A$2:A756)*$D$2:D756,))) + RANDBETWEEN(IF(MAX(INDEX((A757=$A$2:A756)*$D$2:D756,))=0,0,Parameters!$C$2),Parameters!$D$2)</f>
        <v>42937</v>
      </c>
      <c r="E757">
        <f ca="1">RANDBETWEEN(Parameters!$F$2,Parameters!$G$2)</f>
        <v>287</v>
      </c>
      <c r="F757">
        <f ca="1">RANDBETWEEN(Parameters!$I$2,Parameters!$J$2)</f>
        <v>143</v>
      </c>
      <c r="G757">
        <f ca="1">SUMIFS(E$2:E757,$A$2:A757,Extraction[[#This Row],[AreaID]])</f>
        <v>11799</v>
      </c>
      <c r="H757">
        <f ca="1">SUMIFS(F$2:F757,$A$2:A757,Extraction[[#This Row],[AreaID]])</f>
        <v>10971</v>
      </c>
      <c r="I757">
        <f ca="1">VLOOKUP(Extraction[[#This Row],[AreaID]],Reserves[],4,FALSE)-Extraction[[#This Row],[OilExtractionToDate]]</f>
        <v>370904</v>
      </c>
      <c r="J757">
        <f ca="1">VLOOKUP(Extraction[[#This Row],[AreaID]],Reserves[],5,FALSE)-Extraction[[#This Row],[GasExtractionToDate]]</f>
        <v>438484</v>
      </c>
    </row>
    <row r="758" spans="1:10" x14ac:dyDescent="0.35">
      <c r="A758">
        <f ca="1">RANDBETWEEN(1,Parameters!$A$10)</f>
        <v>3</v>
      </c>
      <c r="B758" t="str">
        <f ca="1">VLOOKUP(A758,Reserves[],2,FALSE)</f>
        <v>Route66</v>
      </c>
      <c r="C758" t="str">
        <f ca="1">VLOOKUP(A758,Reserves[],3,FALSE)</f>
        <v>A3</v>
      </c>
      <c r="D758" s="1">
        <f ca="1">MAX(Parameters!$A$2,MAX(INDEX((A758=$A$2:A757)*$D$2:D757,))) + RANDBETWEEN(IF(MAX(INDEX((A758=$A$2:A757)*$D$2:D757,))=0,0,Parameters!$C$2),Parameters!$D$2)</f>
        <v>42848</v>
      </c>
      <c r="E758">
        <f ca="1">RANDBETWEEN(Parameters!$F$2,Parameters!$G$2)</f>
        <v>177</v>
      </c>
      <c r="F758">
        <f ca="1">RANDBETWEEN(Parameters!$I$2,Parameters!$J$2)</f>
        <v>57</v>
      </c>
      <c r="G758">
        <f ca="1">SUMIFS(E$2:E758,$A$2:A758,Extraction[[#This Row],[AreaID]])</f>
        <v>8654</v>
      </c>
      <c r="H758">
        <f ca="1">SUMIFS(F$2:F758,$A$2:A758,Extraction[[#This Row],[AreaID]])</f>
        <v>8487</v>
      </c>
      <c r="I758">
        <f ca="1">VLOOKUP(Extraction[[#This Row],[AreaID]],Reserves[],4,FALSE)-Extraction[[#This Row],[OilExtractionToDate]]</f>
        <v>203504</v>
      </c>
      <c r="J758">
        <f ca="1">VLOOKUP(Extraction[[#This Row],[AreaID]],Reserves[],5,FALSE)-Extraction[[#This Row],[GasExtractionToDate]]</f>
        <v>337951</v>
      </c>
    </row>
    <row r="759" spans="1:10" x14ac:dyDescent="0.35">
      <c r="A759">
        <f ca="1">RANDBETWEEN(1,Parameters!$A$10)</f>
        <v>9</v>
      </c>
      <c r="B759" t="str">
        <f ca="1">VLOOKUP(A759,Reserves[],2,FALSE)</f>
        <v>Hanamura</v>
      </c>
      <c r="C759" t="str">
        <f ca="1">VLOOKUP(A759,Reserves[],3,FALSE)</f>
        <v>H2</v>
      </c>
      <c r="D759" s="1">
        <f ca="1">MAX(Parameters!$A$2,MAX(INDEX((A759=$A$2:A758)*$D$2:D758,))) + RANDBETWEEN(IF(MAX(INDEX((A759=$A$2:A758)*$D$2:D758,))=0,0,Parameters!$C$2),Parameters!$D$2)</f>
        <v>42886</v>
      </c>
      <c r="E759">
        <f ca="1">RANDBETWEEN(Parameters!$F$2,Parameters!$G$2)</f>
        <v>217</v>
      </c>
      <c r="F759">
        <f ca="1">RANDBETWEEN(Parameters!$I$2,Parameters!$J$2)</f>
        <v>85</v>
      </c>
      <c r="G759">
        <f ca="1">SUMIFS(E$2:E759,$A$2:A759,Extraction[[#This Row],[AreaID]])</f>
        <v>9771</v>
      </c>
      <c r="H759">
        <f ca="1">SUMIFS(F$2:F759,$A$2:A759,Extraction[[#This Row],[AreaID]])</f>
        <v>9758</v>
      </c>
      <c r="I759">
        <f ca="1">VLOOKUP(Extraction[[#This Row],[AreaID]],Reserves[],4,FALSE)-Extraction[[#This Row],[OilExtractionToDate]]</f>
        <v>331392</v>
      </c>
      <c r="J759">
        <f ca="1">VLOOKUP(Extraction[[#This Row],[AreaID]],Reserves[],5,FALSE)-Extraction[[#This Row],[GasExtractionToDate]]</f>
        <v>406180</v>
      </c>
    </row>
    <row r="760" spans="1:10" x14ac:dyDescent="0.35">
      <c r="A760">
        <f ca="1">RANDBETWEEN(1,Parameters!$A$10)</f>
        <v>9</v>
      </c>
      <c r="B760" t="str">
        <f ca="1">VLOOKUP(A760,Reserves[],2,FALSE)</f>
        <v>Hanamura</v>
      </c>
      <c r="C760" t="str">
        <f ca="1">VLOOKUP(A760,Reserves[],3,FALSE)</f>
        <v>H2</v>
      </c>
      <c r="D760" s="1">
        <f ca="1">MAX(Parameters!$A$2,MAX(INDEX((A760=$A$2:A759)*$D$2:D759,))) + RANDBETWEEN(IF(MAX(INDEX((A760=$A$2:A759)*$D$2:D759,))=0,0,Parameters!$C$2),Parameters!$D$2)</f>
        <v>42893</v>
      </c>
      <c r="E760">
        <f ca="1">RANDBETWEEN(Parameters!$F$2,Parameters!$G$2)</f>
        <v>217</v>
      </c>
      <c r="F760">
        <f ca="1">RANDBETWEEN(Parameters!$I$2,Parameters!$J$2)</f>
        <v>257</v>
      </c>
      <c r="G760">
        <f ca="1">SUMIFS(E$2:E760,$A$2:A760,Extraction[[#This Row],[AreaID]])</f>
        <v>9988</v>
      </c>
      <c r="H760">
        <f ca="1">SUMIFS(F$2:F760,$A$2:A760,Extraction[[#This Row],[AreaID]])</f>
        <v>10015</v>
      </c>
      <c r="I760">
        <f ca="1">VLOOKUP(Extraction[[#This Row],[AreaID]],Reserves[],4,FALSE)-Extraction[[#This Row],[OilExtractionToDate]]</f>
        <v>331175</v>
      </c>
      <c r="J760">
        <f ca="1">VLOOKUP(Extraction[[#This Row],[AreaID]],Reserves[],5,FALSE)-Extraction[[#This Row],[GasExtractionToDate]]</f>
        <v>405923</v>
      </c>
    </row>
    <row r="761" spans="1:10" x14ac:dyDescent="0.35">
      <c r="A761">
        <f ca="1">RANDBETWEEN(1,Parameters!$A$10)</f>
        <v>6</v>
      </c>
      <c r="B761" t="str">
        <f ca="1">VLOOKUP(A761,Reserves[],2,FALSE)</f>
        <v>Hanamura</v>
      </c>
      <c r="C761" t="str">
        <f ca="1">VLOOKUP(A761,Reserves[],3,FALSE)</f>
        <v>Alpha</v>
      </c>
      <c r="D761" s="1">
        <f ca="1">MAX(Parameters!$A$2,MAX(INDEX((A761=$A$2:A760)*$D$2:D760,))) + RANDBETWEEN(IF(MAX(INDEX((A761=$A$2:A760)*$D$2:D760,))=0,0,Parameters!$C$2),Parameters!$D$2)</f>
        <v>42924</v>
      </c>
      <c r="E761">
        <f ca="1">RANDBETWEEN(Parameters!$F$2,Parameters!$G$2)</f>
        <v>85</v>
      </c>
      <c r="F761">
        <f ca="1">RANDBETWEEN(Parameters!$I$2,Parameters!$J$2)</f>
        <v>162</v>
      </c>
      <c r="G761">
        <f ca="1">SUMIFS(E$2:E761,$A$2:A761,Extraction[[#This Row],[AreaID]])</f>
        <v>10767</v>
      </c>
      <c r="H761">
        <f ca="1">SUMIFS(F$2:F761,$A$2:A761,Extraction[[#This Row],[AreaID]])</f>
        <v>9983</v>
      </c>
      <c r="I761">
        <f ca="1">VLOOKUP(Extraction[[#This Row],[AreaID]],Reserves[],4,FALSE)-Extraction[[#This Row],[OilExtractionToDate]]</f>
        <v>249613</v>
      </c>
      <c r="J761">
        <f ca="1">VLOOKUP(Extraction[[#This Row],[AreaID]],Reserves[],5,FALSE)-Extraction[[#This Row],[GasExtractionToDate]]</f>
        <v>291619</v>
      </c>
    </row>
    <row r="762" spans="1:10" x14ac:dyDescent="0.35">
      <c r="A762">
        <f ca="1">RANDBETWEEN(1,Parameters!$A$10)</f>
        <v>1</v>
      </c>
      <c r="B762" t="str">
        <f ca="1">VLOOKUP(A762,Reserves[],2,FALSE)</f>
        <v>Route66</v>
      </c>
      <c r="C762" t="str">
        <f ca="1">VLOOKUP(A762,Reserves[],3,FALSE)</f>
        <v>Alpha</v>
      </c>
      <c r="D762" s="1">
        <f ca="1">MAX(Parameters!$A$2,MAX(INDEX((A762=$A$2:A761)*$D$2:D761,))) + RANDBETWEEN(IF(MAX(INDEX((A762=$A$2:A761)*$D$2:D761,))=0,0,Parameters!$C$2),Parameters!$D$2)</f>
        <v>42860</v>
      </c>
      <c r="E762">
        <f ca="1">RANDBETWEEN(Parameters!$F$2,Parameters!$G$2)</f>
        <v>276</v>
      </c>
      <c r="F762">
        <f ca="1">RANDBETWEEN(Parameters!$I$2,Parameters!$J$2)</f>
        <v>224</v>
      </c>
      <c r="G762">
        <f ca="1">SUMIFS(E$2:E762,$A$2:A762,Extraction[[#This Row],[AreaID]])</f>
        <v>10429</v>
      </c>
      <c r="H762">
        <f ca="1">SUMIFS(F$2:F762,$A$2:A762,Extraction[[#This Row],[AreaID]])</f>
        <v>8383</v>
      </c>
      <c r="I762">
        <f ca="1">VLOOKUP(Extraction[[#This Row],[AreaID]],Reserves[],4,FALSE)-Extraction[[#This Row],[OilExtractionToDate]]</f>
        <v>307161</v>
      </c>
      <c r="J762">
        <f ca="1">VLOOKUP(Extraction[[#This Row],[AreaID]],Reserves[],5,FALSE)-Extraction[[#This Row],[GasExtractionToDate]]</f>
        <v>364218</v>
      </c>
    </row>
    <row r="763" spans="1:10" x14ac:dyDescent="0.35">
      <c r="A763">
        <f ca="1">RANDBETWEEN(1,Parameters!$A$10)</f>
        <v>9</v>
      </c>
      <c r="B763" t="str">
        <f ca="1">VLOOKUP(A763,Reserves[],2,FALSE)</f>
        <v>Hanamura</v>
      </c>
      <c r="C763" t="str">
        <f ca="1">VLOOKUP(A763,Reserves[],3,FALSE)</f>
        <v>H2</v>
      </c>
      <c r="D763" s="1">
        <f ca="1">MAX(Parameters!$A$2,MAX(INDEX((A763=$A$2:A762)*$D$2:D762,))) + RANDBETWEEN(IF(MAX(INDEX((A763=$A$2:A762)*$D$2:D762,))=0,0,Parameters!$C$2),Parameters!$D$2)</f>
        <v>42900</v>
      </c>
      <c r="E763">
        <f ca="1">RANDBETWEEN(Parameters!$F$2,Parameters!$G$2)</f>
        <v>109</v>
      </c>
      <c r="F763">
        <f ca="1">RANDBETWEEN(Parameters!$I$2,Parameters!$J$2)</f>
        <v>264</v>
      </c>
      <c r="G763">
        <f ca="1">SUMIFS(E$2:E763,$A$2:A763,Extraction[[#This Row],[AreaID]])</f>
        <v>10097</v>
      </c>
      <c r="H763">
        <f ca="1">SUMIFS(F$2:F763,$A$2:A763,Extraction[[#This Row],[AreaID]])</f>
        <v>10279</v>
      </c>
      <c r="I763">
        <f ca="1">VLOOKUP(Extraction[[#This Row],[AreaID]],Reserves[],4,FALSE)-Extraction[[#This Row],[OilExtractionToDate]]</f>
        <v>331066</v>
      </c>
      <c r="J763">
        <f ca="1">VLOOKUP(Extraction[[#This Row],[AreaID]],Reserves[],5,FALSE)-Extraction[[#This Row],[GasExtractionToDate]]</f>
        <v>405659</v>
      </c>
    </row>
    <row r="764" spans="1:10" x14ac:dyDescent="0.35">
      <c r="A764">
        <f ca="1">RANDBETWEEN(1,Parameters!$A$10)</f>
        <v>3</v>
      </c>
      <c r="B764" t="str">
        <f ca="1">VLOOKUP(A764,Reserves[],2,FALSE)</f>
        <v>Route66</v>
      </c>
      <c r="C764" t="str">
        <f ca="1">VLOOKUP(A764,Reserves[],3,FALSE)</f>
        <v>A3</v>
      </c>
      <c r="D764" s="1">
        <f ca="1">MAX(Parameters!$A$2,MAX(INDEX((A764=$A$2:A763)*$D$2:D763,))) + RANDBETWEEN(IF(MAX(INDEX((A764=$A$2:A763)*$D$2:D763,))=0,0,Parameters!$C$2),Parameters!$D$2)</f>
        <v>42854</v>
      </c>
      <c r="E764">
        <f ca="1">RANDBETWEEN(Parameters!$F$2,Parameters!$G$2)</f>
        <v>118</v>
      </c>
      <c r="F764">
        <f ca="1">RANDBETWEEN(Parameters!$I$2,Parameters!$J$2)</f>
        <v>164</v>
      </c>
      <c r="G764">
        <f ca="1">SUMIFS(E$2:E764,$A$2:A764,Extraction[[#This Row],[AreaID]])</f>
        <v>8772</v>
      </c>
      <c r="H764">
        <f ca="1">SUMIFS(F$2:F764,$A$2:A764,Extraction[[#This Row],[AreaID]])</f>
        <v>8651</v>
      </c>
      <c r="I764">
        <f ca="1">VLOOKUP(Extraction[[#This Row],[AreaID]],Reserves[],4,FALSE)-Extraction[[#This Row],[OilExtractionToDate]]</f>
        <v>203386</v>
      </c>
      <c r="J764">
        <f ca="1">VLOOKUP(Extraction[[#This Row],[AreaID]],Reserves[],5,FALSE)-Extraction[[#This Row],[GasExtractionToDate]]</f>
        <v>337787</v>
      </c>
    </row>
    <row r="765" spans="1:10" x14ac:dyDescent="0.35">
      <c r="A765">
        <f ca="1">RANDBETWEEN(1,Parameters!$A$10)</f>
        <v>4</v>
      </c>
      <c r="B765" t="str">
        <f ca="1">VLOOKUP(A765,Reserves[],2,FALSE)</f>
        <v>BigPool</v>
      </c>
      <c r="C765" t="str">
        <f ca="1">VLOOKUP(A765,Reserves[],3,FALSE)</f>
        <v>B1</v>
      </c>
      <c r="D765" s="1">
        <f ca="1">MAX(Parameters!$A$2,MAX(INDEX((A765=$A$2:A764)*$D$2:D764,))) + RANDBETWEEN(IF(MAX(INDEX((A765=$A$2:A764)*$D$2:D764,))=0,0,Parameters!$C$2),Parameters!$D$2)</f>
        <v>42818</v>
      </c>
      <c r="E765">
        <f ca="1">RANDBETWEEN(Parameters!$F$2,Parameters!$G$2)</f>
        <v>186</v>
      </c>
      <c r="F765">
        <f ca="1">RANDBETWEEN(Parameters!$I$2,Parameters!$J$2)</f>
        <v>101</v>
      </c>
      <c r="G765">
        <f ca="1">SUMIFS(E$2:E765,$A$2:A765,Extraction[[#This Row],[AreaID]])</f>
        <v>7511</v>
      </c>
      <c r="H765">
        <f ca="1">SUMIFS(F$2:F765,$A$2:A765,Extraction[[#This Row],[AreaID]])</f>
        <v>8898</v>
      </c>
      <c r="I765">
        <f ca="1">VLOOKUP(Extraction[[#This Row],[AreaID]],Reserves[],4,FALSE)-Extraction[[#This Row],[OilExtractionToDate]]</f>
        <v>397679</v>
      </c>
      <c r="J765">
        <f ca="1">VLOOKUP(Extraction[[#This Row],[AreaID]],Reserves[],5,FALSE)-Extraction[[#This Row],[GasExtractionToDate]]</f>
        <v>191555</v>
      </c>
    </row>
    <row r="766" spans="1:10" x14ac:dyDescent="0.35">
      <c r="A766">
        <f ca="1">RANDBETWEEN(1,Parameters!$A$10)</f>
        <v>5</v>
      </c>
      <c r="B766" t="str">
        <f ca="1">VLOOKUP(A766,Reserves[],2,FALSE)</f>
        <v>BigPool</v>
      </c>
      <c r="C766" t="str">
        <f ca="1">VLOOKUP(A766,Reserves[],3,FALSE)</f>
        <v>B2</v>
      </c>
      <c r="D766" s="1">
        <f ca="1">MAX(Parameters!$A$2,MAX(INDEX((A766=$A$2:A765)*$D$2:D765,))) + RANDBETWEEN(IF(MAX(INDEX((A766=$A$2:A765)*$D$2:D765,))=0,0,Parameters!$C$2),Parameters!$D$2)</f>
        <v>42896</v>
      </c>
      <c r="E766">
        <f ca="1">RANDBETWEEN(Parameters!$F$2,Parameters!$G$2)</f>
        <v>207</v>
      </c>
      <c r="F766">
        <f ca="1">RANDBETWEEN(Parameters!$I$2,Parameters!$J$2)</f>
        <v>146</v>
      </c>
      <c r="G766">
        <f ca="1">SUMIFS(E$2:E766,$A$2:A766,Extraction[[#This Row],[AreaID]])</f>
        <v>11176</v>
      </c>
      <c r="H766">
        <f ca="1">SUMIFS(F$2:F766,$A$2:A766,Extraction[[#This Row],[AreaID]])</f>
        <v>10673</v>
      </c>
      <c r="I766">
        <f ca="1">VLOOKUP(Extraction[[#This Row],[AreaID]],Reserves[],4,FALSE)-Extraction[[#This Row],[OilExtractionToDate]]</f>
        <v>296247</v>
      </c>
      <c r="J766">
        <f ca="1">VLOOKUP(Extraction[[#This Row],[AreaID]],Reserves[],5,FALSE)-Extraction[[#This Row],[GasExtractionToDate]]</f>
        <v>267035</v>
      </c>
    </row>
    <row r="767" spans="1:10" x14ac:dyDescent="0.35">
      <c r="A767">
        <f ca="1">RANDBETWEEN(1,Parameters!$A$10)</f>
        <v>4</v>
      </c>
      <c r="B767" t="str">
        <f ca="1">VLOOKUP(A767,Reserves[],2,FALSE)</f>
        <v>BigPool</v>
      </c>
      <c r="C767" t="str">
        <f ca="1">VLOOKUP(A767,Reserves[],3,FALSE)</f>
        <v>B1</v>
      </c>
      <c r="D767" s="1">
        <f ca="1">MAX(Parameters!$A$2,MAX(INDEX((A767=$A$2:A766)*$D$2:D766,))) + RANDBETWEEN(IF(MAX(INDEX((A767=$A$2:A766)*$D$2:D766,))=0,0,Parameters!$C$2),Parameters!$D$2)</f>
        <v>42824</v>
      </c>
      <c r="E767">
        <f ca="1">RANDBETWEEN(Parameters!$F$2,Parameters!$G$2)</f>
        <v>80</v>
      </c>
      <c r="F767">
        <f ca="1">RANDBETWEEN(Parameters!$I$2,Parameters!$J$2)</f>
        <v>231</v>
      </c>
      <c r="G767">
        <f ca="1">SUMIFS(E$2:E767,$A$2:A767,Extraction[[#This Row],[AreaID]])</f>
        <v>7591</v>
      </c>
      <c r="H767">
        <f ca="1">SUMIFS(F$2:F767,$A$2:A767,Extraction[[#This Row],[AreaID]])</f>
        <v>9129</v>
      </c>
      <c r="I767">
        <f ca="1">VLOOKUP(Extraction[[#This Row],[AreaID]],Reserves[],4,FALSE)-Extraction[[#This Row],[OilExtractionToDate]]</f>
        <v>397599</v>
      </c>
      <c r="J767">
        <f ca="1">VLOOKUP(Extraction[[#This Row],[AreaID]],Reserves[],5,FALSE)-Extraction[[#This Row],[GasExtractionToDate]]</f>
        <v>191324</v>
      </c>
    </row>
    <row r="768" spans="1:10" x14ac:dyDescent="0.35">
      <c r="A768">
        <f ca="1">RANDBETWEEN(1,Parameters!$A$10)</f>
        <v>6</v>
      </c>
      <c r="B768" t="str">
        <f ca="1">VLOOKUP(A768,Reserves[],2,FALSE)</f>
        <v>Hanamura</v>
      </c>
      <c r="C768" t="str">
        <f ca="1">VLOOKUP(A768,Reserves[],3,FALSE)</f>
        <v>Alpha</v>
      </c>
      <c r="D768" s="1">
        <f ca="1">MAX(Parameters!$A$2,MAX(INDEX((A768=$A$2:A767)*$D$2:D767,))) + RANDBETWEEN(IF(MAX(INDEX((A768=$A$2:A767)*$D$2:D767,))=0,0,Parameters!$C$2),Parameters!$D$2)</f>
        <v>42930</v>
      </c>
      <c r="E768">
        <f ca="1">RANDBETWEEN(Parameters!$F$2,Parameters!$G$2)</f>
        <v>205</v>
      </c>
      <c r="F768">
        <f ca="1">RANDBETWEEN(Parameters!$I$2,Parameters!$J$2)</f>
        <v>190</v>
      </c>
      <c r="G768">
        <f ca="1">SUMIFS(E$2:E768,$A$2:A768,Extraction[[#This Row],[AreaID]])</f>
        <v>10972</v>
      </c>
      <c r="H768">
        <f ca="1">SUMIFS(F$2:F768,$A$2:A768,Extraction[[#This Row],[AreaID]])</f>
        <v>10173</v>
      </c>
      <c r="I768">
        <f ca="1">VLOOKUP(Extraction[[#This Row],[AreaID]],Reserves[],4,FALSE)-Extraction[[#This Row],[OilExtractionToDate]]</f>
        <v>249408</v>
      </c>
      <c r="J768">
        <f ca="1">VLOOKUP(Extraction[[#This Row],[AreaID]],Reserves[],5,FALSE)-Extraction[[#This Row],[GasExtractionToDate]]</f>
        <v>291429</v>
      </c>
    </row>
    <row r="769" spans="1:10" x14ac:dyDescent="0.35">
      <c r="A769">
        <f ca="1">RANDBETWEEN(1,Parameters!$A$10)</f>
        <v>2</v>
      </c>
      <c r="B769" t="str">
        <f ca="1">VLOOKUP(A769,Reserves[],2,FALSE)</f>
        <v>Route66</v>
      </c>
      <c r="C769" t="str">
        <f ca="1">VLOOKUP(A769,Reserves[],3,FALSE)</f>
        <v>Delta</v>
      </c>
      <c r="D769" s="1">
        <f ca="1">MAX(Parameters!$A$2,MAX(INDEX((A769=$A$2:A768)*$D$2:D768,))) + RANDBETWEEN(IF(MAX(INDEX((A769=$A$2:A768)*$D$2:D768,))=0,0,Parameters!$C$2),Parameters!$D$2)</f>
        <v>42943</v>
      </c>
      <c r="E769">
        <f ca="1">RANDBETWEEN(Parameters!$F$2,Parameters!$G$2)</f>
        <v>95</v>
      </c>
      <c r="F769">
        <f ca="1">RANDBETWEEN(Parameters!$I$2,Parameters!$J$2)</f>
        <v>211</v>
      </c>
      <c r="G769">
        <f ca="1">SUMIFS(E$2:E769,$A$2:A769,Extraction[[#This Row],[AreaID]])</f>
        <v>11460</v>
      </c>
      <c r="H769">
        <f ca="1">SUMIFS(F$2:F769,$A$2:A769,Extraction[[#This Row],[AreaID]])</f>
        <v>10790</v>
      </c>
      <c r="I769">
        <f ca="1">VLOOKUP(Extraction[[#This Row],[AreaID]],Reserves[],4,FALSE)-Extraction[[#This Row],[OilExtractionToDate]]</f>
        <v>152981</v>
      </c>
      <c r="J769">
        <f ca="1">VLOOKUP(Extraction[[#This Row],[AreaID]],Reserves[],5,FALSE)-Extraction[[#This Row],[GasExtractionToDate]]</f>
        <v>225419</v>
      </c>
    </row>
    <row r="770" spans="1:10" x14ac:dyDescent="0.35">
      <c r="A770">
        <f ca="1">RANDBETWEEN(1,Parameters!$A$10)</f>
        <v>2</v>
      </c>
      <c r="B770" t="str">
        <f ca="1">VLOOKUP(A770,Reserves[],2,FALSE)</f>
        <v>Route66</v>
      </c>
      <c r="C770" t="str">
        <f ca="1">VLOOKUP(A770,Reserves[],3,FALSE)</f>
        <v>Delta</v>
      </c>
      <c r="D770" s="1">
        <f ca="1">MAX(Parameters!$A$2,MAX(INDEX((A770=$A$2:A769)*$D$2:D769,))) + RANDBETWEEN(IF(MAX(INDEX((A770=$A$2:A769)*$D$2:D769,))=0,0,Parameters!$C$2),Parameters!$D$2)</f>
        <v>42951</v>
      </c>
      <c r="E770">
        <f ca="1">RANDBETWEEN(Parameters!$F$2,Parameters!$G$2)</f>
        <v>232</v>
      </c>
      <c r="F770">
        <f ca="1">RANDBETWEEN(Parameters!$I$2,Parameters!$J$2)</f>
        <v>263</v>
      </c>
      <c r="G770">
        <f ca="1">SUMIFS(E$2:E770,$A$2:A770,Extraction[[#This Row],[AreaID]])</f>
        <v>11692</v>
      </c>
      <c r="H770">
        <f ca="1">SUMIFS(F$2:F770,$A$2:A770,Extraction[[#This Row],[AreaID]])</f>
        <v>11053</v>
      </c>
      <c r="I770">
        <f ca="1">VLOOKUP(Extraction[[#This Row],[AreaID]],Reserves[],4,FALSE)-Extraction[[#This Row],[OilExtractionToDate]]</f>
        <v>152749</v>
      </c>
      <c r="J770">
        <f ca="1">VLOOKUP(Extraction[[#This Row],[AreaID]],Reserves[],5,FALSE)-Extraction[[#This Row],[GasExtractionToDate]]</f>
        <v>225156</v>
      </c>
    </row>
    <row r="771" spans="1:10" x14ac:dyDescent="0.35">
      <c r="A771">
        <f ca="1">RANDBETWEEN(1,Parameters!$A$10)</f>
        <v>5</v>
      </c>
      <c r="B771" t="str">
        <f ca="1">VLOOKUP(A771,Reserves[],2,FALSE)</f>
        <v>BigPool</v>
      </c>
      <c r="C771" t="str">
        <f ca="1">VLOOKUP(A771,Reserves[],3,FALSE)</f>
        <v>B2</v>
      </c>
      <c r="D771" s="1">
        <f ca="1">MAX(Parameters!$A$2,MAX(INDEX((A771=$A$2:A770)*$D$2:D770,))) + RANDBETWEEN(IF(MAX(INDEX((A771=$A$2:A770)*$D$2:D770,))=0,0,Parameters!$C$2),Parameters!$D$2)</f>
        <v>42899</v>
      </c>
      <c r="E771">
        <f ca="1">RANDBETWEEN(Parameters!$F$2,Parameters!$G$2)</f>
        <v>262</v>
      </c>
      <c r="F771">
        <f ca="1">RANDBETWEEN(Parameters!$I$2,Parameters!$J$2)</f>
        <v>210</v>
      </c>
      <c r="G771">
        <f ca="1">SUMIFS(E$2:E771,$A$2:A771,Extraction[[#This Row],[AreaID]])</f>
        <v>11438</v>
      </c>
      <c r="H771">
        <f ca="1">SUMIFS(F$2:F771,$A$2:A771,Extraction[[#This Row],[AreaID]])</f>
        <v>10883</v>
      </c>
      <c r="I771">
        <f ca="1">VLOOKUP(Extraction[[#This Row],[AreaID]],Reserves[],4,FALSE)-Extraction[[#This Row],[OilExtractionToDate]]</f>
        <v>295985</v>
      </c>
      <c r="J771">
        <f ca="1">VLOOKUP(Extraction[[#This Row],[AreaID]],Reserves[],5,FALSE)-Extraction[[#This Row],[GasExtractionToDate]]</f>
        <v>266825</v>
      </c>
    </row>
    <row r="772" spans="1:10" x14ac:dyDescent="0.35">
      <c r="A772">
        <f ca="1">RANDBETWEEN(1,Parameters!$A$10)</f>
        <v>11</v>
      </c>
      <c r="B772" t="str">
        <f ca="1">VLOOKUP(A772,Reserves[],2,FALSE)</f>
        <v>EastTexas</v>
      </c>
      <c r="C772" t="str">
        <f ca="1">VLOOKUP(A772,Reserves[],3,FALSE)</f>
        <v>Lake2</v>
      </c>
      <c r="D772" s="1">
        <f ca="1">MAX(Parameters!$A$2,MAX(INDEX((A772=$A$2:A771)*$D$2:D771,))) + RANDBETWEEN(IF(MAX(INDEX((A772=$A$2:A771)*$D$2:D771,))=0,0,Parameters!$C$2),Parameters!$D$2)</f>
        <v>42963</v>
      </c>
      <c r="E772">
        <f ca="1">RANDBETWEEN(Parameters!$F$2,Parameters!$G$2)</f>
        <v>138</v>
      </c>
      <c r="F772">
        <f ca="1">RANDBETWEEN(Parameters!$I$2,Parameters!$J$2)</f>
        <v>292</v>
      </c>
      <c r="G772">
        <f ca="1">SUMIFS(E$2:E772,$A$2:A772,Extraction[[#This Row],[AreaID]])</f>
        <v>12976</v>
      </c>
      <c r="H772">
        <f ca="1">SUMIFS(F$2:F772,$A$2:A772,Extraction[[#This Row],[AreaID]])</f>
        <v>12014</v>
      </c>
      <c r="I772">
        <f ca="1">VLOOKUP(Extraction[[#This Row],[AreaID]],Reserves[],4,FALSE)-Extraction[[#This Row],[OilExtractionToDate]]</f>
        <v>263004</v>
      </c>
      <c r="J772">
        <f ca="1">VLOOKUP(Extraction[[#This Row],[AreaID]],Reserves[],5,FALSE)-Extraction[[#This Row],[GasExtractionToDate]]</f>
        <v>214783</v>
      </c>
    </row>
    <row r="773" spans="1:10" x14ac:dyDescent="0.35">
      <c r="A773">
        <f ca="1">RANDBETWEEN(1,Parameters!$A$10)</f>
        <v>9</v>
      </c>
      <c r="B773" t="str">
        <f ca="1">VLOOKUP(A773,Reserves[],2,FALSE)</f>
        <v>Hanamura</v>
      </c>
      <c r="C773" t="str">
        <f ca="1">VLOOKUP(A773,Reserves[],3,FALSE)</f>
        <v>H2</v>
      </c>
      <c r="D773" s="1">
        <f ca="1">MAX(Parameters!$A$2,MAX(INDEX((A773=$A$2:A772)*$D$2:D772,))) + RANDBETWEEN(IF(MAX(INDEX((A773=$A$2:A772)*$D$2:D772,))=0,0,Parameters!$C$2),Parameters!$D$2)</f>
        <v>42907</v>
      </c>
      <c r="E773">
        <f ca="1">RANDBETWEEN(Parameters!$F$2,Parameters!$G$2)</f>
        <v>205</v>
      </c>
      <c r="F773">
        <f ca="1">RANDBETWEEN(Parameters!$I$2,Parameters!$J$2)</f>
        <v>129</v>
      </c>
      <c r="G773">
        <f ca="1">SUMIFS(E$2:E773,$A$2:A773,Extraction[[#This Row],[AreaID]])</f>
        <v>10302</v>
      </c>
      <c r="H773">
        <f ca="1">SUMIFS(F$2:F773,$A$2:A773,Extraction[[#This Row],[AreaID]])</f>
        <v>10408</v>
      </c>
      <c r="I773">
        <f ca="1">VLOOKUP(Extraction[[#This Row],[AreaID]],Reserves[],4,FALSE)-Extraction[[#This Row],[OilExtractionToDate]]</f>
        <v>330861</v>
      </c>
      <c r="J773">
        <f ca="1">VLOOKUP(Extraction[[#This Row],[AreaID]],Reserves[],5,FALSE)-Extraction[[#This Row],[GasExtractionToDate]]</f>
        <v>405530</v>
      </c>
    </row>
    <row r="774" spans="1:10" x14ac:dyDescent="0.35">
      <c r="A774">
        <f ca="1">RANDBETWEEN(1,Parameters!$A$10)</f>
        <v>2</v>
      </c>
      <c r="B774" t="str">
        <f ca="1">VLOOKUP(A774,Reserves[],2,FALSE)</f>
        <v>Route66</v>
      </c>
      <c r="C774" t="str">
        <f ca="1">VLOOKUP(A774,Reserves[],3,FALSE)</f>
        <v>Delta</v>
      </c>
      <c r="D774" s="1">
        <f ca="1">MAX(Parameters!$A$2,MAX(INDEX((A774=$A$2:A773)*$D$2:D773,))) + RANDBETWEEN(IF(MAX(INDEX((A774=$A$2:A773)*$D$2:D773,))=0,0,Parameters!$C$2),Parameters!$D$2)</f>
        <v>42955</v>
      </c>
      <c r="E774">
        <f ca="1">RANDBETWEEN(Parameters!$F$2,Parameters!$G$2)</f>
        <v>298</v>
      </c>
      <c r="F774">
        <f ca="1">RANDBETWEEN(Parameters!$I$2,Parameters!$J$2)</f>
        <v>107</v>
      </c>
      <c r="G774">
        <f ca="1">SUMIFS(E$2:E774,$A$2:A774,Extraction[[#This Row],[AreaID]])</f>
        <v>11990</v>
      </c>
      <c r="H774">
        <f ca="1">SUMIFS(F$2:F774,$A$2:A774,Extraction[[#This Row],[AreaID]])</f>
        <v>11160</v>
      </c>
      <c r="I774">
        <f ca="1">VLOOKUP(Extraction[[#This Row],[AreaID]],Reserves[],4,FALSE)-Extraction[[#This Row],[OilExtractionToDate]]</f>
        <v>152451</v>
      </c>
      <c r="J774">
        <f ca="1">VLOOKUP(Extraction[[#This Row],[AreaID]],Reserves[],5,FALSE)-Extraction[[#This Row],[GasExtractionToDate]]</f>
        <v>225049</v>
      </c>
    </row>
    <row r="775" spans="1:10" x14ac:dyDescent="0.35">
      <c r="A775">
        <f ca="1">RANDBETWEEN(1,Parameters!$A$10)</f>
        <v>5</v>
      </c>
      <c r="B775" t="str">
        <f ca="1">VLOOKUP(A775,Reserves[],2,FALSE)</f>
        <v>BigPool</v>
      </c>
      <c r="C775" t="str">
        <f ca="1">VLOOKUP(A775,Reserves[],3,FALSE)</f>
        <v>B2</v>
      </c>
      <c r="D775" s="1">
        <f ca="1">MAX(Parameters!$A$2,MAX(INDEX((A775=$A$2:A774)*$D$2:D774,))) + RANDBETWEEN(IF(MAX(INDEX((A775=$A$2:A774)*$D$2:D774,))=0,0,Parameters!$C$2),Parameters!$D$2)</f>
        <v>42907</v>
      </c>
      <c r="E775">
        <f ca="1">RANDBETWEEN(Parameters!$F$2,Parameters!$G$2)</f>
        <v>111</v>
      </c>
      <c r="F775">
        <f ca="1">RANDBETWEEN(Parameters!$I$2,Parameters!$J$2)</f>
        <v>154</v>
      </c>
      <c r="G775">
        <f ca="1">SUMIFS(E$2:E775,$A$2:A775,Extraction[[#This Row],[AreaID]])</f>
        <v>11549</v>
      </c>
      <c r="H775">
        <f ca="1">SUMIFS(F$2:F775,$A$2:A775,Extraction[[#This Row],[AreaID]])</f>
        <v>11037</v>
      </c>
      <c r="I775">
        <f ca="1">VLOOKUP(Extraction[[#This Row],[AreaID]],Reserves[],4,FALSE)-Extraction[[#This Row],[OilExtractionToDate]]</f>
        <v>295874</v>
      </c>
      <c r="J775">
        <f ca="1">VLOOKUP(Extraction[[#This Row],[AreaID]],Reserves[],5,FALSE)-Extraction[[#This Row],[GasExtractionToDate]]</f>
        <v>266671</v>
      </c>
    </row>
    <row r="776" spans="1:10" x14ac:dyDescent="0.35">
      <c r="A776">
        <f ca="1">RANDBETWEEN(1,Parameters!$A$10)</f>
        <v>7</v>
      </c>
      <c r="B776" t="str">
        <f ca="1">VLOOKUP(A776,Reserves[],2,FALSE)</f>
        <v>Hanamura</v>
      </c>
      <c r="C776" t="str">
        <f ca="1">VLOOKUP(A776,Reserves[],3,FALSE)</f>
        <v>H1</v>
      </c>
      <c r="D776" s="1">
        <f ca="1">MAX(Parameters!$A$2,MAX(INDEX((A776=$A$2:A775)*$D$2:D775,))) + RANDBETWEEN(IF(MAX(INDEX((A776=$A$2:A775)*$D$2:D775,))=0,0,Parameters!$C$2),Parameters!$D$2)</f>
        <v>42861</v>
      </c>
      <c r="E776">
        <f ca="1">RANDBETWEEN(Parameters!$F$2,Parameters!$G$2)</f>
        <v>214</v>
      </c>
      <c r="F776">
        <f ca="1">RANDBETWEEN(Parameters!$I$2,Parameters!$J$2)</f>
        <v>147</v>
      </c>
      <c r="G776">
        <f ca="1">SUMIFS(E$2:E776,$A$2:A776,Extraction[[#This Row],[AreaID]])</f>
        <v>9190</v>
      </c>
      <c r="H776">
        <f ca="1">SUMIFS(F$2:F776,$A$2:A776,Extraction[[#This Row],[AreaID]])</f>
        <v>8692</v>
      </c>
      <c r="I776">
        <f ca="1">VLOOKUP(Extraction[[#This Row],[AreaID]],Reserves[],4,FALSE)-Extraction[[#This Row],[OilExtractionToDate]]</f>
        <v>317176</v>
      </c>
      <c r="J776">
        <f ca="1">VLOOKUP(Extraction[[#This Row],[AreaID]],Reserves[],5,FALSE)-Extraction[[#This Row],[GasExtractionToDate]]</f>
        <v>432685</v>
      </c>
    </row>
    <row r="777" spans="1:10" x14ac:dyDescent="0.35">
      <c r="A777">
        <f ca="1">RANDBETWEEN(1,Parameters!$A$10)</f>
        <v>3</v>
      </c>
      <c r="B777" t="str">
        <f ca="1">VLOOKUP(A777,Reserves[],2,FALSE)</f>
        <v>Route66</v>
      </c>
      <c r="C777" t="str">
        <f ca="1">VLOOKUP(A777,Reserves[],3,FALSE)</f>
        <v>A3</v>
      </c>
      <c r="D777" s="1">
        <f ca="1">MAX(Parameters!$A$2,MAX(INDEX((A777=$A$2:A776)*$D$2:D776,))) + RANDBETWEEN(IF(MAX(INDEX((A777=$A$2:A776)*$D$2:D776,))=0,0,Parameters!$C$2),Parameters!$D$2)</f>
        <v>42861</v>
      </c>
      <c r="E777">
        <f ca="1">RANDBETWEEN(Parameters!$F$2,Parameters!$G$2)</f>
        <v>109</v>
      </c>
      <c r="F777">
        <f ca="1">RANDBETWEEN(Parameters!$I$2,Parameters!$J$2)</f>
        <v>130</v>
      </c>
      <c r="G777">
        <f ca="1">SUMIFS(E$2:E777,$A$2:A777,Extraction[[#This Row],[AreaID]])</f>
        <v>8881</v>
      </c>
      <c r="H777">
        <f ca="1">SUMIFS(F$2:F777,$A$2:A777,Extraction[[#This Row],[AreaID]])</f>
        <v>8781</v>
      </c>
      <c r="I777">
        <f ca="1">VLOOKUP(Extraction[[#This Row],[AreaID]],Reserves[],4,FALSE)-Extraction[[#This Row],[OilExtractionToDate]]</f>
        <v>203277</v>
      </c>
      <c r="J777">
        <f ca="1">VLOOKUP(Extraction[[#This Row],[AreaID]],Reserves[],5,FALSE)-Extraction[[#This Row],[GasExtractionToDate]]</f>
        <v>337657</v>
      </c>
    </row>
    <row r="778" spans="1:10" x14ac:dyDescent="0.35">
      <c r="A778">
        <f ca="1">RANDBETWEEN(1,Parameters!$A$10)</f>
        <v>1</v>
      </c>
      <c r="B778" t="str">
        <f ca="1">VLOOKUP(A778,Reserves[],2,FALSE)</f>
        <v>Route66</v>
      </c>
      <c r="C778" t="str">
        <f ca="1">VLOOKUP(A778,Reserves[],3,FALSE)</f>
        <v>Alpha</v>
      </c>
      <c r="D778" s="1">
        <f ca="1">MAX(Parameters!$A$2,MAX(INDEX((A778=$A$2:A777)*$D$2:D777,))) + RANDBETWEEN(IF(MAX(INDEX((A778=$A$2:A777)*$D$2:D777,))=0,0,Parameters!$C$2),Parameters!$D$2)</f>
        <v>42865</v>
      </c>
      <c r="E778">
        <f ca="1">RANDBETWEEN(Parameters!$F$2,Parameters!$G$2)</f>
        <v>297</v>
      </c>
      <c r="F778">
        <f ca="1">RANDBETWEEN(Parameters!$I$2,Parameters!$J$2)</f>
        <v>114</v>
      </c>
      <c r="G778">
        <f ca="1">SUMIFS(E$2:E778,$A$2:A778,Extraction[[#This Row],[AreaID]])</f>
        <v>10726</v>
      </c>
      <c r="H778">
        <f ca="1">SUMIFS(F$2:F778,$A$2:A778,Extraction[[#This Row],[AreaID]])</f>
        <v>8497</v>
      </c>
      <c r="I778">
        <f ca="1">VLOOKUP(Extraction[[#This Row],[AreaID]],Reserves[],4,FALSE)-Extraction[[#This Row],[OilExtractionToDate]]</f>
        <v>306864</v>
      </c>
      <c r="J778">
        <f ca="1">VLOOKUP(Extraction[[#This Row],[AreaID]],Reserves[],5,FALSE)-Extraction[[#This Row],[GasExtractionToDate]]</f>
        <v>364104</v>
      </c>
    </row>
    <row r="779" spans="1:10" x14ac:dyDescent="0.35">
      <c r="A779">
        <f ca="1">RANDBETWEEN(1,Parameters!$A$10)</f>
        <v>6</v>
      </c>
      <c r="B779" t="str">
        <f ca="1">VLOOKUP(A779,Reserves[],2,FALSE)</f>
        <v>Hanamura</v>
      </c>
      <c r="C779" t="str">
        <f ca="1">VLOOKUP(A779,Reserves[],3,FALSE)</f>
        <v>Alpha</v>
      </c>
      <c r="D779" s="1">
        <f ca="1">MAX(Parameters!$A$2,MAX(INDEX((A779=$A$2:A778)*$D$2:D778,))) + RANDBETWEEN(IF(MAX(INDEX((A779=$A$2:A778)*$D$2:D778,))=0,0,Parameters!$C$2),Parameters!$D$2)</f>
        <v>42936</v>
      </c>
      <c r="E779">
        <f ca="1">RANDBETWEEN(Parameters!$F$2,Parameters!$G$2)</f>
        <v>143</v>
      </c>
      <c r="F779">
        <f ca="1">RANDBETWEEN(Parameters!$I$2,Parameters!$J$2)</f>
        <v>235</v>
      </c>
      <c r="G779">
        <f ca="1">SUMIFS(E$2:E779,$A$2:A779,Extraction[[#This Row],[AreaID]])</f>
        <v>11115</v>
      </c>
      <c r="H779">
        <f ca="1">SUMIFS(F$2:F779,$A$2:A779,Extraction[[#This Row],[AreaID]])</f>
        <v>10408</v>
      </c>
      <c r="I779">
        <f ca="1">VLOOKUP(Extraction[[#This Row],[AreaID]],Reserves[],4,FALSE)-Extraction[[#This Row],[OilExtractionToDate]]</f>
        <v>249265</v>
      </c>
      <c r="J779">
        <f ca="1">VLOOKUP(Extraction[[#This Row],[AreaID]],Reserves[],5,FALSE)-Extraction[[#This Row],[GasExtractionToDate]]</f>
        <v>291194</v>
      </c>
    </row>
    <row r="780" spans="1:10" x14ac:dyDescent="0.35">
      <c r="A780">
        <f ca="1">RANDBETWEEN(1,Parameters!$A$10)</f>
        <v>3</v>
      </c>
      <c r="B780" t="str">
        <f ca="1">VLOOKUP(A780,Reserves[],2,FALSE)</f>
        <v>Route66</v>
      </c>
      <c r="C780" t="str">
        <f ca="1">VLOOKUP(A780,Reserves[],3,FALSE)</f>
        <v>A3</v>
      </c>
      <c r="D780" s="1">
        <f ca="1">MAX(Parameters!$A$2,MAX(INDEX((A780=$A$2:A779)*$D$2:D779,))) + RANDBETWEEN(IF(MAX(INDEX((A780=$A$2:A779)*$D$2:D779,))=0,0,Parameters!$C$2),Parameters!$D$2)</f>
        <v>42865</v>
      </c>
      <c r="E780">
        <f ca="1">RANDBETWEEN(Parameters!$F$2,Parameters!$G$2)</f>
        <v>160</v>
      </c>
      <c r="F780">
        <f ca="1">RANDBETWEEN(Parameters!$I$2,Parameters!$J$2)</f>
        <v>200</v>
      </c>
      <c r="G780">
        <f ca="1">SUMIFS(E$2:E780,$A$2:A780,Extraction[[#This Row],[AreaID]])</f>
        <v>9041</v>
      </c>
      <c r="H780">
        <f ca="1">SUMIFS(F$2:F780,$A$2:A780,Extraction[[#This Row],[AreaID]])</f>
        <v>8981</v>
      </c>
      <c r="I780">
        <f ca="1">VLOOKUP(Extraction[[#This Row],[AreaID]],Reserves[],4,FALSE)-Extraction[[#This Row],[OilExtractionToDate]]</f>
        <v>203117</v>
      </c>
      <c r="J780">
        <f ca="1">VLOOKUP(Extraction[[#This Row],[AreaID]],Reserves[],5,FALSE)-Extraction[[#This Row],[GasExtractionToDate]]</f>
        <v>337457</v>
      </c>
    </row>
    <row r="781" spans="1:10" x14ac:dyDescent="0.35">
      <c r="A781">
        <f ca="1">RANDBETWEEN(1,Parameters!$A$10)</f>
        <v>8</v>
      </c>
      <c r="B781" t="str">
        <f ca="1">VLOOKUP(A781,Reserves[],2,FALSE)</f>
        <v>Hanamura</v>
      </c>
      <c r="C781" t="str">
        <f ca="1">VLOOKUP(A781,Reserves[],3,FALSE)</f>
        <v>Delta</v>
      </c>
      <c r="D781" s="1">
        <f ca="1">MAX(Parameters!$A$2,MAX(INDEX((A781=$A$2:A780)*$D$2:D780,))) + RANDBETWEEN(IF(MAX(INDEX((A781=$A$2:A780)*$D$2:D780,))=0,0,Parameters!$C$2),Parameters!$D$2)</f>
        <v>42943</v>
      </c>
      <c r="E781">
        <f ca="1">RANDBETWEEN(Parameters!$F$2,Parameters!$G$2)</f>
        <v>149</v>
      </c>
      <c r="F781">
        <f ca="1">RANDBETWEEN(Parameters!$I$2,Parameters!$J$2)</f>
        <v>244</v>
      </c>
      <c r="G781">
        <f ca="1">SUMIFS(E$2:E781,$A$2:A781,Extraction[[#This Row],[AreaID]])</f>
        <v>11413</v>
      </c>
      <c r="H781">
        <f ca="1">SUMIFS(F$2:F781,$A$2:A781,Extraction[[#This Row],[AreaID]])</f>
        <v>12261</v>
      </c>
      <c r="I781">
        <f ca="1">VLOOKUP(Extraction[[#This Row],[AreaID]],Reserves[],4,FALSE)-Extraction[[#This Row],[OilExtractionToDate]]</f>
        <v>162377</v>
      </c>
      <c r="J781">
        <f ca="1">VLOOKUP(Extraction[[#This Row],[AreaID]],Reserves[],5,FALSE)-Extraction[[#This Row],[GasExtractionToDate]]</f>
        <v>230848</v>
      </c>
    </row>
    <row r="782" spans="1:10" x14ac:dyDescent="0.35">
      <c r="A782">
        <f ca="1">RANDBETWEEN(1,Parameters!$A$10)</f>
        <v>4</v>
      </c>
      <c r="B782" t="str">
        <f ca="1">VLOOKUP(A782,Reserves[],2,FALSE)</f>
        <v>BigPool</v>
      </c>
      <c r="C782" t="str">
        <f ca="1">VLOOKUP(A782,Reserves[],3,FALSE)</f>
        <v>B1</v>
      </c>
      <c r="D782" s="1">
        <f ca="1">MAX(Parameters!$A$2,MAX(INDEX((A782=$A$2:A781)*$D$2:D781,))) + RANDBETWEEN(IF(MAX(INDEX((A782=$A$2:A781)*$D$2:D781,))=0,0,Parameters!$C$2),Parameters!$D$2)</f>
        <v>42828</v>
      </c>
      <c r="E782">
        <f ca="1">RANDBETWEEN(Parameters!$F$2,Parameters!$G$2)</f>
        <v>260</v>
      </c>
      <c r="F782">
        <f ca="1">RANDBETWEEN(Parameters!$I$2,Parameters!$J$2)</f>
        <v>272</v>
      </c>
      <c r="G782">
        <f ca="1">SUMIFS(E$2:E782,$A$2:A782,Extraction[[#This Row],[AreaID]])</f>
        <v>7851</v>
      </c>
      <c r="H782">
        <f ca="1">SUMIFS(F$2:F782,$A$2:A782,Extraction[[#This Row],[AreaID]])</f>
        <v>9401</v>
      </c>
      <c r="I782">
        <f ca="1">VLOOKUP(Extraction[[#This Row],[AreaID]],Reserves[],4,FALSE)-Extraction[[#This Row],[OilExtractionToDate]]</f>
        <v>397339</v>
      </c>
      <c r="J782">
        <f ca="1">VLOOKUP(Extraction[[#This Row],[AreaID]],Reserves[],5,FALSE)-Extraction[[#This Row],[GasExtractionToDate]]</f>
        <v>191052</v>
      </c>
    </row>
    <row r="783" spans="1:10" x14ac:dyDescent="0.35">
      <c r="A783">
        <f ca="1">RANDBETWEEN(1,Parameters!$A$10)</f>
        <v>1</v>
      </c>
      <c r="B783" t="str">
        <f ca="1">VLOOKUP(A783,Reserves[],2,FALSE)</f>
        <v>Route66</v>
      </c>
      <c r="C783" t="str">
        <f ca="1">VLOOKUP(A783,Reserves[],3,FALSE)</f>
        <v>Alpha</v>
      </c>
      <c r="D783" s="1">
        <f ca="1">MAX(Parameters!$A$2,MAX(INDEX((A783=$A$2:A782)*$D$2:D782,))) + RANDBETWEEN(IF(MAX(INDEX((A783=$A$2:A782)*$D$2:D782,))=0,0,Parameters!$C$2),Parameters!$D$2)</f>
        <v>42871</v>
      </c>
      <c r="E783">
        <f ca="1">RANDBETWEEN(Parameters!$F$2,Parameters!$G$2)</f>
        <v>234</v>
      </c>
      <c r="F783">
        <f ca="1">RANDBETWEEN(Parameters!$I$2,Parameters!$J$2)</f>
        <v>163</v>
      </c>
      <c r="G783">
        <f ca="1">SUMIFS(E$2:E783,$A$2:A783,Extraction[[#This Row],[AreaID]])</f>
        <v>10960</v>
      </c>
      <c r="H783">
        <f ca="1">SUMIFS(F$2:F783,$A$2:A783,Extraction[[#This Row],[AreaID]])</f>
        <v>8660</v>
      </c>
      <c r="I783">
        <f ca="1">VLOOKUP(Extraction[[#This Row],[AreaID]],Reserves[],4,FALSE)-Extraction[[#This Row],[OilExtractionToDate]]</f>
        <v>306630</v>
      </c>
      <c r="J783">
        <f ca="1">VLOOKUP(Extraction[[#This Row],[AreaID]],Reserves[],5,FALSE)-Extraction[[#This Row],[GasExtractionToDate]]</f>
        <v>363941</v>
      </c>
    </row>
    <row r="784" spans="1:10" x14ac:dyDescent="0.35">
      <c r="A784">
        <f ca="1">RANDBETWEEN(1,Parameters!$A$10)</f>
        <v>7</v>
      </c>
      <c r="B784" t="str">
        <f ca="1">VLOOKUP(A784,Reserves[],2,FALSE)</f>
        <v>Hanamura</v>
      </c>
      <c r="C784" t="str">
        <f ca="1">VLOOKUP(A784,Reserves[],3,FALSE)</f>
        <v>H1</v>
      </c>
      <c r="D784" s="1">
        <f ca="1">MAX(Parameters!$A$2,MAX(INDEX((A784=$A$2:A783)*$D$2:D783,))) + RANDBETWEEN(IF(MAX(INDEX((A784=$A$2:A783)*$D$2:D783,))=0,0,Parameters!$C$2),Parameters!$D$2)</f>
        <v>42864</v>
      </c>
      <c r="E784">
        <f ca="1">RANDBETWEEN(Parameters!$F$2,Parameters!$G$2)</f>
        <v>207</v>
      </c>
      <c r="F784">
        <f ca="1">RANDBETWEEN(Parameters!$I$2,Parameters!$J$2)</f>
        <v>235</v>
      </c>
      <c r="G784">
        <f ca="1">SUMIFS(E$2:E784,$A$2:A784,Extraction[[#This Row],[AreaID]])</f>
        <v>9397</v>
      </c>
      <c r="H784">
        <f ca="1">SUMIFS(F$2:F784,$A$2:A784,Extraction[[#This Row],[AreaID]])</f>
        <v>8927</v>
      </c>
      <c r="I784">
        <f ca="1">VLOOKUP(Extraction[[#This Row],[AreaID]],Reserves[],4,FALSE)-Extraction[[#This Row],[OilExtractionToDate]]</f>
        <v>316969</v>
      </c>
      <c r="J784">
        <f ca="1">VLOOKUP(Extraction[[#This Row],[AreaID]],Reserves[],5,FALSE)-Extraction[[#This Row],[GasExtractionToDate]]</f>
        <v>432450</v>
      </c>
    </row>
    <row r="785" spans="1:10" x14ac:dyDescent="0.35">
      <c r="A785">
        <f ca="1">RANDBETWEEN(1,Parameters!$A$10)</f>
        <v>11</v>
      </c>
      <c r="B785" t="str">
        <f ca="1">VLOOKUP(A785,Reserves[],2,FALSE)</f>
        <v>EastTexas</v>
      </c>
      <c r="C785" t="str">
        <f ca="1">VLOOKUP(A785,Reserves[],3,FALSE)</f>
        <v>Lake2</v>
      </c>
      <c r="D785" s="1">
        <f ca="1">MAX(Parameters!$A$2,MAX(INDEX((A785=$A$2:A784)*$D$2:D784,))) + RANDBETWEEN(IF(MAX(INDEX((A785=$A$2:A784)*$D$2:D784,))=0,0,Parameters!$C$2),Parameters!$D$2)</f>
        <v>42967</v>
      </c>
      <c r="E785">
        <f ca="1">RANDBETWEEN(Parameters!$F$2,Parameters!$G$2)</f>
        <v>106</v>
      </c>
      <c r="F785">
        <f ca="1">RANDBETWEEN(Parameters!$I$2,Parameters!$J$2)</f>
        <v>147</v>
      </c>
      <c r="G785">
        <f ca="1">SUMIFS(E$2:E785,$A$2:A785,Extraction[[#This Row],[AreaID]])</f>
        <v>13082</v>
      </c>
      <c r="H785">
        <f ca="1">SUMIFS(F$2:F785,$A$2:A785,Extraction[[#This Row],[AreaID]])</f>
        <v>12161</v>
      </c>
      <c r="I785">
        <f ca="1">VLOOKUP(Extraction[[#This Row],[AreaID]],Reserves[],4,FALSE)-Extraction[[#This Row],[OilExtractionToDate]]</f>
        <v>262898</v>
      </c>
      <c r="J785">
        <f ca="1">VLOOKUP(Extraction[[#This Row],[AreaID]],Reserves[],5,FALSE)-Extraction[[#This Row],[GasExtractionToDate]]</f>
        <v>214636</v>
      </c>
    </row>
    <row r="786" spans="1:10" x14ac:dyDescent="0.35">
      <c r="A786">
        <f ca="1">RANDBETWEEN(1,Parameters!$A$10)</f>
        <v>8</v>
      </c>
      <c r="B786" t="str">
        <f ca="1">VLOOKUP(A786,Reserves[],2,FALSE)</f>
        <v>Hanamura</v>
      </c>
      <c r="C786" t="str">
        <f ca="1">VLOOKUP(A786,Reserves[],3,FALSE)</f>
        <v>Delta</v>
      </c>
      <c r="D786" s="1">
        <f ca="1">MAX(Parameters!$A$2,MAX(INDEX((A786=$A$2:A785)*$D$2:D785,))) + RANDBETWEEN(IF(MAX(INDEX((A786=$A$2:A785)*$D$2:D785,))=0,0,Parameters!$C$2),Parameters!$D$2)</f>
        <v>42949</v>
      </c>
      <c r="E786">
        <f ca="1">RANDBETWEEN(Parameters!$F$2,Parameters!$G$2)</f>
        <v>154</v>
      </c>
      <c r="F786">
        <f ca="1">RANDBETWEEN(Parameters!$I$2,Parameters!$J$2)</f>
        <v>288</v>
      </c>
      <c r="G786">
        <f ca="1">SUMIFS(E$2:E786,$A$2:A786,Extraction[[#This Row],[AreaID]])</f>
        <v>11567</v>
      </c>
      <c r="H786">
        <f ca="1">SUMIFS(F$2:F786,$A$2:A786,Extraction[[#This Row],[AreaID]])</f>
        <v>12549</v>
      </c>
      <c r="I786">
        <f ca="1">VLOOKUP(Extraction[[#This Row],[AreaID]],Reserves[],4,FALSE)-Extraction[[#This Row],[OilExtractionToDate]]</f>
        <v>162223</v>
      </c>
      <c r="J786">
        <f ca="1">VLOOKUP(Extraction[[#This Row],[AreaID]],Reserves[],5,FALSE)-Extraction[[#This Row],[GasExtractionToDate]]</f>
        <v>230560</v>
      </c>
    </row>
    <row r="787" spans="1:10" x14ac:dyDescent="0.35">
      <c r="A787">
        <f ca="1">RANDBETWEEN(1,Parameters!$A$10)</f>
        <v>8</v>
      </c>
      <c r="B787" t="str">
        <f ca="1">VLOOKUP(A787,Reserves[],2,FALSE)</f>
        <v>Hanamura</v>
      </c>
      <c r="C787" t="str">
        <f ca="1">VLOOKUP(A787,Reserves[],3,FALSE)</f>
        <v>Delta</v>
      </c>
      <c r="D787" s="1">
        <f ca="1">MAX(Parameters!$A$2,MAX(INDEX((A787=$A$2:A786)*$D$2:D786,))) + RANDBETWEEN(IF(MAX(INDEX((A787=$A$2:A786)*$D$2:D786,))=0,0,Parameters!$C$2),Parameters!$D$2)</f>
        <v>42952</v>
      </c>
      <c r="E787">
        <f ca="1">RANDBETWEEN(Parameters!$F$2,Parameters!$G$2)</f>
        <v>172</v>
      </c>
      <c r="F787">
        <f ca="1">RANDBETWEEN(Parameters!$I$2,Parameters!$J$2)</f>
        <v>250</v>
      </c>
      <c r="G787">
        <f ca="1">SUMIFS(E$2:E787,$A$2:A787,Extraction[[#This Row],[AreaID]])</f>
        <v>11739</v>
      </c>
      <c r="H787">
        <f ca="1">SUMIFS(F$2:F787,$A$2:A787,Extraction[[#This Row],[AreaID]])</f>
        <v>12799</v>
      </c>
      <c r="I787">
        <f ca="1">VLOOKUP(Extraction[[#This Row],[AreaID]],Reserves[],4,FALSE)-Extraction[[#This Row],[OilExtractionToDate]]</f>
        <v>162051</v>
      </c>
      <c r="J787">
        <f ca="1">VLOOKUP(Extraction[[#This Row],[AreaID]],Reserves[],5,FALSE)-Extraction[[#This Row],[GasExtractionToDate]]</f>
        <v>230310</v>
      </c>
    </row>
    <row r="788" spans="1:10" x14ac:dyDescent="0.35">
      <c r="A788">
        <f ca="1">RANDBETWEEN(1,Parameters!$A$10)</f>
        <v>5</v>
      </c>
      <c r="B788" t="str">
        <f ca="1">VLOOKUP(A788,Reserves[],2,FALSE)</f>
        <v>BigPool</v>
      </c>
      <c r="C788" t="str">
        <f ca="1">VLOOKUP(A788,Reserves[],3,FALSE)</f>
        <v>B2</v>
      </c>
      <c r="D788" s="1">
        <f ca="1">MAX(Parameters!$A$2,MAX(INDEX((A788=$A$2:A787)*$D$2:D787,))) + RANDBETWEEN(IF(MAX(INDEX((A788=$A$2:A787)*$D$2:D787,))=0,0,Parameters!$C$2),Parameters!$D$2)</f>
        <v>42914</v>
      </c>
      <c r="E788">
        <f ca="1">RANDBETWEEN(Parameters!$F$2,Parameters!$G$2)</f>
        <v>82</v>
      </c>
      <c r="F788">
        <f ca="1">RANDBETWEEN(Parameters!$I$2,Parameters!$J$2)</f>
        <v>266</v>
      </c>
      <c r="G788">
        <f ca="1">SUMIFS(E$2:E788,$A$2:A788,Extraction[[#This Row],[AreaID]])</f>
        <v>11631</v>
      </c>
      <c r="H788">
        <f ca="1">SUMIFS(F$2:F788,$A$2:A788,Extraction[[#This Row],[AreaID]])</f>
        <v>11303</v>
      </c>
      <c r="I788">
        <f ca="1">VLOOKUP(Extraction[[#This Row],[AreaID]],Reserves[],4,FALSE)-Extraction[[#This Row],[OilExtractionToDate]]</f>
        <v>295792</v>
      </c>
      <c r="J788">
        <f ca="1">VLOOKUP(Extraction[[#This Row],[AreaID]],Reserves[],5,FALSE)-Extraction[[#This Row],[GasExtractionToDate]]</f>
        <v>266405</v>
      </c>
    </row>
    <row r="789" spans="1:10" x14ac:dyDescent="0.35">
      <c r="A789">
        <f ca="1">RANDBETWEEN(1,Parameters!$A$10)</f>
        <v>8</v>
      </c>
      <c r="B789" t="str">
        <f ca="1">VLOOKUP(A789,Reserves[],2,FALSE)</f>
        <v>Hanamura</v>
      </c>
      <c r="C789" t="str">
        <f ca="1">VLOOKUP(A789,Reserves[],3,FALSE)</f>
        <v>Delta</v>
      </c>
      <c r="D789" s="1">
        <f ca="1">MAX(Parameters!$A$2,MAX(INDEX((A789=$A$2:A788)*$D$2:D788,))) + RANDBETWEEN(IF(MAX(INDEX((A789=$A$2:A788)*$D$2:D788,))=0,0,Parameters!$C$2),Parameters!$D$2)</f>
        <v>42960</v>
      </c>
      <c r="E789">
        <f ca="1">RANDBETWEEN(Parameters!$F$2,Parameters!$G$2)</f>
        <v>141</v>
      </c>
      <c r="F789">
        <f ca="1">RANDBETWEEN(Parameters!$I$2,Parameters!$J$2)</f>
        <v>146</v>
      </c>
      <c r="G789">
        <f ca="1">SUMIFS(E$2:E789,$A$2:A789,Extraction[[#This Row],[AreaID]])</f>
        <v>11880</v>
      </c>
      <c r="H789">
        <f ca="1">SUMIFS(F$2:F789,$A$2:A789,Extraction[[#This Row],[AreaID]])</f>
        <v>12945</v>
      </c>
      <c r="I789">
        <f ca="1">VLOOKUP(Extraction[[#This Row],[AreaID]],Reserves[],4,FALSE)-Extraction[[#This Row],[OilExtractionToDate]]</f>
        <v>161910</v>
      </c>
      <c r="J789">
        <f ca="1">VLOOKUP(Extraction[[#This Row],[AreaID]],Reserves[],5,FALSE)-Extraction[[#This Row],[GasExtractionToDate]]</f>
        <v>230164</v>
      </c>
    </row>
    <row r="790" spans="1:10" x14ac:dyDescent="0.35">
      <c r="A790">
        <f ca="1">RANDBETWEEN(1,Parameters!$A$10)</f>
        <v>4</v>
      </c>
      <c r="B790" t="str">
        <f ca="1">VLOOKUP(A790,Reserves[],2,FALSE)</f>
        <v>BigPool</v>
      </c>
      <c r="C790" t="str">
        <f ca="1">VLOOKUP(A790,Reserves[],3,FALSE)</f>
        <v>B1</v>
      </c>
      <c r="D790" s="1">
        <f ca="1">MAX(Parameters!$A$2,MAX(INDEX((A790=$A$2:A789)*$D$2:D789,))) + RANDBETWEEN(IF(MAX(INDEX((A790=$A$2:A789)*$D$2:D789,))=0,0,Parameters!$C$2),Parameters!$D$2)</f>
        <v>42834</v>
      </c>
      <c r="E790">
        <f ca="1">RANDBETWEEN(Parameters!$F$2,Parameters!$G$2)</f>
        <v>263</v>
      </c>
      <c r="F790">
        <f ca="1">RANDBETWEEN(Parameters!$I$2,Parameters!$J$2)</f>
        <v>108</v>
      </c>
      <c r="G790">
        <f ca="1">SUMIFS(E$2:E790,$A$2:A790,Extraction[[#This Row],[AreaID]])</f>
        <v>8114</v>
      </c>
      <c r="H790">
        <f ca="1">SUMIFS(F$2:F790,$A$2:A790,Extraction[[#This Row],[AreaID]])</f>
        <v>9509</v>
      </c>
      <c r="I790">
        <f ca="1">VLOOKUP(Extraction[[#This Row],[AreaID]],Reserves[],4,FALSE)-Extraction[[#This Row],[OilExtractionToDate]]</f>
        <v>397076</v>
      </c>
      <c r="J790">
        <f ca="1">VLOOKUP(Extraction[[#This Row],[AreaID]],Reserves[],5,FALSE)-Extraction[[#This Row],[GasExtractionToDate]]</f>
        <v>190944</v>
      </c>
    </row>
    <row r="791" spans="1:10" x14ac:dyDescent="0.35">
      <c r="A791">
        <f ca="1">RANDBETWEEN(1,Parameters!$A$10)</f>
        <v>8</v>
      </c>
      <c r="B791" t="str">
        <f ca="1">VLOOKUP(A791,Reserves[],2,FALSE)</f>
        <v>Hanamura</v>
      </c>
      <c r="C791" t="str">
        <f ca="1">VLOOKUP(A791,Reserves[],3,FALSE)</f>
        <v>Delta</v>
      </c>
      <c r="D791" s="1">
        <f ca="1">MAX(Parameters!$A$2,MAX(INDEX((A791=$A$2:A790)*$D$2:D790,))) + RANDBETWEEN(IF(MAX(INDEX((A791=$A$2:A790)*$D$2:D790,))=0,0,Parameters!$C$2),Parameters!$D$2)</f>
        <v>42963</v>
      </c>
      <c r="E791">
        <f ca="1">RANDBETWEEN(Parameters!$F$2,Parameters!$G$2)</f>
        <v>236</v>
      </c>
      <c r="F791">
        <f ca="1">RANDBETWEEN(Parameters!$I$2,Parameters!$J$2)</f>
        <v>178</v>
      </c>
      <c r="G791">
        <f ca="1">SUMIFS(E$2:E791,$A$2:A791,Extraction[[#This Row],[AreaID]])</f>
        <v>12116</v>
      </c>
      <c r="H791">
        <f ca="1">SUMIFS(F$2:F791,$A$2:A791,Extraction[[#This Row],[AreaID]])</f>
        <v>13123</v>
      </c>
      <c r="I791">
        <f ca="1">VLOOKUP(Extraction[[#This Row],[AreaID]],Reserves[],4,FALSE)-Extraction[[#This Row],[OilExtractionToDate]]</f>
        <v>161674</v>
      </c>
      <c r="J791">
        <f ca="1">VLOOKUP(Extraction[[#This Row],[AreaID]],Reserves[],5,FALSE)-Extraction[[#This Row],[GasExtractionToDate]]</f>
        <v>229986</v>
      </c>
    </row>
    <row r="792" spans="1:10" x14ac:dyDescent="0.35">
      <c r="A792">
        <f ca="1">RANDBETWEEN(1,Parameters!$A$10)</f>
        <v>14</v>
      </c>
      <c r="B792" t="str">
        <f ca="1">VLOOKUP(A792,Reserves[],2,FALSE)</f>
        <v>Kern River</v>
      </c>
      <c r="C792" t="str">
        <f ca="1">VLOOKUP(A792,Reserves[],3,FALSE)</f>
        <v>Delta</v>
      </c>
      <c r="D792" s="1">
        <f ca="1">MAX(Parameters!$A$2,MAX(INDEX((A792=$A$2:A791)*$D$2:D791,))) + RANDBETWEEN(IF(MAX(INDEX((A792=$A$2:A791)*$D$2:D791,))=0,0,Parameters!$C$2),Parameters!$D$2)</f>
        <v>42873</v>
      </c>
      <c r="E792">
        <f ca="1">RANDBETWEEN(Parameters!$F$2,Parameters!$G$2)</f>
        <v>196</v>
      </c>
      <c r="F792">
        <f ca="1">RANDBETWEEN(Parameters!$I$2,Parameters!$J$2)</f>
        <v>88</v>
      </c>
      <c r="G792">
        <f ca="1">SUMIFS(E$2:E792,$A$2:A792,Extraction[[#This Row],[AreaID]])</f>
        <v>10659</v>
      </c>
      <c r="H792">
        <f ca="1">SUMIFS(F$2:F792,$A$2:A792,Extraction[[#This Row],[AreaID]])</f>
        <v>9327</v>
      </c>
      <c r="I792">
        <f ca="1">VLOOKUP(Extraction[[#This Row],[AreaID]],Reserves[],4,FALSE)-Extraction[[#This Row],[OilExtractionToDate]]</f>
        <v>334752</v>
      </c>
      <c r="J792">
        <f ca="1">VLOOKUP(Extraction[[#This Row],[AreaID]],Reserves[],5,FALSE)-Extraction[[#This Row],[GasExtractionToDate]]</f>
        <v>396811</v>
      </c>
    </row>
    <row r="793" spans="1:10" x14ac:dyDescent="0.35">
      <c r="A793">
        <f ca="1">RANDBETWEEN(1,Parameters!$A$10)</f>
        <v>3</v>
      </c>
      <c r="B793" t="str">
        <f ca="1">VLOOKUP(A793,Reserves[],2,FALSE)</f>
        <v>Route66</v>
      </c>
      <c r="C793" t="str">
        <f ca="1">VLOOKUP(A793,Reserves[],3,FALSE)</f>
        <v>A3</v>
      </c>
      <c r="D793" s="1">
        <f ca="1">MAX(Parameters!$A$2,MAX(INDEX((A793=$A$2:A792)*$D$2:D792,))) + RANDBETWEEN(IF(MAX(INDEX((A793=$A$2:A792)*$D$2:D792,))=0,0,Parameters!$C$2),Parameters!$D$2)</f>
        <v>42872</v>
      </c>
      <c r="E793">
        <f ca="1">RANDBETWEEN(Parameters!$F$2,Parameters!$G$2)</f>
        <v>166</v>
      </c>
      <c r="F793">
        <f ca="1">RANDBETWEEN(Parameters!$I$2,Parameters!$J$2)</f>
        <v>202</v>
      </c>
      <c r="G793">
        <f ca="1">SUMIFS(E$2:E793,$A$2:A793,Extraction[[#This Row],[AreaID]])</f>
        <v>9207</v>
      </c>
      <c r="H793">
        <f ca="1">SUMIFS(F$2:F793,$A$2:A793,Extraction[[#This Row],[AreaID]])</f>
        <v>9183</v>
      </c>
      <c r="I793">
        <f ca="1">VLOOKUP(Extraction[[#This Row],[AreaID]],Reserves[],4,FALSE)-Extraction[[#This Row],[OilExtractionToDate]]</f>
        <v>202951</v>
      </c>
      <c r="J793">
        <f ca="1">VLOOKUP(Extraction[[#This Row],[AreaID]],Reserves[],5,FALSE)-Extraction[[#This Row],[GasExtractionToDate]]</f>
        <v>337255</v>
      </c>
    </row>
    <row r="794" spans="1:10" x14ac:dyDescent="0.35">
      <c r="A794">
        <f ca="1">RANDBETWEEN(1,Parameters!$A$10)</f>
        <v>10</v>
      </c>
      <c r="B794" t="str">
        <f ca="1">VLOOKUP(A794,Reserves[],2,FALSE)</f>
        <v>EastTexas</v>
      </c>
      <c r="C794" t="str">
        <f ca="1">VLOOKUP(A794,Reserves[],3,FALSE)</f>
        <v>Lake1</v>
      </c>
      <c r="D794" s="1">
        <f ca="1">MAX(Parameters!$A$2,MAX(INDEX((A794=$A$2:A793)*$D$2:D793,))) + RANDBETWEEN(IF(MAX(INDEX((A794=$A$2:A793)*$D$2:D793,))=0,0,Parameters!$C$2),Parameters!$D$2)</f>
        <v>42825</v>
      </c>
      <c r="E794">
        <f ca="1">RANDBETWEEN(Parameters!$F$2,Parameters!$G$2)</f>
        <v>107</v>
      </c>
      <c r="F794">
        <f ca="1">RANDBETWEEN(Parameters!$I$2,Parameters!$J$2)</f>
        <v>236</v>
      </c>
      <c r="G794">
        <f ca="1">SUMIFS(E$2:E794,$A$2:A794,Extraction[[#This Row],[AreaID]])</f>
        <v>8532</v>
      </c>
      <c r="H794">
        <f ca="1">SUMIFS(F$2:F794,$A$2:A794,Extraction[[#This Row],[AreaID]])</f>
        <v>7164</v>
      </c>
      <c r="I794">
        <f ca="1">VLOOKUP(Extraction[[#This Row],[AreaID]],Reserves[],4,FALSE)-Extraction[[#This Row],[OilExtractionToDate]]</f>
        <v>158696</v>
      </c>
      <c r="J794">
        <f ca="1">VLOOKUP(Extraction[[#This Row],[AreaID]],Reserves[],5,FALSE)-Extraction[[#This Row],[GasExtractionToDate]]</f>
        <v>368089</v>
      </c>
    </row>
    <row r="795" spans="1:10" x14ac:dyDescent="0.35">
      <c r="A795">
        <f ca="1">RANDBETWEEN(1,Parameters!$A$10)</f>
        <v>2</v>
      </c>
      <c r="B795" t="str">
        <f ca="1">VLOOKUP(A795,Reserves[],2,FALSE)</f>
        <v>Route66</v>
      </c>
      <c r="C795" t="str">
        <f ca="1">VLOOKUP(A795,Reserves[],3,FALSE)</f>
        <v>Delta</v>
      </c>
      <c r="D795" s="1">
        <f ca="1">MAX(Parameters!$A$2,MAX(INDEX((A795=$A$2:A794)*$D$2:D794,))) + RANDBETWEEN(IF(MAX(INDEX((A795=$A$2:A794)*$D$2:D794,))=0,0,Parameters!$C$2),Parameters!$D$2)</f>
        <v>42963</v>
      </c>
      <c r="E795">
        <f ca="1">RANDBETWEEN(Parameters!$F$2,Parameters!$G$2)</f>
        <v>183</v>
      </c>
      <c r="F795">
        <f ca="1">RANDBETWEEN(Parameters!$I$2,Parameters!$J$2)</f>
        <v>210</v>
      </c>
      <c r="G795">
        <f ca="1">SUMIFS(E$2:E795,$A$2:A795,Extraction[[#This Row],[AreaID]])</f>
        <v>12173</v>
      </c>
      <c r="H795">
        <f ca="1">SUMIFS(F$2:F795,$A$2:A795,Extraction[[#This Row],[AreaID]])</f>
        <v>11370</v>
      </c>
      <c r="I795">
        <f ca="1">VLOOKUP(Extraction[[#This Row],[AreaID]],Reserves[],4,FALSE)-Extraction[[#This Row],[OilExtractionToDate]]</f>
        <v>152268</v>
      </c>
      <c r="J795">
        <f ca="1">VLOOKUP(Extraction[[#This Row],[AreaID]],Reserves[],5,FALSE)-Extraction[[#This Row],[GasExtractionToDate]]</f>
        <v>224839</v>
      </c>
    </row>
    <row r="796" spans="1:10" x14ac:dyDescent="0.35">
      <c r="A796">
        <f ca="1">RANDBETWEEN(1,Parameters!$A$10)</f>
        <v>3</v>
      </c>
      <c r="B796" t="str">
        <f ca="1">VLOOKUP(A796,Reserves[],2,FALSE)</f>
        <v>Route66</v>
      </c>
      <c r="C796" t="str">
        <f ca="1">VLOOKUP(A796,Reserves[],3,FALSE)</f>
        <v>A3</v>
      </c>
      <c r="D796" s="1">
        <f ca="1">MAX(Parameters!$A$2,MAX(INDEX((A796=$A$2:A795)*$D$2:D795,))) + RANDBETWEEN(IF(MAX(INDEX((A796=$A$2:A795)*$D$2:D795,))=0,0,Parameters!$C$2),Parameters!$D$2)</f>
        <v>42877</v>
      </c>
      <c r="E796">
        <f ca="1">RANDBETWEEN(Parameters!$F$2,Parameters!$G$2)</f>
        <v>295</v>
      </c>
      <c r="F796">
        <f ca="1">RANDBETWEEN(Parameters!$I$2,Parameters!$J$2)</f>
        <v>53</v>
      </c>
      <c r="G796">
        <f ca="1">SUMIFS(E$2:E796,$A$2:A796,Extraction[[#This Row],[AreaID]])</f>
        <v>9502</v>
      </c>
      <c r="H796">
        <f ca="1">SUMIFS(F$2:F796,$A$2:A796,Extraction[[#This Row],[AreaID]])</f>
        <v>9236</v>
      </c>
      <c r="I796">
        <f ca="1">VLOOKUP(Extraction[[#This Row],[AreaID]],Reserves[],4,FALSE)-Extraction[[#This Row],[OilExtractionToDate]]</f>
        <v>202656</v>
      </c>
      <c r="J796">
        <f ca="1">VLOOKUP(Extraction[[#This Row],[AreaID]],Reserves[],5,FALSE)-Extraction[[#This Row],[GasExtractionToDate]]</f>
        <v>337202</v>
      </c>
    </row>
    <row r="797" spans="1:10" x14ac:dyDescent="0.35">
      <c r="A797">
        <f ca="1">RANDBETWEEN(1,Parameters!$A$10)</f>
        <v>11</v>
      </c>
      <c r="B797" t="str">
        <f ca="1">VLOOKUP(A797,Reserves[],2,FALSE)</f>
        <v>EastTexas</v>
      </c>
      <c r="C797" t="str">
        <f ca="1">VLOOKUP(A797,Reserves[],3,FALSE)</f>
        <v>Lake2</v>
      </c>
      <c r="D797" s="1">
        <f ca="1">MAX(Parameters!$A$2,MAX(INDEX((A797=$A$2:A796)*$D$2:D796,))) + RANDBETWEEN(IF(MAX(INDEX((A797=$A$2:A796)*$D$2:D796,))=0,0,Parameters!$C$2),Parameters!$D$2)</f>
        <v>42971</v>
      </c>
      <c r="E797">
        <f ca="1">RANDBETWEEN(Parameters!$F$2,Parameters!$G$2)</f>
        <v>116</v>
      </c>
      <c r="F797">
        <f ca="1">RANDBETWEEN(Parameters!$I$2,Parameters!$J$2)</f>
        <v>90</v>
      </c>
      <c r="G797">
        <f ca="1">SUMIFS(E$2:E797,$A$2:A797,Extraction[[#This Row],[AreaID]])</f>
        <v>13198</v>
      </c>
      <c r="H797">
        <f ca="1">SUMIFS(F$2:F797,$A$2:A797,Extraction[[#This Row],[AreaID]])</f>
        <v>12251</v>
      </c>
      <c r="I797">
        <f ca="1">VLOOKUP(Extraction[[#This Row],[AreaID]],Reserves[],4,FALSE)-Extraction[[#This Row],[OilExtractionToDate]]</f>
        <v>262782</v>
      </c>
      <c r="J797">
        <f ca="1">VLOOKUP(Extraction[[#This Row],[AreaID]],Reserves[],5,FALSE)-Extraction[[#This Row],[GasExtractionToDate]]</f>
        <v>214546</v>
      </c>
    </row>
    <row r="798" spans="1:10" x14ac:dyDescent="0.35">
      <c r="A798">
        <f ca="1">RANDBETWEEN(1,Parameters!$A$10)</f>
        <v>6</v>
      </c>
      <c r="B798" t="str">
        <f ca="1">VLOOKUP(A798,Reserves[],2,FALSE)</f>
        <v>Hanamura</v>
      </c>
      <c r="C798" t="str">
        <f ca="1">VLOOKUP(A798,Reserves[],3,FALSE)</f>
        <v>Alpha</v>
      </c>
      <c r="D798" s="1">
        <f ca="1">MAX(Parameters!$A$2,MAX(INDEX((A798=$A$2:A797)*$D$2:D797,))) + RANDBETWEEN(IF(MAX(INDEX((A798=$A$2:A797)*$D$2:D797,))=0,0,Parameters!$C$2),Parameters!$D$2)</f>
        <v>42941</v>
      </c>
      <c r="E798">
        <f ca="1">RANDBETWEEN(Parameters!$F$2,Parameters!$G$2)</f>
        <v>230</v>
      </c>
      <c r="F798">
        <f ca="1">RANDBETWEEN(Parameters!$I$2,Parameters!$J$2)</f>
        <v>155</v>
      </c>
      <c r="G798">
        <f ca="1">SUMIFS(E$2:E798,$A$2:A798,Extraction[[#This Row],[AreaID]])</f>
        <v>11345</v>
      </c>
      <c r="H798">
        <f ca="1">SUMIFS(F$2:F798,$A$2:A798,Extraction[[#This Row],[AreaID]])</f>
        <v>10563</v>
      </c>
      <c r="I798">
        <f ca="1">VLOOKUP(Extraction[[#This Row],[AreaID]],Reserves[],4,FALSE)-Extraction[[#This Row],[OilExtractionToDate]]</f>
        <v>249035</v>
      </c>
      <c r="J798">
        <f ca="1">VLOOKUP(Extraction[[#This Row],[AreaID]],Reserves[],5,FALSE)-Extraction[[#This Row],[GasExtractionToDate]]</f>
        <v>291039</v>
      </c>
    </row>
    <row r="799" spans="1:10" x14ac:dyDescent="0.35">
      <c r="A799">
        <f ca="1">RANDBETWEEN(1,Parameters!$A$10)</f>
        <v>12</v>
      </c>
      <c r="B799" t="str">
        <f ca="1">VLOOKUP(A799,Reserves[],2,FALSE)</f>
        <v>EastTexas</v>
      </c>
      <c r="C799" t="str">
        <f ca="1">VLOOKUP(A799,Reserves[],3,FALSE)</f>
        <v>Lake3</v>
      </c>
      <c r="D799" s="1">
        <f ca="1">MAX(Parameters!$A$2,MAX(INDEX((A799=$A$2:A798)*$D$2:D798,))) + RANDBETWEEN(IF(MAX(INDEX((A799=$A$2:A798)*$D$2:D798,))=0,0,Parameters!$C$2),Parameters!$D$2)</f>
        <v>42870</v>
      </c>
      <c r="E799">
        <f ca="1">RANDBETWEEN(Parameters!$F$2,Parameters!$G$2)</f>
        <v>120</v>
      </c>
      <c r="F799">
        <f ca="1">RANDBETWEEN(Parameters!$I$2,Parameters!$J$2)</f>
        <v>99</v>
      </c>
      <c r="G799">
        <f ca="1">SUMIFS(E$2:E799,$A$2:A799,Extraction[[#This Row],[AreaID]])</f>
        <v>9460</v>
      </c>
      <c r="H799">
        <f ca="1">SUMIFS(F$2:F799,$A$2:A799,Extraction[[#This Row],[AreaID]])</f>
        <v>7993</v>
      </c>
      <c r="I799">
        <f ca="1">VLOOKUP(Extraction[[#This Row],[AreaID]],Reserves[],4,FALSE)-Extraction[[#This Row],[OilExtractionToDate]]</f>
        <v>323927</v>
      </c>
      <c r="J799">
        <f ca="1">VLOOKUP(Extraction[[#This Row],[AreaID]],Reserves[],5,FALSE)-Extraction[[#This Row],[GasExtractionToDate]]</f>
        <v>279212</v>
      </c>
    </row>
    <row r="800" spans="1:10" x14ac:dyDescent="0.35">
      <c r="A800">
        <f ca="1">RANDBETWEEN(1,Parameters!$A$10)</f>
        <v>14</v>
      </c>
      <c r="B800" t="str">
        <f ca="1">VLOOKUP(A800,Reserves[],2,FALSE)</f>
        <v>Kern River</v>
      </c>
      <c r="C800" t="str">
        <f ca="1">VLOOKUP(A800,Reserves[],3,FALSE)</f>
        <v>Delta</v>
      </c>
      <c r="D800" s="1">
        <f ca="1">MAX(Parameters!$A$2,MAX(INDEX((A800=$A$2:A799)*$D$2:D799,))) + RANDBETWEEN(IF(MAX(INDEX((A800=$A$2:A799)*$D$2:D799,))=0,0,Parameters!$C$2),Parameters!$D$2)</f>
        <v>42876</v>
      </c>
      <c r="E800">
        <f ca="1">RANDBETWEEN(Parameters!$F$2,Parameters!$G$2)</f>
        <v>160</v>
      </c>
      <c r="F800">
        <f ca="1">RANDBETWEEN(Parameters!$I$2,Parameters!$J$2)</f>
        <v>182</v>
      </c>
      <c r="G800">
        <f ca="1">SUMIFS(E$2:E800,$A$2:A800,Extraction[[#This Row],[AreaID]])</f>
        <v>10819</v>
      </c>
      <c r="H800">
        <f ca="1">SUMIFS(F$2:F800,$A$2:A800,Extraction[[#This Row],[AreaID]])</f>
        <v>9509</v>
      </c>
      <c r="I800">
        <f ca="1">VLOOKUP(Extraction[[#This Row],[AreaID]],Reserves[],4,FALSE)-Extraction[[#This Row],[OilExtractionToDate]]</f>
        <v>334592</v>
      </c>
      <c r="J800">
        <f ca="1">VLOOKUP(Extraction[[#This Row],[AreaID]],Reserves[],5,FALSE)-Extraction[[#This Row],[GasExtractionToDate]]</f>
        <v>396629</v>
      </c>
    </row>
    <row r="801" spans="1:10" x14ac:dyDescent="0.35">
      <c r="A801">
        <f ca="1">RANDBETWEEN(1,Parameters!$A$10)</f>
        <v>5</v>
      </c>
      <c r="B801" t="str">
        <f ca="1">VLOOKUP(A801,Reserves[],2,FALSE)</f>
        <v>BigPool</v>
      </c>
      <c r="C801" t="str">
        <f ca="1">VLOOKUP(A801,Reserves[],3,FALSE)</f>
        <v>B2</v>
      </c>
      <c r="D801" s="1">
        <f ca="1">MAX(Parameters!$A$2,MAX(INDEX((A801=$A$2:A800)*$D$2:D800,))) + RANDBETWEEN(IF(MAX(INDEX((A801=$A$2:A800)*$D$2:D800,))=0,0,Parameters!$C$2),Parameters!$D$2)</f>
        <v>42922</v>
      </c>
      <c r="E801">
        <f ca="1">RANDBETWEEN(Parameters!$F$2,Parameters!$G$2)</f>
        <v>259</v>
      </c>
      <c r="F801">
        <f ca="1">RANDBETWEEN(Parameters!$I$2,Parameters!$J$2)</f>
        <v>259</v>
      </c>
      <c r="G801">
        <f ca="1">SUMIFS(E$2:E801,$A$2:A801,Extraction[[#This Row],[AreaID]])</f>
        <v>11890</v>
      </c>
      <c r="H801">
        <f ca="1">SUMIFS(F$2:F801,$A$2:A801,Extraction[[#This Row],[AreaID]])</f>
        <v>11562</v>
      </c>
      <c r="I801">
        <f ca="1">VLOOKUP(Extraction[[#This Row],[AreaID]],Reserves[],4,FALSE)-Extraction[[#This Row],[OilExtractionToDate]]</f>
        <v>295533</v>
      </c>
      <c r="J801">
        <f ca="1">VLOOKUP(Extraction[[#This Row],[AreaID]],Reserves[],5,FALSE)-Extraction[[#This Row],[GasExtractionToDate]]</f>
        <v>266146</v>
      </c>
    </row>
    <row r="802" spans="1:10" x14ac:dyDescent="0.35">
      <c r="A802">
        <f ca="1">RANDBETWEEN(1,Parameters!$A$10)</f>
        <v>14</v>
      </c>
      <c r="B802" t="str">
        <f ca="1">VLOOKUP(A802,Reserves[],2,FALSE)</f>
        <v>Kern River</v>
      </c>
      <c r="C802" t="str">
        <f ca="1">VLOOKUP(A802,Reserves[],3,FALSE)</f>
        <v>Delta</v>
      </c>
      <c r="D802" s="1">
        <f ca="1">MAX(Parameters!$A$2,MAX(INDEX((A802=$A$2:A801)*$D$2:D801,))) + RANDBETWEEN(IF(MAX(INDEX((A802=$A$2:A801)*$D$2:D801,))=0,0,Parameters!$C$2),Parameters!$D$2)</f>
        <v>42883</v>
      </c>
      <c r="E802">
        <f ca="1">RANDBETWEEN(Parameters!$F$2,Parameters!$G$2)</f>
        <v>182</v>
      </c>
      <c r="F802">
        <f ca="1">RANDBETWEEN(Parameters!$I$2,Parameters!$J$2)</f>
        <v>107</v>
      </c>
      <c r="G802">
        <f ca="1">SUMIFS(E$2:E802,$A$2:A802,Extraction[[#This Row],[AreaID]])</f>
        <v>11001</v>
      </c>
      <c r="H802">
        <f ca="1">SUMIFS(F$2:F802,$A$2:A802,Extraction[[#This Row],[AreaID]])</f>
        <v>9616</v>
      </c>
      <c r="I802">
        <f ca="1">VLOOKUP(Extraction[[#This Row],[AreaID]],Reserves[],4,FALSE)-Extraction[[#This Row],[OilExtractionToDate]]</f>
        <v>334410</v>
      </c>
      <c r="J802">
        <f ca="1">VLOOKUP(Extraction[[#This Row],[AreaID]],Reserves[],5,FALSE)-Extraction[[#This Row],[GasExtractionToDate]]</f>
        <v>396522</v>
      </c>
    </row>
    <row r="803" spans="1:10" x14ac:dyDescent="0.35">
      <c r="A803">
        <f ca="1">RANDBETWEEN(1,Parameters!$A$10)</f>
        <v>9</v>
      </c>
      <c r="B803" t="str">
        <f ca="1">VLOOKUP(A803,Reserves[],2,FALSE)</f>
        <v>Hanamura</v>
      </c>
      <c r="C803" t="str">
        <f ca="1">VLOOKUP(A803,Reserves[],3,FALSE)</f>
        <v>H2</v>
      </c>
      <c r="D803" s="1">
        <f ca="1">MAX(Parameters!$A$2,MAX(INDEX((A803=$A$2:A802)*$D$2:D802,))) + RANDBETWEEN(IF(MAX(INDEX((A803=$A$2:A802)*$D$2:D802,))=0,0,Parameters!$C$2),Parameters!$D$2)</f>
        <v>42911</v>
      </c>
      <c r="E803">
        <f ca="1">RANDBETWEEN(Parameters!$F$2,Parameters!$G$2)</f>
        <v>283</v>
      </c>
      <c r="F803">
        <f ca="1">RANDBETWEEN(Parameters!$I$2,Parameters!$J$2)</f>
        <v>211</v>
      </c>
      <c r="G803">
        <f ca="1">SUMIFS(E$2:E803,$A$2:A803,Extraction[[#This Row],[AreaID]])</f>
        <v>10585</v>
      </c>
      <c r="H803">
        <f ca="1">SUMIFS(F$2:F803,$A$2:A803,Extraction[[#This Row],[AreaID]])</f>
        <v>10619</v>
      </c>
      <c r="I803">
        <f ca="1">VLOOKUP(Extraction[[#This Row],[AreaID]],Reserves[],4,FALSE)-Extraction[[#This Row],[OilExtractionToDate]]</f>
        <v>330578</v>
      </c>
      <c r="J803">
        <f ca="1">VLOOKUP(Extraction[[#This Row],[AreaID]],Reserves[],5,FALSE)-Extraction[[#This Row],[GasExtractionToDate]]</f>
        <v>405319</v>
      </c>
    </row>
    <row r="804" spans="1:10" x14ac:dyDescent="0.35">
      <c r="A804">
        <f ca="1">RANDBETWEEN(1,Parameters!$A$10)</f>
        <v>3</v>
      </c>
      <c r="B804" t="str">
        <f ca="1">VLOOKUP(A804,Reserves[],2,FALSE)</f>
        <v>Route66</v>
      </c>
      <c r="C804" t="str">
        <f ca="1">VLOOKUP(A804,Reserves[],3,FALSE)</f>
        <v>A3</v>
      </c>
      <c r="D804" s="1">
        <f ca="1">MAX(Parameters!$A$2,MAX(INDEX((A804=$A$2:A803)*$D$2:D803,))) + RANDBETWEEN(IF(MAX(INDEX((A804=$A$2:A803)*$D$2:D803,))=0,0,Parameters!$C$2),Parameters!$D$2)</f>
        <v>42883</v>
      </c>
      <c r="E804">
        <f ca="1">RANDBETWEEN(Parameters!$F$2,Parameters!$G$2)</f>
        <v>279</v>
      </c>
      <c r="F804">
        <f ca="1">RANDBETWEEN(Parameters!$I$2,Parameters!$J$2)</f>
        <v>73</v>
      </c>
      <c r="G804">
        <f ca="1">SUMIFS(E$2:E804,$A$2:A804,Extraction[[#This Row],[AreaID]])</f>
        <v>9781</v>
      </c>
      <c r="H804">
        <f ca="1">SUMIFS(F$2:F804,$A$2:A804,Extraction[[#This Row],[AreaID]])</f>
        <v>9309</v>
      </c>
      <c r="I804">
        <f ca="1">VLOOKUP(Extraction[[#This Row],[AreaID]],Reserves[],4,FALSE)-Extraction[[#This Row],[OilExtractionToDate]]</f>
        <v>202377</v>
      </c>
      <c r="J804">
        <f ca="1">VLOOKUP(Extraction[[#This Row],[AreaID]],Reserves[],5,FALSE)-Extraction[[#This Row],[GasExtractionToDate]]</f>
        <v>337129</v>
      </c>
    </row>
    <row r="805" spans="1:10" x14ac:dyDescent="0.35">
      <c r="A805">
        <f ca="1">RANDBETWEEN(1,Parameters!$A$10)</f>
        <v>4</v>
      </c>
      <c r="B805" t="str">
        <f ca="1">VLOOKUP(A805,Reserves[],2,FALSE)</f>
        <v>BigPool</v>
      </c>
      <c r="C805" t="str">
        <f ca="1">VLOOKUP(A805,Reserves[],3,FALSE)</f>
        <v>B1</v>
      </c>
      <c r="D805" s="1">
        <f ca="1">MAX(Parameters!$A$2,MAX(INDEX((A805=$A$2:A804)*$D$2:D804,))) + RANDBETWEEN(IF(MAX(INDEX((A805=$A$2:A804)*$D$2:D804,))=0,0,Parameters!$C$2),Parameters!$D$2)</f>
        <v>42840</v>
      </c>
      <c r="E805">
        <f ca="1">RANDBETWEEN(Parameters!$F$2,Parameters!$G$2)</f>
        <v>154</v>
      </c>
      <c r="F805">
        <f ca="1">RANDBETWEEN(Parameters!$I$2,Parameters!$J$2)</f>
        <v>258</v>
      </c>
      <c r="G805">
        <f ca="1">SUMIFS(E$2:E805,$A$2:A805,Extraction[[#This Row],[AreaID]])</f>
        <v>8268</v>
      </c>
      <c r="H805">
        <f ca="1">SUMIFS(F$2:F805,$A$2:A805,Extraction[[#This Row],[AreaID]])</f>
        <v>9767</v>
      </c>
      <c r="I805">
        <f ca="1">VLOOKUP(Extraction[[#This Row],[AreaID]],Reserves[],4,FALSE)-Extraction[[#This Row],[OilExtractionToDate]]</f>
        <v>396922</v>
      </c>
      <c r="J805">
        <f ca="1">VLOOKUP(Extraction[[#This Row],[AreaID]],Reserves[],5,FALSE)-Extraction[[#This Row],[GasExtractionToDate]]</f>
        <v>190686</v>
      </c>
    </row>
    <row r="806" spans="1:10" x14ac:dyDescent="0.35">
      <c r="A806">
        <f ca="1">RANDBETWEEN(1,Parameters!$A$10)</f>
        <v>4</v>
      </c>
      <c r="B806" t="str">
        <f ca="1">VLOOKUP(A806,Reserves[],2,FALSE)</f>
        <v>BigPool</v>
      </c>
      <c r="C806" t="str">
        <f ca="1">VLOOKUP(A806,Reserves[],3,FALSE)</f>
        <v>B1</v>
      </c>
      <c r="D806" s="1">
        <f ca="1">MAX(Parameters!$A$2,MAX(INDEX((A806=$A$2:A805)*$D$2:D805,))) + RANDBETWEEN(IF(MAX(INDEX((A806=$A$2:A805)*$D$2:D805,))=0,0,Parameters!$C$2),Parameters!$D$2)</f>
        <v>42844</v>
      </c>
      <c r="E806">
        <f ca="1">RANDBETWEEN(Parameters!$F$2,Parameters!$G$2)</f>
        <v>249</v>
      </c>
      <c r="F806">
        <f ca="1">RANDBETWEEN(Parameters!$I$2,Parameters!$J$2)</f>
        <v>73</v>
      </c>
      <c r="G806">
        <f ca="1">SUMIFS(E$2:E806,$A$2:A806,Extraction[[#This Row],[AreaID]])</f>
        <v>8517</v>
      </c>
      <c r="H806">
        <f ca="1">SUMIFS(F$2:F806,$A$2:A806,Extraction[[#This Row],[AreaID]])</f>
        <v>9840</v>
      </c>
      <c r="I806">
        <f ca="1">VLOOKUP(Extraction[[#This Row],[AreaID]],Reserves[],4,FALSE)-Extraction[[#This Row],[OilExtractionToDate]]</f>
        <v>396673</v>
      </c>
      <c r="J806">
        <f ca="1">VLOOKUP(Extraction[[#This Row],[AreaID]],Reserves[],5,FALSE)-Extraction[[#This Row],[GasExtractionToDate]]</f>
        <v>190613</v>
      </c>
    </row>
    <row r="807" spans="1:10" x14ac:dyDescent="0.35">
      <c r="A807">
        <f ca="1">RANDBETWEEN(1,Parameters!$A$10)</f>
        <v>10</v>
      </c>
      <c r="B807" t="str">
        <f ca="1">VLOOKUP(A807,Reserves[],2,FALSE)</f>
        <v>EastTexas</v>
      </c>
      <c r="C807" t="str">
        <f ca="1">VLOOKUP(A807,Reserves[],3,FALSE)</f>
        <v>Lake1</v>
      </c>
      <c r="D807" s="1">
        <f ca="1">MAX(Parameters!$A$2,MAX(INDEX((A807=$A$2:A806)*$D$2:D806,))) + RANDBETWEEN(IF(MAX(INDEX((A807=$A$2:A806)*$D$2:D806,))=0,0,Parameters!$C$2),Parameters!$D$2)</f>
        <v>42829</v>
      </c>
      <c r="E807">
        <f ca="1">RANDBETWEEN(Parameters!$F$2,Parameters!$G$2)</f>
        <v>100</v>
      </c>
      <c r="F807">
        <f ca="1">RANDBETWEEN(Parameters!$I$2,Parameters!$J$2)</f>
        <v>94</v>
      </c>
      <c r="G807">
        <f ca="1">SUMIFS(E$2:E807,$A$2:A807,Extraction[[#This Row],[AreaID]])</f>
        <v>8632</v>
      </c>
      <c r="H807">
        <f ca="1">SUMIFS(F$2:F807,$A$2:A807,Extraction[[#This Row],[AreaID]])</f>
        <v>7258</v>
      </c>
      <c r="I807">
        <f ca="1">VLOOKUP(Extraction[[#This Row],[AreaID]],Reserves[],4,FALSE)-Extraction[[#This Row],[OilExtractionToDate]]</f>
        <v>158596</v>
      </c>
      <c r="J807">
        <f ca="1">VLOOKUP(Extraction[[#This Row],[AreaID]],Reserves[],5,FALSE)-Extraction[[#This Row],[GasExtractionToDate]]</f>
        <v>367995</v>
      </c>
    </row>
    <row r="808" spans="1:10" x14ac:dyDescent="0.35">
      <c r="A808">
        <f ca="1">RANDBETWEEN(1,Parameters!$A$10)</f>
        <v>1</v>
      </c>
      <c r="B808" t="str">
        <f ca="1">VLOOKUP(A808,Reserves[],2,FALSE)</f>
        <v>Route66</v>
      </c>
      <c r="C808" t="str">
        <f ca="1">VLOOKUP(A808,Reserves[],3,FALSE)</f>
        <v>Alpha</v>
      </c>
      <c r="D808" s="1">
        <f ca="1">MAX(Parameters!$A$2,MAX(INDEX((A808=$A$2:A807)*$D$2:D807,))) + RANDBETWEEN(IF(MAX(INDEX((A808=$A$2:A807)*$D$2:D807,))=0,0,Parameters!$C$2),Parameters!$D$2)</f>
        <v>42877</v>
      </c>
      <c r="E808">
        <f ca="1">RANDBETWEEN(Parameters!$F$2,Parameters!$G$2)</f>
        <v>221</v>
      </c>
      <c r="F808">
        <f ca="1">RANDBETWEEN(Parameters!$I$2,Parameters!$J$2)</f>
        <v>111</v>
      </c>
      <c r="G808">
        <f ca="1">SUMIFS(E$2:E808,$A$2:A808,Extraction[[#This Row],[AreaID]])</f>
        <v>11181</v>
      </c>
      <c r="H808">
        <f ca="1">SUMIFS(F$2:F808,$A$2:A808,Extraction[[#This Row],[AreaID]])</f>
        <v>8771</v>
      </c>
      <c r="I808">
        <f ca="1">VLOOKUP(Extraction[[#This Row],[AreaID]],Reserves[],4,FALSE)-Extraction[[#This Row],[OilExtractionToDate]]</f>
        <v>306409</v>
      </c>
      <c r="J808">
        <f ca="1">VLOOKUP(Extraction[[#This Row],[AreaID]],Reserves[],5,FALSE)-Extraction[[#This Row],[GasExtractionToDate]]</f>
        <v>363830</v>
      </c>
    </row>
    <row r="809" spans="1:10" x14ac:dyDescent="0.35">
      <c r="A809">
        <f ca="1">RANDBETWEEN(1,Parameters!$A$10)</f>
        <v>4</v>
      </c>
      <c r="B809" t="str">
        <f ca="1">VLOOKUP(A809,Reserves[],2,FALSE)</f>
        <v>BigPool</v>
      </c>
      <c r="C809" t="str">
        <f ca="1">VLOOKUP(A809,Reserves[],3,FALSE)</f>
        <v>B1</v>
      </c>
      <c r="D809" s="1">
        <f ca="1">MAX(Parameters!$A$2,MAX(INDEX((A809=$A$2:A808)*$D$2:D808,))) + RANDBETWEEN(IF(MAX(INDEX((A809=$A$2:A808)*$D$2:D808,))=0,0,Parameters!$C$2),Parameters!$D$2)</f>
        <v>42852</v>
      </c>
      <c r="E809">
        <f ca="1">RANDBETWEEN(Parameters!$F$2,Parameters!$G$2)</f>
        <v>253</v>
      </c>
      <c r="F809">
        <f ca="1">RANDBETWEEN(Parameters!$I$2,Parameters!$J$2)</f>
        <v>64</v>
      </c>
      <c r="G809">
        <f ca="1">SUMIFS(E$2:E809,$A$2:A809,Extraction[[#This Row],[AreaID]])</f>
        <v>8770</v>
      </c>
      <c r="H809">
        <f ca="1">SUMIFS(F$2:F809,$A$2:A809,Extraction[[#This Row],[AreaID]])</f>
        <v>9904</v>
      </c>
      <c r="I809">
        <f ca="1">VLOOKUP(Extraction[[#This Row],[AreaID]],Reserves[],4,FALSE)-Extraction[[#This Row],[OilExtractionToDate]]</f>
        <v>396420</v>
      </c>
      <c r="J809">
        <f ca="1">VLOOKUP(Extraction[[#This Row],[AreaID]],Reserves[],5,FALSE)-Extraction[[#This Row],[GasExtractionToDate]]</f>
        <v>190549</v>
      </c>
    </row>
    <row r="810" spans="1:10" x14ac:dyDescent="0.35">
      <c r="A810">
        <f ca="1">RANDBETWEEN(1,Parameters!$A$10)</f>
        <v>6</v>
      </c>
      <c r="B810" t="str">
        <f ca="1">VLOOKUP(A810,Reserves[],2,FALSE)</f>
        <v>Hanamura</v>
      </c>
      <c r="C810" t="str">
        <f ca="1">VLOOKUP(A810,Reserves[],3,FALSE)</f>
        <v>Alpha</v>
      </c>
      <c r="D810" s="1">
        <f ca="1">MAX(Parameters!$A$2,MAX(INDEX((A810=$A$2:A809)*$D$2:D809,))) + RANDBETWEEN(IF(MAX(INDEX((A810=$A$2:A809)*$D$2:D809,))=0,0,Parameters!$C$2),Parameters!$D$2)</f>
        <v>42949</v>
      </c>
      <c r="E810">
        <f ca="1">RANDBETWEEN(Parameters!$F$2,Parameters!$G$2)</f>
        <v>94</v>
      </c>
      <c r="F810">
        <f ca="1">RANDBETWEEN(Parameters!$I$2,Parameters!$J$2)</f>
        <v>128</v>
      </c>
      <c r="G810">
        <f ca="1">SUMIFS(E$2:E810,$A$2:A810,Extraction[[#This Row],[AreaID]])</f>
        <v>11439</v>
      </c>
      <c r="H810">
        <f ca="1">SUMIFS(F$2:F810,$A$2:A810,Extraction[[#This Row],[AreaID]])</f>
        <v>10691</v>
      </c>
      <c r="I810">
        <f ca="1">VLOOKUP(Extraction[[#This Row],[AreaID]],Reserves[],4,FALSE)-Extraction[[#This Row],[OilExtractionToDate]]</f>
        <v>248941</v>
      </c>
      <c r="J810">
        <f ca="1">VLOOKUP(Extraction[[#This Row],[AreaID]],Reserves[],5,FALSE)-Extraction[[#This Row],[GasExtractionToDate]]</f>
        <v>290911</v>
      </c>
    </row>
    <row r="811" spans="1:10" x14ac:dyDescent="0.35">
      <c r="A811">
        <f ca="1">RANDBETWEEN(1,Parameters!$A$10)</f>
        <v>5</v>
      </c>
      <c r="B811" t="str">
        <f ca="1">VLOOKUP(A811,Reserves[],2,FALSE)</f>
        <v>BigPool</v>
      </c>
      <c r="C811" t="str">
        <f ca="1">VLOOKUP(A811,Reserves[],3,FALSE)</f>
        <v>B2</v>
      </c>
      <c r="D811" s="1">
        <f ca="1">MAX(Parameters!$A$2,MAX(INDEX((A811=$A$2:A810)*$D$2:D810,))) + RANDBETWEEN(IF(MAX(INDEX((A811=$A$2:A810)*$D$2:D810,))=0,0,Parameters!$C$2),Parameters!$D$2)</f>
        <v>42928</v>
      </c>
      <c r="E811">
        <f ca="1">RANDBETWEEN(Parameters!$F$2,Parameters!$G$2)</f>
        <v>300</v>
      </c>
      <c r="F811">
        <f ca="1">RANDBETWEEN(Parameters!$I$2,Parameters!$J$2)</f>
        <v>160</v>
      </c>
      <c r="G811">
        <f ca="1">SUMIFS(E$2:E811,$A$2:A811,Extraction[[#This Row],[AreaID]])</f>
        <v>12190</v>
      </c>
      <c r="H811">
        <f ca="1">SUMIFS(F$2:F811,$A$2:A811,Extraction[[#This Row],[AreaID]])</f>
        <v>11722</v>
      </c>
      <c r="I811">
        <f ca="1">VLOOKUP(Extraction[[#This Row],[AreaID]],Reserves[],4,FALSE)-Extraction[[#This Row],[OilExtractionToDate]]</f>
        <v>295233</v>
      </c>
      <c r="J811">
        <f ca="1">VLOOKUP(Extraction[[#This Row],[AreaID]],Reserves[],5,FALSE)-Extraction[[#This Row],[GasExtractionToDate]]</f>
        <v>265986</v>
      </c>
    </row>
    <row r="812" spans="1:10" x14ac:dyDescent="0.35">
      <c r="A812">
        <f ca="1">RANDBETWEEN(1,Parameters!$A$10)</f>
        <v>5</v>
      </c>
      <c r="B812" t="str">
        <f ca="1">VLOOKUP(A812,Reserves[],2,FALSE)</f>
        <v>BigPool</v>
      </c>
      <c r="C812" t="str">
        <f ca="1">VLOOKUP(A812,Reserves[],3,FALSE)</f>
        <v>B2</v>
      </c>
      <c r="D812" s="1">
        <f ca="1">MAX(Parameters!$A$2,MAX(INDEX((A812=$A$2:A811)*$D$2:D811,))) + RANDBETWEEN(IF(MAX(INDEX((A812=$A$2:A811)*$D$2:D811,))=0,0,Parameters!$C$2),Parameters!$D$2)</f>
        <v>42936</v>
      </c>
      <c r="E812">
        <f ca="1">RANDBETWEEN(Parameters!$F$2,Parameters!$G$2)</f>
        <v>118</v>
      </c>
      <c r="F812">
        <f ca="1">RANDBETWEEN(Parameters!$I$2,Parameters!$J$2)</f>
        <v>179</v>
      </c>
      <c r="G812">
        <f ca="1">SUMIFS(E$2:E812,$A$2:A812,Extraction[[#This Row],[AreaID]])</f>
        <v>12308</v>
      </c>
      <c r="H812">
        <f ca="1">SUMIFS(F$2:F812,$A$2:A812,Extraction[[#This Row],[AreaID]])</f>
        <v>11901</v>
      </c>
      <c r="I812">
        <f ca="1">VLOOKUP(Extraction[[#This Row],[AreaID]],Reserves[],4,FALSE)-Extraction[[#This Row],[OilExtractionToDate]]</f>
        <v>295115</v>
      </c>
      <c r="J812">
        <f ca="1">VLOOKUP(Extraction[[#This Row],[AreaID]],Reserves[],5,FALSE)-Extraction[[#This Row],[GasExtractionToDate]]</f>
        <v>265807</v>
      </c>
    </row>
    <row r="813" spans="1:10" x14ac:dyDescent="0.35">
      <c r="A813">
        <f ca="1">RANDBETWEEN(1,Parameters!$A$10)</f>
        <v>1</v>
      </c>
      <c r="B813" t="str">
        <f ca="1">VLOOKUP(A813,Reserves[],2,FALSE)</f>
        <v>Route66</v>
      </c>
      <c r="C813" t="str">
        <f ca="1">VLOOKUP(A813,Reserves[],3,FALSE)</f>
        <v>Alpha</v>
      </c>
      <c r="D813" s="1">
        <f ca="1">MAX(Parameters!$A$2,MAX(INDEX((A813=$A$2:A812)*$D$2:D812,))) + RANDBETWEEN(IF(MAX(INDEX((A813=$A$2:A812)*$D$2:D812,))=0,0,Parameters!$C$2),Parameters!$D$2)</f>
        <v>42881</v>
      </c>
      <c r="E813">
        <f ca="1">RANDBETWEEN(Parameters!$F$2,Parameters!$G$2)</f>
        <v>172</v>
      </c>
      <c r="F813">
        <f ca="1">RANDBETWEEN(Parameters!$I$2,Parameters!$J$2)</f>
        <v>75</v>
      </c>
      <c r="G813">
        <f ca="1">SUMIFS(E$2:E813,$A$2:A813,Extraction[[#This Row],[AreaID]])</f>
        <v>11353</v>
      </c>
      <c r="H813">
        <f ca="1">SUMIFS(F$2:F813,$A$2:A813,Extraction[[#This Row],[AreaID]])</f>
        <v>8846</v>
      </c>
      <c r="I813">
        <f ca="1">VLOOKUP(Extraction[[#This Row],[AreaID]],Reserves[],4,FALSE)-Extraction[[#This Row],[OilExtractionToDate]]</f>
        <v>306237</v>
      </c>
      <c r="J813">
        <f ca="1">VLOOKUP(Extraction[[#This Row],[AreaID]],Reserves[],5,FALSE)-Extraction[[#This Row],[GasExtractionToDate]]</f>
        <v>363755</v>
      </c>
    </row>
    <row r="814" spans="1:10" x14ac:dyDescent="0.35">
      <c r="A814">
        <f ca="1">RANDBETWEEN(1,Parameters!$A$10)</f>
        <v>9</v>
      </c>
      <c r="B814" t="str">
        <f ca="1">VLOOKUP(A814,Reserves[],2,FALSE)</f>
        <v>Hanamura</v>
      </c>
      <c r="C814" t="str">
        <f ca="1">VLOOKUP(A814,Reserves[],3,FALSE)</f>
        <v>H2</v>
      </c>
      <c r="D814" s="1">
        <f ca="1">MAX(Parameters!$A$2,MAX(INDEX((A814=$A$2:A813)*$D$2:D813,))) + RANDBETWEEN(IF(MAX(INDEX((A814=$A$2:A813)*$D$2:D813,))=0,0,Parameters!$C$2),Parameters!$D$2)</f>
        <v>42917</v>
      </c>
      <c r="E814">
        <f ca="1">RANDBETWEEN(Parameters!$F$2,Parameters!$G$2)</f>
        <v>182</v>
      </c>
      <c r="F814">
        <f ca="1">RANDBETWEEN(Parameters!$I$2,Parameters!$J$2)</f>
        <v>66</v>
      </c>
      <c r="G814">
        <f ca="1">SUMIFS(E$2:E814,$A$2:A814,Extraction[[#This Row],[AreaID]])</f>
        <v>10767</v>
      </c>
      <c r="H814">
        <f ca="1">SUMIFS(F$2:F814,$A$2:A814,Extraction[[#This Row],[AreaID]])</f>
        <v>10685</v>
      </c>
      <c r="I814">
        <f ca="1">VLOOKUP(Extraction[[#This Row],[AreaID]],Reserves[],4,FALSE)-Extraction[[#This Row],[OilExtractionToDate]]</f>
        <v>330396</v>
      </c>
      <c r="J814">
        <f ca="1">VLOOKUP(Extraction[[#This Row],[AreaID]],Reserves[],5,FALSE)-Extraction[[#This Row],[GasExtractionToDate]]</f>
        <v>405253</v>
      </c>
    </row>
    <row r="815" spans="1:10" x14ac:dyDescent="0.35">
      <c r="A815">
        <f ca="1">RANDBETWEEN(1,Parameters!$A$10)</f>
        <v>7</v>
      </c>
      <c r="B815" t="str">
        <f ca="1">VLOOKUP(A815,Reserves[],2,FALSE)</f>
        <v>Hanamura</v>
      </c>
      <c r="C815" t="str">
        <f ca="1">VLOOKUP(A815,Reserves[],3,FALSE)</f>
        <v>H1</v>
      </c>
      <c r="D815" s="1">
        <f ca="1">MAX(Parameters!$A$2,MAX(INDEX((A815=$A$2:A814)*$D$2:D814,))) + RANDBETWEEN(IF(MAX(INDEX((A815=$A$2:A814)*$D$2:D814,))=0,0,Parameters!$C$2),Parameters!$D$2)</f>
        <v>42870</v>
      </c>
      <c r="E815">
        <f ca="1">RANDBETWEEN(Parameters!$F$2,Parameters!$G$2)</f>
        <v>139</v>
      </c>
      <c r="F815">
        <f ca="1">RANDBETWEEN(Parameters!$I$2,Parameters!$J$2)</f>
        <v>92</v>
      </c>
      <c r="G815">
        <f ca="1">SUMIFS(E$2:E815,$A$2:A815,Extraction[[#This Row],[AreaID]])</f>
        <v>9536</v>
      </c>
      <c r="H815">
        <f ca="1">SUMIFS(F$2:F815,$A$2:A815,Extraction[[#This Row],[AreaID]])</f>
        <v>9019</v>
      </c>
      <c r="I815">
        <f ca="1">VLOOKUP(Extraction[[#This Row],[AreaID]],Reserves[],4,FALSE)-Extraction[[#This Row],[OilExtractionToDate]]</f>
        <v>316830</v>
      </c>
      <c r="J815">
        <f ca="1">VLOOKUP(Extraction[[#This Row],[AreaID]],Reserves[],5,FALSE)-Extraction[[#This Row],[GasExtractionToDate]]</f>
        <v>432358</v>
      </c>
    </row>
    <row r="816" spans="1:10" x14ac:dyDescent="0.35">
      <c r="A816">
        <f ca="1">RANDBETWEEN(1,Parameters!$A$10)</f>
        <v>7</v>
      </c>
      <c r="B816" t="str">
        <f ca="1">VLOOKUP(A816,Reserves[],2,FALSE)</f>
        <v>Hanamura</v>
      </c>
      <c r="C816" t="str">
        <f ca="1">VLOOKUP(A816,Reserves[],3,FALSE)</f>
        <v>H1</v>
      </c>
      <c r="D816" s="1">
        <f ca="1">MAX(Parameters!$A$2,MAX(INDEX((A816=$A$2:A815)*$D$2:D815,))) + RANDBETWEEN(IF(MAX(INDEX((A816=$A$2:A815)*$D$2:D815,))=0,0,Parameters!$C$2),Parameters!$D$2)</f>
        <v>42873</v>
      </c>
      <c r="E816">
        <f ca="1">RANDBETWEEN(Parameters!$F$2,Parameters!$G$2)</f>
        <v>247</v>
      </c>
      <c r="F816">
        <f ca="1">RANDBETWEEN(Parameters!$I$2,Parameters!$J$2)</f>
        <v>194</v>
      </c>
      <c r="G816">
        <f ca="1">SUMIFS(E$2:E816,$A$2:A816,Extraction[[#This Row],[AreaID]])</f>
        <v>9783</v>
      </c>
      <c r="H816">
        <f ca="1">SUMIFS(F$2:F816,$A$2:A816,Extraction[[#This Row],[AreaID]])</f>
        <v>9213</v>
      </c>
      <c r="I816">
        <f ca="1">VLOOKUP(Extraction[[#This Row],[AreaID]],Reserves[],4,FALSE)-Extraction[[#This Row],[OilExtractionToDate]]</f>
        <v>316583</v>
      </c>
      <c r="J816">
        <f ca="1">VLOOKUP(Extraction[[#This Row],[AreaID]],Reserves[],5,FALSE)-Extraction[[#This Row],[GasExtractionToDate]]</f>
        <v>432164</v>
      </c>
    </row>
    <row r="817" spans="1:10" x14ac:dyDescent="0.35">
      <c r="A817">
        <f ca="1">RANDBETWEEN(1,Parameters!$A$10)</f>
        <v>3</v>
      </c>
      <c r="B817" t="str">
        <f ca="1">VLOOKUP(A817,Reserves[],2,FALSE)</f>
        <v>Route66</v>
      </c>
      <c r="C817" t="str">
        <f ca="1">VLOOKUP(A817,Reserves[],3,FALSE)</f>
        <v>A3</v>
      </c>
      <c r="D817" s="1">
        <f ca="1">MAX(Parameters!$A$2,MAX(INDEX((A817=$A$2:A816)*$D$2:D816,))) + RANDBETWEEN(IF(MAX(INDEX((A817=$A$2:A816)*$D$2:D816,))=0,0,Parameters!$C$2),Parameters!$D$2)</f>
        <v>42887</v>
      </c>
      <c r="E817">
        <f ca="1">RANDBETWEEN(Parameters!$F$2,Parameters!$G$2)</f>
        <v>209</v>
      </c>
      <c r="F817">
        <f ca="1">RANDBETWEEN(Parameters!$I$2,Parameters!$J$2)</f>
        <v>194</v>
      </c>
      <c r="G817">
        <f ca="1">SUMIFS(E$2:E817,$A$2:A817,Extraction[[#This Row],[AreaID]])</f>
        <v>9990</v>
      </c>
      <c r="H817">
        <f ca="1">SUMIFS(F$2:F817,$A$2:A817,Extraction[[#This Row],[AreaID]])</f>
        <v>9503</v>
      </c>
      <c r="I817">
        <f ca="1">VLOOKUP(Extraction[[#This Row],[AreaID]],Reserves[],4,FALSE)-Extraction[[#This Row],[OilExtractionToDate]]</f>
        <v>202168</v>
      </c>
      <c r="J817">
        <f ca="1">VLOOKUP(Extraction[[#This Row],[AreaID]],Reserves[],5,FALSE)-Extraction[[#This Row],[GasExtractionToDate]]</f>
        <v>336935</v>
      </c>
    </row>
    <row r="818" spans="1:10" x14ac:dyDescent="0.35">
      <c r="A818">
        <f ca="1">RANDBETWEEN(1,Parameters!$A$10)</f>
        <v>3</v>
      </c>
      <c r="B818" t="str">
        <f ca="1">VLOOKUP(A818,Reserves[],2,FALSE)</f>
        <v>Route66</v>
      </c>
      <c r="C818" t="str">
        <f ca="1">VLOOKUP(A818,Reserves[],3,FALSE)</f>
        <v>A3</v>
      </c>
      <c r="D818" s="1">
        <f ca="1">MAX(Parameters!$A$2,MAX(INDEX((A818=$A$2:A817)*$D$2:D817,))) + RANDBETWEEN(IF(MAX(INDEX((A818=$A$2:A817)*$D$2:D817,))=0,0,Parameters!$C$2),Parameters!$D$2)</f>
        <v>42890</v>
      </c>
      <c r="E818">
        <f ca="1">RANDBETWEEN(Parameters!$F$2,Parameters!$G$2)</f>
        <v>208</v>
      </c>
      <c r="F818">
        <f ca="1">RANDBETWEEN(Parameters!$I$2,Parameters!$J$2)</f>
        <v>272</v>
      </c>
      <c r="G818">
        <f ca="1">SUMIFS(E$2:E818,$A$2:A818,Extraction[[#This Row],[AreaID]])</f>
        <v>10198</v>
      </c>
      <c r="H818">
        <f ca="1">SUMIFS(F$2:F818,$A$2:A818,Extraction[[#This Row],[AreaID]])</f>
        <v>9775</v>
      </c>
      <c r="I818">
        <f ca="1">VLOOKUP(Extraction[[#This Row],[AreaID]],Reserves[],4,FALSE)-Extraction[[#This Row],[OilExtractionToDate]]</f>
        <v>201960</v>
      </c>
      <c r="J818">
        <f ca="1">VLOOKUP(Extraction[[#This Row],[AreaID]],Reserves[],5,FALSE)-Extraction[[#This Row],[GasExtractionToDate]]</f>
        <v>336663</v>
      </c>
    </row>
    <row r="819" spans="1:10" x14ac:dyDescent="0.35">
      <c r="A819">
        <f ca="1">RANDBETWEEN(1,Parameters!$A$10)</f>
        <v>2</v>
      </c>
      <c r="B819" t="str">
        <f ca="1">VLOOKUP(A819,Reserves[],2,FALSE)</f>
        <v>Route66</v>
      </c>
      <c r="C819" t="str">
        <f ca="1">VLOOKUP(A819,Reserves[],3,FALSE)</f>
        <v>Delta</v>
      </c>
      <c r="D819" s="1">
        <f ca="1">MAX(Parameters!$A$2,MAX(INDEX((A819=$A$2:A818)*$D$2:D818,))) + RANDBETWEEN(IF(MAX(INDEX((A819=$A$2:A818)*$D$2:D818,))=0,0,Parameters!$C$2),Parameters!$D$2)</f>
        <v>42968</v>
      </c>
      <c r="E819">
        <f ca="1">RANDBETWEEN(Parameters!$F$2,Parameters!$G$2)</f>
        <v>283</v>
      </c>
      <c r="F819">
        <f ca="1">RANDBETWEEN(Parameters!$I$2,Parameters!$J$2)</f>
        <v>192</v>
      </c>
      <c r="G819">
        <f ca="1">SUMIFS(E$2:E819,$A$2:A819,Extraction[[#This Row],[AreaID]])</f>
        <v>12456</v>
      </c>
      <c r="H819">
        <f ca="1">SUMIFS(F$2:F819,$A$2:A819,Extraction[[#This Row],[AreaID]])</f>
        <v>11562</v>
      </c>
      <c r="I819">
        <f ca="1">VLOOKUP(Extraction[[#This Row],[AreaID]],Reserves[],4,FALSE)-Extraction[[#This Row],[OilExtractionToDate]]</f>
        <v>151985</v>
      </c>
      <c r="J819">
        <f ca="1">VLOOKUP(Extraction[[#This Row],[AreaID]],Reserves[],5,FALSE)-Extraction[[#This Row],[GasExtractionToDate]]</f>
        <v>224647</v>
      </c>
    </row>
    <row r="820" spans="1:10" x14ac:dyDescent="0.35">
      <c r="A820">
        <f ca="1">RANDBETWEEN(1,Parameters!$A$10)</f>
        <v>7</v>
      </c>
      <c r="B820" t="str">
        <f ca="1">VLOOKUP(A820,Reserves[],2,FALSE)</f>
        <v>Hanamura</v>
      </c>
      <c r="C820" t="str">
        <f ca="1">VLOOKUP(A820,Reserves[],3,FALSE)</f>
        <v>H1</v>
      </c>
      <c r="D820" s="1">
        <f ca="1">MAX(Parameters!$A$2,MAX(INDEX((A820=$A$2:A819)*$D$2:D819,))) + RANDBETWEEN(IF(MAX(INDEX((A820=$A$2:A819)*$D$2:D819,))=0,0,Parameters!$C$2),Parameters!$D$2)</f>
        <v>42876</v>
      </c>
      <c r="E820">
        <f ca="1">RANDBETWEEN(Parameters!$F$2,Parameters!$G$2)</f>
        <v>157</v>
      </c>
      <c r="F820">
        <f ca="1">RANDBETWEEN(Parameters!$I$2,Parameters!$J$2)</f>
        <v>78</v>
      </c>
      <c r="G820">
        <f ca="1">SUMIFS(E$2:E820,$A$2:A820,Extraction[[#This Row],[AreaID]])</f>
        <v>9940</v>
      </c>
      <c r="H820">
        <f ca="1">SUMIFS(F$2:F820,$A$2:A820,Extraction[[#This Row],[AreaID]])</f>
        <v>9291</v>
      </c>
      <c r="I820">
        <f ca="1">VLOOKUP(Extraction[[#This Row],[AreaID]],Reserves[],4,FALSE)-Extraction[[#This Row],[OilExtractionToDate]]</f>
        <v>316426</v>
      </c>
      <c r="J820">
        <f ca="1">VLOOKUP(Extraction[[#This Row],[AreaID]],Reserves[],5,FALSE)-Extraction[[#This Row],[GasExtractionToDate]]</f>
        <v>432086</v>
      </c>
    </row>
    <row r="821" spans="1:10" x14ac:dyDescent="0.35">
      <c r="A821">
        <f ca="1">RANDBETWEEN(1,Parameters!$A$10)</f>
        <v>10</v>
      </c>
      <c r="B821" t="str">
        <f ca="1">VLOOKUP(A821,Reserves[],2,FALSE)</f>
        <v>EastTexas</v>
      </c>
      <c r="C821" t="str">
        <f ca="1">VLOOKUP(A821,Reserves[],3,FALSE)</f>
        <v>Lake1</v>
      </c>
      <c r="D821" s="1">
        <f ca="1">MAX(Parameters!$A$2,MAX(INDEX((A821=$A$2:A820)*$D$2:D820,))) + RANDBETWEEN(IF(MAX(INDEX((A821=$A$2:A820)*$D$2:D820,))=0,0,Parameters!$C$2),Parameters!$D$2)</f>
        <v>42833</v>
      </c>
      <c r="E821">
        <f ca="1">RANDBETWEEN(Parameters!$F$2,Parameters!$G$2)</f>
        <v>99</v>
      </c>
      <c r="F821">
        <f ca="1">RANDBETWEEN(Parameters!$I$2,Parameters!$J$2)</f>
        <v>223</v>
      </c>
      <c r="G821">
        <f ca="1">SUMIFS(E$2:E821,$A$2:A821,Extraction[[#This Row],[AreaID]])</f>
        <v>8731</v>
      </c>
      <c r="H821">
        <f ca="1">SUMIFS(F$2:F821,$A$2:A821,Extraction[[#This Row],[AreaID]])</f>
        <v>7481</v>
      </c>
      <c r="I821">
        <f ca="1">VLOOKUP(Extraction[[#This Row],[AreaID]],Reserves[],4,FALSE)-Extraction[[#This Row],[OilExtractionToDate]]</f>
        <v>158497</v>
      </c>
      <c r="J821">
        <f ca="1">VLOOKUP(Extraction[[#This Row],[AreaID]],Reserves[],5,FALSE)-Extraction[[#This Row],[GasExtractionToDate]]</f>
        <v>367772</v>
      </c>
    </row>
    <row r="822" spans="1:10" x14ac:dyDescent="0.35">
      <c r="A822">
        <f ca="1">RANDBETWEEN(1,Parameters!$A$10)</f>
        <v>10</v>
      </c>
      <c r="B822" t="str">
        <f ca="1">VLOOKUP(A822,Reserves[],2,FALSE)</f>
        <v>EastTexas</v>
      </c>
      <c r="C822" t="str">
        <f ca="1">VLOOKUP(A822,Reserves[],3,FALSE)</f>
        <v>Lake1</v>
      </c>
      <c r="D822" s="1">
        <f ca="1">MAX(Parameters!$A$2,MAX(INDEX((A822=$A$2:A821)*$D$2:D821,))) + RANDBETWEEN(IF(MAX(INDEX((A822=$A$2:A821)*$D$2:D821,))=0,0,Parameters!$C$2),Parameters!$D$2)</f>
        <v>42841</v>
      </c>
      <c r="E822">
        <f ca="1">RANDBETWEEN(Parameters!$F$2,Parameters!$G$2)</f>
        <v>214</v>
      </c>
      <c r="F822">
        <f ca="1">RANDBETWEEN(Parameters!$I$2,Parameters!$J$2)</f>
        <v>174</v>
      </c>
      <c r="G822">
        <f ca="1">SUMIFS(E$2:E822,$A$2:A822,Extraction[[#This Row],[AreaID]])</f>
        <v>8945</v>
      </c>
      <c r="H822">
        <f ca="1">SUMIFS(F$2:F822,$A$2:A822,Extraction[[#This Row],[AreaID]])</f>
        <v>7655</v>
      </c>
      <c r="I822">
        <f ca="1">VLOOKUP(Extraction[[#This Row],[AreaID]],Reserves[],4,FALSE)-Extraction[[#This Row],[OilExtractionToDate]]</f>
        <v>158283</v>
      </c>
      <c r="J822">
        <f ca="1">VLOOKUP(Extraction[[#This Row],[AreaID]],Reserves[],5,FALSE)-Extraction[[#This Row],[GasExtractionToDate]]</f>
        <v>367598</v>
      </c>
    </row>
    <row r="823" spans="1:10" x14ac:dyDescent="0.35">
      <c r="A823">
        <f ca="1">RANDBETWEEN(1,Parameters!$A$10)</f>
        <v>7</v>
      </c>
      <c r="B823" t="str">
        <f ca="1">VLOOKUP(A823,Reserves[],2,FALSE)</f>
        <v>Hanamura</v>
      </c>
      <c r="C823" t="str">
        <f ca="1">VLOOKUP(A823,Reserves[],3,FALSE)</f>
        <v>H1</v>
      </c>
      <c r="D823" s="1">
        <f ca="1">MAX(Parameters!$A$2,MAX(INDEX((A823=$A$2:A822)*$D$2:D822,))) + RANDBETWEEN(IF(MAX(INDEX((A823=$A$2:A822)*$D$2:D822,))=0,0,Parameters!$C$2),Parameters!$D$2)</f>
        <v>42884</v>
      </c>
      <c r="E823">
        <f ca="1">RANDBETWEEN(Parameters!$F$2,Parameters!$G$2)</f>
        <v>268</v>
      </c>
      <c r="F823">
        <f ca="1">RANDBETWEEN(Parameters!$I$2,Parameters!$J$2)</f>
        <v>257</v>
      </c>
      <c r="G823">
        <f ca="1">SUMIFS(E$2:E823,$A$2:A823,Extraction[[#This Row],[AreaID]])</f>
        <v>10208</v>
      </c>
      <c r="H823">
        <f ca="1">SUMIFS(F$2:F823,$A$2:A823,Extraction[[#This Row],[AreaID]])</f>
        <v>9548</v>
      </c>
      <c r="I823">
        <f ca="1">VLOOKUP(Extraction[[#This Row],[AreaID]],Reserves[],4,FALSE)-Extraction[[#This Row],[OilExtractionToDate]]</f>
        <v>316158</v>
      </c>
      <c r="J823">
        <f ca="1">VLOOKUP(Extraction[[#This Row],[AreaID]],Reserves[],5,FALSE)-Extraction[[#This Row],[GasExtractionToDate]]</f>
        <v>431829</v>
      </c>
    </row>
    <row r="824" spans="1:10" x14ac:dyDescent="0.35">
      <c r="A824">
        <f ca="1">RANDBETWEEN(1,Parameters!$A$10)</f>
        <v>3</v>
      </c>
      <c r="B824" t="str">
        <f ca="1">VLOOKUP(A824,Reserves[],2,FALSE)</f>
        <v>Route66</v>
      </c>
      <c r="C824" t="str">
        <f ca="1">VLOOKUP(A824,Reserves[],3,FALSE)</f>
        <v>A3</v>
      </c>
      <c r="D824" s="1">
        <f ca="1">MAX(Parameters!$A$2,MAX(INDEX((A824=$A$2:A823)*$D$2:D823,))) + RANDBETWEEN(IF(MAX(INDEX((A824=$A$2:A823)*$D$2:D823,))=0,0,Parameters!$C$2),Parameters!$D$2)</f>
        <v>42897</v>
      </c>
      <c r="E824">
        <f ca="1">RANDBETWEEN(Parameters!$F$2,Parameters!$G$2)</f>
        <v>179</v>
      </c>
      <c r="F824">
        <f ca="1">RANDBETWEEN(Parameters!$I$2,Parameters!$J$2)</f>
        <v>261</v>
      </c>
      <c r="G824">
        <f ca="1">SUMIFS(E$2:E824,$A$2:A824,Extraction[[#This Row],[AreaID]])</f>
        <v>10377</v>
      </c>
      <c r="H824">
        <f ca="1">SUMIFS(F$2:F824,$A$2:A824,Extraction[[#This Row],[AreaID]])</f>
        <v>10036</v>
      </c>
      <c r="I824">
        <f ca="1">VLOOKUP(Extraction[[#This Row],[AreaID]],Reserves[],4,FALSE)-Extraction[[#This Row],[OilExtractionToDate]]</f>
        <v>201781</v>
      </c>
      <c r="J824">
        <f ca="1">VLOOKUP(Extraction[[#This Row],[AreaID]],Reserves[],5,FALSE)-Extraction[[#This Row],[GasExtractionToDate]]</f>
        <v>336402</v>
      </c>
    </row>
    <row r="825" spans="1:10" x14ac:dyDescent="0.35">
      <c r="A825">
        <f ca="1">RANDBETWEEN(1,Parameters!$A$10)</f>
        <v>12</v>
      </c>
      <c r="B825" t="str">
        <f ca="1">VLOOKUP(A825,Reserves[],2,FALSE)</f>
        <v>EastTexas</v>
      </c>
      <c r="C825" t="str">
        <f ca="1">VLOOKUP(A825,Reserves[],3,FALSE)</f>
        <v>Lake3</v>
      </c>
      <c r="D825" s="1">
        <f ca="1">MAX(Parameters!$A$2,MAX(INDEX((A825=$A$2:A824)*$D$2:D824,))) + RANDBETWEEN(IF(MAX(INDEX((A825=$A$2:A824)*$D$2:D824,))=0,0,Parameters!$C$2),Parameters!$D$2)</f>
        <v>42874</v>
      </c>
      <c r="E825">
        <f ca="1">RANDBETWEEN(Parameters!$F$2,Parameters!$G$2)</f>
        <v>85</v>
      </c>
      <c r="F825">
        <f ca="1">RANDBETWEEN(Parameters!$I$2,Parameters!$J$2)</f>
        <v>219</v>
      </c>
      <c r="G825">
        <f ca="1">SUMIFS(E$2:E825,$A$2:A825,Extraction[[#This Row],[AreaID]])</f>
        <v>9545</v>
      </c>
      <c r="H825">
        <f ca="1">SUMIFS(F$2:F825,$A$2:A825,Extraction[[#This Row],[AreaID]])</f>
        <v>8212</v>
      </c>
      <c r="I825">
        <f ca="1">VLOOKUP(Extraction[[#This Row],[AreaID]],Reserves[],4,FALSE)-Extraction[[#This Row],[OilExtractionToDate]]</f>
        <v>323842</v>
      </c>
      <c r="J825">
        <f ca="1">VLOOKUP(Extraction[[#This Row],[AreaID]],Reserves[],5,FALSE)-Extraction[[#This Row],[GasExtractionToDate]]</f>
        <v>278993</v>
      </c>
    </row>
    <row r="826" spans="1:10" x14ac:dyDescent="0.35">
      <c r="A826">
        <f ca="1">RANDBETWEEN(1,Parameters!$A$10)</f>
        <v>10</v>
      </c>
      <c r="B826" t="str">
        <f ca="1">VLOOKUP(A826,Reserves[],2,FALSE)</f>
        <v>EastTexas</v>
      </c>
      <c r="C826" t="str">
        <f ca="1">VLOOKUP(A826,Reserves[],3,FALSE)</f>
        <v>Lake1</v>
      </c>
      <c r="D826" s="1">
        <f ca="1">MAX(Parameters!$A$2,MAX(INDEX((A826=$A$2:A825)*$D$2:D825,))) + RANDBETWEEN(IF(MAX(INDEX((A826=$A$2:A825)*$D$2:D825,))=0,0,Parameters!$C$2),Parameters!$D$2)</f>
        <v>42846</v>
      </c>
      <c r="E826">
        <f ca="1">RANDBETWEEN(Parameters!$F$2,Parameters!$G$2)</f>
        <v>231</v>
      </c>
      <c r="F826">
        <f ca="1">RANDBETWEEN(Parameters!$I$2,Parameters!$J$2)</f>
        <v>179</v>
      </c>
      <c r="G826">
        <f ca="1">SUMIFS(E$2:E826,$A$2:A826,Extraction[[#This Row],[AreaID]])</f>
        <v>9176</v>
      </c>
      <c r="H826">
        <f ca="1">SUMIFS(F$2:F826,$A$2:A826,Extraction[[#This Row],[AreaID]])</f>
        <v>7834</v>
      </c>
      <c r="I826">
        <f ca="1">VLOOKUP(Extraction[[#This Row],[AreaID]],Reserves[],4,FALSE)-Extraction[[#This Row],[OilExtractionToDate]]</f>
        <v>158052</v>
      </c>
      <c r="J826">
        <f ca="1">VLOOKUP(Extraction[[#This Row],[AreaID]],Reserves[],5,FALSE)-Extraction[[#This Row],[GasExtractionToDate]]</f>
        <v>367419</v>
      </c>
    </row>
    <row r="827" spans="1:10" x14ac:dyDescent="0.35">
      <c r="A827">
        <f ca="1">RANDBETWEEN(1,Parameters!$A$10)</f>
        <v>8</v>
      </c>
      <c r="B827" t="str">
        <f ca="1">VLOOKUP(A827,Reserves[],2,FALSE)</f>
        <v>Hanamura</v>
      </c>
      <c r="C827" t="str">
        <f ca="1">VLOOKUP(A827,Reserves[],3,FALSE)</f>
        <v>Delta</v>
      </c>
      <c r="D827" s="1">
        <f ca="1">MAX(Parameters!$A$2,MAX(INDEX((A827=$A$2:A826)*$D$2:D826,))) + RANDBETWEEN(IF(MAX(INDEX((A827=$A$2:A826)*$D$2:D826,))=0,0,Parameters!$C$2),Parameters!$D$2)</f>
        <v>42971</v>
      </c>
      <c r="E827">
        <f ca="1">RANDBETWEEN(Parameters!$F$2,Parameters!$G$2)</f>
        <v>192</v>
      </c>
      <c r="F827">
        <f ca="1">RANDBETWEEN(Parameters!$I$2,Parameters!$J$2)</f>
        <v>165</v>
      </c>
      <c r="G827">
        <f ca="1">SUMIFS(E$2:E827,$A$2:A827,Extraction[[#This Row],[AreaID]])</f>
        <v>12308</v>
      </c>
      <c r="H827">
        <f ca="1">SUMIFS(F$2:F827,$A$2:A827,Extraction[[#This Row],[AreaID]])</f>
        <v>13288</v>
      </c>
      <c r="I827">
        <f ca="1">VLOOKUP(Extraction[[#This Row],[AreaID]],Reserves[],4,FALSE)-Extraction[[#This Row],[OilExtractionToDate]]</f>
        <v>161482</v>
      </c>
      <c r="J827">
        <f ca="1">VLOOKUP(Extraction[[#This Row],[AreaID]],Reserves[],5,FALSE)-Extraction[[#This Row],[GasExtractionToDate]]</f>
        <v>229821</v>
      </c>
    </row>
    <row r="828" spans="1:10" x14ac:dyDescent="0.35">
      <c r="A828">
        <f ca="1">RANDBETWEEN(1,Parameters!$A$10)</f>
        <v>14</v>
      </c>
      <c r="B828" t="str">
        <f ca="1">VLOOKUP(A828,Reserves[],2,FALSE)</f>
        <v>Kern River</v>
      </c>
      <c r="C828" t="str">
        <f ca="1">VLOOKUP(A828,Reserves[],3,FALSE)</f>
        <v>Delta</v>
      </c>
      <c r="D828" s="1">
        <f ca="1">MAX(Parameters!$A$2,MAX(INDEX((A828=$A$2:A827)*$D$2:D827,))) + RANDBETWEEN(IF(MAX(INDEX((A828=$A$2:A827)*$D$2:D827,))=0,0,Parameters!$C$2),Parameters!$D$2)</f>
        <v>42888</v>
      </c>
      <c r="E828">
        <f ca="1">RANDBETWEEN(Parameters!$F$2,Parameters!$G$2)</f>
        <v>90</v>
      </c>
      <c r="F828">
        <f ca="1">RANDBETWEEN(Parameters!$I$2,Parameters!$J$2)</f>
        <v>279</v>
      </c>
      <c r="G828">
        <f ca="1">SUMIFS(E$2:E828,$A$2:A828,Extraction[[#This Row],[AreaID]])</f>
        <v>11091</v>
      </c>
      <c r="H828">
        <f ca="1">SUMIFS(F$2:F828,$A$2:A828,Extraction[[#This Row],[AreaID]])</f>
        <v>9895</v>
      </c>
      <c r="I828">
        <f ca="1">VLOOKUP(Extraction[[#This Row],[AreaID]],Reserves[],4,FALSE)-Extraction[[#This Row],[OilExtractionToDate]]</f>
        <v>334320</v>
      </c>
      <c r="J828">
        <f ca="1">VLOOKUP(Extraction[[#This Row],[AreaID]],Reserves[],5,FALSE)-Extraction[[#This Row],[GasExtractionToDate]]</f>
        <v>396243</v>
      </c>
    </row>
    <row r="829" spans="1:10" x14ac:dyDescent="0.35">
      <c r="A829">
        <f ca="1">RANDBETWEEN(1,Parameters!$A$10)</f>
        <v>7</v>
      </c>
      <c r="B829" t="str">
        <f ca="1">VLOOKUP(A829,Reserves[],2,FALSE)</f>
        <v>Hanamura</v>
      </c>
      <c r="C829" t="str">
        <f ca="1">VLOOKUP(A829,Reserves[],3,FALSE)</f>
        <v>H1</v>
      </c>
      <c r="D829" s="1">
        <f ca="1">MAX(Parameters!$A$2,MAX(INDEX((A829=$A$2:A828)*$D$2:D828,))) + RANDBETWEEN(IF(MAX(INDEX((A829=$A$2:A828)*$D$2:D828,))=0,0,Parameters!$C$2),Parameters!$D$2)</f>
        <v>42889</v>
      </c>
      <c r="E829">
        <f ca="1">RANDBETWEEN(Parameters!$F$2,Parameters!$G$2)</f>
        <v>206</v>
      </c>
      <c r="F829">
        <f ca="1">RANDBETWEEN(Parameters!$I$2,Parameters!$J$2)</f>
        <v>90</v>
      </c>
      <c r="G829">
        <f ca="1">SUMIFS(E$2:E829,$A$2:A829,Extraction[[#This Row],[AreaID]])</f>
        <v>10414</v>
      </c>
      <c r="H829">
        <f ca="1">SUMIFS(F$2:F829,$A$2:A829,Extraction[[#This Row],[AreaID]])</f>
        <v>9638</v>
      </c>
      <c r="I829">
        <f ca="1">VLOOKUP(Extraction[[#This Row],[AreaID]],Reserves[],4,FALSE)-Extraction[[#This Row],[OilExtractionToDate]]</f>
        <v>315952</v>
      </c>
      <c r="J829">
        <f ca="1">VLOOKUP(Extraction[[#This Row],[AreaID]],Reserves[],5,FALSE)-Extraction[[#This Row],[GasExtractionToDate]]</f>
        <v>431739</v>
      </c>
    </row>
    <row r="830" spans="1:10" x14ac:dyDescent="0.35">
      <c r="A830">
        <f ca="1">RANDBETWEEN(1,Parameters!$A$10)</f>
        <v>9</v>
      </c>
      <c r="B830" t="str">
        <f ca="1">VLOOKUP(A830,Reserves[],2,FALSE)</f>
        <v>Hanamura</v>
      </c>
      <c r="C830" t="str">
        <f ca="1">VLOOKUP(A830,Reserves[],3,FALSE)</f>
        <v>H2</v>
      </c>
      <c r="D830" s="1">
        <f ca="1">MAX(Parameters!$A$2,MAX(INDEX((A830=$A$2:A829)*$D$2:D829,))) + RANDBETWEEN(IF(MAX(INDEX((A830=$A$2:A829)*$D$2:D829,))=0,0,Parameters!$C$2),Parameters!$D$2)</f>
        <v>42925</v>
      </c>
      <c r="E830">
        <f ca="1">RANDBETWEEN(Parameters!$F$2,Parameters!$G$2)</f>
        <v>188</v>
      </c>
      <c r="F830">
        <f ca="1">RANDBETWEEN(Parameters!$I$2,Parameters!$J$2)</f>
        <v>132</v>
      </c>
      <c r="G830">
        <f ca="1">SUMIFS(E$2:E830,$A$2:A830,Extraction[[#This Row],[AreaID]])</f>
        <v>10955</v>
      </c>
      <c r="H830">
        <f ca="1">SUMIFS(F$2:F830,$A$2:A830,Extraction[[#This Row],[AreaID]])</f>
        <v>10817</v>
      </c>
      <c r="I830">
        <f ca="1">VLOOKUP(Extraction[[#This Row],[AreaID]],Reserves[],4,FALSE)-Extraction[[#This Row],[OilExtractionToDate]]</f>
        <v>330208</v>
      </c>
      <c r="J830">
        <f ca="1">VLOOKUP(Extraction[[#This Row],[AreaID]],Reserves[],5,FALSE)-Extraction[[#This Row],[GasExtractionToDate]]</f>
        <v>405121</v>
      </c>
    </row>
    <row r="831" spans="1:10" x14ac:dyDescent="0.35">
      <c r="A831">
        <f ca="1">RANDBETWEEN(1,Parameters!$A$10)</f>
        <v>5</v>
      </c>
      <c r="B831" t="str">
        <f ca="1">VLOOKUP(A831,Reserves[],2,FALSE)</f>
        <v>BigPool</v>
      </c>
      <c r="C831" t="str">
        <f ca="1">VLOOKUP(A831,Reserves[],3,FALSE)</f>
        <v>B2</v>
      </c>
      <c r="D831" s="1">
        <f ca="1">MAX(Parameters!$A$2,MAX(INDEX((A831=$A$2:A830)*$D$2:D830,))) + RANDBETWEEN(IF(MAX(INDEX((A831=$A$2:A830)*$D$2:D830,))=0,0,Parameters!$C$2),Parameters!$D$2)</f>
        <v>42943</v>
      </c>
      <c r="E831">
        <f ca="1">RANDBETWEEN(Parameters!$F$2,Parameters!$G$2)</f>
        <v>92</v>
      </c>
      <c r="F831">
        <f ca="1">RANDBETWEEN(Parameters!$I$2,Parameters!$J$2)</f>
        <v>99</v>
      </c>
      <c r="G831">
        <f ca="1">SUMIFS(E$2:E831,$A$2:A831,Extraction[[#This Row],[AreaID]])</f>
        <v>12400</v>
      </c>
      <c r="H831">
        <f ca="1">SUMIFS(F$2:F831,$A$2:A831,Extraction[[#This Row],[AreaID]])</f>
        <v>12000</v>
      </c>
      <c r="I831">
        <f ca="1">VLOOKUP(Extraction[[#This Row],[AreaID]],Reserves[],4,FALSE)-Extraction[[#This Row],[OilExtractionToDate]]</f>
        <v>295023</v>
      </c>
      <c r="J831">
        <f ca="1">VLOOKUP(Extraction[[#This Row],[AreaID]],Reserves[],5,FALSE)-Extraction[[#This Row],[GasExtractionToDate]]</f>
        <v>265708</v>
      </c>
    </row>
    <row r="832" spans="1:10" x14ac:dyDescent="0.35">
      <c r="A832">
        <f ca="1">RANDBETWEEN(1,Parameters!$A$10)</f>
        <v>2</v>
      </c>
      <c r="B832" t="str">
        <f ca="1">VLOOKUP(A832,Reserves[],2,FALSE)</f>
        <v>Route66</v>
      </c>
      <c r="C832" t="str">
        <f ca="1">VLOOKUP(A832,Reserves[],3,FALSE)</f>
        <v>Delta</v>
      </c>
      <c r="D832" s="1">
        <f ca="1">MAX(Parameters!$A$2,MAX(INDEX((A832=$A$2:A831)*$D$2:D831,))) + RANDBETWEEN(IF(MAX(INDEX((A832=$A$2:A831)*$D$2:D831,))=0,0,Parameters!$C$2),Parameters!$D$2)</f>
        <v>42976</v>
      </c>
      <c r="E832">
        <f ca="1">RANDBETWEEN(Parameters!$F$2,Parameters!$G$2)</f>
        <v>298</v>
      </c>
      <c r="F832">
        <f ca="1">RANDBETWEEN(Parameters!$I$2,Parameters!$J$2)</f>
        <v>199</v>
      </c>
      <c r="G832">
        <f ca="1">SUMIFS(E$2:E832,$A$2:A832,Extraction[[#This Row],[AreaID]])</f>
        <v>12754</v>
      </c>
      <c r="H832">
        <f ca="1">SUMIFS(F$2:F832,$A$2:A832,Extraction[[#This Row],[AreaID]])</f>
        <v>11761</v>
      </c>
      <c r="I832">
        <f ca="1">VLOOKUP(Extraction[[#This Row],[AreaID]],Reserves[],4,FALSE)-Extraction[[#This Row],[OilExtractionToDate]]</f>
        <v>151687</v>
      </c>
      <c r="J832">
        <f ca="1">VLOOKUP(Extraction[[#This Row],[AreaID]],Reserves[],5,FALSE)-Extraction[[#This Row],[GasExtractionToDate]]</f>
        <v>224448</v>
      </c>
    </row>
    <row r="833" spans="1:10" x14ac:dyDescent="0.35">
      <c r="A833">
        <f ca="1">RANDBETWEEN(1,Parameters!$A$10)</f>
        <v>8</v>
      </c>
      <c r="B833" t="str">
        <f ca="1">VLOOKUP(A833,Reserves[],2,FALSE)</f>
        <v>Hanamura</v>
      </c>
      <c r="C833" t="str">
        <f ca="1">VLOOKUP(A833,Reserves[],3,FALSE)</f>
        <v>Delta</v>
      </c>
      <c r="D833" s="1">
        <f ca="1">MAX(Parameters!$A$2,MAX(INDEX((A833=$A$2:A832)*$D$2:D832,))) + RANDBETWEEN(IF(MAX(INDEX((A833=$A$2:A832)*$D$2:D832,))=0,0,Parameters!$C$2),Parameters!$D$2)</f>
        <v>42976</v>
      </c>
      <c r="E833">
        <f ca="1">RANDBETWEEN(Parameters!$F$2,Parameters!$G$2)</f>
        <v>216</v>
      </c>
      <c r="F833">
        <f ca="1">RANDBETWEEN(Parameters!$I$2,Parameters!$J$2)</f>
        <v>237</v>
      </c>
      <c r="G833">
        <f ca="1">SUMIFS(E$2:E833,$A$2:A833,Extraction[[#This Row],[AreaID]])</f>
        <v>12524</v>
      </c>
      <c r="H833">
        <f ca="1">SUMIFS(F$2:F833,$A$2:A833,Extraction[[#This Row],[AreaID]])</f>
        <v>13525</v>
      </c>
      <c r="I833">
        <f ca="1">VLOOKUP(Extraction[[#This Row],[AreaID]],Reserves[],4,FALSE)-Extraction[[#This Row],[OilExtractionToDate]]</f>
        <v>161266</v>
      </c>
      <c r="J833">
        <f ca="1">VLOOKUP(Extraction[[#This Row],[AreaID]],Reserves[],5,FALSE)-Extraction[[#This Row],[GasExtractionToDate]]</f>
        <v>229584</v>
      </c>
    </row>
    <row r="834" spans="1:10" x14ac:dyDescent="0.35">
      <c r="A834">
        <f ca="1">RANDBETWEEN(1,Parameters!$A$10)</f>
        <v>3</v>
      </c>
      <c r="B834" t="str">
        <f ca="1">VLOOKUP(A834,Reserves[],2,FALSE)</f>
        <v>Route66</v>
      </c>
      <c r="C834" t="str">
        <f ca="1">VLOOKUP(A834,Reserves[],3,FALSE)</f>
        <v>A3</v>
      </c>
      <c r="D834" s="1">
        <f ca="1">MAX(Parameters!$A$2,MAX(INDEX((A834=$A$2:A833)*$D$2:D833,))) + RANDBETWEEN(IF(MAX(INDEX((A834=$A$2:A833)*$D$2:D833,))=0,0,Parameters!$C$2),Parameters!$D$2)</f>
        <v>42902</v>
      </c>
      <c r="E834">
        <f ca="1">RANDBETWEEN(Parameters!$F$2,Parameters!$G$2)</f>
        <v>124</v>
      </c>
      <c r="F834">
        <f ca="1">RANDBETWEEN(Parameters!$I$2,Parameters!$J$2)</f>
        <v>276</v>
      </c>
      <c r="G834">
        <f ca="1">SUMIFS(E$2:E834,$A$2:A834,Extraction[[#This Row],[AreaID]])</f>
        <v>10501</v>
      </c>
      <c r="H834">
        <f ca="1">SUMIFS(F$2:F834,$A$2:A834,Extraction[[#This Row],[AreaID]])</f>
        <v>10312</v>
      </c>
      <c r="I834">
        <f ca="1">VLOOKUP(Extraction[[#This Row],[AreaID]],Reserves[],4,FALSE)-Extraction[[#This Row],[OilExtractionToDate]]</f>
        <v>201657</v>
      </c>
      <c r="J834">
        <f ca="1">VLOOKUP(Extraction[[#This Row],[AreaID]],Reserves[],5,FALSE)-Extraction[[#This Row],[GasExtractionToDate]]</f>
        <v>336126</v>
      </c>
    </row>
    <row r="835" spans="1:10" x14ac:dyDescent="0.35">
      <c r="A835">
        <f ca="1">RANDBETWEEN(1,Parameters!$A$10)</f>
        <v>9</v>
      </c>
      <c r="B835" t="str">
        <f ca="1">VLOOKUP(A835,Reserves[],2,FALSE)</f>
        <v>Hanamura</v>
      </c>
      <c r="C835" t="str">
        <f ca="1">VLOOKUP(A835,Reserves[],3,FALSE)</f>
        <v>H2</v>
      </c>
      <c r="D835" s="1">
        <f ca="1">MAX(Parameters!$A$2,MAX(INDEX((A835=$A$2:A834)*$D$2:D834,))) + RANDBETWEEN(IF(MAX(INDEX((A835=$A$2:A834)*$D$2:D834,))=0,0,Parameters!$C$2),Parameters!$D$2)</f>
        <v>42928</v>
      </c>
      <c r="E835">
        <f ca="1">RANDBETWEEN(Parameters!$F$2,Parameters!$G$2)</f>
        <v>97</v>
      </c>
      <c r="F835">
        <f ca="1">RANDBETWEEN(Parameters!$I$2,Parameters!$J$2)</f>
        <v>276</v>
      </c>
      <c r="G835">
        <f ca="1">SUMIFS(E$2:E835,$A$2:A835,Extraction[[#This Row],[AreaID]])</f>
        <v>11052</v>
      </c>
      <c r="H835">
        <f ca="1">SUMIFS(F$2:F835,$A$2:A835,Extraction[[#This Row],[AreaID]])</f>
        <v>11093</v>
      </c>
      <c r="I835">
        <f ca="1">VLOOKUP(Extraction[[#This Row],[AreaID]],Reserves[],4,FALSE)-Extraction[[#This Row],[OilExtractionToDate]]</f>
        <v>330111</v>
      </c>
      <c r="J835">
        <f ca="1">VLOOKUP(Extraction[[#This Row],[AreaID]],Reserves[],5,FALSE)-Extraction[[#This Row],[GasExtractionToDate]]</f>
        <v>404845</v>
      </c>
    </row>
    <row r="836" spans="1:10" x14ac:dyDescent="0.35">
      <c r="A836">
        <f ca="1">RANDBETWEEN(1,Parameters!$A$10)</f>
        <v>1</v>
      </c>
      <c r="B836" t="str">
        <f ca="1">VLOOKUP(A836,Reserves[],2,FALSE)</f>
        <v>Route66</v>
      </c>
      <c r="C836" t="str">
        <f ca="1">VLOOKUP(A836,Reserves[],3,FALSE)</f>
        <v>Alpha</v>
      </c>
      <c r="D836" s="1">
        <f ca="1">MAX(Parameters!$A$2,MAX(INDEX((A836=$A$2:A835)*$D$2:D835,))) + RANDBETWEEN(IF(MAX(INDEX((A836=$A$2:A835)*$D$2:D835,))=0,0,Parameters!$C$2),Parameters!$D$2)</f>
        <v>42884</v>
      </c>
      <c r="E836">
        <f ca="1">RANDBETWEEN(Parameters!$F$2,Parameters!$G$2)</f>
        <v>214</v>
      </c>
      <c r="F836">
        <f ca="1">RANDBETWEEN(Parameters!$I$2,Parameters!$J$2)</f>
        <v>156</v>
      </c>
      <c r="G836">
        <f ca="1">SUMIFS(E$2:E836,$A$2:A836,Extraction[[#This Row],[AreaID]])</f>
        <v>11567</v>
      </c>
      <c r="H836">
        <f ca="1">SUMIFS(F$2:F836,$A$2:A836,Extraction[[#This Row],[AreaID]])</f>
        <v>9002</v>
      </c>
      <c r="I836">
        <f ca="1">VLOOKUP(Extraction[[#This Row],[AreaID]],Reserves[],4,FALSE)-Extraction[[#This Row],[OilExtractionToDate]]</f>
        <v>306023</v>
      </c>
      <c r="J836">
        <f ca="1">VLOOKUP(Extraction[[#This Row],[AreaID]],Reserves[],5,FALSE)-Extraction[[#This Row],[GasExtractionToDate]]</f>
        <v>363599</v>
      </c>
    </row>
    <row r="837" spans="1:10" x14ac:dyDescent="0.35">
      <c r="A837">
        <f ca="1">RANDBETWEEN(1,Parameters!$A$10)</f>
        <v>10</v>
      </c>
      <c r="B837" t="str">
        <f ca="1">VLOOKUP(A837,Reserves[],2,FALSE)</f>
        <v>EastTexas</v>
      </c>
      <c r="C837" t="str">
        <f ca="1">VLOOKUP(A837,Reserves[],3,FALSE)</f>
        <v>Lake1</v>
      </c>
      <c r="D837" s="1">
        <f ca="1">MAX(Parameters!$A$2,MAX(INDEX((A837=$A$2:A836)*$D$2:D836,))) + RANDBETWEEN(IF(MAX(INDEX((A837=$A$2:A836)*$D$2:D836,))=0,0,Parameters!$C$2),Parameters!$D$2)</f>
        <v>42854</v>
      </c>
      <c r="E837">
        <f ca="1">RANDBETWEEN(Parameters!$F$2,Parameters!$G$2)</f>
        <v>98</v>
      </c>
      <c r="F837">
        <f ca="1">RANDBETWEEN(Parameters!$I$2,Parameters!$J$2)</f>
        <v>109</v>
      </c>
      <c r="G837">
        <f ca="1">SUMIFS(E$2:E837,$A$2:A837,Extraction[[#This Row],[AreaID]])</f>
        <v>9274</v>
      </c>
      <c r="H837">
        <f ca="1">SUMIFS(F$2:F837,$A$2:A837,Extraction[[#This Row],[AreaID]])</f>
        <v>7943</v>
      </c>
      <c r="I837">
        <f ca="1">VLOOKUP(Extraction[[#This Row],[AreaID]],Reserves[],4,FALSE)-Extraction[[#This Row],[OilExtractionToDate]]</f>
        <v>157954</v>
      </c>
      <c r="J837">
        <f ca="1">VLOOKUP(Extraction[[#This Row],[AreaID]],Reserves[],5,FALSE)-Extraction[[#This Row],[GasExtractionToDate]]</f>
        <v>367310</v>
      </c>
    </row>
    <row r="838" spans="1:10" x14ac:dyDescent="0.35">
      <c r="A838">
        <f ca="1">RANDBETWEEN(1,Parameters!$A$10)</f>
        <v>5</v>
      </c>
      <c r="B838" t="str">
        <f ca="1">VLOOKUP(A838,Reserves[],2,FALSE)</f>
        <v>BigPool</v>
      </c>
      <c r="C838" t="str">
        <f ca="1">VLOOKUP(A838,Reserves[],3,FALSE)</f>
        <v>B2</v>
      </c>
      <c r="D838" s="1">
        <f ca="1">MAX(Parameters!$A$2,MAX(INDEX((A838=$A$2:A837)*$D$2:D837,))) + RANDBETWEEN(IF(MAX(INDEX((A838=$A$2:A837)*$D$2:D837,))=0,0,Parameters!$C$2),Parameters!$D$2)</f>
        <v>42946</v>
      </c>
      <c r="E838">
        <f ca="1">RANDBETWEEN(Parameters!$F$2,Parameters!$G$2)</f>
        <v>111</v>
      </c>
      <c r="F838">
        <f ca="1">RANDBETWEEN(Parameters!$I$2,Parameters!$J$2)</f>
        <v>239</v>
      </c>
      <c r="G838">
        <f ca="1">SUMIFS(E$2:E838,$A$2:A838,Extraction[[#This Row],[AreaID]])</f>
        <v>12511</v>
      </c>
      <c r="H838">
        <f ca="1">SUMIFS(F$2:F838,$A$2:A838,Extraction[[#This Row],[AreaID]])</f>
        <v>12239</v>
      </c>
      <c r="I838">
        <f ca="1">VLOOKUP(Extraction[[#This Row],[AreaID]],Reserves[],4,FALSE)-Extraction[[#This Row],[OilExtractionToDate]]</f>
        <v>294912</v>
      </c>
      <c r="J838">
        <f ca="1">VLOOKUP(Extraction[[#This Row],[AreaID]],Reserves[],5,FALSE)-Extraction[[#This Row],[GasExtractionToDate]]</f>
        <v>265469</v>
      </c>
    </row>
    <row r="839" spans="1:10" x14ac:dyDescent="0.35">
      <c r="A839">
        <f ca="1">RANDBETWEEN(1,Parameters!$A$10)</f>
        <v>10</v>
      </c>
      <c r="B839" t="str">
        <f ca="1">VLOOKUP(A839,Reserves[],2,FALSE)</f>
        <v>EastTexas</v>
      </c>
      <c r="C839" t="str">
        <f ca="1">VLOOKUP(A839,Reserves[],3,FALSE)</f>
        <v>Lake1</v>
      </c>
      <c r="D839" s="1">
        <f ca="1">MAX(Parameters!$A$2,MAX(INDEX((A839=$A$2:A838)*$D$2:D838,))) + RANDBETWEEN(IF(MAX(INDEX((A839=$A$2:A838)*$D$2:D838,))=0,0,Parameters!$C$2),Parameters!$D$2)</f>
        <v>42861</v>
      </c>
      <c r="E839">
        <f ca="1">RANDBETWEEN(Parameters!$F$2,Parameters!$G$2)</f>
        <v>204</v>
      </c>
      <c r="F839">
        <f ca="1">RANDBETWEEN(Parameters!$I$2,Parameters!$J$2)</f>
        <v>293</v>
      </c>
      <c r="G839">
        <f ca="1">SUMIFS(E$2:E839,$A$2:A839,Extraction[[#This Row],[AreaID]])</f>
        <v>9478</v>
      </c>
      <c r="H839">
        <f ca="1">SUMIFS(F$2:F839,$A$2:A839,Extraction[[#This Row],[AreaID]])</f>
        <v>8236</v>
      </c>
      <c r="I839">
        <f ca="1">VLOOKUP(Extraction[[#This Row],[AreaID]],Reserves[],4,FALSE)-Extraction[[#This Row],[OilExtractionToDate]]</f>
        <v>157750</v>
      </c>
      <c r="J839">
        <f ca="1">VLOOKUP(Extraction[[#This Row],[AreaID]],Reserves[],5,FALSE)-Extraction[[#This Row],[GasExtractionToDate]]</f>
        <v>367017</v>
      </c>
    </row>
    <row r="840" spans="1:10" x14ac:dyDescent="0.35">
      <c r="A840">
        <f ca="1">RANDBETWEEN(1,Parameters!$A$10)</f>
        <v>1</v>
      </c>
      <c r="B840" t="str">
        <f ca="1">VLOOKUP(A840,Reserves[],2,FALSE)</f>
        <v>Route66</v>
      </c>
      <c r="C840" t="str">
        <f ca="1">VLOOKUP(A840,Reserves[],3,FALSE)</f>
        <v>Alpha</v>
      </c>
      <c r="D840" s="1">
        <f ca="1">MAX(Parameters!$A$2,MAX(INDEX((A840=$A$2:A839)*$D$2:D839,))) + RANDBETWEEN(IF(MAX(INDEX((A840=$A$2:A839)*$D$2:D839,))=0,0,Parameters!$C$2),Parameters!$D$2)</f>
        <v>42890</v>
      </c>
      <c r="E840">
        <f ca="1">RANDBETWEEN(Parameters!$F$2,Parameters!$G$2)</f>
        <v>81</v>
      </c>
      <c r="F840">
        <f ca="1">RANDBETWEEN(Parameters!$I$2,Parameters!$J$2)</f>
        <v>214</v>
      </c>
      <c r="G840">
        <f ca="1">SUMIFS(E$2:E840,$A$2:A840,Extraction[[#This Row],[AreaID]])</f>
        <v>11648</v>
      </c>
      <c r="H840">
        <f ca="1">SUMIFS(F$2:F840,$A$2:A840,Extraction[[#This Row],[AreaID]])</f>
        <v>9216</v>
      </c>
      <c r="I840">
        <f ca="1">VLOOKUP(Extraction[[#This Row],[AreaID]],Reserves[],4,FALSE)-Extraction[[#This Row],[OilExtractionToDate]]</f>
        <v>305942</v>
      </c>
      <c r="J840">
        <f ca="1">VLOOKUP(Extraction[[#This Row],[AreaID]],Reserves[],5,FALSE)-Extraction[[#This Row],[GasExtractionToDate]]</f>
        <v>363385</v>
      </c>
    </row>
    <row r="841" spans="1:10" x14ac:dyDescent="0.35">
      <c r="A841">
        <f ca="1">RANDBETWEEN(1,Parameters!$A$10)</f>
        <v>13</v>
      </c>
      <c r="B841" t="str">
        <f ca="1">VLOOKUP(A841,Reserves[],2,FALSE)</f>
        <v>Kern River</v>
      </c>
      <c r="C841" t="str">
        <f ca="1">VLOOKUP(A841,Reserves[],3,FALSE)</f>
        <v>W13</v>
      </c>
      <c r="D841" s="1">
        <f ca="1">MAX(Parameters!$A$2,MAX(INDEX((A841=$A$2:A840)*$D$2:D840,))) + RANDBETWEEN(IF(MAX(INDEX((A841=$A$2:A840)*$D$2:D840,))=0,0,Parameters!$C$2),Parameters!$D$2)</f>
        <v>42940</v>
      </c>
      <c r="E841">
        <f ca="1">RANDBETWEEN(Parameters!$F$2,Parameters!$G$2)</f>
        <v>175</v>
      </c>
      <c r="F841">
        <f ca="1">RANDBETWEEN(Parameters!$I$2,Parameters!$J$2)</f>
        <v>286</v>
      </c>
      <c r="G841">
        <f ca="1">SUMIFS(E$2:E841,$A$2:A841,Extraction[[#This Row],[AreaID]])</f>
        <v>11974</v>
      </c>
      <c r="H841">
        <f ca="1">SUMIFS(F$2:F841,$A$2:A841,Extraction[[#This Row],[AreaID]])</f>
        <v>11257</v>
      </c>
      <c r="I841">
        <f ca="1">VLOOKUP(Extraction[[#This Row],[AreaID]],Reserves[],4,FALSE)-Extraction[[#This Row],[OilExtractionToDate]]</f>
        <v>370729</v>
      </c>
      <c r="J841">
        <f ca="1">VLOOKUP(Extraction[[#This Row],[AreaID]],Reserves[],5,FALSE)-Extraction[[#This Row],[GasExtractionToDate]]</f>
        <v>438198</v>
      </c>
    </row>
    <row r="842" spans="1:10" x14ac:dyDescent="0.35">
      <c r="A842">
        <f ca="1">RANDBETWEEN(1,Parameters!$A$10)</f>
        <v>9</v>
      </c>
      <c r="B842" t="str">
        <f ca="1">VLOOKUP(A842,Reserves[],2,FALSE)</f>
        <v>Hanamura</v>
      </c>
      <c r="C842" t="str">
        <f ca="1">VLOOKUP(A842,Reserves[],3,FALSE)</f>
        <v>H2</v>
      </c>
      <c r="D842" s="1">
        <f ca="1">MAX(Parameters!$A$2,MAX(INDEX((A842=$A$2:A841)*$D$2:D841,))) + RANDBETWEEN(IF(MAX(INDEX((A842=$A$2:A841)*$D$2:D841,))=0,0,Parameters!$C$2),Parameters!$D$2)</f>
        <v>42932</v>
      </c>
      <c r="E842">
        <f ca="1">RANDBETWEEN(Parameters!$F$2,Parameters!$G$2)</f>
        <v>187</v>
      </c>
      <c r="F842">
        <f ca="1">RANDBETWEEN(Parameters!$I$2,Parameters!$J$2)</f>
        <v>204</v>
      </c>
      <c r="G842">
        <f ca="1">SUMIFS(E$2:E842,$A$2:A842,Extraction[[#This Row],[AreaID]])</f>
        <v>11239</v>
      </c>
      <c r="H842">
        <f ca="1">SUMIFS(F$2:F842,$A$2:A842,Extraction[[#This Row],[AreaID]])</f>
        <v>11297</v>
      </c>
      <c r="I842">
        <f ca="1">VLOOKUP(Extraction[[#This Row],[AreaID]],Reserves[],4,FALSE)-Extraction[[#This Row],[OilExtractionToDate]]</f>
        <v>329924</v>
      </c>
      <c r="J842">
        <f ca="1">VLOOKUP(Extraction[[#This Row],[AreaID]],Reserves[],5,FALSE)-Extraction[[#This Row],[GasExtractionToDate]]</f>
        <v>404641</v>
      </c>
    </row>
    <row r="843" spans="1:10" x14ac:dyDescent="0.35">
      <c r="A843">
        <f ca="1">RANDBETWEEN(1,Parameters!$A$10)</f>
        <v>4</v>
      </c>
      <c r="B843" t="str">
        <f ca="1">VLOOKUP(A843,Reserves[],2,FALSE)</f>
        <v>BigPool</v>
      </c>
      <c r="C843" t="str">
        <f ca="1">VLOOKUP(A843,Reserves[],3,FALSE)</f>
        <v>B1</v>
      </c>
      <c r="D843" s="1">
        <f ca="1">MAX(Parameters!$A$2,MAX(INDEX((A843=$A$2:A842)*$D$2:D842,))) + RANDBETWEEN(IF(MAX(INDEX((A843=$A$2:A842)*$D$2:D842,))=0,0,Parameters!$C$2),Parameters!$D$2)</f>
        <v>42855</v>
      </c>
      <c r="E843">
        <f ca="1">RANDBETWEEN(Parameters!$F$2,Parameters!$G$2)</f>
        <v>94</v>
      </c>
      <c r="F843">
        <f ca="1">RANDBETWEEN(Parameters!$I$2,Parameters!$J$2)</f>
        <v>264</v>
      </c>
      <c r="G843">
        <f ca="1">SUMIFS(E$2:E843,$A$2:A843,Extraction[[#This Row],[AreaID]])</f>
        <v>8864</v>
      </c>
      <c r="H843">
        <f ca="1">SUMIFS(F$2:F843,$A$2:A843,Extraction[[#This Row],[AreaID]])</f>
        <v>10168</v>
      </c>
      <c r="I843">
        <f ca="1">VLOOKUP(Extraction[[#This Row],[AreaID]],Reserves[],4,FALSE)-Extraction[[#This Row],[OilExtractionToDate]]</f>
        <v>396326</v>
      </c>
      <c r="J843">
        <f ca="1">VLOOKUP(Extraction[[#This Row],[AreaID]],Reserves[],5,FALSE)-Extraction[[#This Row],[GasExtractionToDate]]</f>
        <v>190285</v>
      </c>
    </row>
    <row r="844" spans="1:10" x14ac:dyDescent="0.35">
      <c r="A844">
        <f ca="1">RANDBETWEEN(1,Parameters!$A$10)</f>
        <v>2</v>
      </c>
      <c r="B844" t="str">
        <f ca="1">VLOOKUP(A844,Reserves[],2,FALSE)</f>
        <v>Route66</v>
      </c>
      <c r="C844" t="str">
        <f ca="1">VLOOKUP(A844,Reserves[],3,FALSE)</f>
        <v>Delta</v>
      </c>
      <c r="D844" s="1">
        <f ca="1">MAX(Parameters!$A$2,MAX(INDEX((A844=$A$2:A843)*$D$2:D843,))) + RANDBETWEEN(IF(MAX(INDEX((A844=$A$2:A843)*$D$2:D843,))=0,0,Parameters!$C$2),Parameters!$D$2)</f>
        <v>42982</v>
      </c>
      <c r="E844">
        <f ca="1">RANDBETWEEN(Parameters!$F$2,Parameters!$G$2)</f>
        <v>240</v>
      </c>
      <c r="F844">
        <f ca="1">RANDBETWEEN(Parameters!$I$2,Parameters!$J$2)</f>
        <v>205</v>
      </c>
      <c r="G844">
        <f ca="1">SUMIFS(E$2:E844,$A$2:A844,Extraction[[#This Row],[AreaID]])</f>
        <v>12994</v>
      </c>
      <c r="H844">
        <f ca="1">SUMIFS(F$2:F844,$A$2:A844,Extraction[[#This Row],[AreaID]])</f>
        <v>11966</v>
      </c>
      <c r="I844">
        <f ca="1">VLOOKUP(Extraction[[#This Row],[AreaID]],Reserves[],4,FALSE)-Extraction[[#This Row],[OilExtractionToDate]]</f>
        <v>151447</v>
      </c>
      <c r="J844">
        <f ca="1">VLOOKUP(Extraction[[#This Row],[AreaID]],Reserves[],5,FALSE)-Extraction[[#This Row],[GasExtractionToDate]]</f>
        <v>224243</v>
      </c>
    </row>
    <row r="845" spans="1:10" x14ac:dyDescent="0.35">
      <c r="A845">
        <f ca="1">RANDBETWEEN(1,Parameters!$A$10)</f>
        <v>14</v>
      </c>
      <c r="B845" t="str">
        <f ca="1">VLOOKUP(A845,Reserves[],2,FALSE)</f>
        <v>Kern River</v>
      </c>
      <c r="C845" t="str">
        <f ca="1">VLOOKUP(A845,Reserves[],3,FALSE)</f>
        <v>Delta</v>
      </c>
      <c r="D845" s="1">
        <f ca="1">MAX(Parameters!$A$2,MAX(INDEX((A845=$A$2:A844)*$D$2:D844,))) + RANDBETWEEN(IF(MAX(INDEX((A845=$A$2:A844)*$D$2:D844,))=0,0,Parameters!$C$2),Parameters!$D$2)</f>
        <v>42892</v>
      </c>
      <c r="E845">
        <f ca="1">RANDBETWEEN(Parameters!$F$2,Parameters!$G$2)</f>
        <v>269</v>
      </c>
      <c r="F845">
        <f ca="1">RANDBETWEEN(Parameters!$I$2,Parameters!$J$2)</f>
        <v>284</v>
      </c>
      <c r="G845">
        <f ca="1">SUMIFS(E$2:E845,$A$2:A845,Extraction[[#This Row],[AreaID]])</f>
        <v>11360</v>
      </c>
      <c r="H845">
        <f ca="1">SUMIFS(F$2:F845,$A$2:A845,Extraction[[#This Row],[AreaID]])</f>
        <v>10179</v>
      </c>
      <c r="I845">
        <f ca="1">VLOOKUP(Extraction[[#This Row],[AreaID]],Reserves[],4,FALSE)-Extraction[[#This Row],[OilExtractionToDate]]</f>
        <v>334051</v>
      </c>
      <c r="J845">
        <f ca="1">VLOOKUP(Extraction[[#This Row],[AreaID]],Reserves[],5,FALSE)-Extraction[[#This Row],[GasExtractionToDate]]</f>
        <v>395959</v>
      </c>
    </row>
    <row r="846" spans="1:10" x14ac:dyDescent="0.35">
      <c r="A846">
        <f ca="1">RANDBETWEEN(1,Parameters!$A$10)</f>
        <v>9</v>
      </c>
      <c r="B846" t="str">
        <f ca="1">VLOOKUP(A846,Reserves[],2,FALSE)</f>
        <v>Hanamura</v>
      </c>
      <c r="C846" t="str">
        <f ca="1">VLOOKUP(A846,Reserves[],3,FALSE)</f>
        <v>H2</v>
      </c>
      <c r="D846" s="1">
        <f ca="1">MAX(Parameters!$A$2,MAX(INDEX((A846=$A$2:A845)*$D$2:D845,))) + RANDBETWEEN(IF(MAX(INDEX((A846=$A$2:A845)*$D$2:D845,))=0,0,Parameters!$C$2),Parameters!$D$2)</f>
        <v>42939</v>
      </c>
      <c r="E846">
        <f ca="1">RANDBETWEEN(Parameters!$F$2,Parameters!$G$2)</f>
        <v>193</v>
      </c>
      <c r="F846">
        <f ca="1">RANDBETWEEN(Parameters!$I$2,Parameters!$J$2)</f>
        <v>210</v>
      </c>
      <c r="G846">
        <f ca="1">SUMIFS(E$2:E846,$A$2:A846,Extraction[[#This Row],[AreaID]])</f>
        <v>11432</v>
      </c>
      <c r="H846">
        <f ca="1">SUMIFS(F$2:F846,$A$2:A846,Extraction[[#This Row],[AreaID]])</f>
        <v>11507</v>
      </c>
      <c r="I846">
        <f ca="1">VLOOKUP(Extraction[[#This Row],[AreaID]],Reserves[],4,FALSE)-Extraction[[#This Row],[OilExtractionToDate]]</f>
        <v>329731</v>
      </c>
      <c r="J846">
        <f ca="1">VLOOKUP(Extraction[[#This Row],[AreaID]],Reserves[],5,FALSE)-Extraction[[#This Row],[GasExtractionToDate]]</f>
        <v>404431</v>
      </c>
    </row>
    <row r="847" spans="1:10" x14ac:dyDescent="0.35">
      <c r="A847">
        <f ca="1">RANDBETWEEN(1,Parameters!$A$10)</f>
        <v>12</v>
      </c>
      <c r="B847" t="str">
        <f ca="1">VLOOKUP(A847,Reserves[],2,FALSE)</f>
        <v>EastTexas</v>
      </c>
      <c r="C847" t="str">
        <f ca="1">VLOOKUP(A847,Reserves[],3,FALSE)</f>
        <v>Lake3</v>
      </c>
      <c r="D847" s="1">
        <f ca="1">MAX(Parameters!$A$2,MAX(INDEX((A847=$A$2:A846)*$D$2:D846,))) + RANDBETWEEN(IF(MAX(INDEX((A847=$A$2:A846)*$D$2:D846,))=0,0,Parameters!$C$2),Parameters!$D$2)</f>
        <v>42882</v>
      </c>
      <c r="E847">
        <f ca="1">RANDBETWEEN(Parameters!$F$2,Parameters!$G$2)</f>
        <v>261</v>
      </c>
      <c r="F847">
        <f ca="1">RANDBETWEEN(Parameters!$I$2,Parameters!$J$2)</f>
        <v>194</v>
      </c>
      <c r="G847">
        <f ca="1">SUMIFS(E$2:E847,$A$2:A847,Extraction[[#This Row],[AreaID]])</f>
        <v>9806</v>
      </c>
      <c r="H847">
        <f ca="1">SUMIFS(F$2:F847,$A$2:A847,Extraction[[#This Row],[AreaID]])</f>
        <v>8406</v>
      </c>
      <c r="I847">
        <f ca="1">VLOOKUP(Extraction[[#This Row],[AreaID]],Reserves[],4,FALSE)-Extraction[[#This Row],[OilExtractionToDate]]</f>
        <v>323581</v>
      </c>
      <c r="J847">
        <f ca="1">VLOOKUP(Extraction[[#This Row],[AreaID]],Reserves[],5,FALSE)-Extraction[[#This Row],[GasExtractionToDate]]</f>
        <v>278799</v>
      </c>
    </row>
    <row r="848" spans="1:10" x14ac:dyDescent="0.35">
      <c r="A848">
        <f ca="1">RANDBETWEEN(1,Parameters!$A$10)</f>
        <v>11</v>
      </c>
      <c r="B848" t="str">
        <f ca="1">VLOOKUP(A848,Reserves[],2,FALSE)</f>
        <v>EastTexas</v>
      </c>
      <c r="C848" t="str">
        <f ca="1">VLOOKUP(A848,Reserves[],3,FALSE)</f>
        <v>Lake2</v>
      </c>
      <c r="D848" s="1">
        <f ca="1">MAX(Parameters!$A$2,MAX(INDEX((A848=$A$2:A847)*$D$2:D847,))) + RANDBETWEEN(IF(MAX(INDEX((A848=$A$2:A847)*$D$2:D847,))=0,0,Parameters!$C$2),Parameters!$D$2)</f>
        <v>42975</v>
      </c>
      <c r="E848">
        <f ca="1">RANDBETWEEN(Parameters!$F$2,Parameters!$G$2)</f>
        <v>214</v>
      </c>
      <c r="F848">
        <f ca="1">RANDBETWEEN(Parameters!$I$2,Parameters!$J$2)</f>
        <v>250</v>
      </c>
      <c r="G848">
        <f ca="1">SUMIFS(E$2:E848,$A$2:A848,Extraction[[#This Row],[AreaID]])</f>
        <v>13412</v>
      </c>
      <c r="H848">
        <f ca="1">SUMIFS(F$2:F848,$A$2:A848,Extraction[[#This Row],[AreaID]])</f>
        <v>12501</v>
      </c>
      <c r="I848">
        <f ca="1">VLOOKUP(Extraction[[#This Row],[AreaID]],Reserves[],4,FALSE)-Extraction[[#This Row],[OilExtractionToDate]]</f>
        <v>262568</v>
      </c>
      <c r="J848">
        <f ca="1">VLOOKUP(Extraction[[#This Row],[AreaID]],Reserves[],5,FALSE)-Extraction[[#This Row],[GasExtractionToDate]]</f>
        <v>214296</v>
      </c>
    </row>
    <row r="849" spans="1:10" x14ac:dyDescent="0.35">
      <c r="A849">
        <f ca="1">RANDBETWEEN(1,Parameters!$A$10)</f>
        <v>7</v>
      </c>
      <c r="B849" t="str">
        <f ca="1">VLOOKUP(A849,Reserves[],2,FALSE)</f>
        <v>Hanamura</v>
      </c>
      <c r="C849" t="str">
        <f ca="1">VLOOKUP(A849,Reserves[],3,FALSE)</f>
        <v>H1</v>
      </c>
      <c r="D849" s="1">
        <f ca="1">MAX(Parameters!$A$2,MAX(INDEX((A849=$A$2:A848)*$D$2:D848,))) + RANDBETWEEN(IF(MAX(INDEX((A849=$A$2:A848)*$D$2:D848,))=0,0,Parameters!$C$2),Parameters!$D$2)</f>
        <v>42893</v>
      </c>
      <c r="E849">
        <f ca="1">RANDBETWEEN(Parameters!$F$2,Parameters!$G$2)</f>
        <v>278</v>
      </c>
      <c r="F849">
        <f ca="1">RANDBETWEEN(Parameters!$I$2,Parameters!$J$2)</f>
        <v>133</v>
      </c>
      <c r="G849">
        <f ca="1">SUMIFS(E$2:E849,$A$2:A849,Extraction[[#This Row],[AreaID]])</f>
        <v>10692</v>
      </c>
      <c r="H849">
        <f ca="1">SUMIFS(F$2:F849,$A$2:A849,Extraction[[#This Row],[AreaID]])</f>
        <v>9771</v>
      </c>
      <c r="I849">
        <f ca="1">VLOOKUP(Extraction[[#This Row],[AreaID]],Reserves[],4,FALSE)-Extraction[[#This Row],[OilExtractionToDate]]</f>
        <v>315674</v>
      </c>
      <c r="J849">
        <f ca="1">VLOOKUP(Extraction[[#This Row],[AreaID]],Reserves[],5,FALSE)-Extraction[[#This Row],[GasExtractionToDate]]</f>
        <v>431606</v>
      </c>
    </row>
    <row r="850" spans="1:10" x14ac:dyDescent="0.35">
      <c r="A850">
        <f ca="1">RANDBETWEEN(1,Parameters!$A$10)</f>
        <v>10</v>
      </c>
      <c r="B850" t="str">
        <f ca="1">VLOOKUP(A850,Reserves[],2,FALSE)</f>
        <v>EastTexas</v>
      </c>
      <c r="C850" t="str">
        <f ca="1">VLOOKUP(A850,Reserves[],3,FALSE)</f>
        <v>Lake1</v>
      </c>
      <c r="D850" s="1">
        <f ca="1">MAX(Parameters!$A$2,MAX(INDEX((A850=$A$2:A849)*$D$2:D849,))) + RANDBETWEEN(IF(MAX(INDEX((A850=$A$2:A849)*$D$2:D849,))=0,0,Parameters!$C$2),Parameters!$D$2)</f>
        <v>42869</v>
      </c>
      <c r="E850">
        <f ca="1">RANDBETWEEN(Parameters!$F$2,Parameters!$G$2)</f>
        <v>129</v>
      </c>
      <c r="F850">
        <f ca="1">RANDBETWEEN(Parameters!$I$2,Parameters!$J$2)</f>
        <v>122</v>
      </c>
      <c r="G850">
        <f ca="1">SUMIFS(E$2:E850,$A$2:A850,Extraction[[#This Row],[AreaID]])</f>
        <v>9607</v>
      </c>
      <c r="H850">
        <f ca="1">SUMIFS(F$2:F850,$A$2:A850,Extraction[[#This Row],[AreaID]])</f>
        <v>8358</v>
      </c>
      <c r="I850">
        <f ca="1">VLOOKUP(Extraction[[#This Row],[AreaID]],Reserves[],4,FALSE)-Extraction[[#This Row],[OilExtractionToDate]]</f>
        <v>157621</v>
      </c>
      <c r="J850">
        <f ca="1">VLOOKUP(Extraction[[#This Row],[AreaID]],Reserves[],5,FALSE)-Extraction[[#This Row],[GasExtractionToDate]]</f>
        <v>366895</v>
      </c>
    </row>
    <row r="851" spans="1:10" x14ac:dyDescent="0.35">
      <c r="A851">
        <f ca="1">RANDBETWEEN(1,Parameters!$A$10)</f>
        <v>9</v>
      </c>
      <c r="B851" t="str">
        <f ca="1">VLOOKUP(A851,Reserves[],2,FALSE)</f>
        <v>Hanamura</v>
      </c>
      <c r="C851" t="str">
        <f ca="1">VLOOKUP(A851,Reserves[],3,FALSE)</f>
        <v>H2</v>
      </c>
      <c r="D851" s="1">
        <f ca="1">MAX(Parameters!$A$2,MAX(INDEX((A851=$A$2:A850)*$D$2:D850,))) + RANDBETWEEN(IF(MAX(INDEX((A851=$A$2:A850)*$D$2:D850,))=0,0,Parameters!$C$2),Parameters!$D$2)</f>
        <v>42946</v>
      </c>
      <c r="E851">
        <f ca="1">RANDBETWEEN(Parameters!$F$2,Parameters!$G$2)</f>
        <v>212</v>
      </c>
      <c r="F851">
        <f ca="1">RANDBETWEEN(Parameters!$I$2,Parameters!$J$2)</f>
        <v>231</v>
      </c>
      <c r="G851">
        <f ca="1">SUMIFS(E$2:E851,$A$2:A851,Extraction[[#This Row],[AreaID]])</f>
        <v>11644</v>
      </c>
      <c r="H851">
        <f ca="1">SUMIFS(F$2:F851,$A$2:A851,Extraction[[#This Row],[AreaID]])</f>
        <v>11738</v>
      </c>
      <c r="I851">
        <f ca="1">VLOOKUP(Extraction[[#This Row],[AreaID]],Reserves[],4,FALSE)-Extraction[[#This Row],[OilExtractionToDate]]</f>
        <v>329519</v>
      </c>
      <c r="J851">
        <f ca="1">VLOOKUP(Extraction[[#This Row],[AreaID]],Reserves[],5,FALSE)-Extraction[[#This Row],[GasExtractionToDate]]</f>
        <v>404200</v>
      </c>
    </row>
    <row r="852" spans="1:10" x14ac:dyDescent="0.35">
      <c r="A852">
        <f ca="1">RANDBETWEEN(1,Parameters!$A$10)</f>
        <v>7</v>
      </c>
      <c r="B852" t="str">
        <f ca="1">VLOOKUP(A852,Reserves[],2,FALSE)</f>
        <v>Hanamura</v>
      </c>
      <c r="C852" t="str">
        <f ca="1">VLOOKUP(A852,Reserves[],3,FALSE)</f>
        <v>H1</v>
      </c>
      <c r="D852" s="1">
        <f ca="1">MAX(Parameters!$A$2,MAX(INDEX((A852=$A$2:A851)*$D$2:D851,))) + RANDBETWEEN(IF(MAX(INDEX((A852=$A$2:A851)*$D$2:D851,))=0,0,Parameters!$C$2),Parameters!$D$2)</f>
        <v>42896</v>
      </c>
      <c r="E852">
        <f ca="1">RANDBETWEEN(Parameters!$F$2,Parameters!$G$2)</f>
        <v>188</v>
      </c>
      <c r="F852">
        <f ca="1">RANDBETWEEN(Parameters!$I$2,Parameters!$J$2)</f>
        <v>240</v>
      </c>
      <c r="G852">
        <f ca="1">SUMIFS(E$2:E852,$A$2:A852,Extraction[[#This Row],[AreaID]])</f>
        <v>10880</v>
      </c>
      <c r="H852">
        <f ca="1">SUMIFS(F$2:F852,$A$2:A852,Extraction[[#This Row],[AreaID]])</f>
        <v>10011</v>
      </c>
      <c r="I852">
        <f ca="1">VLOOKUP(Extraction[[#This Row],[AreaID]],Reserves[],4,FALSE)-Extraction[[#This Row],[OilExtractionToDate]]</f>
        <v>315486</v>
      </c>
      <c r="J852">
        <f ca="1">VLOOKUP(Extraction[[#This Row],[AreaID]],Reserves[],5,FALSE)-Extraction[[#This Row],[GasExtractionToDate]]</f>
        <v>431366</v>
      </c>
    </row>
    <row r="853" spans="1:10" x14ac:dyDescent="0.35">
      <c r="A853">
        <f ca="1">RANDBETWEEN(1,Parameters!$A$10)</f>
        <v>3</v>
      </c>
      <c r="B853" t="str">
        <f ca="1">VLOOKUP(A853,Reserves[],2,FALSE)</f>
        <v>Route66</v>
      </c>
      <c r="C853" t="str">
        <f ca="1">VLOOKUP(A853,Reserves[],3,FALSE)</f>
        <v>A3</v>
      </c>
      <c r="D853" s="1">
        <f ca="1">MAX(Parameters!$A$2,MAX(INDEX((A853=$A$2:A852)*$D$2:D852,))) + RANDBETWEEN(IF(MAX(INDEX((A853=$A$2:A852)*$D$2:D852,))=0,0,Parameters!$C$2),Parameters!$D$2)</f>
        <v>42909</v>
      </c>
      <c r="E853">
        <f ca="1">RANDBETWEEN(Parameters!$F$2,Parameters!$G$2)</f>
        <v>126</v>
      </c>
      <c r="F853">
        <f ca="1">RANDBETWEEN(Parameters!$I$2,Parameters!$J$2)</f>
        <v>59</v>
      </c>
      <c r="G853">
        <f ca="1">SUMIFS(E$2:E853,$A$2:A853,Extraction[[#This Row],[AreaID]])</f>
        <v>10627</v>
      </c>
      <c r="H853">
        <f ca="1">SUMIFS(F$2:F853,$A$2:A853,Extraction[[#This Row],[AreaID]])</f>
        <v>10371</v>
      </c>
      <c r="I853">
        <f ca="1">VLOOKUP(Extraction[[#This Row],[AreaID]],Reserves[],4,FALSE)-Extraction[[#This Row],[OilExtractionToDate]]</f>
        <v>201531</v>
      </c>
      <c r="J853">
        <f ca="1">VLOOKUP(Extraction[[#This Row],[AreaID]],Reserves[],5,FALSE)-Extraction[[#This Row],[GasExtractionToDate]]</f>
        <v>336067</v>
      </c>
    </row>
    <row r="854" spans="1:10" x14ac:dyDescent="0.35">
      <c r="A854">
        <f ca="1">RANDBETWEEN(1,Parameters!$A$10)</f>
        <v>10</v>
      </c>
      <c r="B854" t="str">
        <f ca="1">VLOOKUP(A854,Reserves[],2,FALSE)</f>
        <v>EastTexas</v>
      </c>
      <c r="C854" t="str">
        <f ca="1">VLOOKUP(A854,Reserves[],3,FALSE)</f>
        <v>Lake1</v>
      </c>
      <c r="D854" s="1">
        <f ca="1">MAX(Parameters!$A$2,MAX(INDEX((A854=$A$2:A853)*$D$2:D853,))) + RANDBETWEEN(IF(MAX(INDEX((A854=$A$2:A853)*$D$2:D853,))=0,0,Parameters!$C$2),Parameters!$D$2)</f>
        <v>42874</v>
      </c>
      <c r="E854">
        <f ca="1">RANDBETWEEN(Parameters!$F$2,Parameters!$G$2)</f>
        <v>187</v>
      </c>
      <c r="F854">
        <f ca="1">RANDBETWEEN(Parameters!$I$2,Parameters!$J$2)</f>
        <v>136</v>
      </c>
      <c r="G854">
        <f ca="1">SUMIFS(E$2:E854,$A$2:A854,Extraction[[#This Row],[AreaID]])</f>
        <v>9794</v>
      </c>
      <c r="H854">
        <f ca="1">SUMIFS(F$2:F854,$A$2:A854,Extraction[[#This Row],[AreaID]])</f>
        <v>8494</v>
      </c>
      <c r="I854">
        <f ca="1">VLOOKUP(Extraction[[#This Row],[AreaID]],Reserves[],4,FALSE)-Extraction[[#This Row],[OilExtractionToDate]]</f>
        <v>157434</v>
      </c>
      <c r="J854">
        <f ca="1">VLOOKUP(Extraction[[#This Row],[AreaID]],Reserves[],5,FALSE)-Extraction[[#This Row],[GasExtractionToDate]]</f>
        <v>366759</v>
      </c>
    </row>
    <row r="855" spans="1:10" x14ac:dyDescent="0.35">
      <c r="A855">
        <f ca="1">RANDBETWEEN(1,Parameters!$A$10)</f>
        <v>4</v>
      </c>
      <c r="B855" t="str">
        <f ca="1">VLOOKUP(A855,Reserves[],2,FALSE)</f>
        <v>BigPool</v>
      </c>
      <c r="C855" t="str">
        <f ca="1">VLOOKUP(A855,Reserves[],3,FALSE)</f>
        <v>B1</v>
      </c>
      <c r="D855" s="1">
        <f ca="1">MAX(Parameters!$A$2,MAX(INDEX((A855=$A$2:A854)*$D$2:D854,))) + RANDBETWEEN(IF(MAX(INDEX((A855=$A$2:A854)*$D$2:D854,))=0,0,Parameters!$C$2),Parameters!$D$2)</f>
        <v>42862</v>
      </c>
      <c r="E855">
        <f ca="1">RANDBETWEEN(Parameters!$F$2,Parameters!$G$2)</f>
        <v>183</v>
      </c>
      <c r="F855">
        <f ca="1">RANDBETWEEN(Parameters!$I$2,Parameters!$J$2)</f>
        <v>105</v>
      </c>
      <c r="G855">
        <f ca="1">SUMIFS(E$2:E855,$A$2:A855,Extraction[[#This Row],[AreaID]])</f>
        <v>9047</v>
      </c>
      <c r="H855">
        <f ca="1">SUMIFS(F$2:F855,$A$2:A855,Extraction[[#This Row],[AreaID]])</f>
        <v>10273</v>
      </c>
      <c r="I855">
        <f ca="1">VLOOKUP(Extraction[[#This Row],[AreaID]],Reserves[],4,FALSE)-Extraction[[#This Row],[OilExtractionToDate]]</f>
        <v>396143</v>
      </c>
      <c r="J855">
        <f ca="1">VLOOKUP(Extraction[[#This Row],[AreaID]],Reserves[],5,FALSE)-Extraction[[#This Row],[GasExtractionToDate]]</f>
        <v>190180</v>
      </c>
    </row>
    <row r="856" spans="1:10" x14ac:dyDescent="0.35">
      <c r="A856">
        <f ca="1">RANDBETWEEN(1,Parameters!$A$10)</f>
        <v>13</v>
      </c>
      <c r="B856" t="str">
        <f ca="1">VLOOKUP(A856,Reserves[],2,FALSE)</f>
        <v>Kern River</v>
      </c>
      <c r="C856" t="str">
        <f ca="1">VLOOKUP(A856,Reserves[],3,FALSE)</f>
        <v>W13</v>
      </c>
      <c r="D856" s="1">
        <f ca="1">MAX(Parameters!$A$2,MAX(INDEX((A856=$A$2:A855)*$D$2:D855,))) + RANDBETWEEN(IF(MAX(INDEX((A856=$A$2:A855)*$D$2:D855,))=0,0,Parameters!$C$2),Parameters!$D$2)</f>
        <v>42947</v>
      </c>
      <c r="E856">
        <f ca="1">RANDBETWEEN(Parameters!$F$2,Parameters!$G$2)</f>
        <v>245</v>
      </c>
      <c r="F856">
        <f ca="1">RANDBETWEEN(Parameters!$I$2,Parameters!$J$2)</f>
        <v>289</v>
      </c>
      <c r="G856">
        <f ca="1">SUMIFS(E$2:E856,$A$2:A856,Extraction[[#This Row],[AreaID]])</f>
        <v>12219</v>
      </c>
      <c r="H856">
        <f ca="1">SUMIFS(F$2:F856,$A$2:A856,Extraction[[#This Row],[AreaID]])</f>
        <v>11546</v>
      </c>
      <c r="I856">
        <f ca="1">VLOOKUP(Extraction[[#This Row],[AreaID]],Reserves[],4,FALSE)-Extraction[[#This Row],[OilExtractionToDate]]</f>
        <v>370484</v>
      </c>
      <c r="J856">
        <f ca="1">VLOOKUP(Extraction[[#This Row],[AreaID]],Reserves[],5,FALSE)-Extraction[[#This Row],[GasExtractionToDate]]</f>
        <v>437909</v>
      </c>
    </row>
    <row r="857" spans="1:10" x14ac:dyDescent="0.35">
      <c r="A857">
        <f ca="1">RANDBETWEEN(1,Parameters!$A$10)</f>
        <v>3</v>
      </c>
      <c r="B857" t="str">
        <f ca="1">VLOOKUP(A857,Reserves[],2,FALSE)</f>
        <v>Route66</v>
      </c>
      <c r="C857" t="str">
        <f ca="1">VLOOKUP(A857,Reserves[],3,FALSE)</f>
        <v>A3</v>
      </c>
      <c r="D857" s="1">
        <f ca="1">MAX(Parameters!$A$2,MAX(INDEX((A857=$A$2:A856)*$D$2:D856,))) + RANDBETWEEN(IF(MAX(INDEX((A857=$A$2:A856)*$D$2:D856,))=0,0,Parameters!$C$2),Parameters!$D$2)</f>
        <v>42912</v>
      </c>
      <c r="E857">
        <f ca="1">RANDBETWEEN(Parameters!$F$2,Parameters!$G$2)</f>
        <v>244</v>
      </c>
      <c r="F857">
        <f ca="1">RANDBETWEEN(Parameters!$I$2,Parameters!$J$2)</f>
        <v>250</v>
      </c>
      <c r="G857">
        <f ca="1">SUMIFS(E$2:E857,$A$2:A857,Extraction[[#This Row],[AreaID]])</f>
        <v>10871</v>
      </c>
      <c r="H857">
        <f ca="1">SUMIFS(F$2:F857,$A$2:A857,Extraction[[#This Row],[AreaID]])</f>
        <v>10621</v>
      </c>
      <c r="I857">
        <f ca="1">VLOOKUP(Extraction[[#This Row],[AreaID]],Reserves[],4,FALSE)-Extraction[[#This Row],[OilExtractionToDate]]</f>
        <v>201287</v>
      </c>
      <c r="J857">
        <f ca="1">VLOOKUP(Extraction[[#This Row],[AreaID]],Reserves[],5,FALSE)-Extraction[[#This Row],[GasExtractionToDate]]</f>
        <v>335817</v>
      </c>
    </row>
    <row r="858" spans="1:10" x14ac:dyDescent="0.35">
      <c r="A858">
        <f ca="1">RANDBETWEEN(1,Parameters!$A$10)</f>
        <v>8</v>
      </c>
      <c r="B858" t="str">
        <f ca="1">VLOOKUP(A858,Reserves[],2,FALSE)</f>
        <v>Hanamura</v>
      </c>
      <c r="C858" t="str">
        <f ca="1">VLOOKUP(A858,Reserves[],3,FALSE)</f>
        <v>Delta</v>
      </c>
      <c r="D858" s="1">
        <f ca="1">MAX(Parameters!$A$2,MAX(INDEX((A858=$A$2:A857)*$D$2:D857,))) + RANDBETWEEN(IF(MAX(INDEX((A858=$A$2:A857)*$D$2:D857,))=0,0,Parameters!$C$2),Parameters!$D$2)</f>
        <v>42984</v>
      </c>
      <c r="E858">
        <f ca="1">RANDBETWEEN(Parameters!$F$2,Parameters!$G$2)</f>
        <v>203</v>
      </c>
      <c r="F858">
        <f ca="1">RANDBETWEEN(Parameters!$I$2,Parameters!$J$2)</f>
        <v>72</v>
      </c>
      <c r="G858">
        <f ca="1">SUMIFS(E$2:E858,$A$2:A858,Extraction[[#This Row],[AreaID]])</f>
        <v>12727</v>
      </c>
      <c r="H858">
        <f ca="1">SUMIFS(F$2:F858,$A$2:A858,Extraction[[#This Row],[AreaID]])</f>
        <v>13597</v>
      </c>
      <c r="I858">
        <f ca="1">VLOOKUP(Extraction[[#This Row],[AreaID]],Reserves[],4,FALSE)-Extraction[[#This Row],[OilExtractionToDate]]</f>
        <v>161063</v>
      </c>
      <c r="J858">
        <f ca="1">VLOOKUP(Extraction[[#This Row],[AreaID]],Reserves[],5,FALSE)-Extraction[[#This Row],[GasExtractionToDate]]</f>
        <v>229512</v>
      </c>
    </row>
    <row r="859" spans="1:10" x14ac:dyDescent="0.35">
      <c r="A859">
        <f ca="1">RANDBETWEEN(1,Parameters!$A$10)</f>
        <v>1</v>
      </c>
      <c r="B859" t="str">
        <f ca="1">VLOOKUP(A859,Reserves[],2,FALSE)</f>
        <v>Route66</v>
      </c>
      <c r="C859" t="str">
        <f ca="1">VLOOKUP(A859,Reserves[],3,FALSE)</f>
        <v>Alpha</v>
      </c>
      <c r="D859" s="1">
        <f ca="1">MAX(Parameters!$A$2,MAX(INDEX((A859=$A$2:A858)*$D$2:D858,))) + RANDBETWEEN(IF(MAX(INDEX((A859=$A$2:A858)*$D$2:D858,))=0,0,Parameters!$C$2),Parameters!$D$2)</f>
        <v>42897</v>
      </c>
      <c r="E859">
        <f ca="1">RANDBETWEEN(Parameters!$F$2,Parameters!$G$2)</f>
        <v>255</v>
      </c>
      <c r="F859">
        <f ca="1">RANDBETWEEN(Parameters!$I$2,Parameters!$J$2)</f>
        <v>181</v>
      </c>
      <c r="G859">
        <f ca="1">SUMIFS(E$2:E859,$A$2:A859,Extraction[[#This Row],[AreaID]])</f>
        <v>11903</v>
      </c>
      <c r="H859">
        <f ca="1">SUMIFS(F$2:F859,$A$2:A859,Extraction[[#This Row],[AreaID]])</f>
        <v>9397</v>
      </c>
      <c r="I859">
        <f ca="1">VLOOKUP(Extraction[[#This Row],[AreaID]],Reserves[],4,FALSE)-Extraction[[#This Row],[OilExtractionToDate]]</f>
        <v>305687</v>
      </c>
      <c r="J859">
        <f ca="1">VLOOKUP(Extraction[[#This Row],[AreaID]],Reserves[],5,FALSE)-Extraction[[#This Row],[GasExtractionToDate]]</f>
        <v>363204</v>
      </c>
    </row>
    <row r="860" spans="1:10" x14ac:dyDescent="0.35">
      <c r="A860">
        <f ca="1">RANDBETWEEN(1,Parameters!$A$10)</f>
        <v>2</v>
      </c>
      <c r="B860" t="str">
        <f ca="1">VLOOKUP(A860,Reserves[],2,FALSE)</f>
        <v>Route66</v>
      </c>
      <c r="C860" t="str">
        <f ca="1">VLOOKUP(A860,Reserves[],3,FALSE)</f>
        <v>Delta</v>
      </c>
      <c r="D860" s="1">
        <f ca="1">MAX(Parameters!$A$2,MAX(INDEX((A860=$A$2:A859)*$D$2:D859,))) + RANDBETWEEN(IF(MAX(INDEX((A860=$A$2:A859)*$D$2:D859,))=0,0,Parameters!$C$2),Parameters!$D$2)</f>
        <v>42988</v>
      </c>
      <c r="E860">
        <f ca="1">RANDBETWEEN(Parameters!$F$2,Parameters!$G$2)</f>
        <v>159</v>
      </c>
      <c r="F860">
        <f ca="1">RANDBETWEEN(Parameters!$I$2,Parameters!$J$2)</f>
        <v>151</v>
      </c>
      <c r="G860">
        <f ca="1">SUMIFS(E$2:E860,$A$2:A860,Extraction[[#This Row],[AreaID]])</f>
        <v>13153</v>
      </c>
      <c r="H860">
        <f ca="1">SUMIFS(F$2:F860,$A$2:A860,Extraction[[#This Row],[AreaID]])</f>
        <v>12117</v>
      </c>
      <c r="I860">
        <f ca="1">VLOOKUP(Extraction[[#This Row],[AreaID]],Reserves[],4,FALSE)-Extraction[[#This Row],[OilExtractionToDate]]</f>
        <v>151288</v>
      </c>
      <c r="J860">
        <f ca="1">VLOOKUP(Extraction[[#This Row],[AreaID]],Reserves[],5,FALSE)-Extraction[[#This Row],[GasExtractionToDate]]</f>
        <v>224092</v>
      </c>
    </row>
    <row r="861" spans="1:10" x14ac:dyDescent="0.35">
      <c r="A861">
        <f ca="1">RANDBETWEEN(1,Parameters!$A$10)</f>
        <v>3</v>
      </c>
      <c r="B861" t="str">
        <f ca="1">VLOOKUP(A861,Reserves[],2,FALSE)</f>
        <v>Route66</v>
      </c>
      <c r="C861" t="str">
        <f ca="1">VLOOKUP(A861,Reserves[],3,FALSE)</f>
        <v>A3</v>
      </c>
      <c r="D861" s="1">
        <f ca="1">MAX(Parameters!$A$2,MAX(INDEX((A861=$A$2:A860)*$D$2:D860,))) + RANDBETWEEN(IF(MAX(INDEX((A861=$A$2:A860)*$D$2:D860,))=0,0,Parameters!$C$2),Parameters!$D$2)</f>
        <v>42917</v>
      </c>
      <c r="E861">
        <f ca="1">RANDBETWEEN(Parameters!$F$2,Parameters!$G$2)</f>
        <v>166</v>
      </c>
      <c r="F861">
        <f ca="1">RANDBETWEEN(Parameters!$I$2,Parameters!$J$2)</f>
        <v>256</v>
      </c>
      <c r="G861">
        <f ca="1">SUMIFS(E$2:E861,$A$2:A861,Extraction[[#This Row],[AreaID]])</f>
        <v>11037</v>
      </c>
      <c r="H861">
        <f ca="1">SUMIFS(F$2:F861,$A$2:A861,Extraction[[#This Row],[AreaID]])</f>
        <v>10877</v>
      </c>
      <c r="I861">
        <f ca="1">VLOOKUP(Extraction[[#This Row],[AreaID]],Reserves[],4,FALSE)-Extraction[[#This Row],[OilExtractionToDate]]</f>
        <v>201121</v>
      </c>
      <c r="J861">
        <f ca="1">VLOOKUP(Extraction[[#This Row],[AreaID]],Reserves[],5,FALSE)-Extraction[[#This Row],[GasExtractionToDate]]</f>
        <v>335561</v>
      </c>
    </row>
    <row r="862" spans="1:10" x14ac:dyDescent="0.35">
      <c r="A862">
        <f ca="1">RANDBETWEEN(1,Parameters!$A$10)</f>
        <v>13</v>
      </c>
      <c r="B862" t="str">
        <f ca="1">VLOOKUP(A862,Reserves[],2,FALSE)</f>
        <v>Kern River</v>
      </c>
      <c r="C862" t="str">
        <f ca="1">VLOOKUP(A862,Reserves[],3,FALSE)</f>
        <v>W13</v>
      </c>
      <c r="D862" s="1">
        <f ca="1">MAX(Parameters!$A$2,MAX(INDEX((A862=$A$2:A861)*$D$2:D861,))) + RANDBETWEEN(IF(MAX(INDEX((A862=$A$2:A861)*$D$2:D861,))=0,0,Parameters!$C$2),Parameters!$D$2)</f>
        <v>42953</v>
      </c>
      <c r="E862">
        <f ca="1">RANDBETWEEN(Parameters!$F$2,Parameters!$G$2)</f>
        <v>300</v>
      </c>
      <c r="F862">
        <f ca="1">RANDBETWEEN(Parameters!$I$2,Parameters!$J$2)</f>
        <v>120</v>
      </c>
      <c r="G862">
        <f ca="1">SUMIFS(E$2:E862,$A$2:A862,Extraction[[#This Row],[AreaID]])</f>
        <v>12519</v>
      </c>
      <c r="H862">
        <f ca="1">SUMIFS(F$2:F862,$A$2:A862,Extraction[[#This Row],[AreaID]])</f>
        <v>11666</v>
      </c>
      <c r="I862">
        <f ca="1">VLOOKUP(Extraction[[#This Row],[AreaID]],Reserves[],4,FALSE)-Extraction[[#This Row],[OilExtractionToDate]]</f>
        <v>370184</v>
      </c>
      <c r="J862">
        <f ca="1">VLOOKUP(Extraction[[#This Row],[AreaID]],Reserves[],5,FALSE)-Extraction[[#This Row],[GasExtractionToDate]]</f>
        <v>437789</v>
      </c>
    </row>
    <row r="863" spans="1:10" x14ac:dyDescent="0.35">
      <c r="A863">
        <f ca="1">RANDBETWEEN(1,Parameters!$A$10)</f>
        <v>7</v>
      </c>
      <c r="B863" t="str">
        <f ca="1">VLOOKUP(A863,Reserves[],2,FALSE)</f>
        <v>Hanamura</v>
      </c>
      <c r="C863" t="str">
        <f ca="1">VLOOKUP(A863,Reserves[],3,FALSE)</f>
        <v>H1</v>
      </c>
      <c r="D863" s="1">
        <f ca="1">MAX(Parameters!$A$2,MAX(INDEX((A863=$A$2:A862)*$D$2:D862,))) + RANDBETWEEN(IF(MAX(INDEX((A863=$A$2:A862)*$D$2:D862,))=0,0,Parameters!$C$2),Parameters!$D$2)</f>
        <v>42899</v>
      </c>
      <c r="E863">
        <f ca="1">RANDBETWEEN(Parameters!$F$2,Parameters!$G$2)</f>
        <v>143</v>
      </c>
      <c r="F863">
        <f ca="1">RANDBETWEEN(Parameters!$I$2,Parameters!$J$2)</f>
        <v>249</v>
      </c>
      <c r="G863">
        <f ca="1">SUMIFS(E$2:E863,$A$2:A863,Extraction[[#This Row],[AreaID]])</f>
        <v>11023</v>
      </c>
      <c r="H863">
        <f ca="1">SUMIFS(F$2:F863,$A$2:A863,Extraction[[#This Row],[AreaID]])</f>
        <v>10260</v>
      </c>
      <c r="I863">
        <f ca="1">VLOOKUP(Extraction[[#This Row],[AreaID]],Reserves[],4,FALSE)-Extraction[[#This Row],[OilExtractionToDate]]</f>
        <v>315343</v>
      </c>
      <c r="J863">
        <f ca="1">VLOOKUP(Extraction[[#This Row],[AreaID]],Reserves[],5,FALSE)-Extraction[[#This Row],[GasExtractionToDate]]</f>
        <v>431117</v>
      </c>
    </row>
    <row r="864" spans="1:10" x14ac:dyDescent="0.35">
      <c r="A864">
        <f ca="1">RANDBETWEEN(1,Parameters!$A$10)</f>
        <v>12</v>
      </c>
      <c r="B864" t="str">
        <f ca="1">VLOOKUP(A864,Reserves[],2,FALSE)</f>
        <v>EastTexas</v>
      </c>
      <c r="C864" t="str">
        <f ca="1">VLOOKUP(A864,Reserves[],3,FALSE)</f>
        <v>Lake3</v>
      </c>
      <c r="D864" s="1">
        <f ca="1">MAX(Parameters!$A$2,MAX(INDEX((A864=$A$2:A863)*$D$2:D863,))) + RANDBETWEEN(IF(MAX(INDEX((A864=$A$2:A863)*$D$2:D863,))=0,0,Parameters!$C$2),Parameters!$D$2)</f>
        <v>42887</v>
      </c>
      <c r="E864">
        <f ca="1">RANDBETWEEN(Parameters!$F$2,Parameters!$G$2)</f>
        <v>216</v>
      </c>
      <c r="F864">
        <f ca="1">RANDBETWEEN(Parameters!$I$2,Parameters!$J$2)</f>
        <v>202</v>
      </c>
      <c r="G864">
        <f ca="1">SUMIFS(E$2:E864,$A$2:A864,Extraction[[#This Row],[AreaID]])</f>
        <v>10022</v>
      </c>
      <c r="H864">
        <f ca="1">SUMIFS(F$2:F864,$A$2:A864,Extraction[[#This Row],[AreaID]])</f>
        <v>8608</v>
      </c>
      <c r="I864">
        <f ca="1">VLOOKUP(Extraction[[#This Row],[AreaID]],Reserves[],4,FALSE)-Extraction[[#This Row],[OilExtractionToDate]]</f>
        <v>323365</v>
      </c>
      <c r="J864">
        <f ca="1">VLOOKUP(Extraction[[#This Row],[AreaID]],Reserves[],5,FALSE)-Extraction[[#This Row],[GasExtractionToDate]]</f>
        <v>278597</v>
      </c>
    </row>
    <row r="865" spans="1:10" x14ac:dyDescent="0.35">
      <c r="A865">
        <f ca="1">RANDBETWEEN(1,Parameters!$A$10)</f>
        <v>4</v>
      </c>
      <c r="B865" t="str">
        <f ca="1">VLOOKUP(A865,Reserves[],2,FALSE)</f>
        <v>BigPool</v>
      </c>
      <c r="C865" t="str">
        <f ca="1">VLOOKUP(A865,Reserves[],3,FALSE)</f>
        <v>B1</v>
      </c>
      <c r="D865" s="1">
        <f ca="1">MAX(Parameters!$A$2,MAX(INDEX((A865=$A$2:A864)*$D$2:D864,))) + RANDBETWEEN(IF(MAX(INDEX((A865=$A$2:A864)*$D$2:D864,))=0,0,Parameters!$C$2),Parameters!$D$2)</f>
        <v>42867</v>
      </c>
      <c r="E865">
        <f ca="1">RANDBETWEEN(Parameters!$F$2,Parameters!$G$2)</f>
        <v>118</v>
      </c>
      <c r="F865">
        <f ca="1">RANDBETWEEN(Parameters!$I$2,Parameters!$J$2)</f>
        <v>176</v>
      </c>
      <c r="G865">
        <f ca="1">SUMIFS(E$2:E865,$A$2:A865,Extraction[[#This Row],[AreaID]])</f>
        <v>9165</v>
      </c>
      <c r="H865">
        <f ca="1">SUMIFS(F$2:F865,$A$2:A865,Extraction[[#This Row],[AreaID]])</f>
        <v>10449</v>
      </c>
      <c r="I865">
        <f ca="1">VLOOKUP(Extraction[[#This Row],[AreaID]],Reserves[],4,FALSE)-Extraction[[#This Row],[OilExtractionToDate]]</f>
        <v>396025</v>
      </c>
      <c r="J865">
        <f ca="1">VLOOKUP(Extraction[[#This Row],[AreaID]],Reserves[],5,FALSE)-Extraction[[#This Row],[GasExtractionToDate]]</f>
        <v>190004</v>
      </c>
    </row>
    <row r="866" spans="1:10" x14ac:dyDescent="0.35">
      <c r="A866">
        <f ca="1">RANDBETWEEN(1,Parameters!$A$10)</f>
        <v>6</v>
      </c>
      <c r="B866" t="str">
        <f ca="1">VLOOKUP(A866,Reserves[],2,FALSE)</f>
        <v>Hanamura</v>
      </c>
      <c r="C866" t="str">
        <f ca="1">VLOOKUP(A866,Reserves[],3,FALSE)</f>
        <v>Alpha</v>
      </c>
      <c r="D866" s="1">
        <f ca="1">MAX(Parameters!$A$2,MAX(INDEX((A866=$A$2:A865)*$D$2:D865,))) + RANDBETWEEN(IF(MAX(INDEX((A866=$A$2:A865)*$D$2:D865,))=0,0,Parameters!$C$2),Parameters!$D$2)</f>
        <v>42954</v>
      </c>
      <c r="E866">
        <f ca="1">RANDBETWEEN(Parameters!$F$2,Parameters!$G$2)</f>
        <v>184</v>
      </c>
      <c r="F866">
        <f ca="1">RANDBETWEEN(Parameters!$I$2,Parameters!$J$2)</f>
        <v>185</v>
      </c>
      <c r="G866">
        <f ca="1">SUMIFS(E$2:E866,$A$2:A866,Extraction[[#This Row],[AreaID]])</f>
        <v>11623</v>
      </c>
      <c r="H866">
        <f ca="1">SUMIFS(F$2:F866,$A$2:A866,Extraction[[#This Row],[AreaID]])</f>
        <v>10876</v>
      </c>
      <c r="I866">
        <f ca="1">VLOOKUP(Extraction[[#This Row],[AreaID]],Reserves[],4,FALSE)-Extraction[[#This Row],[OilExtractionToDate]]</f>
        <v>248757</v>
      </c>
      <c r="J866">
        <f ca="1">VLOOKUP(Extraction[[#This Row],[AreaID]],Reserves[],5,FALSE)-Extraction[[#This Row],[GasExtractionToDate]]</f>
        <v>290726</v>
      </c>
    </row>
    <row r="867" spans="1:10" x14ac:dyDescent="0.35">
      <c r="A867">
        <f ca="1">RANDBETWEEN(1,Parameters!$A$10)</f>
        <v>4</v>
      </c>
      <c r="B867" t="str">
        <f ca="1">VLOOKUP(A867,Reserves[],2,FALSE)</f>
        <v>BigPool</v>
      </c>
      <c r="C867" t="str">
        <f ca="1">VLOOKUP(A867,Reserves[],3,FALSE)</f>
        <v>B1</v>
      </c>
      <c r="D867" s="1">
        <f ca="1">MAX(Parameters!$A$2,MAX(INDEX((A867=$A$2:A866)*$D$2:D866,))) + RANDBETWEEN(IF(MAX(INDEX((A867=$A$2:A866)*$D$2:D866,))=0,0,Parameters!$C$2),Parameters!$D$2)</f>
        <v>42872</v>
      </c>
      <c r="E867">
        <f ca="1">RANDBETWEEN(Parameters!$F$2,Parameters!$G$2)</f>
        <v>113</v>
      </c>
      <c r="F867">
        <f ca="1">RANDBETWEEN(Parameters!$I$2,Parameters!$J$2)</f>
        <v>200</v>
      </c>
      <c r="G867">
        <f ca="1">SUMIFS(E$2:E867,$A$2:A867,Extraction[[#This Row],[AreaID]])</f>
        <v>9278</v>
      </c>
      <c r="H867">
        <f ca="1">SUMIFS(F$2:F867,$A$2:A867,Extraction[[#This Row],[AreaID]])</f>
        <v>10649</v>
      </c>
      <c r="I867">
        <f ca="1">VLOOKUP(Extraction[[#This Row],[AreaID]],Reserves[],4,FALSE)-Extraction[[#This Row],[OilExtractionToDate]]</f>
        <v>395912</v>
      </c>
      <c r="J867">
        <f ca="1">VLOOKUP(Extraction[[#This Row],[AreaID]],Reserves[],5,FALSE)-Extraction[[#This Row],[GasExtractionToDate]]</f>
        <v>189804</v>
      </c>
    </row>
    <row r="868" spans="1:10" x14ac:dyDescent="0.35">
      <c r="A868">
        <f ca="1">RANDBETWEEN(1,Parameters!$A$10)</f>
        <v>14</v>
      </c>
      <c r="B868" t="str">
        <f ca="1">VLOOKUP(A868,Reserves[],2,FALSE)</f>
        <v>Kern River</v>
      </c>
      <c r="C868" t="str">
        <f ca="1">VLOOKUP(A868,Reserves[],3,FALSE)</f>
        <v>Delta</v>
      </c>
      <c r="D868" s="1">
        <f ca="1">MAX(Parameters!$A$2,MAX(INDEX((A868=$A$2:A867)*$D$2:D867,))) + RANDBETWEEN(IF(MAX(INDEX((A868=$A$2:A867)*$D$2:D867,))=0,0,Parameters!$C$2),Parameters!$D$2)</f>
        <v>42899</v>
      </c>
      <c r="E868">
        <f ca="1">RANDBETWEEN(Parameters!$F$2,Parameters!$G$2)</f>
        <v>108</v>
      </c>
      <c r="F868">
        <f ca="1">RANDBETWEEN(Parameters!$I$2,Parameters!$J$2)</f>
        <v>141</v>
      </c>
      <c r="G868">
        <f ca="1">SUMIFS(E$2:E868,$A$2:A868,Extraction[[#This Row],[AreaID]])</f>
        <v>11468</v>
      </c>
      <c r="H868">
        <f ca="1">SUMIFS(F$2:F868,$A$2:A868,Extraction[[#This Row],[AreaID]])</f>
        <v>10320</v>
      </c>
      <c r="I868">
        <f ca="1">VLOOKUP(Extraction[[#This Row],[AreaID]],Reserves[],4,FALSE)-Extraction[[#This Row],[OilExtractionToDate]]</f>
        <v>333943</v>
      </c>
      <c r="J868">
        <f ca="1">VLOOKUP(Extraction[[#This Row],[AreaID]],Reserves[],5,FALSE)-Extraction[[#This Row],[GasExtractionToDate]]</f>
        <v>395818</v>
      </c>
    </row>
    <row r="869" spans="1:10" x14ac:dyDescent="0.35">
      <c r="A869">
        <f ca="1">RANDBETWEEN(1,Parameters!$A$10)</f>
        <v>12</v>
      </c>
      <c r="B869" t="str">
        <f ca="1">VLOOKUP(A869,Reserves[],2,FALSE)</f>
        <v>EastTexas</v>
      </c>
      <c r="C869" t="str">
        <f ca="1">VLOOKUP(A869,Reserves[],3,FALSE)</f>
        <v>Lake3</v>
      </c>
      <c r="D869" s="1">
        <f ca="1">MAX(Parameters!$A$2,MAX(INDEX((A869=$A$2:A868)*$D$2:D868,))) + RANDBETWEEN(IF(MAX(INDEX((A869=$A$2:A868)*$D$2:D868,))=0,0,Parameters!$C$2),Parameters!$D$2)</f>
        <v>42892</v>
      </c>
      <c r="E869">
        <f ca="1">RANDBETWEEN(Parameters!$F$2,Parameters!$G$2)</f>
        <v>200</v>
      </c>
      <c r="F869">
        <f ca="1">RANDBETWEEN(Parameters!$I$2,Parameters!$J$2)</f>
        <v>229</v>
      </c>
      <c r="G869">
        <f ca="1">SUMIFS(E$2:E869,$A$2:A869,Extraction[[#This Row],[AreaID]])</f>
        <v>10222</v>
      </c>
      <c r="H869">
        <f ca="1">SUMIFS(F$2:F869,$A$2:A869,Extraction[[#This Row],[AreaID]])</f>
        <v>8837</v>
      </c>
      <c r="I869">
        <f ca="1">VLOOKUP(Extraction[[#This Row],[AreaID]],Reserves[],4,FALSE)-Extraction[[#This Row],[OilExtractionToDate]]</f>
        <v>323165</v>
      </c>
      <c r="J869">
        <f ca="1">VLOOKUP(Extraction[[#This Row],[AreaID]],Reserves[],5,FALSE)-Extraction[[#This Row],[GasExtractionToDate]]</f>
        <v>278368</v>
      </c>
    </row>
    <row r="870" spans="1:10" x14ac:dyDescent="0.35">
      <c r="A870">
        <f ca="1">RANDBETWEEN(1,Parameters!$A$10)</f>
        <v>1</v>
      </c>
      <c r="B870" t="str">
        <f ca="1">VLOOKUP(A870,Reserves[],2,FALSE)</f>
        <v>Route66</v>
      </c>
      <c r="C870" t="str">
        <f ca="1">VLOOKUP(A870,Reserves[],3,FALSE)</f>
        <v>Alpha</v>
      </c>
      <c r="D870" s="1">
        <f ca="1">MAX(Parameters!$A$2,MAX(INDEX((A870=$A$2:A869)*$D$2:D869,))) + RANDBETWEEN(IF(MAX(INDEX((A870=$A$2:A869)*$D$2:D869,))=0,0,Parameters!$C$2),Parameters!$D$2)</f>
        <v>42903</v>
      </c>
      <c r="E870">
        <f ca="1">RANDBETWEEN(Parameters!$F$2,Parameters!$G$2)</f>
        <v>256</v>
      </c>
      <c r="F870">
        <f ca="1">RANDBETWEEN(Parameters!$I$2,Parameters!$J$2)</f>
        <v>231</v>
      </c>
      <c r="G870">
        <f ca="1">SUMIFS(E$2:E870,$A$2:A870,Extraction[[#This Row],[AreaID]])</f>
        <v>12159</v>
      </c>
      <c r="H870">
        <f ca="1">SUMIFS(F$2:F870,$A$2:A870,Extraction[[#This Row],[AreaID]])</f>
        <v>9628</v>
      </c>
      <c r="I870">
        <f ca="1">VLOOKUP(Extraction[[#This Row],[AreaID]],Reserves[],4,FALSE)-Extraction[[#This Row],[OilExtractionToDate]]</f>
        <v>305431</v>
      </c>
      <c r="J870">
        <f ca="1">VLOOKUP(Extraction[[#This Row],[AreaID]],Reserves[],5,FALSE)-Extraction[[#This Row],[GasExtractionToDate]]</f>
        <v>362973</v>
      </c>
    </row>
    <row r="871" spans="1:10" x14ac:dyDescent="0.35">
      <c r="A871">
        <f ca="1">RANDBETWEEN(1,Parameters!$A$10)</f>
        <v>1</v>
      </c>
      <c r="B871" t="str">
        <f ca="1">VLOOKUP(A871,Reserves[],2,FALSE)</f>
        <v>Route66</v>
      </c>
      <c r="C871" t="str">
        <f ca="1">VLOOKUP(A871,Reserves[],3,FALSE)</f>
        <v>Alpha</v>
      </c>
      <c r="D871" s="1">
        <f ca="1">MAX(Parameters!$A$2,MAX(INDEX((A871=$A$2:A870)*$D$2:D870,))) + RANDBETWEEN(IF(MAX(INDEX((A871=$A$2:A870)*$D$2:D870,))=0,0,Parameters!$C$2),Parameters!$D$2)</f>
        <v>42909</v>
      </c>
      <c r="E871">
        <f ca="1">RANDBETWEEN(Parameters!$F$2,Parameters!$G$2)</f>
        <v>203</v>
      </c>
      <c r="F871">
        <f ca="1">RANDBETWEEN(Parameters!$I$2,Parameters!$J$2)</f>
        <v>123</v>
      </c>
      <c r="G871">
        <f ca="1">SUMIFS(E$2:E871,$A$2:A871,Extraction[[#This Row],[AreaID]])</f>
        <v>12362</v>
      </c>
      <c r="H871">
        <f ca="1">SUMIFS(F$2:F871,$A$2:A871,Extraction[[#This Row],[AreaID]])</f>
        <v>9751</v>
      </c>
      <c r="I871">
        <f ca="1">VLOOKUP(Extraction[[#This Row],[AreaID]],Reserves[],4,FALSE)-Extraction[[#This Row],[OilExtractionToDate]]</f>
        <v>305228</v>
      </c>
      <c r="J871">
        <f ca="1">VLOOKUP(Extraction[[#This Row],[AreaID]],Reserves[],5,FALSE)-Extraction[[#This Row],[GasExtractionToDate]]</f>
        <v>362850</v>
      </c>
    </row>
    <row r="872" spans="1:10" x14ac:dyDescent="0.35">
      <c r="A872">
        <f ca="1">RANDBETWEEN(1,Parameters!$A$10)</f>
        <v>14</v>
      </c>
      <c r="B872" t="str">
        <f ca="1">VLOOKUP(A872,Reserves[],2,FALSE)</f>
        <v>Kern River</v>
      </c>
      <c r="C872" t="str">
        <f ca="1">VLOOKUP(A872,Reserves[],3,FALSE)</f>
        <v>Delta</v>
      </c>
      <c r="D872" s="1">
        <f ca="1">MAX(Parameters!$A$2,MAX(INDEX((A872=$A$2:A871)*$D$2:D871,))) + RANDBETWEEN(IF(MAX(INDEX((A872=$A$2:A871)*$D$2:D871,))=0,0,Parameters!$C$2),Parameters!$D$2)</f>
        <v>42903</v>
      </c>
      <c r="E872">
        <f ca="1">RANDBETWEEN(Parameters!$F$2,Parameters!$G$2)</f>
        <v>184</v>
      </c>
      <c r="F872">
        <f ca="1">RANDBETWEEN(Parameters!$I$2,Parameters!$J$2)</f>
        <v>122</v>
      </c>
      <c r="G872">
        <f ca="1">SUMIFS(E$2:E872,$A$2:A872,Extraction[[#This Row],[AreaID]])</f>
        <v>11652</v>
      </c>
      <c r="H872">
        <f ca="1">SUMIFS(F$2:F872,$A$2:A872,Extraction[[#This Row],[AreaID]])</f>
        <v>10442</v>
      </c>
      <c r="I872">
        <f ca="1">VLOOKUP(Extraction[[#This Row],[AreaID]],Reserves[],4,FALSE)-Extraction[[#This Row],[OilExtractionToDate]]</f>
        <v>333759</v>
      </c>
      <c r="J872">
        <f ca="1">VLOOKUP(Extraction[[#This Row],[AreaID]],Reserves[],5,FALSE)-Extraction[[#This Row],[GasExtractionToDate]]</f>
        <v>395696</v>
      </c>
    </row>
    <row r="873" spans="1:10" x14ac:dyDescent="0.35">
      <c r="A873">
        <f ca="1">RANDBETWEEN(1,Parameters!$A$10)</f>
        <v>14</v>
      </c>
      <c r="B873" t="str">
        <f ca="1">VLOOKUP(A873,Reserves[],2,FALSE)</f>
        <v>Kern River</v>
      </c>
      <c r="C873" t="str">
        <f ca="1">VLOOKUP(A873,Reserves[],3,FALSE)</f>
        <v>Delta</v>
      </c>
      <c r="D873" s="1">
        <f ca="1">MAX(Parameters!$A$2,MAX(INDEX((A873=$A$2:A872)*$D$2:D872,))) + RANDBETWEEN(IF(MAX(INDEX((A873=$A$2:A872)*$D$2:D872,))=0,0,Parameters!$C$2),Parameters!$D$2)</f>
        <v>42908</v>
      </c>
      <c r="E873">
        <f ca="1">RANDBETWEEN(Parameters!$F$2,Parameters!$G$2)</f>
        <v>95</v>
      </c>
      <c r="F873">
        <f ca="1">RANDBETWEEN(Parameters!$I$2,Parameters!$J$2)</f>
        <v>246</v>
      </c>
      <c r="G873">
        <f ca="1">SUMIFS(E$2:E873,$A$2:A873,Extraction[[#This Row],[AreaID]])</f>
        <v>11747</v>
      </c>
      <c r="H873">
        <f ca="1">SUMIFS(F$2:F873,$A$2:A873,Extraction[[#This Row],[AreaID]])</f>
        <v>10688</v>
      </c>
      <c r="I873">
        <f ca="1">VLOOKUP(Extraction[[#This Row],[AreaID]],Reserves[],4,FALSE)-Extraction[[#This Row],[OilExtractionToDate]]</f>
        <v>333664</v>
      </c>
      <c r="J873">
        <f ca="1">VLOOKUP(Extraction[[#This Row],[AreaID]],Reserves[],5,FALSE)-Extraction[[#This Row],[GasExtractionToDate]]</f>
        <v>395450</v>
      </c>
    </row>
    <row r="874" spans="1:10" x14ac:dyDescent="0.35">
      <c r="A874">
        <f ca="1">RANDBETWEEN(1,Parameters!$A$10)</f>
        <v>2</v>
      </c>
      <c r="B874" t="str">
        <f ca="1">VLOOKUP(A874,Reserves[],2,FALSE)</f>
        <v>Route66</v>
      </c>
      <c r="C874" t="str">
        <f ca="1">VLOOKUP(A874,Reserves[],3,FALSE)</f>
        <v>Delta</v>
      </c>
      <c r="D874" s="1">
        <f ca="1">MAX(Parameters!$A$2,MAX(INDEX((A874=$A$2:A873)*$D$2:D873,))) + RANDBETWEEN(IF(MAX(INDEX((A874=$A$2:A873)*$D$2:D873,))=0,0,Parameters!$C$2),Parameters!$D$2)</f>
        <v>42994</v>
      </c>
      <c r="E874">
        <f ca="1">RANDBETWEEN(Parameters!$F$2,Parameters!$G$2)</f>
        <v>259</v>
      </c>
      <c r="F874">
        <f ca="1">RANDBETWEEN(Parameters!$I$2,Parameters!$J$2)</f>
        <v>212</v>
      </c>
      <c r="G874">
        <f ca="1">SUMIFS(E$2:E874,$A$2:A874,Extraction[[#This Row],[AreaID]])</f>
        <v>13412</v>
      </c>
      <c r="H874">
        <f ca="1">SUMIFS(F$2:F874,$A$2:A874,Extraction[[#This Row],[AreaID]])</f>
        <v>12329</v>
      </c>
      <c r="I874">
        <f ca="1">VLOOKUP(Extraction[[#This Row],[AreaID]],Reserves[],4,FALSE)-Extraction[[#This Row],[OilExtractionToDate]]</f>
        <v>151029</v>
      </c>
      <c r="J874">
        <f ca="1">VLOOKUP(Extraction[[#This Row],[AreaID]],Reserves[],5,FALSE)-Extraction[[#This Row],[GasExtractionToDate]]</f>
        <v>223880</v>
      </c>
    </row>
    <row r="875" spans="1:10" x14ac:dyDescent="0.35">
      <c r="A875">
        <f ca="1">RANDBETWEEN(1,Parameters!$A$10)</f>
        <v>3</v>
      </c>
      <c r="B875" t="str">
        <f ca="1">VLOOKUP(A875,Reserves[],2,FALSE)</f>
        <v>Route66</v>
      </c>
      <c r="C875" t="str">
        <f ca="1">VLOOKUP(A875,Reserves[],3,FALSE)</f>
        <v>A3</v>
      </c>
      <c r="D875" s="1">
        <f ca="1">MAX(Parameters!$A$2,MAX(INDEX((A875=$A$2:A874)*$D$2:D874,))) + RANDBETWEEN(IF(MAX(INDEX((A875=$A$2:A874)*$D$2:D874,))=0,0,Parameters!$C$2),Parameters!$D$2)</f>
        <v>42920</v>
      </c>
      <c r="E875">
        <f ca="1">RANDBETWEEN(Parameters!$F$2,Parameters!$G$2)</f>
        <v>219</v>
      </c>
      <c r="F875">
        <f ca="1">RANDBETWEEN(Parameters!$I$2,Parameters!$J$2)</f>
        <v>50</v>
      </c>
      <c r="G875">
        <f ca="1">SUMIFS(E$2:E875,$A$2:A875,Extraction[[#This Row],[AreaID]])</f>
        <v>11256</v>
      </c>
      <c r="H875">
        <f ca="1">SUMIFS(F$2:F875,$A$2:A875,Extraction[[#This Row],[AreaID]])</f>
        <v>10927</v>
      </c>
      <c r="I875">
        <f ca="1">VLOOKUP(Extraction[[#This Row],[AreaID]],Reserves[],4,FALSE)-Extraction[[#This Row],[OilExtractionToDate]]</f>
        <v>200902</v>
      </c>
      <c r="J875">
        <f ca="1">VLOOKUP(Extraction[[#This Row],[AreaID]],Reserves[],5,FALSE)-Extraction[[#This Row],[GasExtractionToDate]]</f>
        <v>335511</v>
      </c>
    </row>
    <row r="876" spans="1:10" x14ac:dyDescent="0.35">
      <c r="A876">
        <f ca="1">RANDBETWEEN(1,Parameters!$A$10)</f>
        <v>12</v>
      </c>
      <c r="B876" t="str">
        <f ca="1">VLOOKUP(A876,Reserves[],2,FALSE)</f>
        <v>EastTexas</v>
      </c>
      <c r="C876" t="str">
        <f ca="1">VLOOKUP(A876,Reserves[],3,FALSE)</f>
        <v>Lake3</v>
      </c>
      <c r="D876" s="1">
        <f ca="1">MAX(Parameters!$A$2,MAX(INDEX((A876=$A$2:A875)*$D$2:D875,))) + RANDBETWEEN(IF(MAX(INDEX((A876=$A$2:A875)*$D$2:D875,))=0,0,Parameters!$C$2),Parameters!$D$2)</f>
        <v>42895</v>
      </c>
      <c r="E876">
        <f ca="1">RANDBETWEEN(Parameters!$F$2,Parameters!$G$2)</f>
        <v>257</v>
      </c>
      <c r="F876">
        <f ca="1">RANDBETWEEN(Parameters!$I$2,Parameters!$J$2)</f>
        <v>229</v>
      </c>
      <c r="G876">
        <f ca="1">SUMIFS(E$2:E876,$A$2:A876,Extraction[[#This Row],[AreaID]])</f>
        <v>10479</v>
      </c>
      <c r="H876">
        <f ca="1">SUMIFS(F$2:F876,$A$2:A876,Extraction[[#This Row],[AreaID]])</f>
        <v>9066</v>
      </c>
      <c r="I876">
        <f ca="1">VLOOKUP(Extraction[[#This Row],[AreaID]],Reserves[],4,FALSE)-Extraction[[#This Row],[OilExtractionToDate]]</f>
        <v>322908</v>
      </c>
      <c r="J876">
        <f ca="1">VLOOKUP(Extraction[[#This Row],[AreaID]],Reserves[],5,FALSE)-Extraction[[#This Row],[GasExtractionToDate]]</f>
        <v>278139</v>
      </c>
    </row>
    <row r="877" spans="1:10" x14ac:dyDescent="0.35">
      <c r="A877">
        <f ca="1">RANDBETWEEN(1,Parameters!$A$10)</f>
        <v>13</v>
      </c>
      <c r="B877" t="str">
        <f ca="1">VLOOKUP(A877,Reserves[],2,FALSE)</f>
        <v>Kern River</v>
      </c>
      <c r="C877" t="str">
        <f ca="1">VLOOKUP(A877,Reserves[],3,FALSE)</f>
        <v>W13</v>
      </c>
      <c r="D877" s="1">
        <f ca="1">MAX(Parameters!$A$2,MAX(INDEX((A877=$A$2:A876)*$D$2:D876,))) + RANDBETWEEN(IF(MAX(INDEX((A877=$A$2:A876)*$D$2:D876,))=0,0,Parameters!$C$2),Parameters!$D$2)</f>
        <v>42961</v>
      </c>
      <c r="E877">
        <f ca="1">RANDBETWEEN(Parameters!$F$2,Parameters!$G$2)</f>
        <v>223</v>
      </c>
      <c r="F877">
        <f ca="1">RANDBETWEEN(Parameters!$I$2,Parameters!$J$2)</f>
        <v>240</v>
      </c>
      <c r="G877">
        <f ca="1">SUMIFS(E$2:E877,$A$2:A877,Extraction[[#This Row],[AreaID]])</f>
        <v>12742</v>
      </c>
      <c r="H877">
        <f ca="1">SUMIFS(F$2:F877,$A$2:A877,Extraction[[#This Row],[AreaID]])</f>
        <v>11906</v>
      </c>
      <c r="I877">
        <f ca="1">VLOOKUP(Extraction[[#This Row],[AreaID]],Reserves[],4,FALSE)-Extraction[[#This Row],[OilExtractionToDate]]</f>
        <v>369961</v>
      </c>
      <c r="J877">
        <f ca="1">VLOOKUP(Extraction[[#This Row],[AreaID]],Reserves[],5,FALSE)-Extraction[[#This Row],[GasExtractionToDate]]</f>
        <v>437549</v>
      </c>
    </row>
    <row r="878" spans="1:10" x14ac:dyDescent="0.35">
      <c r="A878">
        <f ca="1">RANDBETWEEN(1,Parameters!$A$10)</f>
        <v>10</v>
      </c>
      <c r="B878" t="str">
        <f ca="1">VLOOKUP(A878,Reserves[],2,FALSE)</f>
        <v>EastTexas</v>
      </c>
      <c r="C878" t="str">
        <f ca="1">VLOOKUP(A878,Reserves[],3,FALSE)</f>
        <v>Lake1</v>
      </c>
      <c r="D878" s="1">
        <f ca="1">MAX(Parameters!$A$2,MAX(INDEX((A878=$A$2:A877)*$D$2:D877,))) + RANDBETWEEN(IF(MAX(INDEX((A878=$A$2:A877)*$D$2:D877,))=0,0,Parameters!$C$2),Parameters!$D$2)</f>
        <v>42877</v>
      </c>
      <c r="E878">
        <f ca="1">RANDBETWEEN(Parameters!$F$2,Parameters!$G$2)</f>
        <v>277</v>
      </c>
      <c r="F878">
        <f ca="1">RANDBETWEEN(Parameters!$I$2,Parameters!$J$2)</f>
        <v>177</v>
      </c>
      <c r="G878">
        <f ca="1">SUMIFS(E$2:E878,$A$2:A878,Extraction[[#This Row],[AreaID]])</f>
        <v>10071</v>
      </c>
      <c r="H878">
        <f ca="1">SUMIFS(F$2:F878,$A$2:A878,Extraction[[#This Row],[AreaID]])</f>
        <v>8671</v>
      </c>
      <c r="I878">
        <f ca="1">VLOOKUP(Extraction[[#This Row],[AreaID]],Reserves[],4,FALSE)-Extraction[[#This Row],[OilExtractionToDate]]</f>
        <v>157157</v>
      </c>
      <c r="J878">
        <f ca="1">VLOOKUP(Extraction[[#This Row],[AreaID]],Reserves[],5,FALSE)-Extraction[[#This Row],[GasExtractionToDate]]</f>
        <v>366582</v>
      </c>
    </row>
    <row r="879" spans="1:10" x14ac:dyDescent="0.35">
      <c r="A879">
        <f ca="1">RANDBETWEEN(1,Parameters!$A$10)</f>
        <v>2</v>
      </c>
      <c r="B879" t="str">
        <f ca="1">VLOOKUP(A879,Reserves[],2,FALSE)</f>
        <v>Route66</v>
      </c>
      <c r="C879" t="str">
        <f ca="1">VLOOKUP(A879,Reserves[],3,FALSE)</f>
        <v>Delta</v>
      </c>
      <c r="D879" s="1">
        <f ca="1">MAX(Parameters!$A$2,MAX(INDEX((A879=$A$2:A878)*$D$2:D878,))) + RANDBETWEEN(IF(MAX(INDEX((A879=$A$2:A878)*$D$2:D878,))=0,0,Parameters!$C$2),Parameters!$D$2)</f>
        <v>42999</v>
      </c>
      <c r="E879">
        <f ca="1">RANDBETWEEN(Parameters!$F$2,Parameters!$G$2)</f>
        <v>187</v>
      </c>
      <c r="F879">
        <f ca="1">RANDBETWEEN(Parameters!$I$2,Parameters!$J$2)</f>
        <v>293</v>
      </c>
      <c r="G879">
        <f ca="1">SUMIFS(E$2:E879,$A$2:A879,Extraction[[#This Row],[AreaID]])</f>
        <v>13599</v>
      </c>
      <c r="H879">
        <f ca="1">SUMIFS(F$2:F879,$A$2:A879,Extraction[[#This Row],[AreaID]])</f>
        <v>12622</v>
      </c>
      <c r="I879">
        <f ca="1">VLOOKUP(Extraction[[#This Row],[AreaID]],Reserves[],4,FALSE)-Extraction[[#This Row],[OilExtractionToDate]]</f>
        <v>150842</v>
      </c>
      <c r="J879">
        <f ca="1">VLOOKUP(Extraction[[#This Row],[AreaID]],Reserves[],5,FALSE)-Extraction[[#This Row],[GasExtractionToDate]]</f>
        <v>223587</v>
      </c>
    </row>
    <row r="880" spans="1:10" x14ac:dyDescent="0.35">
      <c r="A880">
        <f ca="1">RANDBETWEEN(1,Parameters!$A$10)</f>
        <v>3</v>
      </c>
      <c r="B880" t="str">
        <f ca="1">VLOOKUP(A880,Reserves[],2,FALSE)</f>
        <v>Route66</v>
      </c>
      <c r="C880" t="str">
        <f ca="1">VLOOKUP(A880,Reserves[],3,FALSE)</f>
        <v>A3</v>
      </c>
      <c r="D880" s="1">
        <f ca="1">MAX(Parameters!$A$2,MAX(INDEX((A880=$A$2:A879)*$D$2:D879,))) + RANDBETWEEN(IF(MAX(INDEX((A880=$A$2:A879)*$D$2:D879,))=0,0,Parameters!$C$2),Parameters!$D$2)</f>
        <v>42926</v>
      </c>
      <c r="E880">
        <f ca="1">RANDBETWEEN(Parameters!$F$2,Parameters!$G$2)</f>
        <v>112</v>
      </c>
      <c r="F880">
        <f ca="1">RANDBETWEEN(Parameters!$I$2,Parameters!$J$2)</f>
        <v>61</v>
      </c>
      <c r="G880">
        <f ca="1">SUMIFS(E$2:E880,$A$2:A880,Extraction[[#This Row],[AreaID]])</f>
        <v>11368</v>
      </c>
      <c r="H880">
        <f ca="1">SUMIFS(F$2:F880,$A$2:A880,Extraction[[#This Row],[AreaID]])</f>
        <v>10988</v>
      </c>
      <c r="I880">
        <f ca="1">VLOOKUP(Extraction[[#This Row],[AreaID]],Reserves[],4,FALSE)-Extraction[[#This Row],[OilExtractionToDate]]</f>
        <v>200790</v>
      </c>
      <c r="J880">
        <f ca="1">VLOOKUP(Extraction[[#This Row],[AreaID]],Reserves[],5,FALSE)-Extraction[[#This Row],[GasExtractionToDate]]</f>
        <v>335450</v>
      </c>
    </row>
    <row r="881" spans="1:10" x14ac:dyDescent="0.35">
      <c r="A881">
        <f ca="1">RANDBETWEEN(1,Parameters!$A$10)</f>
        <v>6</v>
      </c>
      <c r="B881" t="str">
        <f ca="1">VLOOKUP(A881,Reserves[],2,FALSE)</f>
        <v>Hanamura</v>
      </c>
      <c r="C881" t="str">
        <f ca="1">VLOOKUP(A881,Reserves[],3,FALSE)</f>
        <v>Alpha</v>
      </c>
      <c r="D881" s="1">
        <f ca="1">MAX(Parameters!$A$2,MAX(INDEX((A881=$A$2:A880)*$D$2:D880,))) + RANDBETWEEN(IF(MAX(INDEX((A881=$A$2:A880)*$D$2:D880,))=0,0,Parameters!$C$2),Parameters!$D$2)</f>
        <v>42958</v>
      </c>
      <c r="E881">
        <f ca="1">RANDBETWEEN(Parameters!$F$2,Parameters!$G$2)</f>
        <v>242</v>
      </c>
      <c r="F881">
        <f ca="1">RANDBETWEEN(Parameters!$I$2,Parameters!$J$2)</f>
        <v>105</v>
      </c>
      <c r="G881">
        <f ca="1">SUMIFS(E$2:E881,$A$2:A881,Extraction[[#This Row],[AreaID]])</f>
        <v>11865</v>
      </c>
      <c r="H881">
        <f ca="1">SUMIFS(F$2:F881,$A$2:A881,Extraction[[#This Row],[AreaID]])</f>
        <v>10981</v>
      </c>
      <c r="I881">
        <f ca="1">VLOOKUP(Extraction[[#This Row],[AreaID]],Reserves[],4,FALSE)-Extraction[[#This Row],[OilExtractionToDate]]</f>
        <v>248515</v>
      </c>
      <c r="J881">
        <f ca="1">VLOOKUP(Extraction[[#This Row],[AreaID]],Reserves[],5,FALSE)-Extraction[[#This Row],[GasExtractionToDate]]</f>
        <v>290621</v>
      </c>
    </row>
    <row r="882" spans="1:10" x14ac:dyDescent="0.35">
      <c r="A882">
        <f ca="1">RANDBETWEEN(1,Parameters!$A$10)</f>
        <v>3</v>
      </c>
      <c r="B882" t="str">
        <f ca="1">VLOOKUP(A882,Reserves[],2,FALSE)</f>
        <v>Route66</v>
      </c>
      <c r="C882" t="str">
        <f ca="1">VLOOKUP(A882,Reserves[],3,FALSE)</f>
        <v>A3</v>
      </c>
      <c r="D882" s="1">
        <f ca="1">MAX(Parameters!$A$2,MAX(INDEX((A882=$A$2:A881)*$D$2:D881,))) + RANDBETWEEN(IF(MAX(INDEX((A882=$A$2:A881)*$D$2:D881,))=0,0,Parameters!$C$2),Parameters!$D$2)</f>
        <v>42933</v>
      </c>
      <c r="E882">
        <f ca="1">RANDBETWEEN(Parameters!$F$2,Parameters!$G$2)</f>
        <v>192</v>
      </c>
      <c r="F882">
        <f ca="1">RANDBETWEEN(Parameters!$I$2,Parameters!$J$2)</f>
        <v>157</v>
      </c>
      <c r="G882">
        <f ca="1">SUMIFS(E$2:E882,$A$2:A882,Extraction[[#This Row],[AreaID]])</f>
        <v>11560</v>
      </c>
      <c r="H882">
        <f ca="1">SUMIFS(F$2:F882,$A$2:A882,Extraction[[#This Row],[AreaID]])</f>
        <v>11145</v>
      </c>
      <c r="I882">
        <f ca="1">VLOOKUP(Extraction[[#This Row],[AreaID]],Reserves[],4,FALSE)-Extraction[[#This Row],[OilExtractionToDate]]</f>
        <v>200598</v>
      </c>
      <c r="J882">
        <f ca="1">VLOOKUP(Extraction[[#This Row],[AreaID]],Reserves[],5,FALSE)-Extraction[[#This Row],[GasExtractionToDate]]</f>
        <v>335293</v>
      </c>
    </row>
    <row r="883" spans="1:10" x14ac:dyDescent="0.35">
      <c r="A883">
        <f ca="1">RANDBETWEEN(1,Parameters!$A$10)</f>
        <v>14</v>
      </c>
      <c r="B883" t="str">
        <f ca="1">VLOOKUP(A883,Reserves[],2,FALSE)</f>
        <v>Kern River</v>
      </c>
      <c r="C883" t="str">
        <f ca="1">VLOOKUP(A883,Reserves[],3,FALSE)</f>
        <v>Delta</v>
      </c>
      <c r="D883" s="1">
        <f ca="1">MAX(Parameters!$A$2,MAX(INDEX((A883=$A$2:A882)*$D$2:D882,))) + RANDBETWEEN(IF(MAX(INDEX((A883=$A$2:A882)*$D$2:D882,))=0,0,Parameters!$C$2),Parameters!$D$2)</f>
        <v>42915</v>
      </c>
      <c r="E883">
        <f ca="1">RANDBETWEEN(Parameters!$F$2,Parameters!$G$2)</f>
        <v>95</v>
      </c>
      <c r="F883">
        <f ca="1">RANDBETWEEN(Parameters!$I$2,Parameters!$J$2)</f>
        <v>185</v>
      </c>
      <c r="G883">
        <f ca="1">SUMIFS(E$2:E883,$A$2:A883,Extraction[[#This Row],[AreaID]])</f>
        <v>11842</v>
      </c>
      <c r="H883">
        <f ca="1">SUMIFS(F$2:F883,$A$2:A883,Extraction[[#This Row],[AreaID]])</f>
        <v>10873</v>
      </c>
      <c r="I883">
        <f ca="1">VLOOKUP(Extraction[[#This Row],[AreaID]],Reserves[],4,FALSE)-Extraction[[#This Row],[OilExtractionToDate]]</f>
        <v>333569</v>
      </c>
      <c r="J883">
        <f ca="1">VLOOKUP(Extraction[[#This Row],[AreaID]],Reserves[],5,FALSE)-Extraction[[#This Row],[GasExtractionToDate]]</f>
        <v>395265</v>
      </c>
    </row>
    <row r="884" spans="1:10" x14ac:dyDescent="0.35">
      <c r="A884">
        <f ca="1">RANDBETWEEN(1,Parameters!$A$10)</f>
        <v>6</v>
      </c>
      <c r="B884" t="str">
        <f ca="1">VLOOKUP(A884,Reserves[],2,FALSE)</f>
        <v>Hanamura</v>
      </c>
      <c r="C884" t="str">
        <f ca="1">VLOOKUP(A884,Reserves[],3,FALSE)</f>
        <v>Alpha</v>
      </c>
      <c r="D884" s="1">
        <f ca="1">MAX(Parameters!$A$2,MAX(INDEX((A884=$A$2:A883)*$D$2:D883,))) + RANDBETWEEN(IF(MAX(INDEX((A884=$A$2:A883)*$D$2:D883,))=0,0,Parameters!$C$2),Parameters!$D$2)</f>
        <v>42966</v>
      </c>
      <c r="E884">
        <f ca="1">RANDBETWEEN(Parameters!$F$2,Parameters!$G$2)</f>
        <v>92</v>
      </c>
      <c r="F884">
        <f ca="1">RANDBETWEEN(Parameters!$I$2,Parameters!$J$2)</f>
        <v>130</v>
      </c>
      <c r="G884">
        <f ca="1">SUMIFS(E$2:E884,$A$2:A884,Extraction[[#This Row],[AreaID]])</f>
        <v>11957</v>
      </c>
      <c r="H884">
        <f ca="1">SUMIFS(F$2:F884,$A$2:A884,Extraction[[#This Row],[AreaID]])</f>
        <v>11111</v>
      </c>
      <c r="I884">
        <f ca="1">VLOOKUP(Extraction[[#This Row],[AreaID]],Reserves[],4,FALSE)-Extraction[[#This Row],[OilExtractionToDate]]</f>
        <v>248423</v>
      </c>
      <c r="J884">
        <f ca="1">VLOOKUP(Extraction[[#This Row],[AreaID]],Reserves[],5,FALSE)-Extraction[[#This Row],[GasExtractionToDate]]</f>
        <v>290491</v>
      </c>
    </row>
    <row r="885" spans="1:10" x14ac:dyDescent="0.35">
      <c r="A885">
        <f ca="1">RANDBETWEEN(1,Parameters!$A$10)</f>
        <v>1</v>
      </c>
      <c r="B885" t="str">
        <f ca="1">VLOOKUP(A885,Reserves[],2,FALSE)</f>
        <v>Route66</v>
      </c>
      <c r="C885" t="str">
        <f ca="1">VLOOKUP(A885,Reserves[],3,FALSE)</f>
        <v>Alpha</v>
      </c>
      <c r="D885" s="1">
        <f ca="1">MAX(Parameters!$A$2,MAX(INDEX((A885=$A$2:A884)*$D$2:D884,))) + RANDBETWEEN(IF(MAX(INDEX((A885=$A$2:A884)*$D$2:D884,))=0,0,Parameters!$C$2),Parameters!$D$2)</f>
        <v>42915</v>
      </c>
      <c r="E885">
        <f ca="1">RANDBETWEEN(Parameters!$F$2,Parameters!$G$2)</f>
        <v>148</v>
      </c>
      <c r="F885">
        <f ca="1">RANDBETWEEN(Parameters!$I$2,Parameters!$J$2)</f>
        <v>272</v>
      </c>
      <c r="G885">
        <f ca="1">SUMIFS(E$2:E885,$A$2:A885,Extraction[[#This Row],[AreaID]])</f>
        <v>12510</v>
      </c>
      <c r="H885">
        <f ca="1">SUMIFS(F$2:F885,$A$2:A885,Extraction[[#This Row],[AreaID]])</f>
        <v>10023</v>
      </c>
      <c r="I885">
        <f ca="1">VLOOKUP(Extraction[[#This Row],[AreaID]],Reserves[],4,FALSE)-Extraction[[#This Row],[OilExtractionToDate]]</f>
        <v>305080</v>
      </c>
      <c r="J885">
        <f ca="1">VLOOKUP(Extraction[[#This Row],[AreaID]],Reserves[],5,FALSE)-Extraction[[#This Row],[GasExtractionToDate]]</f>
        <v>362578</v>
      </c>
    </row>
    <row r="886" spans="1:10" x14ac:dyDescent="0.35">
      <c r="A886">
        <f ca="1">RANDBETWEEN(1,Parameters!$A$10)</f>
        <v>5</v>
      </c>
      <c r="B886" t="str">
        <f ca="1">VLOOKUP(A886,Reserves[],2,FALSE)</f>
        <v>BigPool</v>
      </c>
      <c r="C886" t="str">
        <f ca="1">VLOOKUP(A886,Reserves[],3,FALSE)</f>
        <v>B2</v>
      </c>
      <c r="D886" s="1">
        <f ca="1">MAX(Parameters!$A$2,MAX(INDEX((A886=$A$2:A885)*$D$2:D885,))) + RANDBETWEEN(IF(MAX(INDEX((A886=$A$2:A885)*$D$2:D885,))=0,0,Parameters!$C$2),Parameters!$D$2)</f>
        <v>42951</v>
      </c>
      <c r="E886">
        <f ca="1">RANDBETWEEN(Parameters!$F$2,Parameters!$G$2)</f>
        <v>110</v>
      </c>
      <c r="F886">
        <f ca="1">RANDBETWEEN(Parameters!$I$2,Parameters!$J$2)</f>
        <v>271</v>
      </c>
      <c r="G886">
        <f ca="1">SUMIFS(E$2:E886,$A$2:A886,Extraction[[#This Row],[AreaID]])</f>
        <v>12621</v>
      </c>
      <c r="H886">
        <f ca="1">SUMIFS(F$2:F886,$A$2:A886,Extraction[[#This Row],[AreaID]])</f>
        <v>12510</v>
      </c>
      <c r="I886">
        <f ca="1">VLOOKUP(Extraction[[#This Row],[AreaID]],Reserves[],4,FALSE)-Extraction[[#This Row],[OilExtractionToDate]]</f>
        <v>294802</v>
      </c>
      <c r="J886">
        <f ca="1">VLOOKUP(Extraction[[#This Row],[AreaID]],Reserves[],5,FALSE)-Extraction[[#This Row],[GasExtractionToDate]]</f>
        <v>265198</v>
      </c>
    </row>
    <row r="887" spans="1:10" x14ac:dyDescent="0.35">
      <c r="A887">
        <f ca="1">RANDBETWEEN(1,Parameters!$A$10)</f>
        <v>4</v>
      </c>
      <c r="B887" t="str">
        <f ca="1">VLOOKUP(A887,Reserves[],2,FALSE)</f>
        <v>BigPool</v>
      </c>
      <c r="C887" t="str">
        <f ca="1">VLOOKUP(A887,Reserves[],3,FALSE)</f>
        <v>B1</v>
      </c>
      <c r="D887" s="1">
        <f ca="1">MAX(Parameters!$A$2,MAX(INDEX((A887=$A$2:A886)*$D$2:D886,))) + RANDBETWEEN(IF(MAX(INDEX((A887=$A$2:A886)*$D$2:D886,))=0,0,Parameters!$C$2),Parameters!$D$2)</f>
        <v>42877</v>
      </c>
      <c r="E887">
        <f ca="1">RANDBETWEEN(Parameters!$F$2,Parameters!$G$2)</f>
        <v>218</v>
      </c>
      <c r="F887">
        <f ca="1">RANDBETWEEN(Parameters!$I$2,Parameters!$J$2)</f>
        <v>69</v>
      </c>
      <c r="G887">
        <f ca="1">SUMIFS(E$2:E887,$A$2:A887,Extraction[[#This Row],[AreaID]])</f>
        <v>9496</v>
      </c>
      <c r="H887">
        <f ca="1">SUMIFS(F$2:F887,$A$2:A887,Extraction[[#This Row],[AreaID]])</f>
        <v>10718</v>
      </c>
      <c r="I887">
        <f ca="1">VLOOKUP(Extraction[[#This Row],[AreaID]],Reserves[],4,FALSE)-Extraction[[#This Row],[OilExtractionToDate]]</f>
        <v>395694</v>
      </c>
      <c r="J887">
        <f ca="1">VLOOKUP(Extraction[[#This Row],[AreaID]],Reserves[],5,FALSE)-Extraction[[#This Row],[GasExtractionToDate]]</f>
        <v>189735</v>
      </c>
    </row>
    <row r="888" spans="1:10" x14ac:dyDescent="0.35">
      <c r="A888">
        <f ca="1">RANDBETWEEN(1,Parameters!$A$10)</f>
        <v>1</v>
      </c>
      <c r="B888" t="str">
        <f ca="1">VLOOKUP(A888,Reserves[],2,FALSE)</f>
        <v>Route66</v>
      </c>
      <c r="C888" t="str">
        <f ca="1">VLOOKUP(A888,Reserves[],3,FALSE)</f>
        <v>Alpha</v>
      </c>
      <c r="D888" s="1">
        <f ca="1">MAX(Parameters!$A$2,MAX(INDEX((A888=$A$2:A887)*$D$2:D887,))) + RANDBETWEEN(IF(MAX(INDEX((A888=$A$2:A887)*$D$2:D887,))=0,0,Parameters!$C$2),Parameters!$D$2)</f>
        <v>42919</v>
      </c>
      <c r="E888">
        <f ca="1">RANDBETWEEN(Parameters!$F$2,Parameters!$G$2)</f>
        <v>245</v>
      </c>
      <c r="F888">
        <f ca="1">RANDBETWEEN(Parameters!$I$2,Parameters!$J$2)</f>
        <v>100</v>
      </c>
      <c r="G888">
        <f ca="1">SUMIFS(E$2:E888,$A$2:A888,Extraction[[#This Row],[AreaID]])</f>
        <v>12755</v>
      </c>
      <c r="H888">
        <f ca="1">SUMIFS(F$2:F888,$A$2:A888,Extraction[[#This Row],[AreaID]])</f>
        <v>10123</v>
      </c>
      <c r="I888">
        <f ca="1">VLOOKUP(Extraction[[#This Row],[AreaID]],Reserves[],4,FALSE)-Extraction[[#This Row],[OilExtractionToDate]]</f>
        <v>304835</v>
      </c>
      <c r="J888">
        <f ca="1">VLOOKUP(Extraction[[#This Row],[AreaID]],Reserves[],5,FALSE)-Extraction[[#This Row],[GasExtractionToDate]]</f>
        <v>362478</v>
      </c>
    </row>
    <row r="889" spans="1:10" x14ac:dyDescent="0.35">
      <c r="A889">
        <f ca="1">RANDBETWEEN(1,Parameters!$A$10)</f>
        <v>11</v>
      </c>
      <c r="B889" t="str">
        <f ca="1">VLOOKUP(A889,Reserves[],2,FALSE)</f>
        <v>EastTexas</v>
      </c>
      <c r="C889" t="str">
        <f ca="1">VLOOKUP(A889,Reserves[],3,FALSE)</f>
        <v>Lake2</v>
      </c>
      <c r="D889" s="1">
        <f ca="1">MAX(Parameters!$A$2,MAX(INDEX((A889=$A$2:A888)*$D$2:D888,))) + RANDBETWEEN(IF(MAX(INDEX((A889=$A$2:A888)*$D$2:D888,))=0,0,Parameters!$C$2),Parameters!$D$2)</f>
        <v>42979</v>
      </c>
      <c r="E889">
        <f ca="1">RANDBETWEEN(Parameters!$F$2,Parameters!$G$2)</f>
        <v>98</v>
      </c>
      <c r="F889">
        <f ca="1">RANDBETWEEN(Parameters!$I$2,Parameters!$J$2)</f>
        <v>299</v>
      </c>
      <c r="G889">
        <f ca="1">SUMIFS(E$2:E889,$A$2:A889,Extraction[[#This Row],[AreaID]])</f>
        <v>13510</v>
      </c>
      <c r="H889">
        <f ca="1">SUMIFS(F$2:F889,$A$2:A889,Extraction[[#This Row],[AreaID]])</f>
        <v>12800</v>
      </c>
      <c r="I889">
        <f ca="1">VLOOKUP(Extraction[[#This Row],[AreaID]],Reserves[],4,FALSE)-Extraction[[#This Row],[OilExtractionToDate]]</f>
        <v>262470</v>
      </c>
      <c r="J889">
        <f ca="1">VLOOKUP(Extraction[[#This Row],[AreaID]],Reserves[],5,FALSE)-Extraction[[#This Row],[GasExtractionToDate]]</f>
        <v>213997</v>
      </c>
    </row>
    <row r="890" spans="1:10" x14ac:dyDescent="0.35">
      <c r="A890">
        <f ca="1">RANDBETWEEN(1,Parameters!$A$10)</f>
        <v>14</v>
      </c>
      <c r="B890" t="str">
        <f ca="1">VLOOKUP(A890,Reserves[],2,FALSE)</f>
        <v>Kern River</v>
      </c>
      <c r="C890" t="str">
        <f ca="1">VLOOKUP(A890,Reserves[],3,FALSE)</f>
        <v>Delta</v>
      </c>
      <c r="D890" s="1">
        <f ca="1">MAX(Parameters!$A$2,MAX(INDEX((A890=$A$2:A889)*$D$2:D889,))) + RANDBETWEEN(IF(MAX(INDEX((A890=$A$2:A889)*$D$2:D889,))=0,0,Parameters!$C$2),Parameters!$D$2)</f>
        <v>42920</v>
      </c>
      <c r="E890">
        <f ca="1">RANDBETWEEN(Parameters!$F$2,Parameters!$G$2)</f>
        <v>107</v>
      </c>
      <c r="F890">
        <f ca="1">RANDBETWEEN(Parameters!$I$2,Parameters!$J$2)</f>
        <v>243</v>
      </c>
      <c r="G890">
        <f ca="1">SUMIFS(E$2:E890,$A$2:A890,Extraction[[#This Row],[AreaID]])</f>
        <v>11949</v>
      </c>
      <c r="H890">
        <f ca="1">SUMIFS(F$2:F890,$A$2:A890,Extraction[[#This Row],[AreaID]])</f>
        <v>11116</v>
      </c>
      <c r="I890">
        <f ca="1">VLOOKUP(Extraction[[#This Row],[AreaID]],Reserves[],4,FALSE)-Extraction[[#This Row],[OilExtractionToDate]]</f>
        <v>333462</v>
      </c>
      <c r="J890">
        <f ca="1">VLOOKUP(Extraction[[#This Row],[AreaID]],Reserves[],5,FALSE)-Extraction[[#This Row],[GasExtractionToDate]]</f>
        <v>395022</v>
      </c>
    </row>
    <row r="891" spans="1:10" x14ac:dyDescent="0.35">
      <c r="A891">
        <f ca="1">RANDBETWEEN(1,Parameters!$A$10)</f>
        <v>7</v>
      </c>
      <c r="B891" t="str">
        <f ca="1">VLOOKUP(A891,Reserves[],2,FALSE)</f>
        <v>Hanamura</v>
      </c>
      <c r="C891" t="str">
        <f ca="1">VLOOKUP(A891,Reserves[],3,FALSE)</f>
        <v>H1</v>
      </c>
      <c r="D891" s="1">
        <f ca="1">MAX(Parameters!$A$2,MAX(INDEX((A891=$A$2:A890)*$D$2:D890,))) + RANDBETWEEN(IF(MAX(INDEX((A891=$A$2:A890)*$D$2:D890,))=0,0,Parameters!$C$2),Parameters!$D$2)</f>
        <v>42902</v>
      </c>
      <c r="E891">
        <f ca="1">RANDBETWEEN(Parameters!$F$2,Parameters!$G$2)</f>
        <v>147</v>
      </c>
      <c r="F891">
        <f ca="1">RANDBETWEEN(Parameters!$I$2,Parameters!$J$2)</f>
        <v>125</v>
      </c>
      <c r="G891">
        <f ca="1">SUMIFS(E$2:E891,$A$2:A891,Extraction[[#This Row],[AreaID]])</f>
        <v>11170</v>
      </c>
      <c r="H891">
        <f ca="1">SUMIFS(F$2:F891,$A$2:A891,Extraction[[#This Row],[AreaID]])</f>
        <v>10385</v>
      </c>
      <c r="I891">
        <f ca="1">VLOOKUP(Extraction[[#This Row],[AreaID]],Reserves[],4,FALSE)-Extraction[[#This Row],[OilExtractionToDate]]</f>
        <v>315196</v>
      </c>
      <c r="J891">
        <f ca="1">VLOOKUP(Extraction[[#This Row],[AreaID]],Reserves[],5,FALSE)-Extraction[[#This Row],[GasExtractionToDate]]</f>
        <v>430992</v>
      </c>
    </row>
    <row r="892" spans="1:10" x14ac:dyDescent="0.35">
      <c r="A892">
        <f ca="1">RANDBETWEEN(1,Parameters!$A$10)</f>
        <v>12</v>
      </c>
      <c r="B892" t="str">
        <f ca="1">VLOOKUP(A892,Reserves[],2,FALSE)</f>
        <v>EastTexas</v>
      </c>
      <c r="C892" t="str">
        <f ca="1">VLOOKUP(A892,Reserves[],3,FALSE)</f>
        <v>Lake3</v>
      </c>
      <c r="D892" s="1">
        <f ca="1">MAX(Parameters!$A$2,MAX(INDEX((A892=$A$2:A891)*$D$2:D891,))) + RANDBETWEEN(IF(MAX(INDEX((A892=$A$2:A891)*$D$2:D891,))=0,0,Parameters!$C$2),Parameters!$D$2)</f>
        <v>42902</v>
      </c>
      <c r="E892">
        <f ca="1">RANDBETWEEN(Parameters!$F$2,Parameters!$G$2)</f>
        <v>277</v>
      </c>
      <c r="F892">
        <f ca="1">RANDBETWEEN(Parameters!$I$2,Parameters!$J$2)</f>
        <v>127</v>
      </c>
      <c r="G892">
        <f ca="1">SUMIFS(E$2:E892,$A$2:A892,Extraction[[#This Row],[AreaID]])</f>
        <v>10756</v>
      </c>
      <c r="H892">
        <f ca="1">SUMIFS(F$2:F892,$A$2:A892,Extraction[[#This Row],[AreaID]])</f>
        <v>9193</v>
      </c>
      <c r="I892">
        <f ca="1">VLOOKUP(Extraction[[#This Row],[AreaID]],Reserves[],4,FALSE)-Extraction[[#This Row],[OilExtractionToDate]]</f>
        <v>322631</v>
      </c>
      <c r="J892">
        <f ca="1">VLOOKUP(Extraction[[#This Row],[AreaID]],Reserves[],5,FALSE)-Extraction[[#This Row],[GasExtractionToDate]]</f>
        <v>278012</v>
      </c>
    </row>
    <row r="893" spans="1:10" x14ac:dyDescent="0.35">
      <c r="A893">
        <f ca="1">RANDBETWEEN(1,Parameters!$A$10)</f>
        <v>6</v>
      </c>
      <c r="B893" t="str">
        <f ca="1">VLOOKUP(A893,Reserves[],2,FALSE)</f>
        <v>Hanamura</v>
      </c>
      <c r="C893" t="str">
        <f ca="1">VLOOKUP(A893,Reserves[],3,FALSE)</f>
        <v>Alpha</v>
      </c>
      <c r="D893" s="1">
        <f ca="1">MAX(Parameters!$A$2,MAX(INDEX((A893=$A$2:A892)*$D$2:D892,))) + RANDBETWEEN(IF(MAX(INDEX((A893=$A$2:A892)*$D$2:D892,))=0,0,Parameters!$C$2),Parameters!$D$2)</f>
        <v>42969</v>
      </c>
      <c r="E893">
        <f ca="1">RANDBETWEEN(Parameters!$F$2,Parameters!$G$2)</f>
        <v>248</v>
      </c>
      <c r="F893">
        <f ca="1">RANDBETWEEN(Parameters!$I$2,Parameters!$J$2)</f>
        <v>189</v>
      </c>
      <c r="G893">
        <f ca="1">SUMIFS(E$2:E893,$A$2:A893,Extraction[[#This Row],[AreaID]])</f>
        <v>12205</v>
      </c>
      <c r="H893">
        <f ca="1">SUMIFS(F$2:F893,$A$2:A893,Extraction[[#This Row],[AreaID]])</f>
        <v>11300</v>
      </c>
      <c r="I893">
        <f ca="1">VLOOKUP(Extraction[[#This Row],[AreaID]],Reserves[],4,FALSE)-Extraction[[#This Row],[OilExtractionToDate]]</f>
        <v>248175</v>
      </c>
      <c r="J893">
        <f ca="1">VLOOKUP(Extraction[[#This Row],[AreaID]],Reserves[],5,FALSE)-Extraction[[#This Row],[GasExtractionToDate]]</f>
        <v>290302</v>
      </c>
    </row>
    <row r="894" spans="1:10" x14ac:dyDescent="0.35">
      <c r="A894">
        <f ca="1">RANDBETWEEN(1,Parameters!$A$10)</f>
        <v>1</v>
      </c>
      <c r="B894" t="str">
        <f ca="1">VLOOKUP(A894,Reserves[],2,FALSE)</f>
        <v>Route66</v>
      </c>
      <c r="C894" t="str">
        <f ca="1">VLOOKUP(A894,Reserves[],3,FALSE)</f>
        <v>Alpha</v>
      </c>
      <c r="D894" s="1">
        <f ca="1">MAX(Parameters!$A$2,MAX(INDEX((A894=$A$2:A893)*$D$2:D893,))) + RANDBETWEEN(IF(MAX(INDEX((A894=$A$2:A893)*$D$2:D893,))=0,0,Parameters!$C$2),Parameters!$D$2)</f>
        <v>42927</v>
      </c>
      <c r="E894">
        <f ca="1">RANDBETWEEN(Parameters!$F$2,Parameters!$G$2)</f>
        <v>288</v>
      </c>
      <c r="F894">
        <f ca="1">RANDBETWEEN(Parameters!$I$2,Parameters!$J$2)</f>
        <v>293</v>
      </c>
      <c r="G894">
        <f ca="1">SUMIFS(E$2:E894,$A$2:A894,Extraction[[#This Row],[AreaID]])</f>
        <v>13043</v>
      </c>
      <c r="H894">
        <f ca="1">SUMIFS(F$2:F894,$A$2:A894,Extraction[[#This Row],[AreaID]])</f>
        <v>10416</v>
      </c>
      <c r="I894">
        <f ca="1">VLOOKUP(Extraction[[#This Row],[AreaID]],Reserves[],4,FALSE)-Extraction[[#This Row],[OilExtractionToDate]]</f>
        <v>304547</v>
      </c>
      <c r="J894">
        <f ca="1">VLOOKUP(Extraction[[#This Row],[AreaID]],Reserves[],5,FALSE)-Extraction[[#This Row],[GasExtractionToDate]]</f>
        <v>362185</v>
      </c>
    </row>
    <row r="895" spans="1:10" x14ac:dyDescent="0.35">
      <c r="A895">
        <f ca="1">RANDBETWEEN(1,Parameters!$A$10)</f>
        <v>6</v>
      </c>
      <c r="B895" t="str">
        <f ca="1">VLOOKUP(A895,Reserves[],2,FALSE)</f>
        <v>Hanamura</v>
      </c>
      <c r="C895" t="str">
        <f ca="1">VLOOKUP(A895,Reserves[],3,FALSE)</f>
        <v>Alpha</v>
      </c>
      <c r="D895" s="1">
        <f ca="1">MAX(Parameters!$A$2,MAX(INDEX((A895=$A$2:A894)*$D$2:D894,))) + RANDBETWEEN(IF(MAX(INDEX((A895=$A$2:A894)*$D$2:D894,))=0,0,Parameters!$C$2),Parameters!$D$2)</f>
        <v>42974</v>
      </c>
      <c r="E895">
        <f ca="1">RANDBETWEEN(Parameters!$F$2,Parameters!$G$2)</f>
        <v>235</v>
      </c>
      <c r="F895">
        <f ca="1">RANDBETWEEN(Parameters!$I$2,Parameters!$J$2)</f>
        <v>250</v>
      </c>
      <c r="G895">
        <f ca="1">SUMIFS(E$2:E895,$A$2:A895,Extraction[[#This Row],[AreaID]])</f>
        <v>12440</v>
      </c>
      <c r="H895">
        <f ca="1">SUMIFS(F$2:F895,$A$2:A895,Extraction[[#This Row],[AreaID]])</f>
        <v>11550</v>
      </c>
      <c r="I895">
        <f ca="1">VLOOKUP(Extraction[[#This Row],[AreaID]],Reserves[],4,FALSE)-Extraction[[#This Row],[OilExtractionToDate]]</f>
        <v>247940</v>
      </c>
      <c r="J895">
        <f ca="1">VLOOKUP(Extraction[[#This Row],[AreaID]],Reserves[],5,FALSE)-Extraction[[#This Row],[GasExtractionToDate]]</f>
        <v>290052</v>
      </c>
    </row>
    <row r="896" spans="1:10" x14ac:dyDescent="0.35">
      <c r="A896">
        <f ca="1">RANDBETWEEN(1,Parameters!$A$10)</f>
        <v>9</v>
      </c>
      <c r="B896" t="str">
        <f ca="1">VLOOKUP(A896,Reserves[],2,FALSE)</f>
        <v>Hanamura</v>
      </c>
      <c r="C896" t="str">
        <f ca="1">VLOOKUP(A896,Reserves[],3,FALSE)</f>
        <v>H2</v>
      </c>
      <c r="D896" s="1">
        <f ca="1">MAX(Parameters!$A$2,MAX(INDEX((A896=$A$2:A895)*$D$2:D895,))) + RANDBETWEEN(IF(MAX(INDEX((A896=$A$2:A895)*$D$2:D895,))=0,0,Parameters!$C$2),Parameters!$D$2)</f>
        <v>42950</v>
      </c>
      <c r="E896">
        <f ca="1">RANDBETWEEN(Parameters!$F$2,Parameters!$G$2)</f>
        <v>204</v>
      </c>
      <c r="F896">
        <f ca="1">RANDBETWEEN(Parameters!$I$2,Parameters!$J$2)</f>
        <v>52</v>
      </c>
      <c r="G896">
        <f ca="1">SUMIFS(E$2:E896,$A$2:A896,Extraction[[#This Row],[AreaID]])</f>
        <v>11848</v>
      </c>
      <c r="H896">
        <f ca="1">SUMIFS(F$2:F896,$A$2:A896,Extraction[[#This Row],[AreaID]])</f>
        <v>11790</v>
      </c>
      <c r="I896">
        <f ca="1">VLOOKUP(Extraction[[#This Row],[AreaID]],Reserves[],4,FALSE)-Extraction[[#This Row],[OilExtractionToDate]]</f>
        <v>329315</v>
      </c>
      <c r="J896">
        <f ca="1">VLOOKUP(Extraction[[#This Row],[AreaID]],Reserves[],5,FALSE)-Extraction[[#This Row],[GasExtractionToDate]]</f>
        <v>404148</v>
      </c>
    </row>
    <row r="897" spans="1:10" x14ac:dyDescent="0.35">
      <c r="A897">
        <f ca="1">RANDBETWEEN(1,Parameters!$A$10)</f>
        <v>6</v>
      </c>
      <c r="B897" t="str">
        <f ca="1">VLOOKUP(A897,Reserves[],2,FALSE)</f>
        <v>Hanamura</v>
      </c>
      <c r="C897" t="str">
        <f ca="1">VLOOKUP(A897,Reserves[],3,FALSE)</f>
        <v>Alpha</v>
      </c>
      <c r="D897" s="1">
        <f ca="1">MAX(Parameters!$A$2,MAX(INDEX((A897=$A$2:A896)*$D$2:D896,))) + RANDBETWEEN(IF(MAX(INDEX((A897=$A$2:A896)*$D$2:D896,))=0,0,Parameters!$C$2),Parameters!$D$2)</f>
        <v>42977</v>
      </c>
      <c r="E897">
        <f ca="1">RANDBETWEEN(Parameters!$F$2,Parameters!$G$2)</f>
        <v>93</v>
      </c>
      <c r="F897">
        <f ca="1">RANDBETWEEN(Parameters!$I$2,Parameters!$J$2)</f>
        <v>300</v>
      </c>
      <c r="G897">
        <f ca="1">SUMIFS(E$2:E897,$A$2:A897,Extraction[[#This Row],[AreaID]])</f>
        <v>12533</v>
      </c>
      <c r="H897">
        <f ca="1">SUMIFS(F$2:F897,$A$2:A897,Extraction[[#This Row],[AreaID]])</f>
        <v>11850</v>
      </c>
      <c r="I897">
        <f ca="1">VLOOKUP(Extraction[[#This Row],[AreaID]],Reserves[],4,FALSE)-Extraction[[#This Row],[OilExtractionToDate]]</f>
        <v>247847</v>
      </c>
      <c r="J897">
        <f ca="1">VLOOKUP(Extraction[[#This Row],[AreaID]],Reserves[],5,FALSE)-Extraction[[#This Row],[GasExtractionToDate]]</f>
        <v>289752</v>
      </c>
    </row>
    <row r="898" spans="1:10" x14ac:dyDescent="0.35">
      <c r="A898">
        <f ca="1">RANDBETWEEN(1,Parameters!$A$10)</f>
        <v>9</v>
      </c>
      <c r="B898" t="str">
        <f ca="1">VLOOKUP(A898,Reserves[],2,FALSE)</f>
        <v>Hanamura</v>
      </c>
      <c r="C898" t="str">
        <f ca="1">VLOOKUP(A898,Reserves[],3,FALSE)</f>
        <v>H2</v>
      </c>
      <c r="D898" s="1">
        <f ca="1">MAX(Parameters!$A$2,MAX(INDEX((A898=$A$2:A897)*$D$2:D897,))) + RANDBETWEEN(IF(MAX(INDEX((A898=$A$2:A897)*$D$2:D897,))=0,0,Parameters!$C$2),Parameters!$D$2)</f>
        <v>42956</v>
      </c>
      <c r="E898">
        <f ca="1">RANDBETWEEN(Parameters!$F$2,Parameters!$G$2)</f>
        <v>229</v>
      </c>
      <c r="F898">
        <f ca="1">RANDBETWEEN(Parameters!$I$2,Parameters!$J$2)</f>
        <v>86</v>
      </c>
      <c r="G898">
        <f ca="1">SUMIFS(E$2:E898,$A$2:A898,Extraction[[#This Row],[AreaID]])</f>
        <v>12077</v>
      </c>
      <c r="H898">
        <f ca="1">SUMIFS(F$2:F898,$A$2:A898,Extraction[[#This Row],[AreaID]])</f>
        <v>11876</v>
      </c>
      <c r="I898">
        <f ca="1">VLOOKUP(Extraction[[#This Row],[AreaID]],Reserves[],4,FALSE)-Extraction[[#This Row],[OilExtractionToDate]]</f>
        <v>329086</v>
      </c>
      <c r="J898">
        <f ca="1">VLOOKUP(Extraction[[#This Row],[AreaID]],Reserves[],5,FALSE)-Extraction[[#This Row],[GasExtractionToDate]]</f>
        <v>404062</v>
      </c>
    </row>
    <row r="899" spans="1:10" x14ac:dyDescent="0.35">
      <c r="A899">
        <f ca="1">RANDBETWEEN(1,Parameters!$A$10)</f>
        <v>9</v>
      </c>
      <c r="B899" t="str">
        <f ca="1">VLOOKUP(A899,Reserves[],2,FALSE)</f>
        <v>Hanamura</v>
      </c>
      <c r="C899" t="str">
        <f ca="1">VLOOKUP(A899,Reserves[],3,FALSE)</f>
        <v>H2</v>
      </c>
      <c r="D899" s="1">
        <f ca="1">MAX(Parameters!$A$2,MAX(INDEX((A899=$A$2:A898)*$D$2:D898,))) + RANDBETWEEN(IF(MAX(INDEX((A899=$A$2:A898)*$D$2:D898,))=0,0,Parameters!$C$2),Parameters!$D$2)</f>
        <v>42964</v>
      </c>
      <c r="E899">
        <f ca="1">RANDBETWEEN(Parameters!$F$2,Parameters!$G$2)</f>
        <v>238</v>
      </c>
      <c r="F899">
        <f ca="1">RANDBETWEEN(Parameters!$I$2,Parameters!$J$2)</f>
        <v>114</v>
      </c>
      <c r="G899">
        <f ca="1">SUMIFS(E$2:E899,$A$2:A899,Extraction[[#This Row],[AreaID]])</f>
        <v>12315</v>
      </c>
      <c r="H899">
        <f ca="1">SUMIFS(F$2:F899,$A$2:A899,Extraction[[#This Row],[AreaID]])</f>
        <v>11990</v>
      </c>
      <c r="I899">
        <f ca="1">VLOOKUP(Extraction[[#This Row],[AreaID]],Reserves[],4,FALSE)-Extraction[[#This Row],[OilExtractionToDate]]</f>
        <v>328848</v>
      </c>
      <c r="J899">
        <f ca="1">VLOOKUP(Extraction[[#This Row],[AreaID]],Reserves[],5,FALSE)-Extraction[[#This Row],[GasExtractionToDate]]</f>
        <v>403948</v>
      </c>
    </row>
    <row r="900" spans="1:10" x14ac:dyDescent="0.35">
      <c r="A900">
        <f ca="1">RANDBETWEEN(1,Parameters!$A$10)</f>
        <v>4</v>
      </c>
      <c r="B900" t="str">
        <f ca="1">VLOOKUP(A900,Reserves[],2,FALSE)</f>
        <v>BigPool</v>
      </c>
      <c r="C900" t="str">
        <f ca="1">VLOOKUP(A900,Reserves[],3,FALSE)</f>
        <v>B1</v>
      </c>
      <c r="D900" s="1">
        <f ca="1">MAX(Parameters!$A$2,MAX(INDEX((A900=$A$2:A899)*$D$2:D899,))) + RANDBETWEEN(IF(MAX(INDEX((A900=$A$2:A899)*$D$2:D899,))=0,0,Parameters!$C$2),Parameters!$D$2)</f>
        <v>42883</v>
      </c>
      <c r="E900">
        <f ca="1">RANDBETWEEN(Parameters!$F$2,Parameters!$G$2)</f>
        <v>207</v>
      </c>
      <c r="F900">
        <f ca="1">RANDBETWEEN(Parameters!$I$2,Parameters!$J$2)</f>
        <v>77</v>
      </c>
      <c r="G900">
        <f ca="1">SUMIFS(E$2:E900,$A$2:A900,Extraction[[#This Row],[AreaID]])</f>
        <v>9703</v>
      </c>
      <c r="H900">
        <f ca="1">SUMIFS(F$2:F900,$A$2:A900,Extraction[[#This Row],[AreaID]])</f>
        <v>10795</v>
      </c>
      <c r="I900">
        <f ca="1">VLOOKUP(Extraction[[#This Row],[AreaID]],Reserves[],4,FALSE)-Extraction[[#This Row],[OilExtractionToDate]]</f>
        <v>395487</v>
      </c>
      <c r="J900">
        <f ca="1">VLOOKUP(Extraction[[#This Row],[AreaID]],Reserves[],5,FALSE)-Extraction[[#This Row],[GasExtractionToDate]]</f>
        <v>189658</v>
      </c>
    </row>
    <row r="901" spans="1:10" x14ac:dyDescent="0.35">
      <c r="A901">
        <f ca="1">RANDBETWEEN(1,Parameters!$A$10)</f>
        <v>3</v>
      </c>
      <c r="B901" t="str">
        <f ca="1">VLOOKUP(A901,Reserves[],2,FALSE)</f>
        <v>Route66</v>
      </c>
      <c r="C901" t="str">
        <f ca="1">VLOOKUP(A901,Reserves[],3,FALSE)</f>
        <v>A3</v>
      </c>
      <c r="D901" s="1">
        <f ca="1">MAX(Parameters!$A$2,MAX(INDEX((A901=$A$2:A900)*$D$2:D900,))) + RANDBETWEEN(IF(MAX(INDEX((A901=$A$2:A900)*$D$2:D900,))=0,0,Parameters!$C$2),Parameters!$D$2)</f>
        <v>42936</v>
      </c>
      <c r="E901">
        <f ca="1">RANDBETWEEN(Parameters!$F$2,Parameters!$G$2)</f>
        <v>170</v>
      </c>
      <c r="F901">
        <f ca="1">RANDBETWEEN(Parameters!$I$2,Parameters!$J$2)</f>
        <v>112</v>
      </c>
      <c r="G901">
        <f ca="1">SUMIFS(E$2:E901,$A$2:A901,Extraction[[#This Row],[AreaID]])</f>
        <v>11730</v>
      </c>
      <c r="H901">
        <f ca="1">SUMIFS(F$2:F901,$A$2:A901,Extraction[[#This Row],[AreaID]])</f>
        <v>11257</v>
      </c>
      <c r="I901">
        <f ca="1">VLOOKUP(Extraction[[#This Row],[AreaID]],Reserves[],4,FALSE)-Extraction[[#This Row],[OilExtractionToDate]]</f>
        <v>200428</v>
      </c>
      <c r="J901">
        <f ca="1">VLOOKUP(Extraction[[#This Row],[AreaID]],Reserves[],5,FALSE)-Extraction[[#This Row],[GasExtractionToDate]]</f>
        <v>335181</v>
      </c>
    </row>
    <row r="902" spans="1:10" x14ac:dyDescent="0.35">
      <c r="A902">
        <f ca="1">RANDBETWEEN(1,Parameters!$A$10)</f>
        <v>8</v>
      </c>
      <c r="B902" t="str">
        <f ca="1">VLOOKUP(A902,Reserves[],2,FALSE)</f>
        <v>Hanamura</v>
      </c>
      <c r="C902" t="str">
        <f ca="1">VLOOKUP(A902,Reserves[],3,FALSE)</f>
        <v>Delta</v>
      </c>
      <c r="D902" s="1">
        <f ca="1">MAX(Parameters!$A$2,MAX(INDEX((A902=$A$2:A901)*$D$2:D901,))) + RANDBETWEEN(IF(MAX(INDEX((A902=$A$2:A901)*$D$2:D901,))=0,0,Parameters!$C$2),Parameters!$D$2)</f>
        <v>42990</v>
      </c>
      <c r="E902">
        <f ca="1">RANDBETWEEN(Parameters!$F$2,Parameters!$G$2)</f>
        <v>257</v>
      </c>
      <c r="F902">
        <f ca="1">RANDBETWEEN(Parameters!$I$2,Parameters!$J$2)</f>
        <v>273</v>
      </c>
      <c r="G902">
        <f ca="1">SUMIFS(E$2:E902,$A$2:A902,Extraction[[#This Row],[AreaID]])</f>
        <v>12984</v>
      </c>
      <c r="H902">
        <f ca="1">SUMIFS(F$2:F902,$A$2:A902,Extraction[[#This Row],[AreaID]])</f>
        <v>13870</v>
      </c>
      <c r="I902">
        <f ca="1">VLOOKUP(Extraction[[#This Row],[AreaID]],Reserves[],4,FALSE)-Extraction[[#This Row],[OilExtractionToDate]]</f>
        <v>160806</v>
      </c>
      <c r="J902">
        <f ca="1">VLOOKUP(Extraction[[#This Row],[AreaID]],Reserves[],5,FALSE)-Extraction[[#This Row],[GasExtractionToDate]]</f>
        <v>229239</v>
      </c>
    </row>
    <row r="903" spans="1:10" x14ac:dyDescent="0.35">
      <c r="A903">
        <f ca="1">RANDBETWEEN(1,Parameters!$A$10)</f>
        <v>4</v>
      </c>
      <c r="B903" t="str">
        <f ca="1">VLOOKUP(A903,Reserves[],2,FALSE)</f>
        <v>BigPool</v>
      </c>
      <c r="C903" t="str">
        <f ca="1">VLOOKUP(A903,Reserves[],3,FALSE)</f>
        <v>B1</v>
      </c>
      <c r="D903" s="1">
        <f ca="1">MAX(Parameters!$A$2,MAX(INDEX((A903=$A$2:A902)*$D$2:D902,))) + RANDBETWEEN(IF(MAX(INDEX((A903=$A$2:A902)*$D$2:D902,))=0,0,Parameters!$C$2),Parameters!$D$2)</f>
        <v>42891</v>
      </c>
      <c r="E903">
        <f ca="1">RANDBETWEEN(Parameters!$F$2,Parameters!$G$2)</f>
        <v>131</v>
      </c>
      <c r="F903">
        <f ca="1">RANDBETWEEN(Parameters!$I$2,Parameters!$J$2)</f>
        <v>216</v>
      </c>
      <c r="G903">
        <f ca="1">SUMIFS(E$2:E903,$A$2:A903,Extraction[[#This Row],[AreaID]])</f>
        <v>9834</v>
      </c>
      <c r="H903">
        <f ca="1">SUMIFS(F$2:F903,$A$2:A903,Extraction[[#This Row],[AreaID]])</f>
        <v>11011</v>
      </c>
      <c r="I903">
        <f ca="1">VLOOKUP(Extraction[[#This Row],[AreaID]],Reserves[],4,FALSE)-Extraction[[#This Row],[OilExtractionToDate]]</f>
        <v>395356</v>
      </c>
      <c r="J903">
        <f ca="1">VLOOKUP(Extraction[[#This Row],[AreaID]],Reserves[],5,FALSE)-Extraction[[#This Row],[GasExtractionToDate]]</f>
        <v>189442</v>
      </c>
    </row>
    <row r="904" spans="1:10" x14ac:dyDescent="0.35">
      <c r="A904">
        <f ca="1">RANDBETWEEN(1,Parameters!$A$10)</f>
        <v>10</v>
      </c>
      <c r="B904" t="str">
        <f ca="1">VLOOKUP(A904,Reserves[],2,FALSE)</f>
        <v>EastTexas</v>
      </c>
      <c r="C904" t="str">
        <f ca="1">VLOOKUP(A904,Reserves[],3,FALSE)</f>
        <v>Lake1</v>
      </c>
      <c r="D904" s="1">
        <f ca="1">MAX(Parameters!$A$2,MAX(INDEX((A904=$A$2:A903)*$D$2:D903,))) + RANDBETWEEN(IF(MAX(INDEX((A904=$A$2:A903)*$D$2:D903,))=0,0,Parameters!$C$2),Parameters!$D$2)</f>
        <v>42880</v>
      </c>
      <c r="E904">
        <f ca="1">RANDBETWEEN(Parameters!$F$2,Parameters!$G$2)</f>
        <v>92</v>
      </c>
      <c r="F904">
        <f ca="1">RANDBETWEEN(Parameters!$I$2,Parameters!$J$2)</f>
        <v>253</v>
      </c>
      <c r="G904">
        <f ca="1">SUMIFS(E$2:E904,$A$2:A904,Extraction[[#This Row],[AreaID]])</f>
        <v>10163</v>
      </c>
      <c r="H904">
        <f ca="1">SUMIFS(F$2:F904,$A$2:A904,Extraction[[#This Row],[AreaID]])</f>
        <v>8924</v>
      </c>
      <c r="I904">
        <f ca="1">VLOOKUP(Extraction[[#This Row],[AreaID]],Reserves[],4,FALSE)-Extraction[[#This Row],[OilExtractionToDate]]</f>
        <v>157065</v>
      </c>
      <c r="J904">
        <f ca="1">VLOOKUP(Extraction[[#This Row],[AreaID]],Reserves[],5,FALSE)-Extraction[[#This Row],[GasExtractionToDate]]</f>
        <v>366329</v>
      </c>
    </row>
    <row r="905" spans="1:10" x14ac:dyDescent="0.35">
      <c r="A905">
        <f ca="1">RANDBETWEEN(1,Parameters!$A$10)</f>
        <v>11</v>
      </c>
      <c r="B905" t="str">
        <f ca="1">VLOOKUP(A905,Reserves[],2,FALSE)</f>
        <v>EastTexas</v>
      </c>
      <c r="C905" t="str">
        <f ca="1">VLOOKUP(A905,Reserves[],3,FALSE)</f>
        <v>Lake2</v>
      </c>
      <c r="D905" s="1">
        <f ca="1">MAX(Parameters!$A$2,MAX(INDEX((A905=$A$2:A904)*$D$2:D904,))) + RANDBETWEEN(IF(MAX(INDEX((A905=$A$2:A904)*$D$2:D904,))=0,0,Parameters!$C$2),Parameters!$D$2)</f>
        <v>42985</v>
      </c>
      <c r="E905">
        <f ca="1">RANDBETWEEN(Parameters!$F$2,Parameters!$G$2)</f>
        <v>141</v>
      </c>
      <c r="F905">
        <f ca="1">RANDBETWEEN(Parameters!$I$2,Parameters!$J$2)</f>
        <v>106</v>
      </c>
      <c r="G905">
        <f ca="1">SUMIFS(E$2:E905,$A$2:A905,Extraction[[#This Row],[AreaID]])</f>
        <v>13651</v>
      </c>
      <c r="H905">
        <f ca="1">SUMIFS(F$2:F905,$A$2:A905,Extraction[[#This Row],[AreaID]])</f>
        <v>12906</v>
      </c>
      <c r="I905">
        <f ca="1">VLOOKUP(Extraction[[#This Row],[AreaID]],Reserves[],4,FALSE)-Extraction[[#This Row],[OilExtractionToDate]]</f>
        <v>262329</v>
      </c>
      <c r="J905">
        <f ca="1">VLOOKUP(Extraction[[#This Row],[AreaID]],Reserves[],5,FALSE)-Extraction[[#This Row],[GasExtractionToDate]]</f>
        <v>213891</v>
      </c>
    </row>
    <row r="906" spans="1:10" x14ac:dyDescent="0.35">
      <c r="A906">
        <f ca="1">RANDBETWEEN(1,Parameters!$A$10)</f>
        <v>14</v>
      </c>
      <c r="B906" t="str">
        <f ca="1">VLOOKUP(A906,Reserves[],2,FALSE)</f>
        <v>Kern River</v>
      </c>
      <c r="C906" t="str">
        <f ca="1">VLOOKUP(A906,Reserves[],3,FALSE)</f>
        <v>Delta</v>
      </c>
      <c r="D906" s="1">
        <f ca="1">MAX(Parameters!$A$2,MAX(INDEX((A906=$A$2:A905)*$D$2:D905,))) + RANDBETWEEN(IF(MAX(INDEX((A906=$A$2:A905)*$D$2:D905,))=0,0,Parameters!$C$2),Parameters!$D$2)</f>
        <v>42924</v>
      </c>
      <c r="E906">
        <f ca="1">RANDBETWEEN(Parameters!$F$2,Parameters!$G$2)</f>
        <v>249</v>
      </c>
      <c r="F906">
        <f ca="1">RANDBETWEEN(Parameters!$I$2,Parameters!$J$2)</f>
        <v>283</v>
      </c>
      <c r="G906">
        <f ca="1">SUMIFS(E$2:E906,$A$2:A906,Extraction[[#This Row],[AreaID]])</f>
        <v>12198</v>
      </c>
      <c r="H906">
        <f ca="1">SUMIFS(F$2:F906,$A$2:A906,Extraction[[#This Row],[AreaID]])</f>
        <v>11399</v>
      </c>
      <c r="I906">
        <f ca="1">VLOOKUP(Extraction[[#This Row],[AreaID]],Reserves[],4,FALSE)-Extraction[[#This Row],[OilExtractionToDate]]</f>
        <v>333213</v>
      </c>
      <c r="J906">
        <f ca="1">VLOOKUP(Extraction[[#This Row],[AreaID]],Reserves[],5,FALSE)-Extraction[[#This Row],[GasExtractionToDate]]</f>
        <v>394739</v>
      </c>
    </row>
    <row r="907" spans="1:10" x14ac:dyDescent="0.35">
      <c r="A907">
        <f ca="1">RANDBETWEEN(1,Parameters!$A$10)</f>
        <v>9</v>
      </c>
      <c r="B907" t="str">
        <f ca="1">VLOOKUP(A907,Reserves[],2,FALSE)</f>
        <v>Hanamura</v>
      </c>
      <c r="C907" t="str">
        <f ca="1">VLOOKUP(A907,Reserves[],3,FALSE)</f>
        <v>H2</v>
      </c>
      <c r="D907" s="1">
        <f ca="1">MAX(Parameters!$A$2,MAX(INDEX((A907=$A$2:A906)*$D$2:D906,))) + RANDBETWEEN(IF(MAX(INDEX((A907=$A$2:A906)*$D$2:D906,))=0,0,Parameters!$C$2),Parameters!$D$2)</f>
        <v>42967</v>
      </c>
      <c r="E907">
        <f ca="1">RANDBETWEEN(Parameters!$F$2,Parameters!$G$2)</f>
        <v>130</v>
      </c>
      <c r="F907">
        <f ca="1">RANDBETWEEN(Parameters!$I$2,Parameters!$J$2)</f>
        <v>150</v>
      </c>
      <c r="G907">
        <f ca="1">SUMIFS(E$2:E907,$A$2:A907,Extraction[[#This Row],[AreaID]])</f>
        <v>12445</v>
      </c>
      <c r="H907">
        <f ca="1">SUMIFS(F$2:F907,$A$2:A907,Extraction[[#This Row],[AreaID]])</f>
        <v>12140</v>
      </c>
      <c r="I907">
        <f ca="1">VLOOKUP(Extraction[[#This Row],[AreaID]],Reserves[],4,FALSE)-Extraction[[#This Row],[OilExtractionToDate]]</f>
        <v>328718</v>
      </c>
      <c r="J907">
        <f ca="1">VLOOKUP(Extraction[[#This Row],[AreaID]],Reserves[],5,FALSE)-Extraction[[#This Row],[GasExtractionToDate]]</f>
        <v>403798</v>
      </c>
    </row>
    <row r="908" spans="1:10" x14ac:dyDescent="0.35">
      <c r="A908">
        <f ca="1">RANDBETWEEN(1,Parameters!$A$10)</f>
        <v>8</v>
      </c>
      <c r="B908" t="str">
        <f ca="1">VLOOKUP(A908,Reserves[],2,FALSE)</f>
        <v>Hanamura</v>
      </c>
      <c r="C908" t="str">
        <f ca="1">VLOOKUP(A908,Reserves[],3,FALSE)</f>
        <v>Delta</v>
      </c>
      <c r="D908" s="1">
        <f ca="1">MAX(Parameters!$A$2,MAX(INDEX((A908=$A$2:A907)*$D$2:D907,))) + RANDBETWEEN(IF(MAX(INDEX((A908=$A$2:A907)*$D$2:D907,))=0,0,Parameters!$C$2),Parameters!$D$2)</f>
        <v>42994</v>
      </c>
      <c r="E908">
        <f ca="1">RANDBETWEEN(Parameters!$F$2,Parameters!$G$2)</f>
        <v>209</v>
      </c>
      <c r="F908">
        <f ca="1">RANDBETWEEN(Parameters!$I$2,Parameters!$J$2)</f>
        <v>114</v>
      </c>
      <c r="G908">
        <f ca="1">SUMIFS(E$2:E908,$A$2:A908,Extraction[[#This Row],[AreaID]])</f>
        <v>13193</v>
      </c>
      <c r="H908">
        <f ca="1">SUMIFS(F$2:F908,$A$2:A908,Extraction[[#This Row],[AreaID]])</f>
        <v>13984</v>
      </c>
      <c r="I908">
        <f ca="1">VLOOKUP(Extraction[[#This Row],[AreaID]],Reserves[],4,FALSE)-Extraction[[#This Row],[OilExtractionToDate]]</f>
        <v>160597</v>
      </c>
      <c r="J908">
        <f ca="1">VLOOKUP(Extraction[[#This Row],[AreaID]],Reserves[],5,FALSE)-Extraction[[#This Row],[GasExtractionToDate]]</f>
        <v>229125</v>
      </c>
    </row>
    <row r="909" spans="1:10" x14ac:dyDescent="0.35">
      <c r="A909">
        <f ca="1">RANDBETWEEN(1,Parameters!$A$10)</f>
        <v>9</v>
      </c>
      <c r="B909" t="str">
        <f ca="1">VLOOKUP(A909,Reserves[],2,FALSE)</f>
        <v>Hanamura</v>
      </c>
      <c r="C909" t="str">
        <f ca="1">VLOOKUP(A909,Reserves[],3,FALSE)</f>
        <v>H2</v>
      </c>
      <c r="D909" s="1">
        <f ca="1">MAX(Parameters!$A$2,MAX(INDEX((A909=$A$2:A908)*$D$2:D908,))) + RANDBETWEEN(IF(MAX(INDEX((A909=$A$2:A908)*$D$2:D908,))=0,0,Parameters!$C$2),Parameters!$D$2)</f>
        <v>42970</v>
      </c>
      <c r="E909">
        <f ca="1">RANDBETWEEN(Parameters!$F$2,Parameters!$G$2)</f>
        <v>153</v>
      </c>
      <c r="F909">
        <f ca="1">RANDBETWEEN(Parameters!$I$2,Parameters!$J$2)</f>
        <v>194</v>
      </c>
      <c r="G909">
        <f ca="1">SUMIFS(E$2:E909,$A$2:A909,Extraction[[#This Row],[AreaID]])</f>
        <v>12598</v>
      </c>
      <c r="H909">
        <f ca="1">SUMIFS(F$2:F909,$A$2:A909,Extraction[[#This Row],[AreaID]])</f>
        <v>12334</v>
      </c>
      <c r="I909">
        <f ca="1">VLOOKUP(Extraction[[#This Row],[AreaID]],Reserves[],4,FALSE)-Extraction[[#This Row],[OilExtractionToDate]]</f>
        <v>328565</v>
      </c>
      <c r="J909">
        <f ca="1">VLOOKUP(Extraction[[#This Row],[AreaID]],Reserves[],5,FALSE)-Extraction[[#This Row],[GasExtractionToDate]]</f>
        <v>403604</v>
      </c>
    </row>
    <row r="910" spans="1:10" x14ac:dyDescent="0.35">
      <c r="A910">
        <f ca="1">RANDBETWEEN(1,Parameters!$A$10)</f>
        <v>7</v>
      </c>
      <c r="B910" t="str">
        <f ca="1">VLOOKUP(A910,Reserves[],2,FALSE)</f>
        <v>Hanamura</v>
      </c>
      <c r="C910" t="str">
        <f ca="1">VLOOKUP(A910,Reserves[],3,FALSE)</f>
        <v>H1</v>
      </c>
      <c r="D910" s="1">
        <f ca="1">MAX(Parameters!$A$2,MAX(INDEX((A910=$A$2:A909)*$D$2:D909,))) + RANDBETWEEN(IF(MAX(INDEX((A910=$A$2:A909)*$D$2:D909,))=0,0,Parameters!$C$2),Parameters!$D$2)</f>
        <v>42909</v>
      </c>
      <c r="E910">
        <f ca="1">RANDBETWEEN(Parameters!$F$2,Parameters!$G$2)</f>
        <v>260</v>
      </c>
      <c r="F910">
        <f ca="1">RANDBETWEEN(Parameters!$I$2,Parameters!$J$2)</f>
        <v>268</v>
      </c>
      <c r="G910">
        <f ca="1">SUMIFS(E$2:E910,$A$2:A910,Extraction[[#This Row],[AreaID]])</f>
        <v>11430</v>
      </c>
      <c r="H910">
        <f ca="1">SUMIFS(F$2:F910,$A$2:A910,Extraction[[#This Row],[AreaID]])</f>
        <v>10653</v>
      </c>
      <c r="I910">
        <f ca="1">VLOOKUP(Extraction[[#This Row],[AreaID]],Reserves[],4,FALSE)-Extraction[[#This Row],[OilExtractionToDate]]</f>
        <v>314936</v>
      </c>
      <c r="J910">
        <f ca="1">VLOOKUP(Extraction[[#This Row],[AreaID]],Reserves[],5,FALSE)-Extraction[[#This Row],[GasExtractionToDate]]</f>
        <v>430724</v>
      </c>
    </row>
    <row r="911" spans="1:10" x14ac:dyDescent="0.35">
      <c r="A911">
        <f ca="1">RANDBETWEEN(1,Parameters!$A$10)</f>
        <v>8</v>
      </c>
      <c r="B911" t="str">
        <f ca="1">VLOOKUP(A911,Reserves[],2,FALSE)</f>
        <v>Hanamura</v>
      </c>
      <c r="C911" t="str">
        <f ca="1">VLOOKUP(A911,Reserves[],3,FALSE)</f>
        <v>Delta</v>
      </c>
      <c r="D911" s="1">
        <f ca="1">MAX(Parameters!$A$2,MAX(INDEX((A911=$A$2:A910)*$D$2:D910,))) + RANDBETWEEN(IF(MAX(INDEX((A911=$A$2:A910)*$D$2:D910,))=0,0,Parameters!$C$2),Parameters!$D$2)</f>
        <v>43000</v>
      </c>
      <c r="E911">
        <f ca="1">RANDBETWEEN(Parameters!$F$2,Parameters!$G$2)</f>
        <v>119</v>
      </c>
      <c r="F911">
        <f ca="1">RANDBETWEEN(Parameters!$I$2,Parameters!$J$2)</f>
        <v>73</v>
      </c>
      <c r="G911">
        <f ca="1">SUMIFS(E$2:E911,$A$2:A911,Extraction[[#This Row],[AreaID]])</f>
        <v>13312</v>
      </c>
      <c r="H911">
        <f ca="1">SUMIFS(F$2:F911,$A$2:A911,Extraction[[#This Row],[AreaID]])</f>
        <v>14057</v>
      </c>
      <c r="I911">
        <f ca="1">VLOOKUP(Extraction[[#This Row],[AreaID]],Reserves[],4,FALSE)-Extraction[[#This Row],[OilExtractionToDate]]</f>
        <v>160478</v>
      </c>
      <c r="J911">
        <f ca="1">VLOOKUP(Extraction[[#This Row],[AreaID]],Reserves[],5,FALSE)-Extraction[[#This Row],[GasExtractionToDate]]</f>
        <v>229052</v>
      </c>
    </row>
    <row r="912" spans="1:10" x14ac:dyDescent="0.35">
      <c r="A912">
        <f ca="1">RANDBETWEEN(1,Parameters!$A$10)</f>
        <v>5</v>
      </c>
      <c r="B912" t="str">
        <f ca="1">VLOOKUP(A912,Reserves[],2,FALSE)</f>
        <v>BigPool</v>
      </c>
      <c r="C912" t="str">
        <f ca="1">VLOOKUP(A912,Reserves[],3,FALSE)</f>
        <v>B2</v>
      </c>
      <c r="D912" s="1">
        <f ca="1">MAX(Parameters!$A$2,MAX(INDEX((A912=$A$2:A911)*$D$2:D911,))) + RANDBETWEEN(IF(MAX(INDEX((A912=$A$2:A911)*$D$2:D911,))=0,0,Parameters!$C$2),Parameters!$D$2)</f>
        <v>42958</v>
      </c>
      <c r="E912">
        <f ca="1">RANDBETWEEN(Parameters!$F$2,Parameters!$G$2)</f>
        <v>259</v>
      </c>
      <c r="F912">
        <f ca="1">RANDBETWEEN(Parameters!$I$2,Parameters!$J$2)</f>
        <v>249</v>
      </c>
      <c r="G912">
        <f ca="1">SUMIFS(E$2:E912,$A$2:A912,Extraction[[#This Row],[AreaID]])</f>
        <v>12880</v>
      </c>
      <c r="H912">
        <f ca="1">SUMIFS(F$2:F912,$A$2:A912,Extraction[[#This Row],[AreaID]])</f>
        <v>12759</v>
      </c>
      <c r="I912">
        <f ca="1">VLOOKUP(Extraction[[#This Row],[AreaID]],Reserves[],4,FALSE)-Extraction[[#This Row],[OilExtractionToDate]]</f>
        <v>294543</v>
      </c>
      <c r="J912">
        <f ca="1">VLOOKUP(Extraction[[#This Row],[AreaID]],Reserves[],5,FALSE)-Extraction[[#This Row],[GasExtractionToDate]]</f>
        <v>264949</v>
      </c>
    </row>
    <row r="913" spans="1:10" x14ac:dyDescent="0.35">
      <c r="A913">
        <f ca="1">RANDBETWEEN(1,Parameters!$A$10)</f>
        <v>10</v>
      </c>
      <c r="B913" t="str">
        <f ca="1">VLOOKUP(A913,Reserves[],2,FALSE)</f>
        <v>EastTexas</v>
      </c>
      <c r="C913" t="str">
        <f ca="1">VLOOKUP(A913,Reserves[],3,FALSE)</f>
        <v>Lake1</v>
      </c>
      <c r="D913" s="1">
        <f ca="1">MAX(Parameters!$A$2,MAX(INDEX((A913=$A$2:A912)*$D$2:D912,))) + RANDBETWEEN(IF(MAX(INDEX((A913=$A$2:A912)*$D$2:D912,))=0,0,Parameters!$C$2),Parameters!$D$2)</f>
        <v>42885</v>
      </c>
      <c r="E913">
        <f ca="1">RANDBETWEEN(Parameters!$F$2,Parameters!$G$2)</f>
        <v>224</v>
      </c>
      <c r="F913">
        <f ca="1">RANDBETWEEN(Parameters!$I$2,Parameters!$J$2)</f>
        <v>85</v>
      </c>
      <c r="G913">
        <f ca="1">SUMIFS(E$2:E913,$A$2:A913,Extraction[[#This Row],[AreaID]])</f>
        <v>10387</v>
      </c>
      <c r="H913">
        <f ca="1">SUMIFS(F$2:F913,$A$2:A913,Extraction[[#This Row],[AreaID]])</f>
        <v>9009</v>
      </c>
      <c r="I913">
        <f ca="1">VLOOKUP(Extraction[[#This Row],[AreaID]],Reserves[],4,FALSE)-Extraction[[#This Row],[OilExtractionToDate]]</f>
        <v>156841</v>
      </c>
      <c r="J913">
        <f ca="1">VLOOKUP(Extraction[[#This Row],[AreaID]],Reserves[],5,FALSE)-Extraction[[#This Row],[GasExtractionToDate]]</f>
        <v>366244</v>
      </c>
    </row>
    <row r="914" spans="1:10" x14ac:dyDescent="0.35">
      <c r="A914">
        <f ca="1">RANDBETWEEN(1,Parameters!$A$10)</f>
        <v>11</v>
      </c>
      <c r="B914" t="str">
        <f ca="1">VLOOKUP(A914,Reserves[],2,FALSE)</f>
        <v>EastTexas</v>
      </c>
      <c r="C914" t="str">
        <f ca="1">VLOOKUP(A914,Reserves[],3,FALSE)</f>
        <v>Lake2</v>
      </c>
      <c r="D914" s="1">
        <f ca="1">MAX(Parameters!$A$2,MAX(INDEX((A914=$A$2:A913)*$D$2:D913,))) + RANDBETWEEN(IF(MAX(INDEX((A914=$A$2:A913)*$D$2:D913,))=0,0,Parameters!$C$2),Parameters!$D$2)</f>
        <v>42988</v>
      </c>
      <c r="E914">
        <f ca="1">RANDBETWEEN(Parameters!$F$2,Parameters!$G$2)</f>
        <v>113</v>
      </c>
      <c r="F914">
        <f ca="1">RANDBETWEEN(Parameters!$I$2,Parameters!$J$2)</f>
        <v>59</v>
      </c>
      <c r="G914">
        <f ca="1">SUMIFS(E$2:E914,$A$2:A914,Extraction[[#This Row],[AreaID]])</f>
        <v>13764</v>
      </c>
      <c r="H914">
        <f ca="1">SUMIFS(F$2:F914,$A$2:A914,Extraction[[#This Row],[AreaID]])</f>
        <v>12965</v>
      </c>
      <c r="I914">
        <f ca="1">VLOOKUP(Extraction[[#This Row],[AreaID]],Reserves[],4,FALSE)-Extraction[[#This Row],[OilExtractionToDate]]</f>
        <v>262216</v>
      </c>
      <c r="J914">
        <f ca="1">VLOOKUP(Extraction[[#This Row],[AreaID]],Reserves[],5,FALSE)-Extraction[[#This Row],[GasExtractionToDate]]</f>
        <v>213832</v>
      </c>
    </row>
    <row r="915" spans="1:10" x14ac:dyDescent="0.35">
      <c r="A915">
        <f ca="1">RANDBETWEEN(1,Parameters!$A$10)</f>
        <v>3</v>
      </c>
      <c r="B915" t="str">
        <f ca="1">VLOOKUP(A915,Reserves[],2,FALSE)</f>
        <v>Route66</v>
      </c>
      <c r="C915" t="str">
        <f ca="1">VLOOKUP(A915,Reserves[],3,FALSE)</f>
        <v>A3</v>
      </c>
      <c r="D915" s="1">
        <f ca="1">MAX(Parameters!$A$2,MAX(INDEX((A915=$A$2:A914)*$D$2:D914,))) + RANDBETWEEN(IF(MAX(INDEX((A915=$A$2:A914)*$D$2:D914,))=0,0,Parameters!$C$2),Parameters!$D$2)</f>
        <v>42939</v>
      </c>
      <c r="E915">
        <f ca="1">RANDBETWEEN(Parameters!$F$2,Parameters!$G$2)</f>
        <v>256</v>
      </c>
      <c r="F915">
        <f ca="1">RANDBETWEEN(Parameters!$I$2,Parameters!$J$2)</f>
        <v>50</v>
      </c>
      <c r="G915">
        <f ca="1">SUMIFS(E$2:E915,$A$2:A915,Extraction[[#This Row],[AreaID]])</f>
        <v>11986</v>
      </c>
      <c r="H915">
        <f ca="1">SUMIFS(F$2:F915,$A$2:A915,Extraction[[#This Row],[AreaID]])</f>
        <v>11307</v>
      </c>
      <c r="I915">
        <f ca="1">VLOOKUP(Extraction[[#This Row],[AreaID]],Reserves[],4,FALSE)-Extraction[[#This Row],[OilExtractionToDate]]</f>
        <v>200172</v>
      </c>
      <c r="J915">
        <f ca="1">VLOOKUP(Extraction[[#This Row],[AreaID]],Reserves[],5,FALSE)-Extraction[[#This Row],[GasExtractionToDate]]</f>
        <v>335131</v>
      </c>
    </row>
    <row r="916" spans="1:10" x14ac:dyDescent="0.35">
      <c r="A916">
        <f ca="1">RANDBETWEEN(1,Parameters!$A$10)</f>
        <v>7</v>
      </c>
      <c r="B916" t="str">
        <f ca="1">VLOOKUP(A916,Reserves[],2,FALSE)</f>
        <v>Hanamura</v>
      </c>
      <c r="C916" t="str">
        <f ca="1">VLOOKUP(A916,Reserves[],3,FALSE)</f>
        <v>H1</v>
      </c>
      <c r="D916" s="1">
        <f ca="1">MAX(Parameters!$A$2,MAX(INDEX((A916=$A$2:A915)*$D$2:D915,))) + RANDBETWEEN(IF(MAX(INDEX((A916=$A$2:A915)*$D$2:D915,))=0,0,Parameters!$C$2),Parameters!$D$2)</f>
        <v>42913</v>
      </c>
      <c r="E916">
        <f ca="1">RANDBETWEEN(Parameters!$F$2,Parameters!$G$2)</f>
        <v>282</v>
      </c>
      <c r="F916">
        <f ca="1">RANDBETWEEN(Parameters!$I$2,Parameters!$J$2)</f>
        <v>125</v>
      </c>
      <c r="G916">
        <f ca="1">SUMIFS(E$2:E916,$A$2:A916,Extraction[[#This Row],[AreaID]])</f>
        <v>11712</v>
      </c>
      <c r="H916">
        <f ca="1">SUMIFS(F$2:F916,$A$2:A916,Extraction[[#This Row],[AreaID]])</f>
        <v>10778</v>
      </c>
      <c r="I916">
        <f ca="1">VLOOKUP(Extraction[[#This Row],[AreaID]],Reserves[],4,FALSE)-Extraction[[#This Row],[OilExtractionToDate]]</f>
        <v>314654</v>
      </c>
      <c r="J916">
        <f ca="1">VLOOKUP(Extraction[[#This Row],[AreaID]],Reserves[],5,FALSE)-Extraction[[#This Row],[GasExtractionToDate]]</f>
        <v>430599</v>
      </c>
    </row>
    <row r="917" spans="1:10" x14ac:dyDescent="0.35">
      <c r="A917">
        <f ca="1">RANDBETWEEN(1,Parameters!$A$10)</f>
        <v>13</v>
      </c>
      <c r="B917" t="str">
        <f ca="1">VLOOKUP(A917,Reserves[],2,FALSE)</f>
        <v>Kern River</v>
      </c>
      <c r="C917" t="str">
        <f ca="1">VLOOKUP(A917,Reserves[],3,FALSE)</f>
        <v>W13</v>
      </c>
      <c r="D917" s="1">
        <f ca="1">MAX(Parameters!$A$2,MAX(INDEX((A917=$A$2:A916)*$D$2:D916,))) + RANDBETWEEN(IF(MAX(INDEX((A917=$A$2:A916)*$D$2:D916,))=0,0,Parameters!$C$2),Parameters!$D$2)</f>
        <v>42967</v>
      </c>
      <c r="E917">
        <f ca="1">RANDBETWEEN(Parameters!$F$2,Parameters!$G$2)</f>
        <v>174</v>
      </c>
      <c r="F917">
        <f ca="1">RANDBETWEEN(Parameters!$I$2,Parameters!$J$2)</f>
        <v>164</v>
      </c>
      <c r="G917">
        <f ca="1">SUMIFS(E$2:E917,$A$2:A917,Extraction[[#This Row],[AreaID]])</f>
        <v>12916</v>
      </c>
      <c r="H917">
        <f ca="1">SUMIFS(F$2:F917,$A$2:A917,Extraction[[#This Row],[AreaID]])</f>
        <v>12070</v>
      </c>
      <c r="I917">
        <f ca="1">VLOOKUP(Extraction[[#This Row],[AreaID]],Reserves[],4,FALSE)-Extraction[[#This Row],[OilExtractionToDate]]</f>
        <v>369787</v>
      </c>
      <c r="J917">
        <f ca="1">VLOOKUP(Extraction[[#This Row],[AreaID]],Reserves[],5,FALSE)-Extraction[[#This Row],[GasExtractionToDate]]</f>
        <v>437385</v>
      </c>
    </row>
    <row r="918" spans="1:10" x14ac:dyDescent="0.35">
      <c r="A918">
        <f ca="1">RANDBETWEEN(1,Parameters!$A$10)</f>
        <v>7</v>
      </c>
      <c r="B918" t="str">
        <f ca="1">VLOOKUP(A918,Reserves[],2,FALSE)</f>
        <v>Hanamura</v>
      </c>
      <c r="C918" t="str">
        <f ca="1">VLOOKUP(A918,Reserves[],3,FALSE)</f>
        <v>H1</v>
      </c>
      <c r="D918" s="1">
        <f ca="1">MAX(Parameters!$A$2,MAX(INDEX((A918=$A$2:A917)*$D$2:D917,))) + RANDBETWEEN(IF(MAX(INDEX((A918=$A$2:A917)*$D$2:D917,))=0,0,Parameters!$C$2),Parameters!$D$2)</f>
        <v>42916</v>
      </c>
      <c r="E918">
        <f ca="1">RANDBETWEEN(Parameters!$F$2,Parameters!$G$2)</f>
        <v>193</v>
      </c>
      <c r="F918">
        <f ca="1">RANDBETWEEN(Parameters!$I$2,Parameters!$J$2)</f>
        <v>240</v>
      </c>
      <c r="G918">
        <f ca="1">SUMIFS(E$2:E918,$A$2:A918,Extraction[[#This Row],[AreaID]])</f>
        <v>11905</v>
      </c>
      <c r="H918">
        <f ca="1">SUMIFS(F$2:F918,$A$2:A918,Extraction[[#This Row],[AreaID]])</f>
        <v>11018</v>
      </c>
      <c r="I918">
        <f ca="1">VLOOKUP(Extraction[[#This Row],[AreaID]],Reserves[],4,FALSE)-Extraction[[#This Row],[OilExtractionToDate]]</f>
        <v>314461</v>
      </c>
      <c r="J918">
        <f ca="1">VLOOKUP(Extraction[[#This Row],[AreaID]],Reserves[],5,FALSE)-Extraction[[#This Row],[GasExtractionToDate]]</f>
        <v>430359</v>
      </c>
    </row>
    <row r="919" spans="1:10" x14ac:dyDescent="0.35">
      <c r="A919">
        <f ca="1">RANDBETWEEN(1,Parameters!$A$10)</f>
        <v>6</v>
      </c>
      <c r="B919" t="str">
        <f ca="1">VLOOKUP(A919,Reserves[],2,FALSE)</f>
        <v>Hanamura</v>
      </c>
      <c r="C919" t="str">
        <f ca="1">VLOOKUP(A919,Reserves[],3,FALSE)</f>
        <v>Alpha</v>
      </c>
      <c r="D919" s="1">
        <f ca="1">MAX(Parameters!$A$2,MAX(INDEX((A919=$A$2:A918)*$D$2:D918,))) + RANDBETWEEN(IF(MAX(INDEX((A919=$A$2:A918)*$D$2:D918,))=0,0,Parameters!$C$2),Parameters!$D$2)</f>
        <v>42980</v>
      </c>
      <c r="E919">
        <f ca="1">RANDBETWEEN(Parameters!$F$2,Parameters!$G$2)</f>
        <v>153</v>
      </c>
      <c r="F919">
        <f ca="1">RANDBETWEEN(Parameters!$I$2,Parameters!$J$2)</f>
        <v>102</v>
      </c>
      <c r="G919">
        <f ca="1">SUMIFS(E$2:E919,$A$2:A919,Extraction[[#This Row],[AreaID]])</f>
        <v>12686</v>
      </c>
      <c r="H919">
        <f ca="1">SUMIFS(F$2:F919,$A$2:A919,Extraction[[#This Row],[AreaID]])</f>
        <v>11952</v>
      </c>
      <c r="I919">
        <f ca="1">VLOOKUP(Extraction[[#This Row],[AreaID]],Reserves[],4,FALSE)-Extraction[[#This Row],[OilExtractionToDate]]</f>
        <v>247694</v>
      </c>
      <c r="J919">
        <f ca="1">VLOOKUP(Extraction[[#This Row],[AreaID]],Reserves[],5,FALSE)-Extraction[[#This Row],[GasExtractionToDate]]</f>
        <v>289650</v>
      </c>
    </row>
    <row r="920" spans="1:10" x14ac:dyDescent="0.35">
      <c r="A920">
        <f ca="1">RANDBETWEEN(1,Parameters!$A$10)</f>
        <v>2</v>
      </c>
      <c r="B920" t="str">
        <f ca="1">VLOOKUP(A920,Reserves[],2,FALSE)</f>
        <v>Route66</v>
      </c>
      <c r="C920" t="str">
        <f ca="1">VLOOKUP(A920,Reserves[],3,FALSE)</f>
        <v>Delta</v>
      </c>
      <c r="D920" s="1">
        <f ca="1">MAX(Parameters!$A$2,MAX(INDEX((A920=$A$2:A919)*$D$2:D919,))) + RANDBETWEEN(IF(MAX(INDEX((A920=$A$2:A919)*$D$2:D919,))=0,0,Parameters!$C$2),Parameters!$D$2)</f>
        <v>43004</v>
      </c>
      <c r="E920">
        <f ca="1">RANDBETWEEN(Parameters!$F$2,Parameters!$G$2)</f>
        <v>169</v>
      </c>
      <c r="F920">
        <f ca="1">RANDBETWEEN(Parameters!$I$2,Parameters!$J$2)</f>
        <v>167</v>
      </c>
      <c r="G920">
        <f ca="1">SUMIFS(E$2:E920,$A$2:A920,Extraction[[#This Row],[AreaID]])</f>
        <v>13768</v>
      </c>
      <c r="H920">
        <f ca="1">SUMIFS(F$2:F920,$A$2:A920,Extraction[[#This Row],[AreaID]])</f>
        <v>12789</v>
      </c>
      <c r="I920">
        <f ca="1">VLOOKUP(Extraction[[#This Row],[AreaID]],Reserves[],4,FALSE)-Extraction[[#This Row],[OilExtractionToDate]]</f>
        <v>150673</v>
      </c>
      <c r="J920">
        <f ca="1">VLOOKUP(Extraction[[#This Row],[AreaID]],Reserves[],5,FALSE)-Extraction[[#This Row],[GasExtractionToDate]]</f>
        <v>223420</v>
      </c>
    </row>
    <row r="921" spans="1:10" x14ac:dyDescent="0.35">
      <c r="A921">
        <f ca="1">RANDBETWEEN(1,Parameters!$A$10)</f>
        <v>13</v>
      </c>
      <c r="B921" t="str">
        <f ca="1">VLOOKUP(A921,Reserves[],2,FALSE)</f>
        <v>Kern River</v>
      </c>
      <c r="C921" t="str">
        <f ca="1">VLOOKUP(A921,Reserves[],3,FALSE)</f>
        <v>W13</v>
      </c>
      <c r="D921" s="1">
        <f ca="1">MAX(Parameters!$A$2,MAX(INDEX((A921=$A$2:A920)*$D$2:D920,))) + RANDBETWEEN(IF(MAX(INDEX((A921=$A$2:A920)*$D$2:D920,))=0,0,Parameters!$C$2),Parameters!$D$2)</f>
        <v>42974</v>
      </c>
      <c r="E921">
        <f ca="1">RANDBETWEEN(Parameters!$F$2,Parameters!$G$2)</f>
        <v>184</v>
      </c>
      <c r="F921">
        <f ca="1">RANDBETWEEN(Parameters!$I$2,Parameters!$J$2)</f>
        <v>118</v>
      </c>
      <c r="G921">
        <f ca="1">SUMIFS(E$2:E921,$A$2:A921,Extraction[[#This Row],[AreaID]])</f>
        <v>13100</v>
      </c>
      <c r="H921">
        <f ca="1">SUMIFS(F$2:F921,$A$2:A921,Extraction[[#This Row],[AreaID]])</f>
        <v>12188</v>
      </c>
      <c r="I921">
        <f ca="1">VLOOKUP(Extraction[[#This Row],[AreaID]],Reserves[],4,FALSE)-Extraction[[#This Row],[OilExtractionToDate]]</f>
        <v>369603</v>
      </c>
      <c r="J921">
        <f ca="1">VLOOKUP(Extraction[[#This Row],[AreaID]],Reserves[],5,FALSE)-Extraction[[#This Row],[GasExtractionToDate]]</f>
        <v>437267</v>
      </c>
    </row>
    <row r="922" spans="1:10" x14ac:dyDescent="0.35">
      <c r="A922">
        <f ca="1">RANDBETWEEN(1,Parameters!$A$10)</f>
        <v>14</v>
      </c>
      <c r="B922" t="str">
        <f ca="1">VLOOKUP(A922,Reserves[],2,FALSE)</f>
        <v>Kern River</v>
      </c>
      <c r="C922" t="str">
        <f ca="1">VLOOKUP(A922,Reserves[],3,FALSE)</f>
        <v>Delta</v>
      </c>
      <c r="D922" s="1">
        <f ca="1">MAX(Parameters!$A$2,MAX(INDEX((A922=$A$2:A921)*$D$2:D921,))) + RANDBETWEEN(IF(MAX(INDEX((A922=$A$2:A921)*$D$2:D921,))=0,0,Parameters!$C$2),Parameters!$D$2)</f>
        <v>42927</v>
      </c>
      <c r="E922">
        <f ca="1">RANDBETWEEN(Parameters!$F$2,Parameters!$G$2)</f>
        <v>203</v>
      </c>
      <c r="F922">
        <f ca="1">RANDBETWEEN(Parameters!$I$2,Parameters!$J$2)</f>
        <v>261</v>
      </c>
      <c r="G922">
        <f ca="1">SUMIFS(E$2:E922,$A$2:A922,Extraction[[#This Row],[AreaID]])</f>
        <v>12401</v>
      </c>
      <c r="H922">
        <f ca="1">SUMIFS(F$2:F922,$A$2:A922,Extraction[[#This Row],[AreaID]])</f>
        <v>11660</v>
      </c>
      <c r="I922">
        <f ca="1">VLOOKUP(Extraction[[#This Row],[AreaID]],Reserves[],4,FALSE)-Extraction[[#This Row],[OilExtractionToDate]]</f>
        <v>333010</v>
      </c>
      <c r="J922">
        <f ca="1">VLOOKUP(Extraction[[#This Row],[AreaID]],Reserves[],5,FALSE)-Extraction[[#This Row],[GasExtractionToDate]]</f>
        <v>394478</v>
      </c>
    </row>
    <row r="923" spans="1:10" x14ac:dyDescent="0.35">
      <c r="A923">
        <f ca="1">RANDBETWEEN(1,Parameters!$A$10)</f>
        <v>7</v>
      </c>
      <c r="B923" t="str">
        <f ca="1">VLOOKUP(A923,Reserves[],2,FALSE)</f>
        <v>Hanamura</v>
      </c>
      <c r="C923" t="str">
        <f ca="1">VLOOKUP(A923,Reserves[],3,FALSE)</f>
        <v>H1</v>
      </c>
      <c r="D923" s="1">
        <f ca="1">MAX(Parameters!$A$2,MAX(INDEX((A923=$A$2:A922)*$D$2:D922,))) + RANDBETWEEN(IF(MAX(INDEX((A923=$A$2:A922)*$D$2:D922,))=0,0,Parameters!$C$2),Parameters!$D$2)</f>
        <v>42921</v>
      </c>
      <c r="E923">
        <f ca="1">RANDBETWEEN(Parameters!$F$2,Parameters!$G$2)</f>
        <v>231</v>
      </c>
      <c r="F923">
        <f ca="1">RANDBETWEEN(Parameters!$I$2,Parameters!$J$2)</f>
        <v>286</v>
      </c>
      <c r="G923">
        <f ca="1">SUMIFS(E$2:E923,$A$2:A923,Extraction[[#This Row],[AreaID]])</f>
        <v>12136</v>
      </c>
      <c r="H923">
        <f ca="1">SUMIFS(F$2:F923,$A$2:A923,Extraction[[#This Row],[AreaID]])</f>
        <v>11304</v>
      </c>
      <c r="I923">
        <f ca="1">VLOOKUP(Extraction[[#This Row],[AreaID]],Reserves[],4,FALSE)-Extraction[[#This Row],[OilExtractionToDate]]</f>
        <v>314230</v>
      </c>
      <c r="J923">
        <f ca="1">VLOOKUP(Extraction[[#This Row],[AreaID]],Reserves[],5,FALSE)-Extraction[[#This Row],[GasExtractionToDate]]</f>
        <v>430073</v>
      </c>
    </row>
    <row r="924" spans="1:10" x14ac:dyDescent="0.35">
      <c r="A924">
        <f ca="1">RANDBETWEEN(1,Parameters!$A$10)</f>
        <v>12</v>
      </c>
      <c r="B924" t="str">
        <f ca="1">VLOOKUP(A924,Reserves[],2,FALSE)</f>
        <v>EastTexas</v>
      </c>
      <c r="C924" t="str">
        <f ca="1">VLOOKUP(A924,Reserves[],3,FALSE)</f>
        <v>Lake3</v>
      </c>
      <c r="D924" s="1">
        <f ca="1">MAX(Parameters!$A$2,MAX(INDEX((A924=$A$2:A923)*$D$2:D923,))) + RANDBETWEEN(IF(MAX(INDEX((A924=$A$2:A923)*$D$2:D923,))=0,0,Parameters!$C$2),Parameters!$D$2)</f>
        <v>42907</v>
      </c>
      <c r="E924">
        <f ca="1">RANDBETWEEN(Parameters!$F$2,Parameters!$G$2)</f>
        <v>95</v>
      </c>
      <c r="F924">
        <f ca="1">RANDBETWEEN(Parameters!$I$2,Parameters!$J$2)</f>
        <v>112</v>
      </c>
      <c r="G924">
        <f ca="1">SUMIFS(E$2:E924,$A$2:A924,Extraction[[#This Row],[AreaID]])</f>
        <v>10851</v>
      </c>
      <c r="H924">
        <f ca="1">SUMIFS(F$2:F924,$A$2:A924,Extraction[[#This Row],[AreaID]])</f>
        <v>9305</v>
      </c>
      <c r="I924">
        <f ca="1">VLOOKUP(Extraction[[#This Row],[AreaID]],Reserves[],4,FALSE)-Extraction[[#This Row],[OilExtractionToDate]]</f>
        <v>322536</v>
      </c>
      <c r="J924">
        <f ca="1">VLOOKUP(Extraction[[#This Row],[AreaID]],Reserves[],5,FALSE)-Extraction[[#This Row],[GasExtractionToDate]]</f>
        <v>277900</v>
      </c>
    </row>
    <row r="925" spans="1:10" x14ac:dyDescent="0.35">
      <c r="A925">
        <f ca="1">RANDBETWEEN(1,Parameters!$A$10)</f>
        <v>4</v>
      </c>
      <c r="B925" t="str">
        <f ca="1">VLOOKUP(A925,Reserves[],2,FALSE)</f>
        <v>BigPool</v>
      </c>
      <c r="C925" t="str">
        <f ca="1">VLOOKUP(A925,Reserves[],3,FALSE)</f>
        <v>B1</v>
      </c>
      <c r="D925" s="1">
        <f ca="1">MAX(Parameters!$A$2,MAX(INDEX((A925=$A$2:A924)*$D$2:D924,))) + RANDBETWEEN(IF(MAX(INDEX((A925=$A$2:A924)*$D$2:D924,))=0,0,Parameters!$C$2),Parameters!$D$2)</f>
        <v>42894</v>
      </c>
      <c r="E925">
        <f ca="1">RANDBETWEEN(Parameters!$F$2,Parameters!$G$2)</f>
        <v>105</v>
      </c>
      <c r="F925">
        <f ca="1">RANDBETWEEN(Parameters!$I$2,Parameters!$J$2)</f>
        <v>289</v>
      </c>
      <c r="G925">
        <f ca="1">SUMIFS(E$2:E925,$A$2:A925,Extraction[[#This Row],[AreaID]])</f>
        <v>9939</v>
      </c>
      <c r="H925">
        <f ca="1">SUMIFS(F$2:F925,$A$2:A925,Extraction[[#This Row],[AreaID]])</f>
        <v>11300</v>
      </c>
      <c r="I925">
        <f ca="1">VLOOKUP(Extraction[[#This Row],[AreaID]],Reserves[],4,FALSE)-Extraction[[#This Row],[OilExtractionToDate]]</f>
        <v>395251</v>
      </c>
      <c r="J925">
        <f ca="1">VLOOKUP(Extraction[[#This Row],[AreaID]],Reserves[],5,FALSE)-Extraction[[#This Row],[GasExtractionToDate]]</f>
        <v>189153</v>
      </c>
    </row>
    <row r="926" spans="1:10" x14ac:dyDescent="0.35">
      <c r="A926">
        <f ca="1">RANDBETWEEN(1,Parameters!$A$10)</f>
        <v>12</v>
      </c>
      <c r="B926" t="str">
        <f ca="1">VLOOKUP(A926,Reserves[],2,FALSE)</f>
        <v>EastTexas</v>
      </c>
      <c r="C926" t="str">
        <f ca="1">VLOOKUP(A926,Reserves[],3,FALSE)</f>
        <v>Lake3</v>
      </c>
      <c r="D926" s="1">
        <f ca="1">MAX(Parameters!$A$2,MAX(INDEX((A926=$A$2:A925)*$D$2:D925,))) + RANDBETWEEN(IF(MAX(INDEX((A926=$A$2:A925)*$D$2:D925,))=0,0,Parameters!$C$2),Parameters!$D$2)</f>
        <v>42913</v>
      </c>
      <c r="E926">
        <f ca="1">RANDBETWEEN(Parameters!$F$2,Parameters!$G$2)</f>
        <v>184</v>
      </c>
      <c r="F926">
        <f ca="1">RANDBETWEEN(Parameters!$I$2,Parameters!$J$2)</f>
        <v>197</v>
      </c>
      <c r="G926">
        <f ca="1">SUMIFS(E$2:E926,$A$2:A926,Extraction[[#This Row],[AreaID]])</f>
        <v>11035</v>
      </c>
      <c r="H926">
        <f ca="1">SUMIFS(F$2:F926,$A$2:A926,Extraction[[#This Row],[AreaID]])</f>
        <v>9502</v>
      </c>
      <c r="I926">
        <f ca="1">VLOOKUP(Extraction[[#This Row],[AreaID]],Reserves[],4,FALSE)-Extraction[[#This Row],[OilExtractionToDate]]</f>
        <v>322352</v>
      </c>
      <c r="J926">
        <f ca="1">VLOOKUP(Extraction[[#This Row],[AreaID]],Reserves[],5,FALSE)-Extraction[[#This Row],[GasExtractionToDate]]</f>
        <v>277703</v>
      </c>
    </row>
    <row r="927" spans="1:10" x14ac:dyDescent="0.35">
      <c r="A927">
        <f ca="1">RANDBETWEEN(1,Parameters!$A$10)</f>
        <v>2</v>
      </c>
      <c r="B927" t="str">
        <f ca="1">VLOOKUP(A927,Reserves[],2,FALSE)</f>
        <v>Route66</v>
      </c>
      <c r="C927" t="str">
        <f ca="1">VLOOKUP(A927,Reserves[],3,FALSE)</f>
        <v>Delta</v>
      </c>
      <c r="D927" s="1">
        <f ca="1">MAX(Parameters!$A$2,MAX(INDEX((A927=$A$2:A926)*$D$2:D926,))) + RANDBETWEEN(IF(MAX(INDEX((A927=$A$2:A926)*$D$2:D926,))=0,0,Parameters!$C$2),Parameters!$D$2)</f>
        <v>43008</v>
      </c>
      <c r="E927">
        <f ca="1">RANDBETWEEN(Parameters!$F$2,Parameters!$G$2)</f>
        <v>187</v>
      </c>
      <c r="F927">
        <f ca="1">RANDBETWEEN(Parameters!$I$2,Parameters!$J$2)</f>
        <v>214</v>
      </c>
      <c r="G927">
        <f ca="1">SUMIFS(E$2:E927,$A$2:A927,Extraction[[#This Row],[AreaID]])</f>
        <v>13955</v>
      </c>
      <c r="H927">
        <f ca="1">SUMIFS(F$2:F927,$A$2:A927,Extraction[[#This Row],[AreaID]])</f>
        <v>13003</v>
      </c>
      <c r="I927">
        <f ca="1">VLOOKUP(Extraction[[#This Row],[AreaID]],Reserves[],4,FALSE)-Extraction[[#This Row],[OilExtractionToDate]]</f>
        <v>150486</v>
      </c>
      <c r="J927">
        <f ca="1">VLOOKUP(Extraction[[#This Row],[AreaID]],Reserves[],5,FALSE)-Extraction[[#This Row],[GasExtractionToDate]]</f>
        <v>223206</v>
      </c>
    </row>
    <row r="928" spans="1:10" x14ac:dyDescent="0.35">
      <c r="A928">
        <f ca="1">RANDBETWEEN(1,Parameters!$A$10)</f>
        <v>12</v>
      </c>
      <c r="B928" t="str">
        <f ca="1">VLOOKUP(A928,Reserves[],2,FALSE)</f>
        <v>EastTexas</v>
      </c>
      <c r="C928" t="str">
        <f ca="1">VLOOKUP(A928,Reserves[],3,FALSE)</f>
        <v>Lake3</v>
      </c>
      <c r="D928" s="1">
        <f ca="1">MAX(Parameters!$A$2,MAX(INDEX((A928=$A$2:A927)*$D$2:D927,))) + RANDBETWEEN(IF(MAX(INDEX((A928=$A$2:A927)*$D$2:D927,))=0,0,Parameters!$C$2),Parameters!$D$2)</f>
        <v>42918</v>
      </c>
      <c r="E928">
        <f ca="1">RANDBETWEEN(Parameters!$F$2,Parameters!$G$2)</f>
        <v>285</v>
      </c>
      <c r="F928">
        <f ca="1">RANDBETWEEN(Parameters!$I$2,Parameters!$J$2)</f>
        <v>270</v>
      </c>
      <c r="G928">
        <f ca="1">SUMIFS(E$2:E928,$A$2:A928,Extraction[[#This Row],[AreaID]])</f>
        <v>11320</v>
      </c>
      <c r="H928">
        <f ca="1">SUMIFS(F$2:F928,$A$2:A928,Extraction[[#This Row],[AreaID]])</f>
        <v>9772</v>
      </c>
      <c r="I928">
        <f ca="1">VLOOKUP(Extraction[[#This Row],[AreaID]],Reserves[],4,FALSE)-Extraction[[#This Row],[OilExtractionToDate]]</f>
        <v>322067</v>
      </c>
      <c r="J928">
        <f ca="1">VLOOKUP(Extraction[[#This Row],[AreaID]],Reserves[],5,FALSE)-Extraction[[#This Row],[GasExtractionToDate]]</f>
        <v>277433</v>
      </c>
    </row>
    <row r="929" spans="1:10" x14ac:dyDescent="0.35">
      <c r="A929">
        <f ca="1">RANDBETWEEN(1,Parameters!$A$10)</f>
        <v>9</v>
      </c>
      <c r="B929" t="str">
        <f ca="1">VLOOKUP(A929,Reserves[],2,FALSE)</f>
        <v>Hanamura</v>
      </c>
      <c r="C929" t="str">
        <f ca="1">VLOOKUP(A929,Reserves[],3,FALSE)</f>
        <v>H2</v>
      </c>
      <c r="D929" s="1">
        <f ca="1">MAX(Parameters!$A$2,MAX(INDEX((A929=$A$2:A928)*$D$2:D928,))) + RANDBETWEEN(IF(MAX(INDEX((A929=$A$2:A928)*$D$2:D928,))=0,0,Parameters!$C$2),Parameters!$D$2)</f>
        <v>42975</v>
      </c>
      <c r="E929">
        <f ca="1">RANDBETWEEN(Parameters!$F$2,Parameters!$G$2)</f>
        <v>222</v>
      </c>
      <c r="F929">
        <f ca="1">RANDBETWEEN(Parameters!$I$2,Parameters!$J$2)</f>
        <v>214</v>
      </c>
      <c r="G929">
        <f ca="1">SUMIFS(E$2:E929,$A$2:A929,Extraction[[#This Row],[AreaID]])</f>
        <v>12820</v>
      </c>
      <c r="H929">
        <f ca="1">SUMIFS(F$2:F929,$A$2:A929,Extraction[[#This Row],[AreaID]])</f>
        <v>12548</v>
      </c>
      <c r="I929">
        <f ca="1">VLOOKUP(Extraction[[#This Row],[AreaID]],Reserves[],4,FALSE)-Extraction[[#This Row],[OilExtractionToDate]]</f>
        <v>328343</v>
      </c>
      <c r="J929">
        <f ca="1">VLOOKUP(Extraction[[#This Row],[AreaID]],Reserves[],5,FALSE)-Extraction[[#This Row],[GasExtractionToDate]]</f>
        <v>403390</v>
      </c>
    </row>
    <row r="930" spans="1:10" x14ac:dyDescent="0.35">
      <c r="A930">
        <f ca="1">RANDBETWEEN(1,Parameters!$A$10)</f>
        <v>4</v>
      </c>
      <c r="B930" t="str">
        <f ca="1">VLOOKUP(A930,Reserves[],2,FALSE)</f>
        <v>BigPool</v>
      </c>
      <c r="C930" t="str">
        <f ca="1">VLOOKUP(A930,Reserves[],3,FALSE)</f>
        <v>B1</v>
      </c>
      <c r="D930" s="1">
        <f ca="1">MAX(Parameters!$A$2,MAX(INDEX((A930=$A$2:A929)*$D$2:D929,))) + RANDBETWEEN(IF(MAX(INDEX((A930=$A$2:A929)*$D$2:D929,))=0,0,Parameters!$C$2),Parameters!$D$2)</f>
        <v>42901</v>
      </c>
      <c r="E930">
        <f ca="1">RANDBETWEEN(Parameters!$F$2,Parameters!$G$2)</f>
        <v>290</v>
      </c>
      <c r="F930">
        <f ca="1">RANDBETWEEN(Parameters!$I$2,Parameters!$J$2)</f>
        <v>235</v>
      </c>
      <c r="G930">
        <f ca="1">SUMIFS(E$2:E930,$A$2:A930,Extraction[[#This Row],[AreaID]])</f>
        <v>10229</v>
      </c>
      <c r="H930">
        <f ca="1">SUMIFS(F$2:F930,$A$2:A930,Extraction[[#This Row],[AreaID]])</f>
        <v>11535</v>
      </c>
      <c r="I930">
        <f ca="1">VLOOKUP(Extraction[[#This Row],[AreaID]],Reserves[],4,FALSE)-Extraction[[#This Row],[OilExtractionToDate]]</f>
        <v>394961</v>
      </c>
      <c r="J930">
        <f ca="1">VLOOKUP(Extraction[[#This Row],[AreaID]],Reserves[],5,FALSE)-Extraction[[#This Row],[GasExtractionToDate]]</f>
        <v>188918</v>
      </c>
    </row>
    <row r="931" spans="1:10" x14ac:dyDescent="0.35">
      <c r="A931">
        <f ca="1">RANDBETWEEN(1,Parameters!$A$10)</f>
        <v>7</v>
      </c>
      <c r="B931" t="str">
        <f ca="1">VLOOKUP(A931,Reserves[],2,FALSE)</f>
        <v>Hanamura</v>
      </c>
      <c r="C931" t="str">
        <f ca="1">VLOOKUP(A931,Reserves[],3,FALSE)</f>
        <v>H1</v>
      </c>
      <c r="D931" s="1">
        <f ca="1">MAX(Parameters!$A$2,MAX(INDEX((A931=$A$2:A930)*$D$2:D930,))) + RANDBETWEEN(IF(MAX(INDEX((A931=$A$2:A930)*$D$2:D930,))=0,0,Parameters!$C$2),Parameters!$D$2)</f>
        <v>42928</v>
      </c>
      <c r="E931">
        <f ca="1">RANDBETWEEN(Parameters!$F$2,Parameters!$G$2)</f>
        <v>185</v>
      </c>
      <c r="F931">
        <f ca="1">RANDBETWEEN(Parameters!$I$2,Parameters!$J$2)</f>
        <v>198</v>
      </c>
      <c r="G931">
        <f ca="1">SUMIFS(E$2:E931,$A$2:A931,Extraction[[#This Row],[AreaID]])</f>
        <v>12321</v>
      </c>
      <c r="H931">
        <f ca="1">SUMIFS(F$2:F931,$A$2:A931,Extraction[[#This Row],[AreaID]])</f>
        <v>11502</v>
      </c>
      <c r="I931">
        <f ca="1">VLOOKUP(Extraction[[#This Row],[AreaID]],Reserves[],4,FALSE)-Extraction[[#This Row],[OilExtractionToDate]]</f>
        <v>314045</v>
      </c>
      <c r="J931">
        <f ca="1">VLOOKUP(Extraction[[#This Row],[AreaID]],Reserves[],5,FALSE)-Extraction[[#This Row],[GasExtractionToDate]]</f>
        <v>429875</v>
      </c>
    </row>
    <row r="932" spans="1:10" x14ac:dyDescent="0.35">
      <c r="A932">
        <f ca="1">RANDBETWEEN(1,Parameters!$A$10)</f>
        <v>11</v>
      </c>
      <c r="B932" t="str">
        <f ca="1">VLOOKUP(A932,Reserves[],2,FALSE)</f>
        <v>EastTexas</v>
      </c>
      <c r="C932" t="str">
        <f ca="1">VLOOKUP(A932,Reserves[],3,FALSE)</f>
        <v>Lake2</v>
      </c>
      <c r="D932" s="1">
        <f ca="1">MAX(Parameters!$A$2,MAX(INDEX((A932=$A$2:A931)*$D$2:D931,))) + RANDBETWEEN(IF(MAX(INDEX((A932=$A$2:A931)*$D$2:D931,))=0,0,Parameters!$C$2),Parameters!$D$2)</f>
        <v>42991</v>
      </c>
      <c r="E932">
        <f ca="1">RANDBETWEEN(Parameters!$F$2,Parameters!$G$2)</f>
        <v>108</v>
      </c>
      <c r="F932">
        <f ca="1">RANDBETWEEN(Parameters!$I$2,Parameters!$J$2)</f>
        <v>196</v>
      </c>
      <c r="G932">
        <f ca="1">SUMIFS(E$2:E932,$A$2:A932,Extraction[[#This Row],[AreaID]])</f>
        <v>13872</v>
      </c>
      <c r="H932">
        <f ca="1">SUMIFS(F$2:F932,$A$2:A932,Extraction[[#This Row],[AreaID]])</f>
        <v>13161</v>
      </c>
      <c r="I932">
        <f ca="1">VLOOKUP(Extraction[[#This Row],[AreaID]],Reserves[],4,FALSE)-Extraction[[#This Row],[OilExtractionToDate]]</f>
        <v>262108</v>
      </c>
      <c r="J932">
        <f ca="1">VLOOKUP(Extraction[[#This Row],[AreaID]],Reserves[],5,FALSE)-Extraction[[#This Row],[GasExtractionToDate]]</f>
        <v>213636</v>
      </c>
    </row>
    <row r="933" spans="1:10" x14ac:dyDescent="0.35">
      <c r="A933">
        <f ca="1">RANDBETWEEN(1,Parameters!$A$10)</f>
        <v>4</v>
      </c>
      <c r="B933" t="str">
        <f ca="1">VLOOKUP(A933,Reserves[],2,FALSE)</f>
        <v>BigPool</v>
      </c>
      <c r="C933" t="str">
        <f ca="1">VLOOKUP(A933,Reserves[],3,FALSE)</f>
        <v>B1</v>
      </c>
      <c r="D933" s="1">
        <f ca="1">MAX(Parameters!$A$2,MAX(INDEX((A933=$A$2:A932)*$D$2:D932,))) + RANDBETWEEN(IF(MAX(INDEX((A933=$A$2:A932)*$D$2:D932,))=0,0,Parameters!$C$2),Parameters!$D$2)</f>
        <v>42909</v>
      </c>
      <c r="E933">
        <f ca="1">RANDBETWEEN(Parameters!$F$2,Parameters!$G$2)</f>
        <v>184</v>
      </c>
      <c r="F933">
        <f ca="1">RANDBETWEEN(Parameters!$I$2,Parameters!$J$2)</f>
        <v>180</v>
      </c>
      <c r="G933">
        <f ca="1">SUMIFS(E$2:E933,$A$2:A933,Extraction[[#This Row],[AreaID]])</f>
        <v>10413</v>
      </c>
      <c r="H933">
        <f ca="1">SUMIFS(F$2:F933,$A$2:A933,Extraction[[#This Row],[AreaID]])</f>
        <v>11715</v>
      </c>
      <c r="I933">
        <f ca="1">VLOOKUP(Extraction[[#This Row],[AreaID]],Reserves[],4,FALSE)-Extraction[[#This Row],[OilExtractionToDate]]</f>
        <v>394777</v>
      </c>
      <c r="J933">
        <f ca="1">VLOOKUP(Extraction[[#This Row],[AreaID]],Reserves[],5,FALSE)-Extraction[[#This Row],[GasExtractionToDate]]</f>
        <v>188738</v>
      </c>
    </row>
    <row r="934" spans="1:10" x14ac:dyDescent="0.35">
      <c r="A934">
        <f ca="1">RANDBETWEEN(1,Parameters!$A$10)</f>
        <v>8</v>
      </c>
      <c r="B934" t="str">
        <f ca="1">VLOOKUP(A934,Reserves[],2,FALSE)</f>
        <v>Hanamura</v>
      </c>
      <c r="C934" t="str">
        <f ca="1">VLOOKUP(A934,Reserves[],3,FALSE)</f>
        <v>Delta</v>
      </c>
      <c r="D934" s="1">
        <f ca="1">MAX(Parameters!$A$2,MAX(INDEX((A934=$A$2:A933)*$D$2:D933,))) + RANDBETWEEN(IF(MAX(INDEX((A934=$A$2:A933)*$D$2:D933,))=0,0,Parameters!$C$2),Parameters!$D$2)</f>
        <v>43008</v>
      </c>
      <c r="E934">
        <f ca="1">RANDBETWEEN(Parameters!$F$2,Parameters!$G$2)</f>
        <v>188</v>
      </c>
      <c r="F934">
        <f ca="1">RANDBETWEEN(Parameters!$I$2,Parameters!$J$2)</f>
        <v>79</v>
      </c>
      <c r="G934">
        <f ca="1">SUMIFS(E$2:E934,$A$2:A934,Extraction[[#This Row],[AreaID]])</f>
        <v>13500</v>
      </c>
      <c r="H934">
        <f ca="1">SUMIFS(F$2:F934,$A$2:A934,Extraction[[#This Row],[AreaID]])</f>
        <v>14136</v>
      </c>
      <c r="I934">
        <f ca="1">VLOOKUP(Extraction[[#This Row],[AreaID]],Reserves[],4,FALSE)-Extraction[[#This Row],[OilExtractionToDate]]</f>
        <v>160290</v>
      </c>
      <c r="J934">
        <f ca="1">VLOOKUP(Extraction[[#This Row],[AreaID]],Reserves[],5,FALSE)-Extraction[[#This Row],[GasExtractionToDate]]</f>
        <v>228973</v>
      </c>
    </row>
    <row r="935" spans="1:10" x14ac:dyDescent="0.35">
      <c r="A935">
        <f ca="1">RANDBETWEEN(1,Parameters!$A$10)</f>
        <v>3</v>
      </c>
      <c r="B935" t="str">
        <f ca="1">VLOOKUP(A935,Reserves[],2,FALSE)</f>
        <v>Route66</v>
      </c>
      <c r="C935" t="str">
        <f ca="1">VLOOKUP(A935,Reserves[],3,FALSE)</f>
        <v>A3</v>
      </c>
      <c r="D935" s="1">
        <f ca="1">MAX(Parameters!$A$2,MAX(INDEX((A935=$A$2:A934)*$D$2:D934,))) + RANDBETWEEN(IF(MAX(INDEX((A935=$A$2:A934)*$D$2:D934,))=0,0,Parameters!$C$2),Parameters!$D$2)</f>
        <v>42943</v>
      </c>
      <c r="E935">
        <f ca="1">RANDBETWEEN(Parameters!$F$2,Parameters!$G$2)</f>
        <v>276</v>
      </c>
      <c r="F935">
        <f ca="1">RANDBETWEEN(Parameters!$I$2,Parameters!$J$2)</f>
        <v>103</v>
      </c>
      <c r="G935">
        <f ca="1">SUMIFS(E$2:E935,$A$2:A935,Extraction[[#This Row],[AreaID]])</f>
        <v>12262</v>
      </c>
      <c r="H935">
        <f ca="1">SUMIFS(F$2:F935,$A$2:A935,Extraction[[#This Row],[AreaID]])</f>
        <v>11410</v>
      </c>
      <c r="I935">
        <f ca="1">VLOOKUP(Extraction[[#This Row],[AreaID]],Reserves[],4,FALSE)-Extraction[[#This Row],[OilExtractionToDate]]</f>
        <v>199896</v>
      </c>
      <c r="J935">
        <f ca="1">VLOOKUP(Extraction[[#This Row],[AreaID]],Reserves[],5,FALSE)-Extraction[[#This Row],[GasExtractionToDate]]</f>
        <v>335028</v>
      </c>
    </row>
    <row r="936" spans="1:10" x14ac:dyDescent="0.35">
      <c r="A936">
        <f ca="1">RANDBETWEEN(1,Parameters!$A$10)</f>
        <v>13</v>
      </c>
      <c r="B936" t="str">
        <f ca="1">VLOOKUP(A936,Reserves[],2,FALSE)</f>
        <v>Kern River</v>
      </c>
      <c r="C936" t="str">
        <f ca="1">VLOOKUP(A936,Reserves[],3,FALSE)</f>
        <v>W13</v>
      </c>
      <c r="D936" s="1">
        <f ca="1">MAX(Parameters!$A$2,MAX(INDEX((A936=$A$2:A935)*$D$2:D935,))) + RANDBETWEEN(IF(MAX(INDEX((A936=$A$2:A935)*$D$2:D935,))=0,0,Parameters!$C$2),Parameters!$D$2)</f>
        <v>42977</v>
      </c>
      <c r="E936">
        <f ca="1">RANDBETWEEN(Parameters!$F$2,Parameters!$G$2)</f>
        <v>287</v>
      </c>
      <c r="F936">
        <f ca="1">RANDBETWEEN(Parameters!$I$2,Parameters!$J$2)</f>
        <v>90</v>
      </c>
      <c r="G936">
        <f ca="1">SUMIFS(E$2:E936,$A$2:A936,Extraction[[#This Row],[AreaID]])</f>
        <v>13387</v>
      </c>
      <c r="H936">
        <f ca="1">SUMIFS(F$2:F936,$A$2:A936,Extraction[[#This Row],[AreaID]])</f>
        <v>12278</v>
      </c>
      <c r="I936">
        <f ca="1">VLOOKUP(Extraction[[#This Row],[AreaID]],Reserves[],4,FALSE)-Extraction[[#This Row],[OilExtractionToDate]]</f>
        <v>369316</v>
      </c>
      <c r="J936">
        <f ca="1">VLOOKUP(Extraction[[#This Row],[AreaID]],Reserves[],5,FALSE)-Extraction[[#This Row],[GasExtractionToDate]]</f>
        <v>437177</v>
      </c>
    </row>
    <row r="937" spans="1:10" x14ac:dyDescent="0.35">
      <c r="A937">
        <f ca="1">RANDBETWEEN(1,Parameters!$A$10)</f>
        <v>11</v>
      </c>
      <c r="B937" t="str">
        <f ca="1">VLOOKUP(A937,Reserves[],2,FALSE)</f>
        <v>EastTexas</v>
      </c>
      <c r="C937" t="str">
        <f ca="1">VLOOKUP(A937,Reserves[],3,FALSE)</f>
        <v>Lake2</v>
      </c>
      <c r="D937" s="1">
        <f ca="1">MAX(Parameters!$A$2,MAX(INDEX((A937=$A$2:A936)*$D$2:D936,))) + RANDBETWEEN(IF(MAX(INDEX((A937=$A$2:A936)*$D$2:D936,))=0,0,Parameters!$C$2),Parameters!$D$2)</f>
        <v>42996</v>
      </c>
      <c r="E937">
        <f ca="1">RANDBETWEEN(Parameters!$F$2,Parameters!$G$2)</f>
        <v>255</v>
      </c>
      <c r="F937">
        <f ca="1">RANDBETWEEN(Parameters!$I$2,Parameters!$J$2)</f>
        <v>149</v>
      </c>
      <c r="G937">
        <f ca="1">SUMIFS(E$2:E937,$A$2:A937,Extraction[[#This Row],[AreaID]])</f>
        <v>14127</v>
      </c>
      <c r="H937">
        <f ca="1">SUMIFS(F$2:F937,$A$2:A937,Extraction[[#This Row],[AreaID]])</f>
        <v>13310</v>
      </c>
      <c r="I937">
        <f ca="1">VLOOKUP(Extraction[[#This Row],[AreaID]],Reserves[],4,FALSE)-Extraction[[#This Row],[OilExtractionToDate]]</f>
        <v>261853</v>
      </c>
      <c r="J937">
        <f ca="1">VLOOKUP(Extraction[[#This Row],[AreaID]],Reserves[],5,FALSE)-Extraction[[#This Row],[GasExtractionToDate]]</f>
        <v>213487</v>
      </c>
    </row>
    <row r="938" spans="1:10" x14ac:dyDescent="0.35">
      <c r="A938">
        <f ca="1">RANDBETWEEN(1,Parameters!$A$10)</f>
        <v>3</v>
      </c>
      <c r="B938" t="str">
        <f ca="1">VLOOKUP(A938,Reserves[],2,FALSE)</f>
        <v>Route66</v>
      </c>
      <c r="C938" t="str">
        <f ca="1">VLOOKUP(A938,Reserves[],3,FALSE)</f>
        <v>A3</v>
      </c>
      <c r="D938" s="1">
        <f ca="1">MAX(Parameters!$A$2,MAX(INDEX((A938=$A$2:A937)*$D$2:D937,))) + RANDBETWEEN(IF(MAX(INDEX((A938=$A$2:A937)*$D$2:D937,))=0,0,Parameters!$C$2),Parameters!$D$2)</f>
        <v>42950</v>
      </c>
      <c r="E938">
        <f ca="1">RANDBETWEEN(Parameters!$F$2,Parameters!$G$2)</f>
        <v>150</v>
      </c>
      <c r="F938">
        <f ca="1">RANDBETWEEN(Parameters!$I$2,Parameters!$J$2)</f>
        <v>162</v>
      </c>
      <c r="G938">
        <f ca="1">SUMIFS(E$2:E938,$A$2:A938,Extraction[[#This Row],[AreaID]])</f>
        <v>12412</v>
      </c>
      <c r="H938">
        <f ca="1">SUMIFS(F$2:F938,$A$2:A938,Extraction[[#This Row],[AreaID]])</f>
        <v>11572</v>
      </c>
      <c r="I938">
        <f ca="1">VLOOKUP(Extraction[[#This Row],[AreaID]],Reserves[],4,FALSE)-Extraction[[#This Row],[OilExtractionToDate]]</f>
        <v>199746</v>
      </c>
      <c r="J938">
        <f ca="1">VLOOKUP(Extraction[[#This Row],[AreaID]],Reserves[],5,FALSE)-Extraction[[#This Row],[GasExtractionToDate]]</f>
        <v>334866</v>
      </c>
    </row>
    <row r="939" spans="1:10" x14ac:dyDescent="0.35">
      <c r="A939">
        <f ca="1">RANDBETWEEN(1,Parameters!$A$10)</f>
        <v>3</v>
      </c>
      <c r="B939" t="str">
        <f ca="1">VLOOKUP(A939,Reserves[],2,FALSE)</f>
        <v>Route66</v>
      </c>
      <c r="C939" t="str">
        <f ca="1">VLOOKUP(A939,Reserves[],3,FALSE)</f>
        <v>A3</v>
      </c>
      <c r="D939" s="1">
        <f ca="1">MAX(Parameters!$A$2,MAX(INDEX((A939=$A$2:A938)*$D$2:D938,))) + RANDBETWEEN(IF(MAX(INDEX((A939=$A$2:A938)*$D$2:D938,))=0,0,Parameters!$C$2),Parameters!$D$2)</f>
        <v>42956</v>
      </c>
      <c r="E939">
        <f ca="1">RANDBETWEEN(Parameters!$F$2,Parameters!$G$2)</f>
        <v>119</v>
      </c>
      <c r="F939">
        <f ca="1">RANDBETWEEN(Parameters!$I$2,Parameters!$J$2)</f>
        <v>116</v>
      </c>
      <c r="G939">
        <f ca="1">SUMIFS(E$2:E939,$A$2:A939,Extraction[[#This Row],[AreaID]])</f>
        <v>12531</v>
      </c>
      <c r="H939">
        <f ca="1">SUMIFS(F$2:F939,$A$2:A939,Extraction[[#This Row],[AreaID]])</f>
        <v>11688</v>
      </c>
      <c r="I939">
        <f ca="1">VLOOKUP(Extraction[[#This Row],[AreaID]],Reserves[],4,FALSE)-Extraction[[#This Row],[OilExtractionToDate]]</f>
        <v>199627</v>
      </c>
      <c r="J939">
        <f ca="1">VLOOKUP(Extraction[[#This Row],[AreaID]],Reserves[],5,FALSE)-Extraction[[#This Row],[GasExtractionToDate]]</f>
        <v>334750</v>
      </c>
    </row>
    <row r="940" spans="1:10" x14ac:dyDescent="0.35">
      <c r="A940">
        <f ca="1">RANDBETWEEN(1,Parameters!$A$10)</f>
        <v>9</v>
      </c>
      <c r="B940" t="str">
        <f ca="1">VLOOKUP(A940,Reserves[],2,FALSE)</f>
        <v>Hanamura</v>
      </c>
      <c r="C940" t="str">
        <f ca="1">VLOOKUP(A940,Reserves[],3,FALSE)</f>
        <v>H2</v>
      </c>
      <c r="D940" s="1">
        <f ca="1">MAX(Parameters!$A$2,MAX(INDEX((A940=$A$2:A939)*$D$2:D939,))) + RANDBETWEEN(IF(MAX(INDEX((A940=$A$2:A939)*$D$2:D939,))=0,0,Parameters!$C$2),Parameters!$D$2)</f>
        <v>42980</v>
      </c>
      <c r="E940">
        <f ca="1">RANDBETWEEN(Parameters!$F$2,Parameters!$G$2)</f>
        <v>143</v>
      </c>
      <c r="F940">
        <f ca="1">RANDBETWEEN(Parameters!$I$2,Parameters!$J$2)</f>
        <v>250</v>
      </c>
      <c r="G940">
        <f ca="1">SUMIFS(E$2:E940,$A$2:A940,Extraction[[#This Row],[AreaID]])</f>
        <v>12963</v>
      </c>
      <c r="H940">
        <f ca="1">SUMIFS(F$2:F940,$A$2:A940,Extraction[[#This Row],[AreaID]])</f>
        <v>12798</v>
      </c>
      <c r="I940">
        <f ca="1">VLOOKUP(Extraction[[#This Row],[AreaID]],Reserves[],4,FALSE)-Extraction[[#This Row],[OilExtractionToDate]]</f>
        <v>328200</v>
      </c>
      <c r="J940">
        <f ca="1">VLOOKUP(Extraction[[#This Row],[AreaID]],Reserves[],5,FALSE)-Extraction[[#This Row],[GasExtractionToDate]]</f>
        <v>403140</v>
      </c>
    </row>
    <row r="941" spans="1:10" x14ac:dyDescent="0.35">
      <c r="A941">
        <f ca="1">RANDBETWEEN(1,Parameters!$A$10)</f>
        <v>2</v>
      </c>
      <c r="B941" t="str">
        <f ca="1">VLOOKUP(A941,Reserves[],2,FALSE)</f>
        <v>Route66</v>
      </c>
      <c r="C941" t="str">
        <f ca="1">VLOOKUP(A941,Reserves[],3,FALSE)</f>
        <v>Delta</v>
      </c>
      <c r="D941" s="1">
        <f ca="1">MAX(Parameters!$A$2,MAX(INDEX((A941=$A$2:A940)*$D$2:D940,))) + RANDBETWEEN(IF(MAX(INDEX((A941=$A$2:A940)*$D$2:D940,))=0,0,Parameters!$C$2),Parameters!$D$2)</f>
        <v>43012</v>
      </c>
      <c r="E941">
        <f ca="1">RANDBETWEEN(Parameters!$F$2,Parameters!$G$2)</f>
        <v>91</v>
      </c>
      <c r="F941">
        <f ca="1">RANDBETWEEN(Parameters!$I$2,Parameters!$J$2)</f>
        <v>75</v>
      </c>
      <c r="G941">
        <f ca="1">SUMIFS(E$2:E941,$A$2:A941,Extraction[[#This Row],[AreaID]])</f>
        <v>14046</v>
      </c>
      <c r="H941">
        <f ca="1">SUMIFS(F$2:F941,$A$2:A941,Extraction[[#This Row],[AreaID]])</f>
        <v>13078</v>
      </c>
      <c r="I941">
        <f ca="1">VLOOKUP(Extraction[[#This Row],[AreaID]],Reserves[],4,FALSE)-Extraction[[#This Row],[OilExtractionToDate]]</f>
        <v>150395</v>
      </c>
      <c r="J941">
        <f ca="1">VLOOKUP(Extraction[[#This Row],[AreaID]],Reserves[],5,FALSE)-Extraction[[#This Row],[GasExtractionToDate]]</f>
        <v>223131</v>
      </c>
    </row>
    <row r="942" spans="1:10" x14ac:dyDescent="0.35">
      <c r="A942">
        <f ca="1">RANDBETWEEN(1,Parameters!$A$10)</f>
        <v>4</v>
      </c>
      <c r="B942" t="str">
        <f ca="1">VLOOKUP(A942,Reserves[],2,FALSE)</f>
        <v>BigPool</v>
      </c>
      <c r="C942" t="str">
        <f ca="1">VLOOKUP(A942,Reserves[],3,FALSE)</f>
        <v>B1</v>
      </c>
      <c r="D942" s="1">
        <f ca="1">MAX(Parameters!$A$2,MAX(INDEX((A942=$A$2:A941)*$D$2:D941,))) + RANDBETWEEN(IF(MAX(INDEX((A942=$A$2:A941)*$D$2:D941,))=0,0,Parameters!$C$2),Parameters!$D$2)</f>
        <v>42917</v>
      </c>
      <c r="E942">
        <f ca="1">RANDBETWEEN(Parameters!$F$2,Parameters!$G$2)</f>
        <v>87</v>
      </c>
      <c r="F942">
        <f ca="1">RANDBETWEEN(Parameters!$I$2,Parameters!$J$2)</f>
        <v>133</v>
      </c>
      <c r="G942">
        <f ca="1">SUMIFS(E$2:E942,$A$2:A942,Extraction[[#This Row],[AreaID]])</f>
        <v>10500</v>
      </c>
      <c r="H942">
        <f ca="1">SUMIFS(F$2:F942,$A$2:A942,Extraction[[#This Row],[AreaID]])</f>
        <v>11848</v>
      </c>
      <c r="I942">
        <f ca="1">VLOOKUP(Extraction[[#This Row],[AreaID]],Reserves[],4,FALSE)-Extraction[[#This Row],[OilExtractionToDate]]</f>
        <v>394690</v>
      </c>
      <c r="J942">
        <f ca="1">VLOOKUP(Extraction[[#This Row],[AreaID]],Reserves[],5,FALSE)-Extraction[[#This Row],[GasExtractionToDate]]</f>
        <v>188605</v>
      </c>
    </row>
    <row r="943" spans="1:10" x14ac:dyDescent="0.35">
      <c r="A943">
        <f ca="1">RANDBETWEEN(1,Parameters!$A$10)</f>
        <v>14</v>
      </c>
      <c r="B943" t="str">
        <f ca="1">VLOOKUP(A943,Reserves[],2,FALSE)</f>
        <v>Kern River</v>
      </c>
      <c r="C943" t="str">
        <f ca="1">VLOOKUP(A943,Reserves[],3,FALSE)</f>
        <v>Delta</v>
      </c>
      <c r="D943" s="1">
        <f ca="1">MAX(Parameters!$A$2,MAX(INDEX((A943=$A$2:A942)*$D$2:D942,))) + RANDBETWEEN(IF(MAX(INDEX((A943=$A$2:A942)*$D$2:D942,))=0,0,Parameters!$C$2),Parameters!$D$2)</f>
        <v>42934</v>
      </c>
      <c r="E943">
        <f ca="1">RANDBETWEEN(Parameters!$F$2,Parameters!$G$2)</f>
        <v>186</v>
      </c>
      <c r="F943">
        <f ca="1">RANDBETWEEN(Parameters!$I$2,Parameters!$J$2)</f>
        <v>121</v>
      </c>
      <c r="G943">
        <f ca="1">SUMIFS(E$2:E943,$A$2:A943,Extraction[[#This Row],[AreaID]])</f>
        <v>12587</v>
      </c>
      <c r="H943">
        <f ca="1">SUMIFS(F$2:F943,$A$2:A943,Extraction[[#This Row],[AreaID]])</f>
        <v>11781</v>
      </c>
      <c r="I943">
        <f ca="1">VLOOKUP(Extraction[[#This Row],[AreaID]],Reserves[],4,FALSE)-Extraction[[#This Row],[OilExtractionToDate]]</f>
        <v>332824</v>
      </c>
      <c r="J943">
        <f ca="1">VLOOKUP(Extraction[[#This Row],[AreaID]],Reserves[],5,FALSE)-Extraction[[#This Row],[GasExtractionToDate]]</f>
        <v>394357</v>
      </c>
    </row>
    <row r="944" spans="1:10" x14ac:dyDescent="0.35">
      <c r="A944">
        <f ca="1">RANDBETWEEN(1,Parameters!$A$10)</f>
        <v>13</v>
      </c>
      <c r="B944" t="str">
        <f ca="1">VLOOKUP(A944,Reserves[],2,FALSE)</f>
        <v>Kern River</v>
      </c>
      <c r="C944" t="str">
        <f ca="1">VLOOKUP(A944,Reserves[],3,FALSE)</f>
        <v>W13</v>
      </c>
      <c r="D944" s="1">
        <f ca="1">MAX(Parameters!$A$2,MAX(INDEX((A944=$A$2:A943)*$D$2:D943,))) + RANDBETWEEN(IF(MAX(INDEX((A944=$A$2:A943)*$D$2:D943,))=0,0,Parameters!$C$2),Parameters!$D$2)</f>
        <v>42980</v>
      </c>
      <c r="E944">
        <f ca="1">RANDBETWEEN(Parameters!$F$2,Parameters!$G$2)</f>
        <v>139</v>
      </c>
      <c r="F944">
        <f ca="1">RANDBETWEEN(Parameters!$I$2,Parameters!$J$2)</f>
        <v>270</v>
      </c>
      <c r="G944">
        <f ca="1">SUMIFS(E$2:E944,$A$2:A944,Extraction[[#This Row],[AreaID]])</f>
        <v>13526</v>
      </c>
      <c r="H944">
        <f ca="1">SUMIFS(F$2:F944,$A$2:A944,Extraction[[#This Row],[AreaID]])</f>
        <v>12548</v>
      </c>
      <c r="I944">
        <f ca="1">VLOOKUP(Extraction[[#This Row],[AreaID]],Reserves[],4,FALSE)-Extraction[[#This Row],[OilExtractionToDate]]</f>
        <v>369177</v>
      </c>
      <c r="J944">
        <f ca="1">VLOOKUP(Extraction[[#This Row],[AreaID]],Reserves[],5,FALSE)-Extraction[[#This Row],[GasExtractionToDate]]</f>
        <v>436907</v>
      </c>
    </row>
    <row r="945" spans="1:10" x14ac:dyDescent="0.35">
      <c r="A945">
        <f ca="1">RANDBETWEEN(1,Parameters!$A$10)</f>
        <v>12</v>
      </c>
      <c r="B945" t="str">
        <f ca="1">VLOOKUP(A945,Reserves[],2,FALSE)</f>
        <v>EastTexas</v>
      </c>
      <c r="C945" t="str">
        <f ca="1">VLOOKUP(A945,Reserves[],3,FALSE)</f>
        <v>Lake3</v>
      </c>
      <c r="D945" s="1">
        <f ca="1">MAX(Parameters!$A$2,MAX(INDEX((A945=$A$2:A944)*$D$2:D944,))) + RANDBETWEEN(IF(MAX(INDEX((A945=$A$2:A944)*$D$2:D944,))=0,0,Parameters!$C$2),Parameters!$D$2)</f>
        <v>42922</v>
      </c>
      <c r="E945">
        <f ca="1">RANDBETWEEN(Parameters!$F$2,Parameters!$G$2)</f>
        <v>103</v>
      </c>
      <c r="F945">
        <f ca="1">RANDBETWEEN(Parameters!$I$2,Parameters!$J$2)</f>
        <v>94</v>
      </c>
      <c r="G945">
        <f ca="1">SUMIFS(E$2:E945,$A$2:A945,Extraction[[#This Row],[AreaID]])</f>
        <v>11423</v>
      </c>
      <c r="H945">
        <f ca="1">SUMIFS(F$2:F945,$A$2:A945,Extraction[[#This Row],[AreaID]])</f>
        <v>9866</v>
      </c>
      <c r="I945">
        <f ca="1">VLOOKUP(Extraction[[#This Row],[AreaID]],Reserves[],4,FALSE)-Extraction[[#This Row],[OilExtractionToDate]]</f>
        <v>321964</v>
      </c>
      <c r="J945">
        <f ca="1">VLOOKUP(Extraction[[#This Row],[AreaID]],Reserves[],5,FALSE)-Extraction[[#This Row],[GasExtractionToDate]]</f>
        <v>277339</v>
      </c>
    </row>
    <row r="946" spans="1:10" x14ac:dyDescent="0.35">
      <c r="A946">
        <f ca="1">RANDBETWEEN(1,Parameters!$A$10)</f>
        <v>10</v>
      </c>
      <c r="B946" t="str">
        <f ca="1">VLOOKUP(A946,Reserves[],2,FALSE)</f>
        <v>EastTexas</v>
      </c>
      <c r="C946" t="str">
        <f ca="1">VLOOKUP(A946,Reserves[],3,FALSE)</f>
        <v>Lake1</v>
      </c>
      <c r="D946" s="1">
        <f ca="1">MAX(Parameters!$A$2,MAX(INDEX((A946=$A$2:A945)*$D$2:D945,))) + RANDBETWEEN(IF(MAX(INDEX((A946=$A$2:A945)*$D$2:D945,))=0,0,Parameters!$C$2),Parameters!$D$2)</f>
        <v>42891</v>
      </c>
      <c r="E946">
        <f ca="1">RANDBETWEEN(Parameters!$F$2,Parameters!$G$2)</f>
        <v>298</v>
      </c>
      <c r="F946">
        <f ca="1">RANDBETWEEN(Parameters!$I$2,Parameters!$J$2)</f>
        <v>184</v>
      </c>
      <c r="G946">
        <f ca="1">SUMIFS(E$2:E946,$A$2:A946,Extraction[[#This Row],[AreaID]])</f>
        <v>10685</v>
      </c>
      <c r="H946">
        <f ca="1">SUMIFS(F$2:F946,$A$2:A946,Extraction[[#This Row],[AreaID]])</f>
        <v>9193</v>
      </c>
      <c r="I946">
        <f ca="1">VLOOKUP(Extraction[[#This Row],[AreaID]],Reserves[],4,FALSE)-Extraction[[#This Row],[OilExtractionToDate]]</f>
        <v>156543</v>
      </c>
      <c r="J946">
        <f ca="1">VLOOKUP(Extraction[[#This Row],[AreaID]],Reserves[],5,FALSE)-Extraction[[#This Row],[GasExtractionToDate]]</f>
        <v>366060</v>
      </c>
    </row>
    <row r="947" spans="1:10" x14ac:dyDescent="0.35">
      <c r="A947">
        <f ca="1">RANDBETWEEN(1,Parameters!$A$10)</f>
        <v>14</v>
      </c>
      <c r="B947" t="str">
        <f ca="1">VLOOKUP(A947,Reserves[],2,FALSE)</f>
        <v>Kern River</v>
      </c>
      <c r="C947" t="str">
        <f ca="1">VLOOKUP(A947,Reserves[],3,FALSE)</f>
        <v>Delta</v>
      </c>
      <c r="D947" s="1">
        <f ca="1">MAX(Parameters!$A$2,MAX(INDEX((A947=$A$2:A946)*$D$2:D946,))) + RANDBETWEEN(IF(MAX(INDEX((A947=$A$2:A946)*$D$2:D946,))=0,0,Parameters!$C$2),Parameters!$D$2)</f>
        <v>42939</v>
      </c>
      <c r="E947">
        <f ca="1">RANDBETWEEN(Parameters!$F$2,Parameters!$G$2)</f>
        <v>115</v>
      </c>
      <c r="F947">
        <f ca="1">RANDBETWEEN(Parameters!$I$2,Parameters!$J$2)</f>
        <v>214</v>
      </c>
      <c r="G947">
        <f ca="1">SUMIFS(E$2:E947,$A$2:A947,Extraction[[#This Row],[AreaID]])</f>
        <v>12702</v>
      </c>
      <c r="H947">
        <f ca="1">SUMIFS(F$2:F947,$A$2:A947,Extraction[[#This Row],[AreaID]])</f>
        <v>11995</v>
      </c>
      <c r="I947">
        <f ca="1">VLOOKUP(Extraction[[#This Row],[AreaID]],Reserves[],4,FALSE)-Extraction[[#This Row],[OilExtractionToDate]]</f>
        <v>332709</v>
      </c>
      <c r="J947">
        <f ca="1">VLOOKUP(Extraction[[#This Row],[AreaID]],Reserves[],5,FALSE)-Extraction[[#This Row],[GasExtractionToDate]]</f>
        <v>394143</v>
      </c>
    </row>
    <row r="948" spans="1:10" x14ac:dyDescent="0.35">
      <c r="A948">
        <f ca="1">RANDBETWEEN(1,Parameters!$A$10)</f>
        <v>4</v>
      </c>
      <c r="B948" t="str">
        <f ca="1">VLOOKUP(A948,Reserves[],2,FALSE)</f>
        <v>BigPool</v>
      </c>
      <c r="C948" t="str">
        <f ca="1">VLOOKUP(A948,Reserves[],3,FALSE)</f>
        <v>B1</v>
      </c>
      <c r="D948" s="1">
        <f ca="1">MAX(Parameters!$A$2,MAX(INDEX((A948=$A$2:A947)*$D$2:D947,))) + RANDBETWEEN(IF(MAX(INDEX((A948=$A$2:A947)*$D$2:D947,))=0,0,Parameters!$C$2),Parameters!$D$2)</f>
        <v>42925</v>
      </c>
      <c r="E948">
        <f ca="1">RANDBETWEEN(Parameters!$F$2,Parameters!$G$2)</f>
        <v>159</v>
      </c>
      <c r="F948">
        <f ca="1">RANDBETWEEN(Parameters!$I$2,Parameters!$J$2)</f>
        <v>206</v>
      </c>
      <c r="G948">
        <f ca="1">SUMIFS(E$2:E948,$A$2:A948,Extraction[[#This Row],[AreaID]])</f>
        <v>10659</v>
      </c>
      <c r="H948">
        <f ca="1">SUMIFS(F$2:F948,$A$2:A948,Extraction[[#This Row],[AreaID]])</f>
        <v>12054</v>
      </c>
      <c r="I948">
        <f ca="1">VLOOKUP(Extraction[[#This Row],[AreaID]],Reserves[],4,FALSE)-Extraction[[#This Row],[OilExtractionToDate]]</f>
        <v>394531</v>
      </c>
      <c r="J948">
        <f ca="1">VLOOKUP(Extraction[[#This Row],[AreaID]],Reserves[],5,FALSE)-Extraction[[#This Row],[GasExtractionToDate]]</f>
        <v>188399</v>
      </c>
    </row>
    <row r="949" spans="1:10" x14ac:dyDescent="0.35">
      <c r="A949">
        <f ca="1">RANDBETWEEN(1,Parameters!$A$10)</f>
        <v>8</v>
      </c>
      <c r="B949" t="str">
        <f ca="1">VLOOKUP(A949,Reserves[],2,FALSE)</f>
        <v>Hanamura</v>
      </c>
      <c r="C949" t="str">
        <f ca="1">VLOOKUP(A949,Reserves[],3,FALSE)</f>
        <v>Delta</v>
      </c>
      <c r="D949" s="1">
        <f ca="1">MAX(Parameters!$A$2,MAX(INDEX((A949=$A$2:A948)*$D$2:D948,))) + RANDBETWEEN(IF(MAX(INDEX((A949=$A$2:A948)*$D$2:D948,))=0,0,Parameters!$C$2),Parameters!$D$2)</f>
        <v>43011</v>
      </c>
      <c r="E949">
        <f ca="1">RANDBETWEEN(Parameters!$F$2,Parameters!$G$2)</f>
        <v>98</v>
      </c>
      <c r="F949">
        <f ca="1">RANDBETWEEN(Parameters!$I$2,Parameters!$J$2)</f>
        <v>127</v>
      </c>
      <c r="G949">
        <f ca="1">SUMIFS(E$2:E949,$A$2:A949,Extraction[[#This Row],[AreaID]])</f>
        <v>13598</v>
      </c>
      <c r="H949">
        <f ca="1">SUMIFS(F$2:F949,$A$2:A949,Extraction[[#This Row],[AreaID]])</f>
        <v>14263</v>
      </c>
      <c r="I949">
        <f ca="1">VLOOKUP(Extraction[[#This Row],[AreaID]],Reserves[],4,FALSE)-Extraction[[#This Row],[OilExtractionToDate]]</f>
        <v>160192</v>
      </c>
      <c r="J949">
        <f ca="1">VLOOKUP(Extraction[[#This Row],[AreaID]],Reserves[],5,FALSE)-Extraction[[#This Row],[GasExtractionToDate]]</f>
        <v>228846</v>
      </c>
    </row>
    <row r="950" spans="1:10" x14ac:dyDescent="0.35">
      <c r="A950">
        <f ca="1">RANDBETWEEN(1,Parameters!$A$10)</f>
        <v>2</v>
      </c>
      <c r="B950" t="str">
        <f ca="1">VLOOKUP(A950,Reserves[],2,FALSE)</f>
        <v>Route66</v>
      </c>
      <c r="C950" t="str">
        <f ca="1">VLOOKUP(A950,Reserves[],3,FALSE)</f>
        <v>Delta</v>
      </c>
      <c r="D950" s="1">
        <f ca="1">MAX(Parameters!$A$2,MAX(INDEX((A950=$A$2:A949)*$D$2:D949,))) + RANDBETWEEN(IF(MAX(INDEX((A950=$A$2:A949)*$D$2:D949,))=0,0,Parameters!$C$2),Parameters!$D$2)</f>
        <v>43017</v>
      </c>
      <c r="E950">
        <f ca="1">RANDBETWEEN(Parameters!$F$2,Parameters!$G$2)</f>
        <v>106</v>
      </c>
      <c r="F950">
        <f ca="1">RANDBETWEEN(Parameters!$I$2,Parameters!$J$2)</f>
        <v>79</v>
      </c>
      <c r="G950">
        <f ca="1">SUMIFS(E$2:E950,$A$2:A950,Extraction[[#This Row],[AreaID]])</f>
        <v>14152</v>
      </c>
      <c r="H950">
        <f ca="1">SUMIFS(F$2:F950,$A$2:A950,Extraction[[#This Row],[AreaID]])</f>
        <v>13157</v>
      </c>
      <c r="I950">
        <f ca="1">VLOOKUP(Extraction[[#This Row],[AreaID]],Reserves[],4,FALSE)-Extraction[[#This Row],[OilExtractionToDate]]</f>
        <v>150289</v>
      </c>
      <c r="J950">
        <f ca="1">VLOOKUP(Extraction[[#This Row],[AreaID]],Reserves[],5,FALSE)-Extraction[[#This Row],[GasExtractionToDate]]</f>
        <v>223052</v>
      </c>
    </row>
    <row r="951" spans="1:10" x14ac:dyDescent="0.35">
      <c r="A951">
        <f ca="1">RANDBETWEEN(1,Parameters!$A$10)</f>
        <v>3</v>
      </c>
      <c r="B951" t="str">
        <f ca="1">VLOOKUP(A951,Reserves[],2,FALSE)</f>
        <v>Route66</v>
      </c>
      <c r="C951" t="str">
        <f ca="1">VLOOKUP(A951,Reserves[],3,FALSE)</f>
        <v>A3</v>
      </c>
      <c r="D951" s="1">
        <f ca="1">MAX(Parameters!$A$2,MAX(INDEX((A951=$A$2:A950)*$D$2:D950,))) + RANDBETWEEN(IF(MAX(INDEX((A951=$A$2:A950)*$D$2:D950,))=0,0,Parameters!$C$2),Parameters!$D$2)</f>
        <v>42964</v>
      </c>
      <c r="E951">
        <f ca="1">RANDBETWEEN(Parameters!$F$2,Parameters!$G$2)</f>
        <v>269</v>
      </c>
      <c r="F951">
        <f ca="1">RANDBETWEEN(Parameters!$I$2,Parameters!$J$2)</f>
        <v>280</v>
      </c>
      <c r="G951">
        <f ca="1">SUMIFS(E$2:E951,$A$2:A951,Extraction[[#This Row],[AreaID]])</f>
        <v>12800</v>
      </c>
      <c r="H951">
        <f ca="1">SUMIFS(F$2:F951,$A$2:A951,Extraction[[#This Row],[AreaID]])</f>
        <v>11968</v>
      </c>
      <c r="I951">
        <f ca="1">VLOOKUP(Extraction[[#This Row],[AreaID]],Reserves[],4,FALSE)-Extraction[[#This Row],[OilExtractionToDate]]</f>
        <v>199358</v>
      </c>
      <c r="J951">
        <f ca="1">VLOOKUP(Extraction[[#This Row],[AreaID]],Reserves[],5,FALSE)-Extraction[[#This Row],[GasExtractionToDate]]</f>
        <v>334470</v>
      </c>
    </row>
    <row r="952" spans="1:10" x14ac:dyDescent="0.35">
      <c r="A952">
        <f ca="1">RANDBETWEEN(1,Parameters!$A$10)</f>
        <v>5</v>
      </c>
      <c r="B952" t="str">
        <f ca="1">VLOOKUP(A952,Reserves[],2,FALSE)</f>
        <v>BigPool</v>
      </c>
      <c r="C952" t="str">
        <f ca="1">VLOOKUP(A952,Reserves[],3,FALSE)</f>
        <v>B2</v>
      </c>
      <c r="D952" s="1">
        <f ca="1">MAX(Parameters!$A$2,MAX(INDEX((A952=$A$2:A951)*$D$2:D951,))) + RANDBETWEEN(IF(MAX(INDEX((A952=$A$2:A951)*$D$2:D951,))=0,0,Parameters!$C$2),Parameters!$D$2)</f>
        <v>42961</v>
      </c>
      <c r="E952">
        <f ca="1">RANDBETWEEN(Parameters!$F$2,Parameters!$G$2)</f>
        <v>102</v>
      </c>
      <c r="F952">
        <f ca="1">RANDBETWEEN(Parameters!$I$2,Parameters!$J$2)</f>
        <v>275</v>
      </c>
      <c r="G952">
        <f ca="1">SUMIFS(E$2:E952,$A$2:A952,Extraction[[#This Row],[AreaID]])</f>
        <v>12982</v>
      </c>
      <c r="H952">
        <f ca="1">SUMIFS(F$2:F952,$A$2:A952,Extraction[[#This Row],[AreaID]])</f>
        <v>13034</v>
      </c>
      <c r="I952">
        <f ca="1">VLOOKUP(Extraction[[#This Row],[AreaID]],Reserves[],4,FALSE)-Extraction[[#This Row],[OilExtractionToDate]]</f>
        <v>294441</v>
      </c>
      <c r="J952">
        <f ca="1">VLOOKUP(Extraction[[#This Row],[AreaID]],Reserves[],5,FALSE)-Extraction[[#This Row],[GasExtractionToDate]]</f>
        <v>264674</v>
      </c>
    </row>
    <row r="953" spans="1:10" x14ac:dyDescent="0.35">
      <c r="A953">
        <f ca="1">RANDBETWEEN(1,Parameters!$A$10)</f>
        <v>2</v>
      </c>
      <c r="B953" t="str">
        <f ca="1">VLOOKUP(A953,Reserves[],2,FALSE)</f>
        <v>Route66</v>
      </c>
      <c r="C953" t="str">
        <f ca="1">VLOOKUP(A953,Reserves[],3,FALSE)</f>
        <v>Delta</v>
      </c>
      <c r="D953" s="1">
        <f ca="1">MAX(Parameters!$A$2,MAX(INDEX((A953=$A$2:A952)*$D$2:D952,))) + RANDBETWEEN(IF(MAX(INDEX((A953=$A$2:A952)*$D$2:D952,))=0,0,Parameters!$C$2),Parameters!$D$2)</f>
        <v>43021</v>
      </c>
      <c r="E953">
        <f ca="1">RANDBETWEEN(Parameters!$F$2,Parameters!$G$2)</f>
        <v>84</v>
      </c>
      <c r="F953">
        <f ca="1">RANDBETWEEN(Parameters!$I$2,Parameters!$J$2)</f>
        <v>286</v>
      </c>
      <c r="G953">
        <f ca="1">SUMIFS(E$2:E953,$A$2:A953,Extraction[[#This Row],[AreaID]])</f>
        <v>14236</v>
      </c>
      <c r="H953">
        <f ca="1">SUMIFS(F$2:F953,$A$2:A953,Extraction[[#This Row],[AreaID]])</f>
        <v>13443</v>
      </c>
      <c r="I953">
        <f ca="1">VLOOKUP(Extraction[[#This Row],[AreaID]],Reserves[],4,FALSE)-Extraction[[#This Row],[OilExtractionToDate]]</f>
        <v>150205</v>
      </c>
      <c r="J953">
        <f ca="1">VLOOKUP(Extraction[[#This Row],[AreaID]],Reserves[],5,FALSE)-Extraction[[#This Row],[GasExtractionToDate]]</f>
        <v>222766</v>
      </c>
    </row>
    <row r="954" spans="1:10" x14ac:dyDescent="0.35">
      <c r="A954">
        <f ca="1">RANDBETWEEN(1,Parameters!$A$10)</f>
        <v>7</v>
      </c>
      <c r="B954" t="str">
        <f ca="1">VLOOKUP(A954,Reserves[],2,FALSE)</f>
        <v>Hanamura</v>
      </c>
      <c r="C954" t="str">
        <f ca="1">VLOOKUP(A954,Reserves[],3,FALSE)</f>
        <v>H1</v>
      </c>
      <c r="D954" s="1">
        <f ca="1">MAX(Parameters!$A$2,MAX(INDEX((A954=$A$2:A953)*$D$2:D953,))) + RANDBETWEEN(IF(MAX(INDEX((A954=$A$2:A953)*$D$2:D953,))=0,0,Parameters!$C$2),Parameters!$D$2)</f>
        <v>42936</v>
      </c>
      <c r="E954">
        <f ca="1">RANDBETWEEN(Parameters!$F$2,Parameters!$G$2)</f>
        <v>117</v>
      </c>
      <c r="F954">
        <f ca="1">RANDBETWEEN(Parameters!$I$2,Parameters!$J$2)</f>
        <v>137</v>
      </c>
      <c r="G954">
        <f ca="1">SUMIFS(E$2:E954,$A$2:A954,Extraction[[#This Row],[AreaID]])</f>
        <v>12438</v>
      </c>
      <c r="H954">
        <f ca="1">SUMIFS(F$2:F954,$A$2:A954,Extraction[[#This Row],[AreaID]])</f>
        <v>11639</v>
      </c>
      <c r="I954">
        <f ca="1">VLOOKUP(Extraction[[#This Row],[AreaID]],Reserves[],4,FALSE)-Extraction[[#This Row],[OilExtractionToDate]]</f>
        <v>313928</v>
      </c>
      <c r="J954">
        <f ca="1">VLOOKUP(Extraction[[#This Row],[AreaID]],Reserves[],5,FALSE)-Extraction[[#This Row],[GasExtractionToDate]]</f>
        <v>429738</v>
      </c>
    </row>
    <row r="955" spans="1:10" x14ac:dyDescent="0.35">
      <c r="A955">
        <f ca="1">RANDBETWEEN(1,Parameters!$A$10)</f>
        <v>7</v>
      </c>
      <c r="B955" t="str">
        <f ca="1">VLOOKUP(A955,Reserves[],2,FALSE)</f>
        <v>Hanamura</v>
      </c>
      <c r="C955" t="str">
        <f ca="1">VLOOKUP(A955,Reserves[],3,FALSE)</f>
        <v>H1</v>
      </c>
      <c r="D955" s="1">
        <f ca="1">MAX(Parameters!$A$2,MAX(INDEX((A955=$A$2:A954)*$D$2:D954,))) + RANDBETWEEN(IF(MAX(INDEX((A955=$A$2:A954)*$D$2:D954,))=0,0,Parameters!$C$2),Parameters!$D$2)</f>
        <v>42941</v>
      </c>
      <c r="E955">
        <f ca="1">RANDBETWEEN(Parameters!$F$2,Parameters!$G$2)</f>
        <v>188</v>
      </c>
      <c r="F955">
        <f ca="1">RANDBETWEEN(Parameters!$I$2,Parameters!$J$2)</f>
        <v>262</v>
      </c>
      <c r="G955">
        <f ca="1">SUMIFS(E$2:E955,$A$2:A955,Extraction[[#This Row],[AreaID]])</f>
        <v>12626</v>
      </c>
      <c r="H955">
        <f ca="1">SUMIFS(F$2:F955,$A$2:A955,Extraction[[#This Row],[AreaID]])</f>
        <v>11901</v>
      </c>
      <c r="I955">
        <f ca="1">VLOOKUP(Extraction[[#This Row],[AreaID]],Reserves[],4,FALSE)-Extraction[[#This Row],[OilExtractionToDate]]</f>
        <v>313740</v>
      </c>
      <c r="J955">
        <f ca="1">VLOOKUP(Extraction[[#This Row],[AreaID]],Reserves[],5,FALSE)-Extraction[[#This Row],[GasExtractionToDate]]</f>
        <v>429476</v>
      </c>
    </row>
    <row r="956" spans="1:10" x14ac:dyDescent="0.35">
      <c r="A956">
        <f ca="1">RANDBETWEEN(1,Parameters!$A$10)</f>
        <v>3</v>
      </c>
      <c r="B956" t="str">
        <f ca="1">VLOOKUP(A956,Reserves[],2,FALSE)</f>
        <v>Route66</v>
      </c>
      <c r="C956" t="str">
        <f ca="1">VLOOKUP(A956,Reserves[],3,FALSE)</f>
        <v>A3</v>
      </c>
      <c r="D956" s="1">
        <f ca="1">MAX(Parameters!$A$2,MAX(INDEX((A956=$A$2:A955)*$D$2:D955,))) + RANDBETWEEN(IF(MAX(INDEX((A956=$A$2:A955)*$D$2:D955,))=0,0,Parameters!$C$2),Parameters!$D$2)</f>
        <v>42972</v>
      </c>
      <c r="E956">
        <f ca="1">RANDBETWEEN(Parameters!$F$2,Parameters!$G$2)</f>
        <v>124</v>
      </c>
      <c r="F956">
        <f ca="1">RANDBETWEEN(Parameters!$I$2,Parameters!$J$2)</f>
        <v>269</v>
      </c>
      <c r="G956">
        <f ca="1">SUMIFS(E$2:E956,$A$2:A956,Extraction[[#This Row],[AreaID]])</f>
        <v>12924</v>
      </c>
      <c r="H956">
        <f ca="1">SUMIFS(F$2:F956,$A$2:A956,Extraction[[#This Row],[AreaID]])</f>
        <v>12237</v>
      </c>
      <c r="I956">
        <f ca="1">VLOOKUP(Extraction[[#This Row],[AreaID]],Reserves[],4,FALSE)-Extraction[[#This Row],[OilExtractionToDate]]</f>
        <v>199234</v>
      </c>
      <c r="J956">
        <f ca="1">VLOOKUP(Extraction[[#This Row],[AreaID]],Reserves[],5,FALSE)-Extraction[[#This Row],[GasExtractionToDate]]</f>
        <v>334201</v>
      </c>
    </row>
    <row r="957" spans="1:10" x14ac:dyDescent="0.35">
      <c r="A957">
        <f ca="1">RANDBETWEEN(1,Parameters!$A$10)</f>
        <v>12</v>
      </c>
      <c r="B957" t="str">
        <f ca="1">VLOOKUP(A957,Reserves[],2,FALSE)</f>
        <v>EastTexas</v>
      </c>
      <c r="C957" t="str">
        <f ca="1">VLOOKUP(A957,Reserves[],3,FALSE)</f>
        <v>Lake3</v>
      </c>
      <c r="D957" s="1">
        <f ca="1">MAX(Parameters!$A$2,MAX(INDEX((A957=$A$2:A956)*$D$2:D956,))) + RANDBETWEEN(IF(MAX(INDEX((A957=$A$2:A956)*$D$2:D956,))=0,0,Parameters!$C$2),Parameters!$D$2)</f>
        <v>42926</v>
      </c>
      <c r="E957">
        <f ca="1">RANDBETWEEN(Parameters!$F$2,Parameters!$G$2)</f>
        <v>216</v>
      </c>
      <c r="F957">
        <f ca="1">RANDBETWEEN(Parameters!$I$2,Parameters!$J$2)</f>
        <v>136</v>
      </c>
      <c r="G957">
        <f ca="1">SUMIFS(E$2:E957,$A$2:A957,Extraction[[#This Row],[AreaID]])</f>
        <v>11639</v>
      </c>
      <c r="H957">
        <f ca="1">SUMIFS(F$2:F957,$A$2:A957,Extraction[[#This Row],[AreaID]])</f>
        <v>10002</v>
      </c>
      <c r="I957">
        <f ca="1">VLOOKUP(Extraction[[#This Row],[AreaID]],Reserves[],4,FALSE)-Extraction[[#This Row],[OilExtractionToDate]]</f>
        <v>321748</v>
      </c>
      <c r="J957">
        <f ca="1">VLOOKUP(Extraction[[#This Row],[AreaID]],Reserves[],5,FALSE)-Extraction[[#This Row],[GasExtractionToDate]]</f>
        <v>277203</v>
      </c>
    </row>
    <row r="958" spans="1:10" x14ac:dyDescent="0.35">
      <c r="A958">
        <f ca="1">RANDBETWEEN(1,Parameters!$A$10)</f>
        <v>4</v>
      </c>
      <c r="B958" t="str">
        <f ca="1">VLOOKUP(A958,Reserves[],2,FALSE)</f>
        <v>BigPool</v>
      </c>
      <c r="C958" t="str">
        <f ca="1">VLOOKUP(A958,Reserves[],3,FALSE)</f>
        <v>B1</v>
      </c>
      <c r="D958" s="1">
        <f ca="1">MAX(Parameters!$A$2,MAX(INDEX((A958=$A$2:A957)*$D$2:D957,))) + RANDBETWEEN(IF(MAX(INDEX((A958=$A$2:A957)*$D$2:D957,))=0,0,Parameters!$C$2),Parameters!$D$2)</f>
        <v>42929</v>
      </c>
      <c r="E958">
        <f ca="1">RANDBETWEEN(Parameters!$F$2,Parameters!$G$2)</f>
        <v>225</v>
      </c>
      <c r="F958">
        <f ca="1">RANDBETWEEN(Parameters!$I$2,Parameters!$J$2)</f>
        <v>177</v>
      </c>
      <c r="G958">
        <f ca="1">SUMIFS(E$2:E958,$A$2:A958,Extraction[[#This Row],[AreaID]])</f>
        <v>10884</v>
      </c>
      <c r="H958">
        <f ca="1">SUMIFS(F$2:F958,$A$2:A958,Extraction[[#This Row],[AreaID]])</f>
        <v>12231</v>
      </c>
      <c r="I958">
        <f ca="1">VLOOKUP(Extraction[[#This Row],[AreaID]],Reserves[],4,FALSE)-Extraction[[#This Row],[OilExtractionToDate]]</f>
        <v>394306</v>
      </c>
      <c r="J958">
        <f ca="1">VLOOKUP(Extraction[[#This Row],[AreaID]],Reserves[],5,FALSE)-Extraction[[#This Row],[GasExtractionToDate]]</f>
        <v>188222</v>
      </c>
    </row>
    <row r="959" spans="1:10" x14ac:dyDescent="0.35">
      <c r="A959">
        <f ca="1">RANDBETWEEN(1,Parameters!$A$10)</f>
        <v>8</v>
      </c>
      <c r="B959" t="str">
        <f ca="1">VLOOKUP(A959,Reserves[],2,FALSE)</f>
        <v>Hanamura</v>
      </c>
      <c r="C959" t="str">
        <f ca="1">VLOOKUP(A959,Reserves[],3,FALSE)</f>
        <v>Delta</v>
      </c>
      <c r="D959" s="1">
        <f ca="1">MAX(Parameters!$A$2,MAX(INDEX((A959=$A$2:A958)*$D$2:D958,))) + RANDBETWEEN(IF(MAX(INDEX((A959=$A$2:A958)*$D$2:D958,))=0,0,Parameters!$C$2),Parameters!$D$2)</f>
        <v>43019</v>
      </c>
      <c r="E959">
        <f ca="1">RANDBETWEEN(Parameters!$F$2,Parameters!$G$2)</f>
        <v>201</v>
      </c>
      <c r="F959">
        <f ca="1">RANDBETWEEN(Parameters!$I$2,Parameters!$J$2)</f>
        <v>253</v>
      </c>
      <c r="G959">
        <f ca="1">SUMIFS(E$2:E959,$A$2:A959,Extraction[[#This Row],[AreaID]])</f>
        <v>13799</v>
      </c>
      <c r="H959">
        <f ca="1">SUMIFS(F$2:F959,$A$2:A959,Extraction[[#This Row],[AreaID]])</f>
        <v>14516</v>
      </c>
      <c r="I959">
        <f ca="1">VLOOKUP(Extraction[[#This Row],[AreaID]],Reserves[],4,FALSE)-Extraction[[#This Row],[OilExtractionToDate]]</f>
        <v>159991</v>
      </c>
      <c r="J959">
        <f ca="1">VLOOKUP(Extraction[[#This Row],[AreaID]],Reserves[],5,FALSE)-Extraction[[#This Row],[GasExtractionToDate]]</f>
        <v>228593</v>
      </c>
    </row>
    <row r="960" spans="1:10" x14ac:dyDescent="0.35">
      <c r="A960">
        <f ca="1">RANDBETWEEN(1,Parameters!$A$10)</f>
        <v>13</v>
      </c>
      <c r="B960" t="str">
        <f ca="1">VLOOKUP(A960,Reserves[],2,FALSE)</f>
        <v>Kern River</v>
      </c>
      <c r="C960" t="str">
        <f ca="1">VLOOKUP(A960,Reserves[],3,FALSE)</f>
        <v>W13</v>
      </c>
      <c r="D960" s="1">
        <f ca="1">MAX(Parameters!$A$2,MAX(INDEX((A960=$A$2:A959)*$D$2:D959,))) + RANDBETWEEN(IF(MAX(INDEX((A960=$A$2:A959)*$D$2:D959,))=0,0,Parameters!$C$2),Parameters!$D$2)</f>
        <v>42988</v>
      </c>
      <c r="E960">
        <f ca="1">RANDBETWEEN(Parameters!$F$2,Parameters!$G$2)</f>
        <v>138</v>
      </c>
      <c r="F960">
        <f ca="1">RANDBETWEEN(Parameters!$I$2,Parameters!$J$2)</f>
        <v>246</v>
      </c>
      <c r="G960">
        <f ca="1">SUMIFS(E$2:E960,$A$2:A960,Extraction[[#This Row],[AreaID]])</f>
        <v>13664</v>
      </c>
      <c r="H960">
        <f ca="1">SUMIFS(F$2:F960,$A$2:A960,Extraction[[#This Row],[AreaID]])</f>
        <v>12794</v>
      </c>
      <c r="I960">
        <f ca="1">VLOOKUP(Extraction[[#This Row],[AreaID]],Reserves[],4,FALSE)-Extraction[[#This Row],[OilExtractionToDate]]</f>
        <v>369039</v>
      </c>
      <c r="J960">
        <f ca="1">VLOOKUP(Extraction[[#This Row],[AreaID]],Reserves[],5,FALSE)-Extraction[[#This Row],[GasExtractionToDate]]</f>
        <v>436661</v>
      </c>
    </row>
    <row r="961" spans="1:10" x14ac:dyDescent="0.35">
      <c r="A961">
        <f ca="1">RANDBETWEEN(1,Parameters!$A$10)</f>
        <v>2</v>
      </c>
      <c r="B961" t="str">
        <f ca="1">VLOOKUP(A961,Reserves[],2,FALSE)</f>
        <v>Route66</v>
      </c>
      <c r="C961" t="str">
        <f ca="1">VLOOKUP(A961,Reserves[],3,FALSE)</f>
        <v>Delta</v>
      </c>
      <c r="D961" s="1">
        <f ca="1">MAX(Parameters!$A$2,MAX(INDEX((A961=$A$2:A960)*$D$2:D960,))) + RANDBETWEEN(IF(MAX(INDEX((A961=$A$2:A960)*$D$2:D960,))=0,0,Parameters!$C$2),Parameters!$D$2)</f>
        <v>43026</v>
      </c>
      <c r="E961">
        <f ca="1">RANDBETWEEN(Parameters!$F$2,Parameters!$G$2)</f>
        <v>146</v>
      </c>
      <c r="F961">
        <f ca="1">RANDBETWEEN(Parameters!$I$2,Parameters!$J$2)</f>
        <v>253</v>
      </c>
      <c r="G961">
        <f ca="1">SUMIFS(E$2:E961,$A$2:A961,Extraction[[#This Row],[AreaID]])</f>
        <v>14382</v>
      </c>
      <c r="H961">
        <f ca="1">SUMIFS(F$2:F961,$A$2:A961,Extraction[[#This Row],[AreaID]])</f>
        <v>13696</v>
      </c>
      <c r="I961">
        <f ca="1">VLOOKUP(Extraction[[#This Row],[AreaID]],Reserves[],4,FALSE)-Extraction[[#This Row],[OilExtractionToDate]]</f>
        <v>150059</v>
      </c>
      <c r="J961">
        <f ca="1">VLOOKUP(Extraction[[#This Row],[AreaID]],Reserves[],5,FALSE)-Extraction[[#This Row],[GasExtractionToDate]]</f>
        <v>222513</v>
      </c>
    </row>
    <row r="962" spans="1:10" x14ac:dyDescent="0.35">
      <c r="A962">
        <f ca="1">RANDBETWEEN(1,Parameters!$A$10)</f>
        <v>4</v>
      </c>
      <c r="B962" t="str">
        <f ca="1">VLOOKUP(A962,Reserves[],2,FALSE)</f>
        <v>BigPool</v>
      </c>
      <c r="C962" t="str">
        <f ca="1">VLOOKUP(A962,Reserves[],3,FALSE)</f>
        <v>B1</v>
      </c>
      <c r="D962" s="1">
        <f ca="1">MAX(Parameters!$A$2,MAX(INDEX((A962=$A$2:A961)*$D$2:D961,))) + RANDBETWEEN(IF(MAX(INDEX((A962=$A$2:A961)*$D$2:D961,))=0,0,Parameters!$C$2),Parameters!$D$2)</f>
        <v>42934</v>
      </c>
      <c r="E962">
        <f ca="1">RANDBETWEEN(Parameters!$F$2,Parameters!$G$2)</f>
        <v>81</v>
      </c>
      <c r="F962">
        <f ca="1">RANDBETWEEN(Parameters!$I$2,Parameters!$J$2)</f>
        <v>251</v>
      </c>
      <c r="G962">
        <f ca="1">SUMIFS(E$2:E962,$A$2:A962,Extraction[[#This Row],[AreaID]])</f>
        <v>10965</v>
      </c>
      <c r="H962">
        <f ca="1">SUMIFS(F$2:F962,$A$2:A962,Extraction[[#This Row],[AreaID]])</f>
        <v>12482</v>
      </c>
      <c r="I962">
        <f ca="1">VLOOKUP(Extraction[[#This Row],[AreaID]],Reserves[],4,FALSE)-Extraction[[#This Row],[OilExtractionToDate]]</f>
        <v>394225</v>
      </c>
      <c r="J962">
        <f ca="1">VLOOKUP(Extraction[[#This Row],[AreaID]],Reserves[],5,FALSE)-Extraction[[#This Row],[GasExtractionToDate]]</f>
        <v>187971</v>
      </c>
    </row>
    <row r="963" spans="1:10" x14ac:dyDescent="0.35">
      <c r="A963">
        <f ca="1">RANDBETWEEN(1,Parameters!$A$10)</f>
        <v>12</v>
      </c>
      <c r="B963" t="str">
        <f ca="1">VLOOKUP(A963,Reserves[],2,FALSE)</f>
        <v>EastTexas</v>
      </c>
      <c r="C963" t="str">
        <f ca="1">VLOOKUP(A963,Reserves[],3,FALSE)</f>
        <v>Lake3</v>
      </c>
      <c r="D963" s="1">
        <f ca="1">MAX(Parameters!$A$2,MAX(INDEX((A963=$A$2:A962)*$D$2:D962,))) + RANDBETWEEN(IF(MAX(INDEX((A963=$A$2:A962)*$D$2:D962,))=0,0,Parameters!$C$2),Parameters!$D$2)</f>
        <v>42930</v>
      </c>
      <c r="E963">
        <f ca="1">RANDBETWEEN(Parameters!$F$2,Parameters!$G$2)</f>
        <v>184</v>
      </c>
      <c r="F963">
        <f ca="1">RANDBETWEEN(Parameters!$I$2,Parameters!$J$2)</f>
        <v>51</v>
      </c>
      <c r="G963">
        <f ca="1">SUMIFS(E$2:E963,$A$2:A963,Extraction[[#This Row],[AreaID]])</f>
        <v>11823</v>
      </c>
      <c r="H963">
        <f ca="1">SUMIFS(F$2:F963,$A$2:A963,Extraction[[#This Row],[AreaID]])</f>
        <v>10053</v>
      </c>
      <c r="I963">
        <f ca="1">VLOOKUP(Extraction[[#This Row],[AreaID]],Reserves[],4,FALSE)-Extraction[[#This Row],[OilExtractionToDate]]</f>
        <v>321564</v>
      </c>
      <c r="J963">
        <f ca="1">VLOOKUP(Extraction[[#This Row],[AreaID]],Reserves[],5,FALSE)-Extraction[[#This Row],[GasExtractionToDate]]</f>
        <v>277152</v>
      </c>
    </row>
    <row r="964" spans="1:10" x14ac:dyDescent="0.35">
      <c r="A964">
        <f ca="1">RANDBETWEEN(1,Parameters!$A$10)</f>
        <v>6</v>
      </c>
      <c r="B964" t="str">
        <f ca="1">VLOOKUP(A964,Reserves[],2,FALSE)</f>
        <v>Hanamura</v>
      </c>
      <c r="C964" t="str">
        <f ca="1">VLOOKUP(A964,Reserves[],3,FALSE)</f>
        <v>Alpha</v>
      </c>
      <c r="D964" s="1">
        <f ca="1">MAX(Parameters!$A$2,MAX(INDEX((A964=$A$2:A963)*$D$2:D963,))) + RANDBETWEEN(IF(MAX(INDEX((A964=$A$2:A963)*$D$2:D963,))=0,0,Parameters!$C$2),Parameters!$D$2)</f>
        <v>42988</v>
      </c>
      <c r="E964">
        <f ca="1">RANDBETWEEN(Parameters!$F$2,Parameters!$G$2)</f>
        <v>124</v>
      </c>
      <c r="F964">
        <f ca="1">RANDBETWEEN(Parameters!$I$2,Parameters!$J$2)</f>
        <v>110</v>
      </c>
      <c r="G964">
        <f ca="1">SUMIFS(E$2:E964,$A$2:A964,Extraction[[#This Row],[AreaID]])</f>
        <v>12810</v>
      </c>
      <c r="H964">
        <f ca="1">SUMIFS(F$2:F964,$A$2:A964,Extraction[[#This Row],[AreaID]])</f>
        <v>12062</v>
      </c>
      <c r="I964">
        <f ca="1">VLOOKUP(Extraction[[#This Row],[AreaID]],Reserves[],4,FALSE)-Extraction[[#This Row],[OilExtractionToDate]]</f>
        <v>247570</v>
      </c>
      <c r="J964">
        <f ca="1">VLOOKUP(Extraction[[#This Row],[AreaID]],Reserves[],5,FALSE)-Extraction[[#This Row],[GasExtractionToDate]]</f>
        <v>289540</v>
      </c>
    </row>
    <row r="965" spans="1:10" x14ac:dyDescent="0.35">
      <c r="A965">
        <f ca="1">RANDBETWEEN(1,Parameters!$A$10)</f>
        <v>5</v>
      </c>
      <c r="B965" t="str">
        <f ca="1">VLOOKUP(A965,Reserves[],2,FALSE)</f>
        <v>BigPool</v>
      </c>
      <c r="C965" t="str">
        <f ca="1">VLOOKUP(A965,Reserves[],3,FALSE)</f>
        <v>B2</v>
      </c>
      <c r="D965" s="1">
        <f ca="1">MAX(Parameters!$A$2,MAX(INDEX((A965=$A$2:A964)*$D$2:D964,))) + RANDBETWEEN(IF(MAX(INDEX((A965=$A$2:A964)*$D$2:D964,))=0,0,Parameters!$C$2),Parameters!$D$2)</f>
        <v>42969</v>
      </c>
      <c r="E965">
        <f ca="1">RANDBETWEEN(Parameters!$F$2,Parameters!$G$2)</f>
        <v>190</v>
      </c>
      <c r="F965">
        <f ca="1">RANDBETWEEN(Parameters!$I$2,Parameters!$J$2)</f>
        <v>260</v>
      </c>
      <c r="G965">
        <f ca="1">SUMIFS(E$2:E965,$A$2:A965,Extraction[[#This Row],[AreaID]])</f>
        <v>13172</v>
      </c>
      <c r="H965">
        <f ca="1">SUMIFS(F$2:F965,$A$2:A965,Extraction[[#This Row],[AreaID]])</f>
        <v>13294</v>
      </c>
      <c r="I965">
        <f ca="1">VLOOKUP(Extraction[[#This Row],[AreaID]],Reserves[],4,FALSE)-Extraction[[#This Row],[OilExtractionToDate]]</f>
        <v>294251</v>
      </c>
      <c r="J965">
        <f ca="1">VLOOKUP(Extraction[[#This Row],[AreaID]],Reserves[],5,FALSE)-Extraction[[#This Row],[GasExtractionToDate]]</f>
        <v>264414</v>
      </c>
    </row>
    <row r="966" spans="1:10" x14ac:dyDescent="0.35">
      <c r="A966">
        <f ca="1">RANDBETWEEN(1,Parameters!$A$10)</f>
        <v>12</v>
      </c>
      <c r="B966" t="str">
        <f ca="1">VLOOKUP(A966,Reserves[],2,FALSE)</f>
        <v>EastTexas</v>
      </c>
      <c r="C966" t="str">
        <f ca="1">VLOOKUP(A966,Reserves[],3,FALSE)</f>
        <v>Lake3</v>
      </c>
      <c r="D966" s="1">
        <f ca="1">MAX(Parameters!$A$2,MAX(INDEX((A966=$A$2:A965)*$D$2:D965,))) + RANDBETWEEN(IF(MAX(INDEX((A966=$A$2:A965)*$D$2:D965,))=0,0,Parameters!$C$2),Parameters!$D$2)</f>
        <v>42933</v>
      </c>
      <c r="E966">
        <f ca="1">RANDBETWEEN(Parameters!$F$2,Parameters!$G$2)</f>
        <v>281</v>
      </c>
      <c r="F966">
        <f ca="1">RANDBETWEEN(Parameters!$I$2,Parameters!$J$2)</f>
        <v>159</v>
      </c>
      <c r="G966">
        <f ca="1">SUMIFS(E$2:E966,$A$2:A966,Extraction[[#This Row],[AreaID]])</f>
        <v>12104</v>
      </c>
      <c r="H966">
        <f ca="1">SUMIFS(F$2:F966,$A$2:A966,Extraction[[#This Row],[AreaID]])</f>
        <v>10212</v>
      </c>
      <c r="I966">
        <f ca="1">VLOOKUP(Extraction[[#This Row],[AreaID]],Reserves[],4,FALSE)-Extraction[[#This Row],[OilExtractionToDate]]</f>
        <v>321283</v>
      </c>
      <c r="J966">
        <f ca="1">VLOOKUP(Extraction[[#This Row],[AreaID]],Reserves[],5,FALSE)-Extraction[[#This Row],[GasExtractionToDate]]</f>
        <v>276993</v>
      </c>
    </row>
    <row r="967" spans="1:10" x14ac:dyDescent="0.35">
      <c r="A967">
        <f ca="1">RANDBETWEEN(1,Parameters!$A$10)</f>
        <v>10</v>
      </c>
      <c r="B967" t="str">
        <f ca="1">VLOOKUP(A967,Reserves[],2,FALSE)</f>
        <v>EastTexas</v>
      </c>
      <c r="C967" t="str">
        <f ca="1">VLOOKUP(A967,Reserves[],3,FALSE)</f>
        <v>Lake1</v>
      </c>
      <c r="D967" s="1">
        <f ca="1">MAX(Parameters!$A$2,MAX(INDEX((A967=$A$2:A966)*$D$2:D966,))) + RANDBETWEEN(IF(MAX(INDEX((A967=$A$2:A966)*$D$2:D966,))=0,0,Parameters!$C$2),Parameters!$D$2)</f>
        <v>42896</v>
      </c>
      <c r="E967">
        <f ca="1">RANDBETWEEN(Parameters!$F$2,Parameters!$G$2)</f>
        <v>191</v>
      </c>
      <c r="F967">
        <f ca="1">RANDBETWEEN(Parameters!$I$2,Parameters!$J$2)</f>
        <v>199</v>
      </c>
      <c r="G967">
        <f ca="1">SUMIFS(E$2:E967,$A$2:A967,Extraction[[#This Row],[AreaID]])</f>
        <v>10876</v>
      </c>
      <c r="H967">
        <f ca="1">SUMIFS(F$2:F967,$A$2:A967,Extraction[[#This Row],[AreaID]])</f>
        <v>9392</v>
      </c>
      <c r="I967">
        <f ca="1">VLOOKUP(Extraction[[#This Row],[AreaID]],Reserves[],4,FALSE)-Extraction[[#This Row],[OilExtractionToDate]]</f>
        <v>156352</v>
      </c>
      <c r="J967">
        <f ca="1">VLOOKUP(Extraction[[#This Row],[AreaID]],Reserves[],5,FALSE)-Extraction[[#This Row],[GasExtractionToDate]]</f>
        <v>365861</v>
      </c>
    </row>
    <row r="968" spans="1:10" x14ac:dyDescent="0.35">
      <c r="A968">
        <f ca="1">RANDBETWEEN(1,Parameters!$A$10)</f>
        <v>8</v>
      </c>
      <c r="B968" t="str">
        <f ca="1">VLOOKUP(A968,Reserves[],2,FALSE)</f>
        <v>Hanamura</v>
      </c>
      <c r="C968" t="str">
        <f ca="1">VLOOKUP(A968,Reserves[],3,FALSE)</f>
        <v>Delta</v>
      </c>
      <c r="D968" s="1">
        <f ca="1">MAX(Parameters!$A$2,MAX(INDEX((A968=$A$2:A967)*$D$2:D967,))) + RANDBETWEEN(IF(MAX(INDEX((A968=$A$2:A967)*$D$2:D967,))=0,0,Parameters!$C$2),Parameters!$D$2)</f>
        <v>43022</v>
      </c>
      <c r="E968">
        <f ca="1">RANDBETWEEN(Parameters!$F$2,Parameters!$G$2)</f>
        <v>237</v>
      </c>
      <c r="F968">
        <f ca="1">RANDBETWEEN(Parameters!$I$2,Parameters!$J$2)</f>
        <v>102</v>
      </c>
      <c r="G968">
        <f ca="1">SUMIFS(E$2:E968,$A$2:A968,Extraction[[#This Row],[AreaID]])</f>
        <v>14036</v>
      </c>
      <c r="H968">
        <f ca="1">SUMIFS(F$2:F968,$A$2:A968,Extraction[[#This Row],[AreaID]])</f>
        <v>14618</v>
      </c>
      <c r="I968">
        <f ca="1">VLOOKUP(Extraction[[#This Row],[AreaID]],Reserves[],4,FALSE)-Extraction[[#This Row],[OilExtractionToDate]]</f>
        <v>159754</v>
      </c>
      <c r="J968">
        <f ca="1">VLOOKUP(Extraction[[#This Row],[AreaID]],Reserves[],5,FALSE)-Extraction[[#This Row],[GasExtractionToDate]]</f>
        <v>228491</v>
      </c>
    </row>
    <row r="969" spans="1:10" x14ac:dyDescent="0.35">
      <c r="A969">
        <f ca="1">RANDBETWEEN(1,Parameters!$A$10)</f>
        <v>2</v>
      </c>
      <c r="B969" t="str">
        <f ca="1">VLOOKUP(A969,Reserves[],2,FALSE)</f>
        <v>Route66</v>
      </c>
      <c r="C969" t="str">
        <f ca="1">VLOOKUP(A969,Reserves[],3,FALSE)</f>
        <v>Delta</v>
      </c>
      <c r="D969" s="1">
        <f ca="1">MAX(Parameters!$A$2,MAX(INDEX((A969=$A$2:A968)*$D$2:D968,))) + RANDBETWEEN(IF(MAX(INDEX((A969=$A$2:A968)*$D$2:D968,))=0,0,Parameters!$C$2),Parameters!$D$2)</f>
        <v>43030</v>
      </c>
      <c r="E969">
        <f ca="1">RANDBETWEEN(Parameters!$F$2,Parameters!$G$2)</f>
        <v>276</v>
      </c>
      <c r="F969">
        <f ca="1">RANDBETWEEN(Parameters!$I$2,Parameters!$J$2)</f>
        <v>163</v>
      </c>
      <c r="G969">
        <f ca="1">SUMIFS(E$2:E969,$A$2:A969,Extraction[[#This Row],[AreaID]])</f>
        <v>14658</v>
      </c>
      <c r="H969">
        <f ca="1">SUMIFS(F$2:F969,$A$2:A969,Extraction[[#This Row],[AreaID]])</f>
        <v>13859</v>
      </c>
      <c r="I969">
        <f ca="1">VLOOKUP(Extraction[[#This Row],[AreaID]],Reserves[],4,FALSE)-Extraction[[#This Row],[OilExtractionToDate]]</f>
        <v>149783</v>
      </c>
      <c r="J969">
        <f ca="1">VLOOKUP(Extraction[[#This Row],[AreaID]],Reserves[],5,FALSE)-Extraction[[#This Row],[GasExtractionToDate]]</f>
        <v>222350</v>
      </c>
    </row>
    <row r="970" spans="1:10" x14ac:dyDescent="0.35">
      <c r="A970">
        <f ca="1">RANDBETWEEN(1,Parameters!$A$10)</f>
        <v>12</v>
      </c>
      <c r="B970" t="str">
        <f ca="1">VLOOKUP(A970,Reserves[],2,FALSE)</f>
        <v>EastTexas</v>
      </c>
      <c r="C970" t="str">
        <f ca="1">VLOOKUP(A970,Reserves[],3,FALSE)</f>
        <v>Lake3</v>
      </c>
      <c r="D970" s="1">
        <f ca="1">MAX(Parameters!$A$2,MAX(INDEX((A970=$A$2:A969)*$D$2:D969,))) + RANDBETWEEN(IF(MAX(INDEX((A970=$A$2:A969)*$D$2:D969,))=0,0,Parameters!$C$2),Parameters!$D$2)</f>
        <v>42936</v>
      </c>
      <c r="E970">
        <f ca="1">RANDBETWEEN(Parameters!$F$2,Parameters!$G$2)</f>
        <v>184</v>
      </c>
      <c r="F970">
        <f ca="1">RANDBETWEEN(Parameters!$I$2,Parameters!$J$2)</f>
        <v>137</v>
      </c>
      <c r="G970">
        <f ca="1">SUMIFS(E$2:E970,$A$2:A970,Extraction[[#This Row],[AreaID]])</f>
        <v>12288</v>
      </c>
      <c r="H970">
        <f ca="1">SUMIFS(F$2:F970,$A$2:A970,Extraction[[#This Row],[AreaID]])</f>
        <v>10349</v>
      </c>
      <c r="I970">
        <f ca="1">VLOOKUP(Extraction[[#This Row],[AreaID]],Reserves[],4,FALSE)-Extraction[[#This Row],[OilExtractionToDate]]</f>
        <v>321099</v>
      </c>
      <c r="J970">
        <f ca="1">VLOOKUP(Extraction[[#This Row],[AreaID]],Reserves[],5,FALSE)-Extraction[[#This Row],[GasExtractionToDate]]</f>
        <v>276856</v>
      </c>
    </row>
    <row r="971" spans="1:10" x14ac:dyDescent="0.35">
      <c r="A971">
        <f ca="1">RANDBETWEEN(1,Parameters!$A$10)</f>
        <v>2</v>
      </c>
      <c r="B971" t="str">
        <f ca="1">VLOOKUP(A971,Reserves[],2,FALSE)</f>
        <v>Route66</v>
      </c>
      <c r="C971" t="str">
        <f ca="1">VLOOKUP(A971,Reserves[],3,FALSE)</f>
        <v>Delta</v>
      </c>
      <c r="D971" s="1">
        <f ca="1">MAX(Parameters!$A$2,MAX(INDEX((A971=$A$2:A970)*$D$2:D970,))) + RANDBETWEEN(IF(MAX(INDEX((A971=$A$2:A970)*$D$2:D970,))=0,0,Parameters!$C$2),Parameters!$D$2)</f>
        <v>43036</v>
      </c>
      <c r="E971">
        <f ca="1">RANDBETWEEN(Parameters!$F$2,Parameters!$G$2)</f>
        <v>91</v>
      </c>
      <c r="F971">
        <f ca="1">RANDBETWEEN(Parameters!$I$2,Parameters!$J$2)</f>
        <v>294</v>
      </c>
      <c r="G971">
        <f ca="1">SUMIFS(E$2:E971,$A$2:A971,Extraction[[#This Row],[AreaID]])</f>
        <v>14749</v>
      </c>
      <c r="H971">
        <f ca="1">SUMIFS(F$2:F971,$A$2:A971,Extraction[[#This Row],[AreaID]])</f>
        <v>14153</v>
      </c>
      <c r="I971">
        <f ca="1">VLOOKUP(Extraction[[#This Row],[AreaID]],Reserves[],4,FALSE)-Extraction[[#This Row],[OilExtractionToDate]]</f>
        <v>149692</v>
      </c>
      <c r="J971">
        <f ca="1">VLOOKUP(Extraction[[#This Row],[AreaID]],Reserves[],5,FALSE)-Extraction[[#This Row],[GasExtractionToDate]]</f>
        <v>222056</v>
      </c>
    </row>
    <row r="972" spans="1:10" x14ac:dyDescent="0.35">
      <c r="A972">
        <f ca="1">RANDBETWEEN(1,Parameters!$A$10)</f>
        <v>9</v>
      </c>
      <c r="B972" t="str">
        <f ca="1">VLOOKUP(A972,Reserves[],2,FALSE)</f>
        <v>Hanamura</v>
      </c>
      <c r="C972" t="str">
        <f ca="1">VLOOKUP(A972,Reserves[],3,FALSE)</f>
        <v>H2</v>
      </c>
      <c r="D972" s="1">
        <f ca="1">MAX(Parameters!$A$2,MAX(INDEX((A972=$A$2:A971)*$D$2:D971,))) + RANDBETWEEN(IF(MAX(INDEX((A972=$A$2:A971)*$D$2:D971,))=0,0,Parameters!$C$2),Parameters!$D$2)</f>
        <v>42985</v>
      </c>
      <c r="E972">
        <f ca="1">RANDBETWEEN(Parameters!$F$2,Parameters!$G$2)</f>
        <v>253</v>
      </c>
      <c r="F972">
        <f ca="1">RANDBETWEEN(Parameters!$I$2,Parameters!$J$2)</f>
        <v>150</v>
      </c>
      <c r="G972">
        <f ca="1">SUMIFS(E$2:E972,$A$2:A972,Extraction[[#This Row],[AreaID]])</f>
        <v>13216</v>
      </c>
      <c r="H972">
        <f ca="1">SUMIFS(F$2:F972,$A$2:A972,Extraction[[#This Row],[AreaID]])</f>
        <v>12948</v>
      </c>
      <c r="I972">
        <f ca="1">VLOOKUP(Extraction[[#This Row],[AreaID]],Reserves[],4,FALSE)-Extraction[[#This Row],[OilExtractionToDate]]</f>
        <v>327947</v>
      </c>
      <c r="J972">
        <f ca="1">VLOOKUP(Extraction[[#This Row],[AreaID]],Reserves[],5,FALSE)-Extraction[[#This Row],[GasExtractionToDate]]</f>
        <v>402990</v>
      </c>
    </row>
    <row r="973" spans="1:10" x14ac:dyDescent="0.35">
      <c r="A973">
        <f ca="1">RANDBETWEEN(1,Parameters!$A$10)</f>
        <v>2</v>
      </c>
      <c r="B973" t="str">
        <f ca="1">VLOOKUP(A973,Reserves[],2,FALSE)</f>
        <v>Route66</v>
      </c>
      <c r="C973" t="str">
        <f ca="1">VLOOKUP(A973,Reserves[],3,FALSE)</f>
        <v>Delta</v>
      </c>
      <c r="D973" s="1">
        <f ca="1">MAX(Parameters!$A$2,MAX(INDEX((A973=$A$2:A972)*$D$2:D972,))) + RANDBETWEEN(IF(MAX(INDEX((A973=$A$2:A972)*$D$2:D972,))=0,0,Parameters!$C$2),Parameters!$D$2)</f>
        <v>43040</v>
      </c>
      <c r="E973">
        <f ca="1">RANDBETWEEN(Parameters!$F$2,Parameters!$G$2)</f>
        <v>100</v>
      </c>
      <c r="F973">
        <f ca="1">RANDBETWEEN(Parameters!$I$2,Parameters!$J$2)</f>
        <v>166</v>
      </c>
      <c r="G973">
        <f ca="1">SUMIFS(E$2:E973,$A$2:A973,Extraction[[#This Row],[AreaID]])</f>
        <v>14849</v>
      </c>
      <c r="H973">
        <f ca="1">SUMIFS(F$2:F973,$A$2:A973,Extraction[[#This Row],[AreaID]])</f>
        <v>14319</v>
      </c>
      <c r="I973">
        <f ca="1">VLOOKUP(Extraction[[#This Row],[AreaID]],Reserves[],4,FALSE)-Extraction[[#This Row],[OilExtractionToDate]]</f>
        <v>149592</v>
      </c>
      <c r="J973">
        <f ca="1">VLOOKUP(Extraction[[#This Row],[AreaID]],Reserves[],5,FALSE)-Extraction[[#This Row],[GasExtractionToDate]]</f>
        <v>221890</v>
      </c>
    </row>
    <row r="974" spans="1:10" x14ac:dyDescent="0.35">
      <c r="A974">
        <f ca="1">RANDBETWEEN(1,Parameters!$A$10)</f>
        <v>4</v>
      </c>
      <c r="B974" t="str">
        <f ca="1">VLOOKUP(A974,Reserves[],2,FALSE)</f>
        <v>BigPool</v>
      </c>
      <c r="C974" t="str">
        <f ca="1">VLOOKUP(A974,Reserves[],3,FALSE)</f>
        <v>B1</v>
      </c>
      <c r="D974" s="1">
        <f ca="1">MAX(Parameters!$A$2,MAX(INDEX((A974=$A$2:A973)*$D$2:D973,))) + RANDBETWEEN(IF(MAX(INDEX((A974=$A$2:A973)*$D$2:D973,))=0,0,Parameters!$C$2),Parameters!$D$2)</f>
        <v>42940</v>
      </c>
      <c r="E974">
        <f ca="1">RANDBETWEEN(Parameters!$F$2,Parameters!$G$2)</f>
        <v>280</v>
      </c>
      <c r="F974">
        <f ca="1">RANDBETWEEN(Parameters!$I$2,Parameters!$J$2)</f>
        <v>92</v>
      </c>
      <c r="G974">
        <f ca="1">SUMIFS(E$2:E974,$A$2:A974,Extraction[[#This Row],[AreaID]])</f>
        <v>11245</v>
      </c>
      <c r="H974">
        <f ca="1">SUMIFS(F$2:F974,$A$2:A974,Extraction[[#This Row],[AreaID]])</f>
        <v>12574</v>
      </c>
      <c r="I974">
        <f ca="1">VLOOKUP(Extraction[[#This Row],[AreaID]],Reserves[],4,FALSE)-Extraction[[#This Row],[OilExtractionToDate]]</f>
        <v>393945</v>
      </c>
      <c r="J974">
        <f ca="1">VLOOKUP(Extraction[[#This Row],[AreaID]],Reserves[],5,FALSE)-Extraction[[#This Row],[GasExtractionToDate]]</f>
        <v>187879</v>
      </c>
    </row>
    <row r="975" spans="1:10" x14ac:dyDescent="0.35">
      <c r="A975">
        <f ca="1">RANDBETWEEN(1,Parameters!$A$10)</f>
        <v>1</v>
      </c>
      <c r="B975" t="str">
        <f ca="1">VLOOKUP(A975,Reserves[],2,FALSE)</f>
        <v>Route66</v>
      </c>
      <c r="C975" t="str">
        <f ca="1">VLOOKUP(A975,Reserves[],3,FALSE)</f>
        <v>Alpha</v>
      </c>
      <c r="D975" s="1">
        <f ca="1">MAX(Parameters!$A$2,MAX(INDEX((A975=$A$2:A974)*$D$2:D974,))) + RANDBETWEEN(IF(MAX(INDEX((A975=$A$2:A974)*$D$2:D974,))=0,0,Parameters!$C$2),Parameters!$D$2)</f>
        <v>42933</v>
      </c>
      <c r="E975">
        <f ca="1">RANDBETWEEN(Parameters!$F$2,Parameters!$G$2)</f>
        <v>97</v>
      </c>
      <c r="F975">
        <f ca="1">RANDBETWEEN(Parameters!$I$2,Parameters!$J$2)</f>
        <v>116</v>
      </c>
      <c r="G975">
        <f ca="1">SUMIFS(E$2:E975,$A$2:A975,Extraction[[#This Row],[AreaID]])</f>
        <v>13140</v>
      </c>
      <c r="H975">
        <f ca="1">SUMIFS(F$2:F975,$A$2:A975,Extraction[[#This Row],[AreaID]])</f>
        <v>10532</v>
      </c>
      <c r="I975">
        <f ca="1">VLOOKUP(Extraction[[#This Row],[AreaID]],Reserves[],4,FALSE)-Extraction[[#This Row],[OilExtractionToDate]]</f>
        <v>304450</v>
      </c>
      <c r="J975">
        <f ca="1">VLOOKUP(Extraction[[#This Row],[AreaID]],Reserves[],5,FALSE)-Extraction[[#This Row],[GasExtractionToDate]]</f>
        <v>362069</v>
      </c>
    </row>
    <row r="976" spans="1:10" x14ac:dyDescent="0.35">
      <c r="A976">
        <f ca="1">RANDBETWEEN(1,Parameters!$A$10)</f>
        <v>6</v>
      </c>
      <c r="B976" t="str">
        <f ca="1">VLOOKUP(A976,Reserves[],2,FALSE)</f>
        <v>Hanamura</v>
      </c>
      <c r="C976" t="str">
        <f ca="1">VLOOKUP(A976,Reserves[],3,FALSE)</f>
        <v>Alpha</v>
      </c>
      <c r="D976" s="1">
        <f ca="1">MAX(Parameters!$A$2,MAX(INDEX((A976=$A$2:A975)*$D$2:D975,))) + RANDBETWEEN(IF(MAX(INDEX((A976=$A$2:A975)*$D$2:D975,))=0,0,Parameters!$C$2),Parameters!$D$2)</f>
        <v>42993</v>
      </c>
      <c r="E976">
        <f ca="1">RANDBETWEEN(Parameters!$F$2,Parameters!$G$2)</f>
        <v>218</v>
      </c>
      <c r="F976">
        <f ca="1">RANDBETWEEN(Parameters!$I$2,Parameters!$J$2)</f>
        <v>132</v>
      </c>
      <c r="G976">
        <f ca="1">SUMIFS(E$2:E976,$A$2:A976,Extraction[[#This Row],[AreaID]])</f>
        <v>13028</v>
      </c>
      <c r="H976">
        <f ca="1">SUMIFS(F$2:F976,$A$2:A976,Extraction[[#This Row],[AreaID]])</f>
        <v>12194</v>
      </c>
      <c r="I976">
        <f ca="1">VLOOKUP(Extraction[[#This Row],[AreaID]],Reserves[],4,FALSE)-Extraction[[#This Row],[OilExtractionToDate]]</f>
        <v>247352</v>
      </c>
      <c r="J976">
        <f ca="1">VLOOKUP(Extraction[[#This Row],[AreaID]],Reserves[],5,FALSE)-Extraction[[#This Row],[GasExtractionToDate]]</f>
        <v>289408</v>
      </c>
    </row>
    <row r="977" spans="1:10" x14ac:dyDescent="0.35">
      <c r="A977">
        <f ca="1">RANDBETWEEN(1,Parameters!$A$10)</f>
        <v>4</v>
      </c>
      <c r="B977" t="str">
        <f ca="1">VLOOKUP(A977,Reserves[],2,FALSE)</f>
        <v>BigPool</v>
      </c>
      <c r="C977" t="str">
        <f ca="1">VLOOKUP(A977,Reserves[],3,FALSE)</f>
        <v>B1</v>
      </c>
      <c r="D977" s="1">
        <f ca="1">MAX(Parameters!$A$2,MAX(INDEX((A977=$A$2:A976)*$D$2:D976,))) + RANDBETWEEN(IF(MAX(INDEX((A977=$A$2:A976)*$D$2:D976,))=0,0,Parameters!$C$2),Parameters!$D$2)</f>
        <v>42948</v>
      </c>
      <c r="E977">
        <f ca="1">RANDBETWEEN(Parameters!$F$2,Parameters!$G$2)</f>
        <v>260</v>
      </c>
      <c r="F977">
        <f ca="1">RANDBETWEEN(Parameters!$I$2,Parameters!$J$2)</f>
        <v>273</v>
      </c>
      <c r="G977">
        <f ca="1">SUMIFS(E$2:E977,$A$2:A977,Extraction[[#This Row],[AreaID]])</f>
        <v>11505</v>
      </c>
      <c r="H977">
        <f ca="1">SUMIFS(F$2:F977,$A$2:A977,Extraction[[#This Row],[AreaID]])</f>
        <v>12847</v>
      </c>
      <c r="I977">
        <f ca="1">VLOOKUP(Extraction[[#This Row],[AreaID]],Reserves[],4,FALSE)-Extraction[[#This Row],[OilExtractionToDate]]</f>
        <v>393685</v>
      </c>
      <c r="J977">
        <f ca="1">VLOOKUP(Extraction[[#This Row],[AreaID]],Reserves[],5,FALSE)-Extraction[[#This Row],[GasExtractionToDate]]</f>
        <v>187606</v>
      </c>
    </row>
    <row r="978" spans="1:10" x14ac:dyDescent="0.35">
      <c r="A978">
        <f ca="1">RANDBETWEEN(1,Parameters!$A$10)</f>
        <v>7</v>
      </c>
      <c r="B978" t="str">
        <f ca="1">VLOOKUP(A978,Reserves[],2,FALSE)</f>
        <v>Hanamura</v>
      </c>
      <c r="C978" t="str">
        <f ca="1">VLOOKUP(A978,Reserves[],3,FALSE)</f>
        <v>H1</v>
      </c>
      <c r="D978" s="1">
        <f ca="1">MAX(Parameters!$A$2,MAX(INDEX((A978=$A$2:A977)*$D$2:D977,))) + RANDBETWEEN(IF(MAX(INDEX((A978=$A$2:A977)*$D$2:D977,))=0,0,Parameters!$C$2),Parameters!$D$2)</f>
        <v>42949</v>
      </c>
      <c r="E978">
        <f ca="1">RANDBETWEEN(Parameters!$F$2,Parameters!$G$2)</f>
        <v>136</v>
      </c>
      <c r="F978">
        <f ca="1">RANDBETWEEN(Parameters!$I$2,Parameters!$J$2)</f>
        <v>230</v>
      </c>
      <c r="G978">
        <f ca="1">SUMIFS(E$2:E978,$A$2:A978,Extraction[[#This Row],[AreaID]])</f>
        <v>12762</v>
      </c>
      <c r="H978">
        <f ca="1">SUMIFS(F$2:F978,$A$2:A978,Extraction[[#This Row],[AreaID]])</f>
        <v>12131</v>
      </c>
      <c r="I978">
        <f ca="1">VLOOKUP(Extraction[[#This Row],[AreaID]],Reserves[],4,FALSE)-Extraction[[#This Row],[OilExtractionToDate]]</f>
        <v>313604</v>
      </c>
      <c r="J978">
        <f ca="1">VLOOKUP(Extraction[[#This Row],[AreaID]],Reserves[],5,FALSE)-Extraction[[#This Row],[GasExtractionToDate]]</f>
        <v>429246</v>
      </c>
    </row>
    <row r="979" spans="1:10" x14ac:dyDescent="0.35">
      <c r="A979">
        <f ca="1">RANDBETWEEN(1,Parameters!$A$10)</f>
        <v>12</v>
      </c>
      <c r="B979" t="str">
        <f ca="1">VLOOKUP(A979,Reserves[],2,FALSE)</f>
        <v>EastTexas</v>
      </c>
      <c r="C979" t="str">
        <f ca="1">VLOOKUP(A979,Reserves[],3,FALSE)</f>
        <v>Lake3</v>
      </c>
      <c r="D979" s="1">
        <f ca="1">MAX(Parameters!$A$2,MAX(INDEX((A979=$A$2:A978)*$D$2:D978,))) + RANDBETWEEN(IF(MAX(INDEX((A979=$A$2:A978)*$D$2:D978,))=0,0,Parameters!$C$2),Parameters!$D$2)</f>
        <v>42939</v>
      </c>
      <c r="E979">
        <f ca="1">RANDBETWEEN(Parameters!$F$2,Parameters!$G$2)</f>
        <v>113</v>
      </c>
      <c r="F979">
        <f ca="1">RANDBETWEEN(Parameters!$I$2,Parameters!$J$2)</f>
        <v>260</v>
      </c>
      <c r="G979">
        <f ca="1">SUMIFS(E$2:E979,$A$2:A979,Extraction[[#This Row],[AreaID]])</f>
        <v>12401</v>
      </c>
      <c r="H979">
        <f ca="1">SUMIFS(F$2:F979,$A$2:A979,Extraction[[#This Row],[AreaID]])</f>
        <v>10609</v>
      </c>
      <c r="I979">
        <f ca="1">VLOOKUP(Extraction[[#This Row],[AreaID]],Reserves[],4,FALSE)-Extraction[[#This Row],[OilExtractionToDate]]</f>
        <v>320986</v>
      </c>
      <c r="J979">
        <f ca="1">VLOOKUP(Extraction[[#This Row],[AreaID]],Reserves[],5,FALSE)-Extraction[[#This Row],[GasExtractionToDate]]</f>
        <v>276596</v>
      </c>
    </row>
    <row r="980" spans="1:10" x14ac:dyDescent="0.35">
      <c r="A980">
        <f ca="1">RANDBETWEEN(1,Parameters!$A$10)</f>
        <v>3</v>
      </c>
      <c r="B980" t="str">
        <f ca="1">VLOOKUP(A980,Reserves[],2,FALSE)</f>
        <v>Route66</v>
      </c>
      <c r="C980" t="str">
        <f ca="1">VLOOKUP(A980,Reserves[],3,FALSE)</f>
        <v>A3</v>
      </c>
      <c r="D980" s="1">
        <f ca="1">MAX(Parameters!$A$2,MAX(INDEX((A980=$A$2:A979)*$D$2:D979,))) + RANDBETWEEN(IF(MAX(INDEX((A980=$A$2:A979)*$D$2:D979,))=0,0,Parameters!$C$2),Parameters!$D$2)</f>
        <v>42980</v>
      </c>
      <c r="E980">
        <f ca="1">RANDBETWEEN(Parameters!$F$2,Parameters!$G$2)</f>
        <v>207</v>
      </c>
      <c r="F980">
        <f ca="1">RANDBETWEEN(Parameters!$I$2,Parameters!$J$2)</f>
        <v>87</v>
      </c>
      <c r="G980">
        <f ca="1">SUMIFS(E$2:E980,$A$2:A980,Extraction[[#This Row],[AreaID]])</f>
        <v>13131</v>
      </c>
      <c r="H980">
        <f ca="1">SUMIFS(F$2:F980,$A$2:A980,Extraction[[#This Row],[AreaID]])</f>
        <v>12324</v>
      </c>
      <c r="I980">
        <f ca="1">VLOOKUP(Extraction[[#This Row],[AreaID]],Reserves[],4,FALSE)-Extraction[[#This Row],[OilExtractionToDate]]</f>
        <v>199027</v>
      </c>
      <c r="J980">
        <f ca="1">VLOOKUP(Extraction[[#This Row],[AreaID]],Reserves[],5,FALSE)-Extraction[[#This Row],[GasExtractionToDate]]</f>
        <v>334114</v>
      </c>
    </row>
    <row r="981" spans="1:10" x14ac:dyDescent="0.35">
      <c r="A981">
        <f ca="1">RANDBETWEEN(1,Parameters!$A$10)</f>
        <v>9</v>
      </c>
      <c r="B981" t="str">
        <f ca="1">VLOOKUP(A981,Reserves[],2,FALSE)</f>
        <v>Hanamura</v>
      </c>
      <c r="C981" t="str">
        <f ca="1">VLOOKUP(A981,Reserves[],3,FALSE)</f>
        <v>H2</v>
      </c>
      <c r="D981" s="1">
        <f ca="1">MAX(Parameters!$A$2,MAX(INDEX((A981=$A$2:A980)*$D$2:D980,))) + RANDBETWEEN(IF(MAX(INDEX((A981=$A$2:A980)*$D$2:D980,))=0,0,Parameters!$C$2),Parameters!$D$2)</f>
        <v>42989</v>
      </c>
      <c r="E981">
        <f ca="1">RANDBETWEEN(Parameters!$F$2,Parameters!$G$2)</f>
        <v>180</v>
      </c>
      <c r="F981">
        <f ca="1">RANDBETWEEN(Parameters!$I$2,Parameters!$J$2)</f>
        <v>90</v>
      </c>
      <c r="G981">
        <f ca="1">SUMIFS(E$2:E981,$A$2:A981,Extraction[[#This Row],[AreaID]])</f>
        <v>13396</v>
      </c>
      <c r="H981">
        <f ca="1">SUMIFS(F$2:F981,$A$2:A981,Extraction[[#This Row],[AreaID]])</f>
        <v>13038</v>
      </c>
      <c r="I981">
        <f ca="1">VLOOKUP(Extraction[[#This Row],[AreaID]],Reserves[],4,FALSE)-Extraction[[#This Row],[OilExtractionToDate]]</f>
        <v>327767</v>
      </c>
      <c r="J981">
        <f ca="1">VLOOKUP(Extraction[[#This Row],[AreaID]],Reserves[],5,FALSE)-Extraction[[#This Row],[GasExtractionToDate]]</f>
        <v>402900</v>
      </c>
    </row>
    <row r="982" spans="1:10" x14ac:dyDescent="0.35">
      <c r="A982">
        <f ca="1">RANDBETWEEN(1,Parameters!$A$10)</f>
        <v>9</v>
      </c>
      <c r="B982" t="str">
        <f ca="1">VLOOKUP(A982,Reserves[],2,FALSE)</f>
        <v>Hanamura</v>
      </c>
      <c r="C982" t="str">
        <f ca="1">VLOOKUP(A982,Reserves[],3,FALSE)</f>
        <v>H2</v>
      </c>
      <c r="D982" s="1">
        <f ca="1">MAX(Parameters!$A$2,MAX(INDEX((A982=$A$2:A981)*$D$2:D981,))) + RANDBETWEEN(IF(MAX(INDEX((A982=$A$2:A981)*$D$2:D981,))=0,0,Parameters!$C$2),Parameters!$D$2)</f>
        <v>42993</v>
      </c>
      <c r="E982">
        <f ca="1">RANDBETWEEN(Parameters!$F$2,Parameters!$G$2)</f>
        <v>221</v>
      </c>
      <c r="F982">
        <f ca="1">RANDBETWEEN(Parameters!$I$2,Parameters!$J$2)</f>
        <v>206</v>
      </c>
      <c r="G982">
        <f ca="1">SUMIFS(E$2:E982,$A$2:A982,Extraction[[#This Row],[AreaID]])</f>
        <v>13617</v>
      </c>
      <c r="H982">
        <f ca="1">SUMIFS(F$2:F982,$A$2:A982,Extraction[[#This Row],[AreaID]])</f>
        <v>13244</v>
      </c>
      <c r="I982">
        <f ca="1">VLOOKUP(Extraction[[#This Row],[AreaID]],Reserves[],4,FALSE)-Extraction[[#This Row],[OilExtractionToDate]]</f>
        <v>327546</v>
      </c>
      <c r="J982">
        <f ca="1">VLOOKUP(Extraction[[#This Row],[AreaID]],Reserves[],5,FALSE)-Extraction[[#This Row],[GasExtractionToDate]]</f>
        <v>402694</v>
      </c>
    </row>
    <row r="983" spans="1:10" x14ac:dyDescent="0.35">
      <c r="A983">
        <f ca="1">RANDBETWEEN(1,Parameters!$A$10)</f>
        <v>13</v>
      </c>
      <c r="B983" t="str">
        <f ca="1">VLOOKUP(A983,Reserves[],2,FALSE)</f>
        <v>Kern River</v>
      </c>
      <c r="C983" t="str">
        <f ca="1">VLOOKUP(A983,Reserves[],3,FALSE)</f>
        <v>W13</v>
      </c>
      <c r="D983" s="1">
        <f ca="1">MAX(Parameters!$A$2,MAX(INDEX((A983=$A$2:A982)*$D$2:D982,))) + RANDBETWEEN(IF(MAX(INDEX((A983=$A$2:A982)*$D$2:D982,))=0,0,Parameters!$C$2),Parameters!$D$2)</f>
        <v>42991</v>
      </c>
      <c r="E983">
        <f ca="1">RANDBETWEEN(Parameters!$F$2,Parameters!$G$2)</f>
        <v>232</v>
      </c>
      <c r="F983">
        <f ca="1">RANDBETWEEN(Parameters!$I$2,Parameters!$J$2)</f>
        <v>122</v>
      </c>
      <c r="G983">
        <f ca="1">SUMIFS(E$2:E983,$A$2:A983,Extraction[[#This Row],[AreaID]])</f>
        <v>13896</v>
      </c>
      <c r="H983">
        <f ca="1">SUMIFS(F$2:F983,$A$2:A983,Extraction[[#This Row],[AreaID]])</f>
        <v>12916</v>
      </c>
      <c r="I983">
        <f ca="1">VLOOKUP(Extraction[[#This Row],[AreaID]],Reserves[],4,FALSE)-Extraction[[#This Row],[OilExtractionToDate]]</f>
        <v>368807</v>
      </c>
      <c r="J983">
        <f ca="1">VLOOKUP(Extraction[[#This Row],[AreaID]],Reserves[],5,FALSE)-Extraction[[#This Row],[GasExtractionToDate]]</f>
        <v>436539</v>
      </c>
    </row>
    <row r="984" spans="1:10" x14ac:dyDescent="0.35">
      <c r="A984">
        <f ca="1">RANDBETWEEN(1,Parameters!$A$10)</f>
        <v>12</v>
      </c>
      <c r="B984" t="str">
        <f ca="1">VLOOKUP(A984,Reserves[],2,FALSE)</f>
        <v>EastTexas</v>
      </c>
      <c r="C984" t="str">
        <f ca="1">VLOOKUP(A984,Reserves[],3,FALSE)</f>
        <v>Lake3</v>
      </c>
      <c r="D984" s="1">
        <f ca="1">MAX(Parameters!$A$2,MAX(INDEX((A984=$A$2:A983)*$D$2:D983,))) + RANDBETWEEN(IF(MAX(INDEX((A984=$A$2:A983)*$D$2:D983,))=0,0,Parameters!$C$2),Parameters!$D$2)</f>
        <v>42947</v>
      </c>
      <c r="E984">
        <f ca="1">RANDBETWEEN(Parameters!$F$2,Parameters!$G$2)</f>
        <v>278</v>
      </c>
      <c r="F984">
        <f ca="1">RANDBETWEEN(Parameters!$I$2,Parameters!$J$2)</f>
        <v>275</v>
      </c>
      <c r="G984">
        <f ca="1">SUMIFS(E$2:E984,$A$2:A984,Extraction[[#This Row],[AreaID]])</f>
        <v>12679</v>
      </c>
      <c r="H984">
        <f ca="1">SUMIFS(F$2:F984,$A$2:A984,Extraction[[#This Row],[AreaID]])</f>
        <v>10884</v>
      </c>
      <c r="I984">
        <f ca="1">VLOOKUP(Extraction[[#This Row],[AreaID]],Reserves[],4,FALSE)-Extraction[[#This Row],[OilExtractionToDate]]</f>
        <v>320708</v>
      </c>
      <c r="J984">
        <f ca="1">VLOOKUP(Extraction[[#This Row],[AreaID]],Reserves[],5,FALSE)-Extraction[[#This Row],[GasExtractionToDate]]</f>
        <v>276321</v>
      </c>
    </row>
    <row r="985" spans="1:10" x14ac:dyDescent="0.35">
      <c r="A985">
        <f ca="1">RANDBETWEEN(1,Parameters!$A$10)</f>
        <v>8</v>
      </c>
      <c r="B985" t="str">
        <f ca="1">VLOOKUP(A985,Reserves[],2,FALSE)</f>
        <v>Hanamura</v>
      </c>
      <c r="C985" t="str">
        <f ca="1">VLOOKUP(A985,Reserves[],3,FALSE)</f>
        <v>Delta</v>
      </c>
      <c r="D985" s="1">
        <f ca="1">MAX(Parameters!$A$2,MAX(INDEX((A985=$A$2:A984)*$D$2:D984,))) + RANDBETWEEN(IF(MAX(INDEX((A985=$A$2:A984)*$D$2:D984,))=0,0,Parameters!$C$2),Parameters!$D$2)</f>
        <v>43027</v>
      </c>
      <c r="E985">
        <f ca="1">RANDBETWEEN(Parameters!$F$2,Parameters!$G$2)</f>
        <v>209</v>
      </c>
      <c r="F985">
        <f ca="1">RANDBETWEEN(Parameters!$I$2,Parameters!$J$2)</f>
        <v>136</v>
      </c>
      <c r="G985">
        <f ca="1">SUMIFS(E$2:E985,$A$2:A985,Extraction[[#This Row],[AreaID]])</f>
        <v>14245</v>
      </c>
      <c r="H985">
        <f ca="1">SUMIFS(F$2:F985,$A$2:A985,Extraction[[#This Row],[AreaID]])</f>
        <v>14754</v>
      </c>
      <c r="I985">
        <f ca="1">VLOOKUP(Extraction[[#This Row],[AreaID]],Reserves[],4,FALSE)-Extraction[[#This Row],[OilExtractionToDate]]</f>
        <v>159545</v>
      </c>
      <c r="J985">
        <f ca="1">VLOOKUP(Extraction[[#This Row],[AreaID]],Reserves[],5,FALSE)-Extraction[[#This Row],[GasExtractionToDate]]</f>
        <v>228355</v>
      </c>
    </row>
    <row r="986" spans="1:10" x14ac:dyDescent="0.35">
      <c r="A986">
        <f ca="1">RANDBETWEEN(1,Parameters!$A$10)</f>
        <v>13</v>
      </c>
      <c r="B986" t="str">
        <f ca="1">VLOOKUP(A986,Reserves[],2,FALSE)</f>
        <v>Kern River</v>
      </c>
      <c r="C986" t="str">
        <f ca="1">VLOOKUP(A986,Reserves[],3,FALSE)</f>
        <v>W13</v>
      </c>
      <c r="D986" s="1">
        <f ca="1">MAX(Parameters!$A$2,MAX(INDEX((A986=$A$2:A985)*$D$2:D985,))) + RANDBETWEEN(IF(MAX(INDEX((A986=$A$2:A985)*$D$2:D985,))=0,0,Parameters!$C$2),Parameters!$D$2)</f>
        <v>42998</v>
      </c>
      <c r="E986">
        <f ca="1">RANDBETWEEN(Parameters!$F$2,Parameters!$G$2)</f>
        <v>207</v>
      </c>
      <c r="F986">
        <f ca="1">RANDBETWEEN(Parameters!$I$2,Parameters!$J$2)</f>
        <v>244</v>
      </c>
      <c r="G986">
        <f ca="1">SUMIFS(E$2:E986,$A$2:A986,Extraction[[#This Row],[AreaID]])</f>
        <v>14103</v>
      </c>
      <c r="H986">
        <f ca="1">SUMIFS(F$2:F986,$A$2:A986,Extraction[[#This Row],[AreaID]])</f>
        <v>13160</v>
      </c>
      <c r="I986">
        <f ca="1">VLOOKUP(Extraction[[#This Row],[AreaID]],Reserves[],4,FALSE)-Extraction[[#This Row],[OilExtractionToDate]]</f>
        <v>368600</v>
      </c>
      <c r="J986">
        <f ca="1">VLOOKUP(Extraction[[#This Row],[AreaID]],Reserves[],5,FALSE)-Extraction[[#This Row],[GasExtractionToDate]]</f>
        <v>436295</v>
      </c>
    </row>
    <row r="987" spans="1:10" x14ac:dyDescent="0.35">
      <c r="A987">
        <f ca="1">RANDBETWEEN(1,Parameters!$A$10)</f>
        <v>1</v>
      </c>
      <c r="B987" t="str">
        <f ca="1">VLOOKUP(A987,Reserves[],2,FALSE)</f>
        <v>Route66</v>
      </c>
      <c r="C987" t="str">
        <f ca="1">VLOOKUP(A987,Reserves[],3,FALSE)</f>
        <v>Alpha</v>
      </c>
      <c r="D987" s="1">
        <f ca="1">MAX(Parameters!$A$2,MAX(INDEX((A987=$A$2:A986)*$D$2:D986,))) + RANDBETWEEN(IF(MAX(INDEX((A987=$A$2:A986)*$D$2:D986,))=0,0,Parameters!$C$2),Parameters!$D$2)</f>
        <v>42937</v>
      </c>
      <c r="E987">
        <f ca="1">RANDBETWEEN(Parameters!$F$2,Parameters!$G$2)</f>
        <v>224</v>
      </c>
      <c r="F987">
        <f ca="1">RANDBETWEEN(Parameters!$I$2,Parameters!$J$2)</f>
        <v>163</v>
      </c>
      <c r="G987">
        <f ca="1">SUMIFS(E$2:E987,$A$2:A987,Extraction[[#This Row],[AreaID]])</f>
        <v>13364</v>
      </c>
      <c r="H987">
        <f ca="1">SUMIFS(F$2:F987,$A$2:A987,Extraction[[#This Row],[AreaID]])</f>
        <v>10695</v>
      </c>
      <c r="I987">
        <f ca="1">VLOOKUP(Extraction[[#This Row],[AreaID]],Reserves[],4,FALSE)-Extraction[[#This Row],[OilExtractionToDate]]</f>
        <v>304226</v>
      </c>
      <c r="J987">
        <f ca="1">VLOOKUP(Extraction[[#This Row],[AreaID]],Reserves[],5,FALSE)-Extraction[[#This Row],[GasExtractionToDate]]</f>
        <v>361906</v>
      </c>
    </row>
    <row r="988" spans="1:10" x14ac:dyDescent="0.35">
      <c r="A988">
        <f ca="1">RANDBETWEEN(1,Parameters!$A$10)</f>
        <v>3</v>
      </c>
      <c r="B988" t="str">
        <f ca="1">VLOOKUP(A988,Reserves[],2,FALSE)</f>
        <v>Route66</v>
      </c>
      <c r="C988" t="str">
        <f ca="1">VLOOKUP(A988,Reserves[],3,FALSE)</f>
        <v>A3</v>
      </c>
      <c r="D988" s="1">
        <f ca="1">MAX(Parameters!$A$2,MAX(INDEX((A988=$A$2:A987)*$D$2:D987,))) + RANDBETWEEN(IF(MAX(INDEX((A988=$A$2:A987)*$D$2:D987,))=0,0,Parameters!$C$2),Parameters!$D$2)</f>
        <v>42984</v>
      </c>
      <c r="E988">
        <f ca="1">RANDBETWEEN(Parameters!$F$2,Parameters!$G$2)</f>
        <v>272</v>
      </c>
      <c r="F988">
        <f ca="1">RANDBETWEEN(Parameters!$I$2,Parameters!$J$2)</f>
        <v>182</v>
      </c>
      <c r="G988">
        <f ca="1">SUMIFS(E$2:E988,$A$2:A988,Extraction[[#This Row],[AreaID]])</f>
        <v>13403</v>
      </c>
      <c r="H988">
        <f ca="1">SUMIFS(F$2:F988,$A$2:A988,Extraction[[#This Row],[AreaID]])</f>
        <v>12506</v>
      </c>
      <c r="I988">
        <f ca="1">VLOOKUP(Extraction[[#This Row],[AreaID]],Reserves[],4,FALSE)-Extraction[[#This Row],[OilExtractionToDate]]</f>
        <v>198755</v>
      </c>
      <c r="J988">
        <f ca="1">VLOOKUP(Extraction[[#This Row],[AreaID]],Reserves[],5,FALSE)-Extraction[[#This Row],[GasExtractionToDate]]</f>
        <v>333932</v>
      </c>
    </row>
    <row r="989" spans="1:10" x14ac:dyDescent="0.35">
      <c r="A989">
        <f ca="1">RANDBETWEEN(1,Parameters!$A$10)</f>
        <v>1</v>
      </c>
      <c r="B989" t="str">
        <f ca="1">VLOOKUP(A989,Reserves[],2,FALSE)</f>
        <v>Route66</v>
      </c>
      <c r="C989" t="str">
        <f ca="1">VLOOKUP(A989,Reserves[],3,FALSE)</f>
        <v>Alpha</v>
      </c>
      <c r="D989" s="1">
        <f ca="1">MAX(Parameters!$A$2,MAX(INDEX((A989=$A$2:A988)*$D$2:D988,))) + RANDBETWEEN(IF(MAX(INDEX((A989=$A$2:A988)*$D$2:D988,))=0,0,Parameters!$C$2),Parameters!$D$2)</f>
        <v>42943</v>
      </c>
      <c r="E989">
        <f ca="1">RANDBETWEEN(Parameters!$F$2,Parameters!$G$2)</f>
        <v>228</v>
      </c>
      <c r="F989">
        <f ca="1">RANDBETWEEN(Parameters!$I$2,Parameters!$J$2)</f>
        <v>236</v>
      </c>
      <c r="G989">
        <f ca="1">SUMIFS(E$2:E989,$A$2:A989,Extraction[[#This Row],[AreaID]])</f>
        <v>13592</v>
      </c>
      <c r="H989">
        <f ca="1">SUMIFS(F$2:F989,$A$2:A989,Extraction[[#This Row],[AreaID]])</f>
        <v>10931</v>
      </c>
      <c r="I989">
        <f ca="1">VLOOKUP(Extraction[[#This Row],[AreaID]],Reserves[],4,FALSE)-Extraction[[#This Row],[OilExtractionToDate]]</f>
        <v>303998</v>
      </c>
      <c r="J989">
        <f ca="1">VLOOKUP(Extraction[[#This Row],[AreaID]],Reserves[],5,FALSE)-Extraction[[#This Row],[GasExtractionToDate]]</f>
        <v>361670</v>
      </c>
    </row>
    <row r="990" spans="1:10" x14ac:dyDescent="0.35">
      <c r="A990">
        <f ca="1">RANDBETWEEN(1,Parameters!$A$10)</f>
        <v>6</v>
      </c>
      <c r="B990" t="str">
        <f ca="1">VLOOKUP(A990,Reserves[],2,FALSE)</f>
        <v>Hanamura</v>
      </c>
      <c r="C990" t="str">
        <f ca="1">VLOOKUP(A990,Reserves[],3,FALSE)</f>
        <v>Alpha</v>
      </c>
      <c r="D990" s="1">
        <f ca="1">MAX(Parameters!$A$2,MAX(INDEX((A990=$A$2:A989)*$D$2:D989,))) + RANDBETWEEN(IF(MAX(INDEX((A990=$A$2:A989)*$D$2:D989,))=0,0,Parameters!$C$2),Parameters!$D$2)</f>
        <v>42998</v>
      </c>
      <c r="E990">
        <f ca="1">RANDBETWEEN(Parameters!$F$2,Parameters!$G$2)</f>
        <v>201</v>
      </c>
      <c r="F990">
        <f ca="1">RANDBETWEEN(Parameters!$I$2,Parameters!$J$2)</f>
        <v>71</v>
      </c>
      <c r="G990">
        <f ca="1">SUMIFS(E$2:E990,$A$2:A990,Extraction[[#This Row],[AreaID]])</f>
        <v>13229</v>
      </c>
      <c r="H990">
        <f ca="1">SUMIFS(F$2:F990,$A$2:A990,Extraction[[#This Row],[AreaID]])</f>
        <v>12265</v>
      </c>
      <c r="I990">
        <f ca="1">VLOOKUP(Extraction[[#This Row],[AreaID]],Reserves[],4,FALSE)-Extraction[[#This Row],[OilExtractionToDate]]</f>
        <v>247151</v>
      </c>
      <c r="J990">
        <f ca="1">VLOOKUP(Extraction[[#This Row],[AreaID]],Reserves[],5,FALSE)-Extraction[[#This Row],[GasExtractionToDate]]</f>
        <v>289337</v>
      </c>
    </row>
    <row r="991" spans="1:10" x14ac:dyDescent="0.35">
      <c r="A991">
        <f ca="1">RANDBETWEEN(1,Parameters!$A$10)</f>
        <v>11</v>
      </c>
      <c r="B991" t="str">
        <f ca="1">VLOOKUP(A991,Reserves[],2,FALSE)</f>
        <v>EastTexas</v>
      </c>
      <c r="C991" t="str">
        <f ca="1">VLOOKUP(A991,Reserves[],3,FALSE)</f>
        <v>Lake2</v>
      </c>
      <c r="D991" s="1">
        <f ca="1">MAX(Parameters!$A$2,MAX(INDEX((A991=$A$2:A990)*$D$2:D990,))) + RANDBETWEEN(IF(MAX(INDEX((A991=$A$2:A990)*$D$2:D990,))=0,0,Parameters!$C$2),Parameters!$D$2)</f>
        <v>43002</v>
      </c>
      <c r="E991">
        <f ca="1">RANDBETWEEN(Parameters!$F$2,Parameters!$G$2)</f>
        <v>218</v>
      </c>
      <c r="F991">
        <f ca="1">RANDBETWEEN(Parameters!$I$2,Parameters!$J$2)</f>
        <v>94</v>
      </c>
      <c r="G991">
        <f ca="1">SUMIFS(E$2:E991,$A$2:A991,Extraction[[#This Row],[AreaID]])</f>
        <v>14345</v>
      </c>
      <c r="H991">
        <f ca="1">SUMIFS(F$2:F991,$A$2:A991,Extraction[[#This Row],[AreaID]])</f>
        <v>13404</v>
      </c>
      <c r="I991">
        <f ca="1">VLOOKUP(Extraction[[#This Row],[AreaID]],Reserves[],4,FALSE)-Extraction[[#This Row],[OilExtractionToDate]]</f>
        <v>261635</v>
      </c>
      <c r="J991">
        <f ca="1">VLOOKUP(Extraction[[#This Row],[AreaID]],Reserves[],5,FALSE)-Extraction[[#This Row],[GasExtractionToDate]]</f>
        <v>213393</v>
      </c>
    </row>
    <row r="992" spans="1:10" x14ac:dyDescent="0.35">
      <c r="A992">
        <f ca="1">RANDBETWEEN(1,Parameters!$A$10)</f>
        <v>4</v>
      </c>
      <c r="B992" t="str">
        <f ca="1">VLOOKUP(A992,Reserves[],2,FALSE)</f>
        <v>BigPool</v>
      </c>
      <c r="C992" t="str">
        <f ca="1">VLOOKUP(A992,Reserves[],3,FALSE)</f>
        <v>B1</v>
      </c>
      <c r="D992" s="1">
        <f ca="1">MAX(Parameters!$A$2,MAX(INDEX((A992=$A$2:A991)*$D$2:D991,))) + RANDBETWEEN(IF(MAX(INDEX((A992=$A$2:A991)*$D$2:D991,))=0,0,Parameters!$C$2),Parameters!$D$2)</f>
        <v>42954</v>
      </c>
      <c r="E992">
        <f ca="1">RANDBETWEEN(Parameters!$F$2,Parameters!$G$2)</f>
        <v>240</v>
      </c>
      <c r="F992">
        <f ca="1">RANDBETWEEN(Parameters!$I$2,Parameters!$J$2)</f>
        <v>90</v>
      </c>
      <c r="G992">
        <f ca="1">SUMIFS(E$2:E992,$A$2:A992,Extraction[[#This Row],[AreaID]])</f>
        <v>11745</v>
      </c>
      <c r="H992">
        <f ca="1">SUMIFS(F$2:F992,$A$2:A992,Extraction[[#This Row],[AreaID]])</f>
        <v>12937</v>
      </c>
      <c r="I992">
        <f ca="1">VLOOKUP(Extraction[[#This Row],[AreaID]],Reserves[],4,FALSE)-Extraction[[#This Row],[OilExtractionToDate]]</f>
        <v>393445</v>
      </c>
      <c r="J992">
        <f ca="1">VLOOKUP(Extraction[[#This Row],[AreaID]],Reserves[],5,FALSE)-Extraction[[#This Row],[GasExtractionToDate]]</f>
        <v>187516</v>
      </c>
    </row>
    <row r="993" spans="1:10" x14ac:dyDescent="0.35">
      <c r="A993">
        <f ca="1">RANDBETWEEN(1,Parameters!$A$10)</f>
        <v>14</v>
      </c>
      <c r="B993" t="str">
        <f ca="1">VLOOKUP(A993,Reserves[],2,FALSE)</f>
        <v>Kern River</v>
      </c>
      <c r="C993" t="str">
        <f ca="1">VLOOKUP(A993,Reserves[],3,FALSE)</f>
        <v>Delta</v>
      </c>
      <c r="D993" s="1">
        <f ca="1">MAX(Parameters!$A$2,MAX(INDEX((A993=$A$2:A992)*$D$2:D992,))) + RANDBETWEEN(IF(MAX(INDEX((A993=$A$2:A992)*$D$2:D992,))=0,0,Parameters!$C$2),Parameters!$D$2)</f>
        <v>42943</v>
      </c>
      <c r="E993">
        <f ca="1">RANDBETWEEN(Parameters!$F$2,Parameters!$G$2)</f>
        <v>292</v>
      </c>
      <c r="F993">
        <f ca="1">RANDBETWEEN(Parameters!$I$2,Parameters!$J$2)</f>
        <v>157</v>
      </c>
      <c r="G993">
        <f ca="1">SUMIFS(E$2:E993,$A$2:A993,Extraction[[#This Row],[AreaID]])</f>
        <v>12994</v>
      </c>
      <c r="H993">
        <f ca="1">SUMIFS(F$2:F993,$A$2:A993,Extraction[[#This Row],[AreaID]])</f>
        <v>12152</v>
      </c>
      <c r="I993">
        <f ca="1">VLOOKUP(Extraction[[#This Row],[AreaID]],Reserves[],4,FALSE)-Extraction[[#This Row],[OilExtractionToDate]]</f>
        <v>332417</v>
      </c>
      <c r="J993">
        <f ca="1">VLOOKUP(Extraction[[#This Row],[AreaID]],Reserves[],5,FALSE)-Extraction[[#This Row],[GasExtractionToDate]]</f>
        <v>393986</v>
      </c>
    </row>
    <row r="994" spans="1:10" x14ac:dyDescent="0.35">
      <c r="A994">
        <f ca="1">RANDBETWEEN(1,Parameters!$A$10)</f>
        <v>9</v>
      </c>
      <c r="B994" t="str">
        <f ca="1">VLOOKUP(A994,Reserves[],2,FALSE)</f>
        <v>Hanamura</v>
      </c>
      <c r="C994" t="str">
        <f ca="1">VLOOKUP(A994,Reserves[],3,FALSE)</f>
        <v>H2</v>
      </c>
      <c r="D994" s="1">
        <f ca="1">MAX(Parameters!$A$2,MAX(INDEX((A994=$A$2:A993)*$D$2:D993,))) + RANDBETWEEN(IF(MAX(INDEX((A994=$A$2:A993)*$D$2:D993,))=0,0,Parameters!$C$2),Parameters!$D$2)</f>
        <v>42996</v>
      </c>
      <c r="E994">
        <f ca="1">RANDBETWEEN(Parameters!$F$2,Parameters!$G$2)</f>
        <v>92</v>
      </c>
      <c r="F994">
        <f ca="1">RANDBETWEEN(Parameters!$I$2,Parameters!$J$2)</f>
        <v>156</v>
      </c>
      <c r="G994">
        <f ca="1">SUMIFS(E$2:E994,$A$2:A994,Extraction[[#This Row],[AreaID]])</f>
        <v>13709</v>
      </c>
      <c r="H994">
        <f ca="1">SUMIFS(F$2:F994,$A$2:A994,Extraction[[#This Row],[AreaID]])</f>
        <v>13400</v>
      </c>
      <c r="I994">
        <f ca="1">VLOOKUP(Extraction[[#This Row],[AreaID]],Reserves[],4,FALSE)-Extraction[[#This Row],[OilExtractionToDate]]</f>
        <v>327454</v>
      </c>
      <c r="J994">
        <f ca="1">VLOOKUP(Extraction[[#This Row],[AreaID]],Reserves[],5,FALSE)-Extraction[[#This Row],[GasExtractionToDate]]</f>
        <v>402538</v>
      </c>
    </row>
    <row r="995" spans="1:10" x14ac:dyDescent="0.35">
      <c r="A995">
        <f ca="1">RANDBETWEEN(1,Parameters!$A$10)</f>
        <v>12</v>
      </c>
      <c r="B995" t="str">
        <f ca="1">VLOOKUP(A995,Reserves[],2,FALSE)</f>
        <v>EastTexas</v>
      </c>
      <c r="C995" t="str">
        <f ca="1">VLOOKUP(A995,Reserves[],3,FALSE)</f>
        <v>Lake3</v>
      </c>
      <c r="D995" s="1">
        <f ca="1">MAX(Parameters!$A$2,MAX(INDEX((A995=$A$2:A994)*$D$2:D994,))) + RANDBETWEEN(IF(MAX(INDEX((A995=$A$2:A994)*$D$2:D994,))=0,0,Parameters!$C$2),Parameters!$D$2)</f>
        <v>42955</v>
      </c>
      <c r="E995">
        <f ca="1">RANDBETWEEN(Parameters!$F$2,Parameters!$G$2)</f>
        <v>257</v>
      </c>
      <c r="F995">
        <f ca="1">RANDBETWEEN(Parameters!$I$2,Parameters!$J$2)</f>
        <v>86</v>
      </c>
      <c r="G995">
        <f ca="1">SUMIFS(E$2:E995,$A$2:A995,Extraction[[#This Row],[AreaID]])</f>
        <v>12936</v>
      </c>
      <c r="H995">
        <f ca="1">SUMIFS(F$2:F995,$A$2:A995,Extraction[[#This Row],[AreaID]])</f>
        <v>10970</v>
      </c>
      <c r="I995">
        <f ca="1">VLOOKUP(Extraction[[#This Row],[AreaID]],Reserves[],4,FALSE)-Extraction[[#This Row],[OilExtractionToDate]]</f>
        <v>320451</v>
      </c>
      <c r="J995">
        <f ca="1">VLOOKUP(Extraction[[#This Row],[AreaID]],Reserves[],5,FALSE)-Extraction[[#This Row],[GasExtractionToDate]]</f>
        <v>276235</v>
      </c>
    </row>
    <row r="996" spans="1:10" x14ac:dyDescent="0.35">
      <c r="A996">
        <f ca="1">RANDBETWEEN(1,Parameters!$A$10)</f>
        <v>10</v>
      </c>
      <c r="B996" t="str">
        <f ca="1">VLOOKUP(A996,Reserves[],2,FALSE)</f>
        <v>EastTexas</v>
      </c>
      <c r="C996" t="str">
        <f ca="1">VLOOKUP(A996,Reserves[],3,FALSE)</f>
        <v>Lake1</v>
      </c>
      <c r="D996" s="1">
        <f ca="1">MAX(Parameters!$A$2,MAX(INDEX((A996=$A$2:A995)*$D$2:D995,))) + RANDBETWEEN(IF(MAX(INDEX((A996=$A$2:A995)*$D$2:D995,))=0,0,Parameters!$C$2),Parameters!$D$2)</f>
        <v>42900</v>
      </c>
      <c r="E996">
        <f ca="1">RANDBETWEEN(Parameters!$F$2,Parameters!$G$2)</f>
        <v>171</v>
      </c>
      <c r="F996">
        <f ca="1">RANDBETWEEN(Parameters!$I$2,Parameters!$J$2)</f>
        <v>233</v>
      </c>
      <c r="G996">
        <f ca="1">SUMIFS(E$2:E996,$A$2:A996,Extraction[[#This Row],[AreaID]])</f>
        <v>11047</v>
      </c>
      <c r="H996">
        <f ca="1">SUMIFS(F$2:F996,$A$2:A996,Extraction[[#This Row],[AreaID]])</f>
        <v>9625</v>
      </c>
      <c r="I996">
        <f ca="1">VLOOKUP(Extraction[[#This Row],[AreaID]],Reserves[],4,FALSE)-Extraction[[#This Row],[OilExtractionToDate]]</f>
        <v>156181</v>
      </c>
      <c r="J996">
        <f ca="1">VLOOKUP(Extraction[[#This Row],[AreaID]],Reserves[],5,FALSE)-Extraction[[#This Row],[GasExtractionToDate]]</f>
        <v>365628</v>
      </c>
    </row>
    <row r="997" spans="1:10" x14ac:dyDescent="0.35">
      <c r="A997">
        <f ca="1">RANDBETWEEN(1,Parameters!$A$10)</f>
        <v>1</v>
      </c>
      <c r="B997" t="str">
        <f ca="1">VLOOKUP(A997,Reserves[],2,FALSE)</f>
        <v>Route66</v>
      </c>
      <c r="C997" t="str">
        <f ca="1">VLOOKUP(A997,Reserves[],3,FALSE)</f>
        <v>Alpha</v>
      </c>
      <c r="D997" s="1">
        <f ca="1">MAX(Parameters!$A$2,MAX(INDEX((A997=$A$2:A996)*$D$2:D996,))) + RANDBETWEEN(IF(MAX(INDEX((A997=$A$2:A996)*$D$2:D996,))=0,0,Parameters!$C$2),Parameters!$D$2)</f>
        <v>42946</v>
      </c>
      <c r="E997">
        <f ca="1">RANDBETWEEN(Parameters!$F$2,Parameters!$G$2)</f>
        <v>297</v>
      </c>
      <c r="F997">
        <f ca="1">RANDBETWEEN(Parameters!$I$2,Parameters!$J$2)</f>
        <v>122</v>
      </c>
      <c r="G997">
        <f ca="1">SUMIFS(E$2:E997,$A$2:A997,Extraction[[#This Row],[AreaID]])</f>
        <v>13889</v>
      </c>
      <c r="H997">
        <f ca="1">SUMIFS(F$2:F997,$A$2:A997,Extraction[[#This Row],[AreaID]])</f>
        <v>11053</v>
      </c>
      <c r="I997">
        <f ca="1">VLOOKUP(Extraction[[#This Row],[AreaID]],Reserves[],4,FALSE)-Extraction[[#This Row],[OilExtractionToDate]]</f>
        <v>303701</v>
      </c>
      <c r="J997">
        <f ca="1">VLOOKUP(Extraction[[#This Row],[AreaID]],Reserves[],5,FALSE)-Extraction[[#This Row],[GasExtractionToDate]]</f>
        <v>361548</v>
      </c>
    </row>
    <row r="998" spans="1:10" x14ac:dyDescent="0.35">
      <c r="A998">
        <f ca="1">RANDBETWEEN(1,Parameters!$A$10)</f>
        <v>13</v>
      </c>
      <c r="B998" t="str">
        <f ca="1">VLOOKUP(A998,Reserves[],2,FALSE)</f>
        <v>Kern River</v>
      </c>
      <c r="C998" t="str">
        <f ca="1">VLOOKUP(A998,Reserves[],3,FALSE)</f>
        <v>W13</v>
      </c>
      <c r="D998" s="1">
        <f ca="1">MAX(Parameters!$A$2,MAX(INDEX((A998=$A$2:A997)*$D$2:D997,))) + RANDBETWEEN(IF(MAX(INDEX((A998=$A$2:A997)*$D$2:D997,))=0,0,Parameters!$C$2),Parameters!$D$2)</f>
        <v>43006</v>
      </c>
      <c r="E998">
        <f ca="1">RANDBETWEEN(Parameters!$F$2,Parameters!$G$2)</f>
        <v>227</v>
      </c>
      <c r="F998">
        <f ca="1">RANDBETWEEN(Parameters!$I$2,Parameters!$J$2)</f>
        <v>248</v>
      </c>
      <c r="G998">
        <f ca="1">SUMIFS(E$2:E998,$A$2:A998,Extraction[[#This Row],[AreaID]])</f>
        <v>14330</v>
      </c>
      <c r="H998">
        <f ca="1">SUMIFS(F$2:F998,$A$2:A998,Extraction[[#This Row],[AreaID]])</f>
        <v>13408</v>
      </c>
      <c r="I998">
        <f ca="1">VLOOKUP(Extraction[[#This Row],[AreaID]],Reserves[],4,FALSE)-Extraction[[#This Row],[OilExtractionToDate]]</f>
        <v>368373</v>
      </c>
      <c r="J998">
        <f ca="1">VLOOKUP(Extraction[[#This Row],[AreaID]],Reserves[],5,FALSE)-Extraction[[#This Row],[GasExtractionToDate]]</f>
        <v>436047</v>
      </c>
    </row>
    <row r="999" spans="1:10" x14ac:dyDescent="0.35">
      <c r="A999">
        <f ca="1">RANDBETWEEN(1,Parameters!$A$10)</f>
        <v>13</v>
      </c>
      <c r="B999" t="str">
        <f ca="1">VLOOKUP(A999,Reserves[],2,FALSE)</f>
        <v>Kern River</v>
      </c>
      <c r="C999" t="str">
        <f ca="1">VLOOKUP(A999,Reserves[],3,FALSE)</f>
        <v>W13</v>
      </c>
      <c r="D999" s="1">
        <f ca="1">MAX(Parameters!$A$2,MAX(INDEX((A999=$A$2:A998)*$D$2:D998,))) + RANDBETWEEN(IF(MAX(INDEX((A999=$A$2:A998)*$D$2:D998,))=0,0,Parameters!$C$2),Parameters!$D$2)</f>
        <v>43012</v>
      </c>
      <c r="E999">
        <f ca="1">RANDBETWEEN(Parameters!$F$2,Parameters!$G$2)</f>
        <v>218</v>
      </c>
      <c r="F999">
        <f ca="1">RANDBETWEEN(Parameters!$I$2,Parameters!$J$2)</f>
        <v>204</v>
      </c>
      <c r="G999">
        <f ca="1">SUMIFS(E$2:E999,$A$2:A999,Extraction[[#This Row],[AreaID]])</f>
        <v>14548</v>
      </c>
      <c r="H999">
        <f ca="1">SUMIFS(F$2:F999,$A$2:A999,Extraction[[#This Row],[AreaID]])</f>
        <v>13612</v>
      </c>
      <c r="I999">
        <f ca="1">VLOOKUP(Extraction[[#This Row],[AreaID]],Reserves[],4,FALSE)-Extraction[[#This Row],[OilExtractionToDate]]</f>
        <v>368155</v>
      </c>
      <c r="J999">
        <f ca="1">VLOOKUP(Extraction[[#This Row],[AreaID]],Reserves[],5,FALSE)-Extraction[[#This Row],[GasExtractionToDate]]</f>
        <v>435843</v>
      </c>
    </row>
    <row r="1000" spans="1:10" x14ac:dyDescent="0.35">
      <c r="A1000">
        <f ca="1">RANDBETWEEN(1,Parameters!$A$10)</f>
        <v>6</v>
      </c>
      <c r="B1000" t="str">
        <f ca="1">VLOOKUP(A1000,Reserves[],2,FALSE)</f>
        <v>Hanamura</v>
      </c>
      <c r="C1000" t="str">
        <f ca="1">VLOOKUP(A1000,Reserves[],3,FALSE)</f>
        <v>Alpha</v>
      </c>
      <c r="D1000" s="1">
        <f ca="1">MAX(Parameters!$A$2,MAX(INDEX((A1000=$A$2:A999)*$D$2:D999,))) + RANDBETWEEN(IF(MAX(INDEX((A1000=$A$2:A999)*$D$2:D999,))=0,0,Parameters!$C$2),Parameters!$D$2)</f>
        <v>43002</v>
      </c>
      <c r="E1000">
        <f ca="1">RANDBETWEEN(Parameters!$F$2,Parameters!$G$2)</f>
        <v>275</v>
      </c>
      <c r="F1000">
        <f ca="1">RANDBETWEEN(Parameters!$I$2,Parameters!$J$2)</f>
        <v>65</v>
      </c>
      <c r="G1000">
        <f ca="1">SUMIFS(E$2:E1000,$A$2:A1000,Extraction[[#This Row],[AreaID]])</f>
        <v>13504</v>
      </c>
      <c r="H1000">
        <f ca="1">SUMIFS(F$2:F1000,$A$2:A1000,Extraction[[#This Row],[AreaID]])</f>
        <v>12330</v>
      </c>
      <c r="I1000">
        <f ca="1">VLOOKUP(Extraction[[#This Row],[AreaID]],Reserves[],4,FALSE)-Extraction[[#This Row],[OilExtractionToDate]]</f>
        <v>246876</v>
      </c>
      <c r="J1000">
        <f ca="1">VLOOKUP(Extraction[[#This Row],[AreaID]],Reserves[],5,FALSE)-Extraction[[#This Row],[GasExtractionToDate]]</f>
        <v>289272</v>
      </c>
    </row>
    <row r="1001" spans="1:10" x14ac:dyDescent="0.35">
      <c r="A1001">
        <f ca="1">RANDBETWEEN(1,Parameters!$A$10)</f>
        <v>8</v>
      </c>
      <c r="B1001" t="str">
        <f ca="1">VLOOKUP(A1001,Reserves[],2,FALSE)</f>
        <v>Hanamura</v>
      </c>
      <c r="C1001" t="str">
        <f ca="1">VLOOKUP(A1001,Reserves[],3,FALSE)</f>
        <v>Delta</v>
      </c>
      <c r="D1001" s="1">
        <f ca="1">MAX(Parameters!$A$2,MAX(INDEX((A1001=$A$2:A1000)*$D$2:D1000,))) + RANDBETWEEN(IF(MAX(INDEX((A1001=$A$2:A1000)*$D$2:D1000,))=0,0,Parameters!$C$2),Parameters!$D$2)</f>
        <v>43033</v>
      </c>
      <c r="E1001">
        <f ca="1">RANDBETWEEN(Parameters!$F$2,Parameters!$G$2)</f>
        <v>181</v>
      </c>
      <c r="F1001">
        <f ca="1">RANDBETWEEN(Parameters!$I$2,Parameters!$J$2)</f>
        <v>142</v>
      </c>
      <c r="G1001">
        <f ca="1">SUMIFS(E$2:E1001,$A$2:A1001,Extraction[[#This Row],[AreaID]])</f>
        <v>14426</v>
      </c>
      <c r="H1001">
        <f ca="1">SUMIFS(F$2:F1001,$A$2:A1001,Extraction[[#This Row],[AreaID]])</f>
        <v>14896</v>
      </c>
      <c r="I1001">
        <f ca="1">VLOOKUP(Extraction[[#This Row],[AreaID]],Reserves[],4,FALSE)-Extraction[[#This Row],[OilExtractionToDate]]</f>
        <v>159364</v>
      </c>
      <c r="J1001">
        <f ca="1">VLOOKUP(Extraction[[#This Row],[AreaID]],Reserves[],5,FALSE)-Extraction[[#This Row],[GasExtractionToDate]]</f>
        <v>228213</v>
      </c>
    </row>
    <row r="1002" spans="1:10" x14ac:dyDescent="0.35">
      <c r="A1002">
        <f ca="1">RANDBETWEEN(1,Parameters!$A$10)</f>
        <v>1</v>
      </c>
      <c r="B1002" t="str">
        <f ca="1">VLOOKUP(A1002,Reserves[],2,FALSE)</f>
        <v>Route66</v>
      </c>
      <c r="C1002" t="str">
        <f ca="1">VLOOKUP(A1002,Reserves[],3,FALSE)</f>
        <v>Alpha</v>
      </c>
      <c r="D1002" s="1">
        <f ca="1">MAX(Parameters!$A$2,MAX(INDEX((A1002=$A$2:A1001)*$D$2:D1001,))) + RANDBETWEEN(IF(MAX(INDEX((A1002=$A$2:A1001)*$D$2:D1001,))=0,0,Parameters!$C$2),Parameters!$D$2)</f>
        <v>42952</v>
      </c>
      <c r="E1002">
        <f ca="1">RANDBETWEEN(Parameters!$F$2,Parameters!$G$2)</f>
        <v>89</v>
      </c>
      <c r="F1002">
        <f ca="1">RANDBETWEEN(Parameters!$I$2,Parameters!$J$2)</f>
        <v>59</v>
      </c>
      <c r="G1002">
        <f ca="1">SUMIFS(E$2:E1002,$A$2:A1002,Extraction[[#This Row],[AreaID]])</f>
        <v>13978</v>
      </c>
      <c r="H1002">
        <f ca="1">SUMIFS(F$2:F1002,$A$2:A1002,Extraction[[#This Row],[AreaID]])</f>
        <v>11112</v>
      </c>
      <c r="I1002">
        <f ca="1">VLOOKUP(Extraction[[#This Row],[AreaID]],Reserves[],4,FALSE)-Extraction[[#This Row],[OilExtractionToDate]]</f>
        <v>303612</v>
      </c>
      <c r="J1002">
        <f ca="1">VLOOKUP(Extraction[[#This Row],[AreaID]],Reserves[],5,FALSE)-Extraction[[#This Row],[GasExtractionToDate]]</f>
        <v>361489</v>
      </c>
    </row>
    <row r="1003" spans="1:10" x14ac:dyDescent="0.35">
      <c r="A1003">
        <f ca="1">RANDBETWEEN(1,Parameters!$A$10)</f>
        <v>7</v>
      </c>
      <c r="B1003" t="str">
        <f ca="1">VLOOKUP(A1003,Reserves[],2,FALSE)</f>
        <v>Hanamura</v>
      </c>
      <c r="C1003" t="str">
        <f ca="1">VLOOKUP(A1003,Reserves[],3,FALSE)</f>
        <v>H1</v>
      </c>
      <c r="D1003" s="1">
        <f ca="1">MAX(Parameters!$A$2,MAX(INDEX((A1003=$A$2:A1002)*$D$2:D1002,))) + RANDBETWEEN(IF(MAX(INDEX((A1003=$A$2:A1002)*$D$2:D1002,))=0,0,Parameters!$C$2),Parameters!$D$2)</f>
        <v>42952</v>
      </c>
      <c r="E1003">
        <f ca="1">RANDBETWEEN(Parameters!$F$2,Parameters!$G$2)</f>
        <v>130</v>
      </c>
      <c r="F1003">
        <f ca="1">RANDBETWEEN(Parameters!$I$2,Parameters!$J$2)</f>
        <v>165</v>
      </c>
      <c r="G1003">
        <f ca="1">SUMIFS(E$2:E1003,$A$2:A1003,Extraction[[#This Row],[AreaID]])</f>
        <v>12892</v>
      </c>
      <c r="H1003">
        <f ca="1">SUMIFS(F$2:F1003,$A$2:A1003,Extraction[[#This Row],[AreaID]])</f>
        <v>12296</v>
      </c>
      <c r="I1003">
        <f ca="1">VLOOKUP(Extraction[[#This Row],[AreaID]],Reserves[],4,FALSE)-Extraction[[#This Row],[OilExtractionToDate]]</f>
        <v>313474</v>
      </c>
      <c r="J1003">
        <f ca="1">VLOOKUP(Extraction[[#This Row],[AreaID]],Reserves[],5,FALSE)-Extraction[[#This Row],[GasExtractionToDate]]</f>
        <v>429081</v>
      </c>
    </row>
    <row r="1004" spans="1:10" x14ac:dyDescent="0.35">
      <c r="A1004">
        <f ca="1">RANDBETWEEN(1,Parameters!$A$10)</f>
        <v>7</v>
      </c>
      <c r="B1004" t="str">
        <f ca="1">VLOOKUP(A1004,Reserves[],2,FALSE)</f>
        <v>Hanamura</v>
      </c>
      <c r="C1004" t="str">
        <f ca="1">VLOOKUP(A1004,Reserves[],3,FALSE)</f>
        <v>H1</v>
      </c>
      <c r="D1004" s="1">
        <f ca="1">MAX(Parameters!$A$2,MAX(INDEX((A1004=$A$2:A1003)*$D$2:D1003,))) + RANDBETWEEN(IF(MAX(INDEX((A1004=$A$2:A1003)*$D$2:D1003,))=0,0,Parameters!$C$2),Parameters!$D$2)</f>
        <v>42957</v>
      </c>
      <c r="E1004">
        <f ca="1">RANDBETWEEN(Parameters!$F$2,Parameters!$G$2)</f>
        <v>94</v>
      </c>
      <c r="F1004">
        <f ca="1">RANDBETWEEN(Parameters!$I$2,Parameters!$J$2)</f>
        <v>227</v>
      </c>
      <c r="G1004">
        <f ca="1">SUMIFS(E$2:E1004,$A$2:A1004,Extraction[[#This Row],[AreaID]])</f>
        <v>12986</v>
      </c>
      <c r="H1004">
        <f ca="1">SUMIFS(F$2:F1004,$A$2:A1004,Extraction[[#This Row],[AreaID]])</f>
        <v>12523</v>
      </c>
      <c r="I1004">
        <f ca="1">VLOOKUP(Extraction[[#This Row],[AreaID]],Reserves[],4,FALSE)-Extraction[[#This Row],[OilExtractionToDate]]</f>
        <v>313380</v>
      </c>
      <c r="J1004">
        <f ca="1">VLOOKUP(Extraction[[#This Row],[AreaID]],Reserves[],5,FALSE)-Extraction[[#This Row],[GasExtractionToDate]]</f>
        <v>428854</v>
      </c>
    </row>
    <row r="1005" spans="1:10" x14ac:dyDescent="0.35">
      <c r="A1005">
        <f ca="1">RANDBETWEEN(1,Parameters!$A$10)</f>
        <v>4</v>
      </c>
      <c r="B1005" t="str">
        <f ca="1">VLOOKUP(A1005,Reserves[],2,FALSE)</f>
        <v>BigPool</v>
      </c>
      <c r="C1005" t="str">
        <f ca="1">VLOOKUP(A1005,Reserves[],3,FALSE)</f>
        <v>B1</v>
      </c>
      <c r="D1005" s="1">
        <f ca="1">MAX(Parameters!$A$2,MAX(INDEX((A1005=$A$2:A1004)*$D$2:D1004,))) + RANDBETWEEN(IF(MAX(INDEX((A1005=$A$2:A1004)*$D$2:D1004,))=0,0,Parameters!$C$2),Parameters!$D$2)</f>
        <v>42957</v>
      </c>
      <c r="E1005">
        <f ca="1">RANDBETWEEN(Parameters!$F$2,Parameters!$G$2)</f>
        <v>231</v>
      </c>
      <c r="F1005">
        <f ca="1">RANDBETWEEN(Parameters!$I$2,Parameters!$J$2)</f>
        <v>250</v>
      </c>
      <c r="G1005">
        <f ca="1">SUMIFS(E$2:E1005,$A$2:A1005,Extraction[[#This Row],[AreaID]])</f>
        <v>11976</v>
      </c>
      <c r="H1005">
        <f ca="1">SUMIFS(F$2:F1005,$A$2:A1005,Extraction[[#This Row],[AreaID]])</f>
        <v>13187</v>
      </c>
      <c r="I1005">
        <f ca="1">VLOOKUP(Extraction[[#This Row],[AreaID]],Reserves[],4,FALSE)-Extraction[[#This Row],[OilExtractionToDate]]</f>
        <v>393214</v>
      </c>
      <c r="J1005">
        <f ca="1">VLOOKUP(Extraction[[#This Row],[AreaID]],Reserves[],5,FALSE)-Extraction[[#This Row],[GasExtractionToDate]]</f>
        <v>187266</v>
      </c>
    </row>
    <row r="1006" spans="1:10" x14ac:dyDescent="0.35">
      <c r="A1006">
        <f ca="1">RANDBETWEEN(1,Parameters!$A$10)</f>
        <v>8</v>
      </c>
      <c r="B1006" t="str">
        <f ca="1">VLOOKUP(A1006,Reserves[],2,FALSE)</f>
        <v>Hanamura</v>
      </c>
      <c r="C1006" t="str">
        <f ca="1">VLOOKUP(A1006,Reserves[],3,FALSE)</f>
        <v>Delta</v>
      </c>
      <c r="D1006" s="1">
        <f ca="1">MAX(Parameters!$A$2,MAX(INDEX((A1006=$A$2:A1005)*$D$2:D1005,))) + RANDBETWEEN(IF(MAX(INDEX((A1006=$A$2:A1005)*$D$2:D1005,))=0,0,Parameters!$C$2),Parameters!$D$2)</f>
        <v>43040</v>
      </c>
      <c r="E1006">
        <f ca="1">RANDBETWEEN(Parameters!$F$2,Parameters!$G$2)</f>
        <v>167</v>
      </c>
      <c r="F1006">
        <f ca="1">RANDBETWEEN(Parameters!$I$2,Parameters!$J$2)</f>
        <v>56</v>
      </c>
      <c r="G1006">
        <f ca="1">SUMIFS(E$2:E1006,$A$2:A1006,Extraction[[#This Row],[AreaID]])</f>
        <v>14593</v>
      </c>
      <c r="H1006">
        <f ca="1">SUMIFS(F$2:F1006,$A$2:A1006,Extraction[[#This Row],[AreaID]])</f>
        <v>14952</v>
      </c>
      <c r="I1006">
        <f ca="1">VLOOKUP(Extraction[[#This Row],[AreaID]],Reserves[],4,FALSE)-Extraction[[#This Row],[OilExtractionToDate]]</f>
        <v>159197</v>
      </c>
      <c r="J1006">
        <f ca="1">VLOOKUP(Extraction[[#This Row],[AreaID]],Reserves[],5,FALSE)-Extraction[[#This Row],[GasExtractionToDate]]</f>
        <v>228157</v>
      </c>
    </row>
    <row r="1007" spans="1:10" x14ac:dyDescent="0.35">
      <c r="A1007">
        <f ca="1">RANDBETWEEN(1,Parameters!$A$10)</f>
        <v>10</v>
      </c>
      <c r="B1007" t="str">
        <f ca="1">VLOOKUP(A1007,Reserves[],2,FALSE)</f>
        <v>EastTexas</v>
      </c>
      <c r="C1007" t="str">
        <f ca="1">VLOOKUP(A1007,Reserves[],3,FALSE)</f>
        <v>Lake1</v>
      </c>
      <c r="D1007" s="1">
        <f ca="1">MAX(Parameters!$A$2,MAX(INDEX((A1007=$A$2:A1006)*$D$2:D1006,))) + RANDBETWEEN(IF(MAX(INDEX((A1007=$A$2:A1006)*$D$2:D1006,))=0,0,Parameters!$C$2),Parameters!$D$2)</f>
        <v>42903</v>
      </c>
      <c r="E1007">
        <f ca="1">RANDBETWEEN(Parameters!$F$2,Parameters!$G$2)</f>
        <v>116</v>
      </c>
      <c r="F1007">
        <f ca="1">RANDBETWEEN(Parameters!$I$2,Parameters!$J$2)</f>
        <v>128</v>
      </c>
      <c r="G1007">
        <f ca="1">SUMIFS(E$2:E1007,$A$2:A1007,Extraction[[#This Row],[AreaID]])</f>
        <v>11163</v>
      </c>
      <c r="H1007">
        <f ca="1">SUMIFS(F$2:F1007,$A$2:A1007,Extraction[[#This Row],[AreaID]])</f>
        <v>9753</v>
      </c>
      <c r="I1007">
        <f ca="1">VLOOKUP(Extraction[[#This Row],[AreaID]],Reserves[],4,FALSE)-Extraction[[#This Row],[OilExtractionToDate]]</f>
        <v>156065</v>
      </c>
      <c r="J1007">
        <f ca="1">VLOOKUP(Extraction[[#This Row],[AreaID]],Reserves[],5,FALSE)-Extraction[[#This Row],[GasExtractionToDate]]</f>
        <v>365500</v>
      </c>
    </row>
    <row r="1008" spans="1:10" x14ac:dyDescent="0.35">
      <c r="A1008">
        <f ca="1">RANDBETWEEN(1,Parameters!$A$10)</f>
        <v>12</v>
      </c>
      <c r="B1008" t="str">
        <f ca="1">VLOOKUP(A1008,Reserves[],2,FALSE)</f>
        <v>EastTexas</v>
      </c>
      <c r="C1008" t="str">
        <f ca="1">VLOOKUP(A1008,Reserves[],3,FALSE)</f>
        <v>Lake3</v>
      </c>
      <c r="D1008" s="1">
        <f ca="1">MAX(Parameters!$A$2,MAX(INDEX((A1008=$A$2:A1007)*$D$2:D1007,))) + RANDBETWEEN(IF(MAX(INDEX((A1008=$A$2:A1007)*$D$2:D1007,))=0,0,Parameters!$C$2),Parameters!$D$2)</f>
        <v>42962</v>
      </c>
      <c r="E1008">
        <f ca="1">RANDBETWEEN(Parameters!$F$2,Parameters!$G$2)</f>
        <v>165</v>
      </c>
      <c r="F1008">
        <f ca="1">RANDBETWEEN(Parameters!$I$2,Parameters!$J$2)</f>
        <v>286</v>
      </c>
      <c r="G1008">
        <f ca="1">SUMIFS(E$2:E1008,$A$2:A1008,Extraction[[#This Row],[AreaID]])</f>
        <v>13101</v>
      </c>
      <c r="H1008">
        <f ca="1">SUMIFS(F$2:F1008,$A$2:A1008,Extraction[[#This Row],[AreaID]])</f>
        <v>11256</v>
      </c>
      <c r="I1008">
        <f ca="1">VLOOKUP(Extraction[[#This Row],[AreaID]],Reserves[],4,FALSE)-Extraction[[#This Row],[OilExtractionToDate]]</f>
        <v>320286</v>
      </c>
      <c r="J1008">
        <f ca="1">VLOOKUP(Extraction[[#This Row],[AreaID]],Reserves[],5,FALSE)-Extraction[[#This Row],[GasExtractionToDate]]</f>
        <v>275949</v>
      </c>
    </row>
    <row r="1009" spans="1:10" x14ac:dyDescent="0.35">
      <c r="A1009">
        <f ca="1">RANDBETWEEN(1,Parameters!$A$10)</f>
        <v>7</v>
      </c>
      <c r="B1009" t="str">
        <f ca="1">VLOOKUP(A1009,Reserves[],2,FALSE)</f>
        <v>Hanamura</v>
      </c>
      <c r="C1009" t="str">
        <f ca="1">VLOOKUP(A1009,Reserves[],3,FALSE)</f>
        <v>H1</v>
      </c>
      <c r="D1009" s="1">
        <f ca="1">MAX(Parameters!$A$2,MAX(INDEX((A1009=$A$2:A1008)*$D$2:D1008,))) + RANDBETWEEN(IF(MAX(INDEX((A1009=$A$2:A1008)*$D$2:D1008,))=0,0,Parameters!$C$2),Parameters!$D$2)</f>
        <v>42965</v>
      </c>
      <c r="E1009">
        <f ca="1">RANDBETWEEN(Parameters!$F$2,Parameters!$G$2)</f>
        <v>127</v>
      </c>
      <c r="F1009">
        <f ca="1">RANDBETWEEN(Parameters!$I$2,Parameters!$J$2)</f>
        <v>246</v>
      </c>
      <c r="G1009">
        <f ca="1">SUMIFS(E$2:E1009,$A$2:A1009,Extraction[[#This Row],[AreaID]])</f>
        <v>13113</v>
      </c>
      <c r="H1009">
        <f ca="1">SUMIFS(F$2:F1009,$A$2:A1009,Extraction[[#This Row],[AreaID]])</f>
        <v>12769</v>
      </c>
      <c r="I1009">
        <f ca="1">VLOOKUP(Extraction[[#This Row],[AreaID]],Reserves[],4,FALSE)-Extraction[[#This Row],[OilExtractionToDate]]</f>
        <v>313253</v>
      </c>
      <c r="J1009">
        <f ca="1">VLOOKUP(Extraction[[#This Row],[AreaID]],Reserves[],5,FALSE)-Extraction[[#This Row],[GasExtractionToDate]]</f>
        <v>428608</v>
      </c>
    </row>
    <row r="1010" spans="1:10" x14ac:dyDescent="0.35">
      <c r="A1010">
        <f ca="1">RANDBETWEEN(1,Parameters!$A$10)</f>
        <v>4</v>
      </c>
      <c r="B1010" t="str">
        <f ca="1">VLOOKUP(A1010,Reserves[],2,FALSE)</f>
        <v>BigPool</v>
      </c>
      <c r="C1010" t="str">
        <f ca="1">VLOOKUP(A1010,Reserves[],3,FALSE)</f>
        <v>B1</v>
      </c>
      <c r="D1010" s="1">
        <f ca="1">MAX(Parameters!$A$2,MAX(INDEX((A1010=$A$2:A1009)*$D$2:D1009,))) + RANDBETWEEN(IF(MAX(INDEX((A1010=$A$2:A1009)*$D$2:D1009,))=0,0,Parameters!$C$2),Parameters!$D$2)</f>
        <v>42963</v>
      </c>
      <c r="E1010">
        <f ca="1">RANDBETWEEN(Parameters!$F$2,Parameters!$G$2)</f>
        <v>223</v>
      </c>
      <c r="F1010">
        <f ca="1">RANDBETWEEN(Parameters!$I$2,Parameters!$J$2)</f>
        <v>94</v>
      </c>
      <c r="G1010">
        <f ca="1">SUMIFS(E$2:E1010,$A$2:A1010,Extraction[[#This Row],[AreaID]])</f>
        <v>12199</v>
      </c>
      <c r="H1010">
        <f ca="1">SUMIFS(F$2:F1010,$A$2:A1010,Extraction[[#This Row],[AreaID]])</f>
        <v>13281</v>
      </c>
      <c r="I1010">
        <f ca="1">VLOOKUP(Extraction[[#This Row],[AreaID]],Reserves[],4,FALSE)-Extraction[[#This Row],[OilExtractionToDate]]</f>
        <v>392991</v>
      </c>
      <c r="J1010">
        <f ca="1">VLOOKUP(Extraction[[#This Row],[AreaID]],Reserves[],5,FALSE)-Extraction[[#This Row],[GasExtractionToDate]]</f>
        <v>187172</v>
      </c>
    </row>
    <row r="1011" spans="1:10" x14ac:dyDescent="0.35">
      <c r="A1011">
        <f ca="1">RANDBETWEEN(1,Parameters!$A$10)</f>
        <v>8</v>
      </c>
      <c r="B1011" t="str">
        <f ca="1">VLOOKUP(A1011,Reserves[],2,FALSE)</f>
        <v>Hanamura</v>
      </c>
      <c r="C1011" t="str">
        <f ca="1">VLOOKUP(A1011,Reserves[],3,FALSE)</f>
        <v>Delta</v>
      </c>
      <c r="D1011" s="1">
        <f ca="1">MAX(Parameters!$A$2,MAX(INDEX((A1011=$A$2:A1010)*$D$2:D1010,))) + RANDBETWEEN(IF(MAX(INDEX((A1011=$A$2:A1010)*$D$2:D1010,))=0,0,Parameters!$C$2),Parameters!$D$2)</f>
        <v>43043</v>
      </c>
      <c r="E1011">
        <f ca="1">RANDBETWEEN(Parameters!$F$2,Parameters!$G$2)</f>
        <v>295</v>
      </c>
      <c r="F1011">
        <f ca="1">RANDBETWEEN(Parameters!$I$2,Parameters!$J$2)</f>
        <v>210</v>
      </c>
      <c r="G1011">
        <f ca="1">SUMIFS(E$2:E1011,$A$2:A1011,Extraction[[#This Row],[AreaID]])</f>
        <v>14888</v>
      </c>
      <c r="H1011">
        <f ca="1">SUMIFS(F$2:F1011,$A$2:A1011,Extraction[[#This Row],[AreaID]])</f>
        <v>15162</v>
      </c>
      <c r="I1011">
        <f ca="1">VLOOKUP(Extraction[[#This Row],[AreaID]],Reserves[],4,FALSE)-Extraction[[#This Row],[OilExtractionToDate]]</f>
        <v>158902</v>
      </c>
      <c r="J1011">
        <f ca="1">VLOOKUP(Extraction[[#This Row],[AreaID]],Reserves[],5,FALSE)-Extraction[[#This Row],[GasExtractionToDate]]</f>
        <v>227947</v>
      </c>
    </row>
    <row r="1012" spans="1:10" x14ac:dyDescent="0.35">
      <c r="A1012">
        <f ca="1">RANDBETWEEN(1,Parameters!$A$10)</f>
        <v>8</v>
      </c>
      <c r="B1012" t="str">
        <f ca="1">VLOOKUP(A1012,Reserves[],2,FALSE)</f>
        <v>Hanamura</v>
      </c>
      <c r="C1012" t="str">
        <f ca="1">VLOOKUP(A1012,Reserves[],3,FALSE)</f>
        <v>Delta</v>
      </c>
      <c r="D1012" s="1">
        <f ca="1">MAX(Parameters!$A$2,MAX(INDEX((A1012=$A$2:A1011)*$D$2:D1011,))) + RANDBETWEEN(IF(MAX(INDEX((A1012=$A$2:A1011)*$D$2:D1011,))=0,0,Parameters!$C$2),Parameters!$D$2)</f>
        <v>43047</v>
      </c>
      <c r="E1012">
        <f ca="1">RANDBETWEEN(Parameters!$F$2,Parameters!$G$2)</f>
        <v>175</v>
      </c>
      <c r="F1012">
        <f ca="1">RANDBETWEEN(Parameters!$I$2,Parameters!$J$2)</f>
        <v>163</v>
      </c>
      <c r="G1012">
        <f ca="1">SUMIFS(E$2:E1012,$A$2:A1012,Extraction[[#This Row],[AreaID]])</f>
        <v>15063</v>
      </c>
      <c r="H1012">
        <f ca="1">SUMIFS(F$2:F1012,$A$2:A1012,Extraction[[#This Row],[AreaID]])</f>
        <v>15325</v>
      </c>
      <c r="I1012">
        <f ca="1">VLOOKUP(Extraction[[#This Row],[AreaID]],Reserves[],4,FALSE)-Extraction[[#This Row],[OilExtractionToDate]]</f>
        <v>158727</v>
      </c>
      <c r="J1012">
        <f ca="1">VLOOKUP(Extraction[[#This Row],[AreaID]],Reserves[],5,FALSE)-Extraction[[#This Row],[GasExtractionToDate]]</f>
        <v>227784</v>
      </c>
    </row>
    <row r="1013" spans="1:10" x14ac:dyDescent="0.35">
      <c r="A1013">
        <f ca="1">RANDBETWEEN(1,Parameters!$A$10)</f>
        <v>9</v>
      </c>
      <c r="B1013" t="str">
        <f ca="1">VLOOKUP(A1013,Reserves[],2,FALSE)</f>
        <v>Hanamura</v>
      </c>
      <c r="C1013" t="str">
        <f ca="1">VLOOKUP(A1013,Reserves[],3,FALSE)</f>
        <v>H2</v>
      </c>
      <c r="D1013" s="1">
        <f ca="1">MAX(Parameters!$A$2,MAX(INDEX((A1013=$A$2:A1012)*$D$2:D1012,))) + RANDBETWEEN(IF(MAX(INDEX((A1013=$A$2:A1012)*$D$2:D1012,))=0,0,Parameters!$C$2),Parameters!$D$2)</f>
        <v>43001</v>
      </c>
      <c r="E1013">
        <f ca="1">RANDBETWEEN(Parameters!$F$2,Parameters!$G$2)</f>
        <v>128</v>
      </c>
      <c r="F1013">
        <f ca="1">RANDBETWEEN(Parameters!$I$2,Parameters!$J$2)</f>
        <v>114</v>
      </c>
      <c r="G1013">
        <f ca="1">SUMIFS(E$2:E1013,$A$2:A1013,Extraction[[#This Row],[AreaID]])</f>
        <v>13837</v>
      </c>
      <c r="H1013">
        <f ca="1">SUMIFS(F$2:F1013,$A$2:A1013,Extraction[[#This Row],[AreaID]])</f>
        <v>13514</v>
      </c>
      <c r="I1013">
        <f ca="1">VLOOKUP(Extraction[[#This Row],[AreaID]],Reserves[],4,FALSE)-Extraction[[#This Row],[OilExtractionToDate]]</f>
        <v>327326</v>
      </c>
      <c r="J1013">
        <f ca="1">VLOOKUP(Extraction[[#This Row],[AreaID]],Reserves[],5,FALSE)-Extraction[[#This Row],[GasExtractionToDate]]</f>
        <v>402424</v>
      </c>
    </row>
    <row r="1014" spans="1:10" x14ac:dyDescent="0.35">
      <c r="A1014">
        <f ca="1">RANDBETWEEN(1,Parameters!$A$10)</f>
        <v>6</v>
      </c>
      <c r="B1014" t="str">
        <f ca="1">VLOOKUP(A1014,Reserves[],2,FALSE)</f>
        <v>Hanamura</v>
      </c>
      <c r="C1014" t="str">
        <f ca="1">VLOOKUP(A1014,Reserves[],3,FALSE)</f>
        <v>Alpha</v>
      </c>
      <c r="D1014" s="1">
        <f ca="1">MAX(Parameters!$A$2,MAX(INDEX((A1014=$A$2:A1013)*$D$2:D1013,))) + RANDBETWEEN(IF(MAX(INDEX((A1014=$A$2:A1013)*$D$2:D1013,))=0,0,Parameters!$C$2),Parameters!$D$2)</f>
        <v>43008</v>
      </c>
      <c r="E1014">
        <f ca="1">RANDBETWEEN(Parameters!$F$2,Parameters!$G$2)</f>
        <v>148</v>
      </c>
      <c r="F1014">
        <f ca="1">RANDBETWEEN(Parameters!$I$2,Parameters!$J$2)</f>
        <v>227</v>
      </c>
      <c r="G1014">
        <f ca="1">SUMIFS(E$2:E1014,$A$2:A1014,Extraction[[#This Row],[AreaID]])</f>
        <v>13652</v>
      </c>
      <c r="H1014">
        <f ca="1">SUMIFS(F$2:F1014,$A$2:A1014,Extraction[[#This Row],[AreaID]])</f>
        <v>12557</v>
      </c>
      <c r="I1014">
        <f ca="1">VLOOKUP(Extraction[[#This Row],[AreaID]],Reserves[],4,FALSE)-Extraction[[#This Row],[OilExtractionToDate]]</f>
        <v>246728</v>
      </c>
      <c r="J1014">
        <f ca="1">VLOOKUP(Extraction[[#This Row],[AreaID]],Reserves[],5,FALSE)-Extraction[[#This Row],[GasExtractionToDate]]</f>
        <v>289045</v>
      </c>
    </row>
    <row r="1015" spans="1:10" x14ac:dyDescent="0.35">
      <c r="A1015">
        <f ca="1">RANDBETWEEN(1,Parameters!$A$10)</f>
        <v>13</v>
      </c>
      <c r="B1015" t="str">
        <f ca="1">VLOOKUP(A1015,Reserves[],2,FALSE)</f>
        <v>Kern River</v>
      </c>
      <c r="C1015" t="str">
        <f ca="1">VLOOKUP(A1015,Reserves[],3,FALSE)</f>
        <v>W13</v>
      </c>
      <c r="D1015" s="1">
        <f ca="1">MAX(Parameters!$A$2,MAX(INDEX((A1015=$A$2:A1014)*$D$2:D1014,))) + RANDBETWEEN(IF(MAX(INDEX((A1015=$A$2:A1014)*$D$2:D1014,))=0,0,Parameters!$C$2),Parameters!$D$2)</f>
        <v>43019</v>
      </c>
      <c r="E1015">
        <f ca="1">RANDBETWEEN(Parameters!$F$2,Parameters!$G$2)</f>
        <v>80</v>
      </c>
      <c r="F1015">
        <f ca="1">RANDBETWEEN(Parameters!$I$2,Parameters!$J$2)</f>
        <v>201</v>
      </c>
      <c r="G1015">
        <f ca="1">SUMIFS(E$2:E1015,$A$2:A1015,Extraction[[#This Row],[AreaID]])</f>
        <v>14628</v>
      </c>
      <c r="H1015">
        <f ca="1">SUMIFS(F$2:F1015,$A$2:A1015,Extraction[[#This Row],[AreaID]])</f>
        <v>13813</v>
      </c>
      <c r="I1015">
        <f ca="1">VLOOKUP(Extraction[[#This Row],[AreaID]],Reserves[],4,FALSE)-Extraction[[#This Row],[OilExtractionToDate]]</f>
        <v>368075</v>
      </c>
      <c r="J1015">
        <f ca="1">VLOOKUP(Extraction[[#This Row],[AreaID]],Reserves[],5,FALSE)-Extraction[[#This Row],[GasExtractionToDate]]</f>
        <v>435642</v>
      </c>
    </row>
    <row r="1016" spans="1:10" x14ac:dyDescent="0.35">
      <c r="A1016">
        <f ca="1">RANDBETWEEN(1,Parameters!$A$10)</f>
        <v>14</v>
      </c>
      <c r="B1016" t="str">
        <f ca="1">VLOOKUP(A1016,Reserves[],2,FALSE)</f>
        <v>Kern River</v>
      </c>
      <c r="C1016" t="str">
        <f ca="1">VLOOKUP(A1016,Reserves[],3,FALSE)</f>
        <v>Delta</v>
      </c>
      <c r="D1016" s="1">
        <f ca="1">MAX(Parameters!$A$2,MAX(INDEX((A1016=$A$2:A1015)*$D$2:D1015,))) + RANDBETWEEN(IF(MAX(INDEX((A1016=$A$2:A1015)*$D$2:D1015,))=0,0,Parameters!$C$2),Parameters!$D$2)</f>
        <v>42948</v>
      </c>
      <c r="E1016">
        <f ca="1">RANDBETWEEN(Parameters!$F$2,Parameters!$G$2)</f>
        <v>298</v>
      </c>
      <c r="F1016">
        <f ca="1">RANDBETWEEN(Parameters!$I$2,Parameters!$J$2)</f>
        <v>203</v>
      </c>
      <c r="G1016">
        <f ca="1">SUMIFS(E$2:E1016,$A$2:A1016,Extraction[[#This Row],[AreaID]])</f>
        <v>13292</v>
      </c>
      <c r="H1016">
        <f ca="1">SUMIFS(F$2:F1016,$A$2:A1016,Extraction[[#This Row],[AreaID]])</f>
        <v>12355</v>
      </c>
      <c r="I1016">
        <f ca="1">VLOOKUP(Extraction[[#This Row],[AreaID]],Reserves[],4,FALSE)-Extraction[[#This Row],[OilExtractionToDate]]</f>
        <v>332119</v>
      </c>
      <c r="J1016">
        <f ca="1">VLOOKUP(Extraction[[#This Row],[AreaID]],Reserves[],5,FALSE)-Extraction[[#This Row],[GasExtractionToDate]]</f>
        <v>393783</v>
      </c>
    </row>
    <row r="1017" spans="1:10" x14ac:dyDescent="0.35">
      <c r="A1017">
        <f ca="1">RANDBETWEEN(1,Parameters!$A$10)</f>
        <v>5</v>
      </c>
      <c r="B1017" t="str">
        <f ca="1">VLOOKUP(A1017,Reserves[],2,FALSE)</f>
        <v>BigPool</v>
      </c>
      <c r="C1017" t="str">
        <f ca="1">VLOOKUP(A1017,Reserves[],3,FALSE)</f>
        <v>B2</v>
      </c>
      <c r="D1017" s="1">
        <f ca="1">MAX(Parameters!$A$2,MAX(INDEX((A1017=$A$2:A1016)*$D$2:D1016,))) + RANDBETWEEN(IF(MAX(INDEX((A1017=$A$2:A1016)*$D$2:D1016,))=0,0,Parameters!$C$2),Parameters!$D$2)</f>
        <v>42975</v>
      </c>
      <c r="E1017">
        <f ca="1">RANDBETWEEN(Parameters!$F$2,Parameters!$G$2)</f>
        <v>267</v>
      </c>
      <c r="F1017">
        <f ca="1">RANDBETWEEN(Parameters!$I$2,Parameters!$J$2)</f>
        <v>217</v>
      </c>
      <c r="G1017">
        <f ca="1">SUMIFS(E$2:E1017,$A$2:A1017,Extraction[[#This Row],[AreaID]])</f>
        <v>13439</v>
      </c>
      <c r="H1017">
        <f ca="1">SUMIFS(F$2:F1017,$A$2:A1017,Extraction[[#This Row],[AreaID]])</f>
        <v>13511</v>
      </c>
      <c r="I1017">
        <f ca="1">VLOOKUP(Extraction[[#This Row],[AreaID]],Reserves[],4,FALSE)-Extraction[[#This Row],[OilExtractionToDate]]</f>
        <v>293984</v>
      </c>
      <c r="J1017">
        <f ca="1">VLOOKUP(Extraction[[#This Row],[AreaID]],Reserves[],5,FALSE)-Extraction[[#This Row],[GasExtractionToDate]]</f>
        <v>264197</v>
      </c>
    </row>
    <row r="1018" spans="1:10" x14ac:dyDescent="0.35">
      <c r="A1018">
        <f ca="1">RANDBETWEEN(1,Parameters!$A$10)</f>
        <v>5</v>
      </c>
      <c r="B1018" t="str">
        <f ca="1">VLOOKUP(A1018,Reserves[],2,FALSE)</f>
        <v>BigPool</v>
      </c>
      <c r="C1018" t="str">
        <f ca="1">VLOOKUP(A1018,Reserves[],3,FALSE)</f>
        <v>B2</v>
      </c>
      <c r="D1018" s="1">
        <f ca="1">MAX(Parameters!$A$2,MAX(INDEX((A1018=$A$2:A1017)*$D$2:D1017,))) + RANDBETWEEN(IF(MAX(INDEX((A1018=$A$2:A1017)*$D$2:D1017,))=0,0,Parameters!$C$2),Parameters!$D$2)</f>
        <v>42979</v>
      </c>
      <c r="E1018">
        <f ca="1">RANDBETWEEN(Parameters!$F$2,Parameters!$G$2)</f>
        <v>198</v>
      </c>
      <c r="F1018">
        <f ca="1">RANDBETWEEN(Parameters!$I$2,Parameters!$J$2)</f>
        <v>76</v>
      </c>
      <c r="G1018">
        <f ca="1">SUMIFS(E$2:E1018,$A$2:A1018,Extraction[[#This Row],[AreaID]])</f>
        <v>13637</v>
      </c>
      <c r="H1018">
        <f ca="1">SUMIFS(F$2:F1018,$A$2:A1018,Extraction[[#This Row],[AreaID]])</f>
        <v>13587</v>
      </c>
      <c r="I1018">
        <f ca="1">VLOOKUP(Extraction[[#This Row],[AreaID]],Reserves[],4,FALSE)-Extraction[[#This Row],[OilExtractionToDate]]</f>
        <v>293786</v>
      </c>
      <c r="J1018">
        <f ca="1">VLOOKUP(Extraction[[#This Row],[AreaID]],Reserves[],5,FALSE)-Extraction[[#This Row],[GasExtractionToDate]]</f>
        <v>264121</v>
      </c>
    </row>
    <row r="1019" spans="1:10" x14ac:dyDescent="0.35">
      <c r="A1019">
        <f ca="1">RANDBETWEEN(1,Parameters!$A$10)</f>
        <v>10</v>
      </c>
      <c r="B1019" t="str">
        <f ca="1">VLOOKUP(A1019,Reserves[],2,FALSE)</f>
        <v>EastTexas</v>
      </c>
      <c r="C1019" t="str">
        <f ca="1">VLOOKUP(A1019,Reserves[],3,FALSE)</f>
        <v>Lake1</v>
      </c>
      <c r="D1019" s="1">
        <f ca="1">MAX(Parameters!$A$2,MAX(INDEX((A1019=$A$2:A1018)*$D$2:D1018,))) + RANDBETWEEN(IF(MAX(INDEX((A1019=$A$2:A1018)*$D$2:D1018,))=0,0,Parameters!$C$2),Parameters!$D$2)</f>
        <v>42907</v>
      </c>
      <c r="E1019">
        <f ca="1">RANDBETWEEN(Parameters!$F$2,Parameters!$G$2)</f>
        <v>186</v>
      </c>
      <c r="F1019">
        <f ca="1">RANDBETWEEN(Parameters!$I$2,Parameters!$J$2)</f>
        <v>183</v>
      </c>
      <c r="G1019">
        <f ca="1">SUMIFS(E$2:E1019,$A$2:A1019,Extraction[[#This Row],[AreaID]])</f>
        <v>11349</v>
      </c>
      <c r="H1019">
        <f ca="1">SUMIFS(F$2:F1019,$A$2:A1019,Extraction[[#This Row],[AreaID]])</f>
        <v>9936</v>
      </c>
      <c r="I1019">
        <f ca="1">VLOOKUP(Extraction[[#This Row],[AreaID]],Reserves[],4,FALSE)-Extraction[[#This Row],[OilExtractionToDate]]</f>
        <v>155879</v>
      </c>
      <c r="J1019">
        <f ca="1">VLOOKUP(Extraction[[#This Row],[AreaID]],Reserves[],5,FALSE)-Extraction[[#This Row],[GasExtractionToDate]]</f>
        <v>365317</v>
      </c>
    </row>
    <row r="1020" spans="1:10" x14ac:dyDescent="0.35">
      <c r="A1020">
        <f ca="1">RANDBETWEEN(1,Parameters!$A$10)</f>
        <v>5</v>
      </c>
      <c r="B1020" t="str">
        <f ca="1">VLOOKUP(A1020,Reserves[],2,FALSE)</f>
        <v>BigPool</v>
      </c>
      <c r="C1020" t="str">
        <f ca="1">VLOOKUP(A1020,Reserves[],3,FALSE)</f>
        <v>B2</v>
      </c>
      <c r="D1020" s="1">
        <f ca="1">MAX(Parameters!$A$2,MAX(INDEX((A1020=$A$2:A1019)*$D$2:D1019,))) + RANDBETWEEN(IF(MAX(INDEX((A1020=$A$2:A1019)*$D$2:D1019,))=0,0,Parameters!$C$2),Parameters!$D$2)</f>
        <v>42986</v>
      </c>
      <c r="E1020">
        <f ca="1">RANDBETWEEN(Parameters!$F$2,Parameters!$G$2)</f>
        <v>167</v>
      </c>
      <c r="F1020">
        <f ca="1">RANDBETWEEN(Parameters!$I$2,Parameters!$J$2)</f>
        <v>257</v>
      </c>
      <c r="G1020">
        <f ca="1">SUMIFS(E$2:E1020,$A$2:A1020,Extraction[[#This Row],[AreaID]])</f>
        <v>13804</v>
      </c>
      <c r="H1020">
        <f ca="1">SUMIFS(F$2:F1020,$A$2:A1020,Extraction[[#This Row],[AreaID]])</f>
        <v>13844</v>
      </c>
      <c r="I1020">
        <f ca="1">VLOOKUP(Extraction[[#This Row],[AreaID]],Reserves[],4,FALSE)-Extraction[[#This Row],[OilExtractionToDate]]</f>
        <v>293619</v>
      </c>
      <c r="J1020">
        <f ca="1">VLOOKUP(Extraction[[#This Row],[AreaID]],Reserves[],5,FALSE)-Extraction[[#This Row],[GasExtractionToDate]]</f>
        <v>263864</v>
      </c>
    </row>
    <row r="1021" spans="1:10" x14ac:dyDescent="0.35">
      <c r="A1021">
        <f ca="1">RANDBETWEEN(1,Parameters!$A$10)</f>
        <v>1</v>
      </c>
      <c r="B1021" t="str">
        <f ca="1">VLOOKUP(A1021,Reserves[],2,FALSE)</f>
        <v>Route66</v>
      </c>
      <c r="C1021" t="str">
        <f ca="1">VLOOKUP(A1021,Reserves[],3,FALSE)</f>
        <v>Alpha</v>
      </c>
      <c r="D1021" s="1">
        <f ca="1">MAX(Parameters!$A$2,MAX(INDEX((A1021=$A$2:A1020)*$D$2:D1020,))) + RANDBETWEEN(IF(MAX(INDEX((A1021=$A$2:A1020)*$D$2:D1020,))=0,0,Parameters!$C$2),Parameters!$D$2)</f>
        <v>42956</v>
      </c>
      <c r="E1021">
        <f ca="1">RANDBETWEEN(Parameters!$F$2,Parameters!$G$2)</f>
        <v>203</v>
      </c>
      <c r="F1021">
        <f ca="1">RANDBETWEEN(Parameters!$I$2,Parameters!$J$2)</f>
        <v>120</v>
      </c>
      <c r="G1021">
        <f ca="1">SUMIFS(E$2:E1021,$A$2:A1021,Extraction[[#This Row],[AreaID]])</f>
        <v>14181</v>
      </c>
      <c r="H1021">
        <f ca="1">SUMIFS(F$2:F1021,$A$2:A1021,Extraction[[#This Row],[AreaID]])</f>
        <v>11232</v>
      </c>
      <c r="I1021">
        <f ca="1">VLOOKUP(Extraction[[#This Row],[AreaID]],Reserves[],4,FALSE)-Extraction[[#This Row],[OilExtractionToDate]]</f>
        <v>303409</v>
      </c>
      <c r="J1021">
        <f ca="1">VLOOKUP(Extraction[[#This Row],[AreaID]],Reserves[],5,FALSE)-Extraction[[#This Row],[GasExtractionToDate]]</f>
        <v>361369</v>
      </c>
    </row>
    <row r="1022" spans="1:10" x14ac:dyDescent="0.35">
      <c r="A1022">
        <f ca="1">RANDBETWEEN(1,Parameters!$A$10)</f>
        <v>14</v>
      </c>
      <c r="B1022" t="str">
        <f ca="1">VLOOKUP(A1022,Reserves[],2,FALSE)</f>
        <v>Kern River</v>
      </c>
      <c r="C1022" t="str">
        <f ca="1">VLOOKUP(A1022,Reserves[],3,FALSE)</f>
        <v>Delta</v>
      </c>
      <c r="D1022" s="1">
        <f ca="1">MAX(Parameters!$A$2,MAX(INDEX((A1022=$A$2:A1021)*$D$2:D1021,))) + RANDBETWEEN(IF(MAX(INDEX((A1022=$A$2:A1021)*$D$2:D1021,))=0,0,Parameters!$C$2),Parameters!$D$2)</f>
        <v>42954</v>
      </c>
      <c r="E1022">
        <f ca="1">RANDBETWEEN(Parameters!$F$2,Parameters!$G$2)</f>
        <v>300</v>
      </c>
      <c r="F1022">
        <f ca="1">RANDBETWEEN(Parameters!$I$2,Parameters!$J$2)</f>
        <v>63</v>
      </c>
      <c r="G1022">
        <f ca="1">SUMIFS(E$2:E1022,$A$2:A1022,Extraction[[#This Row],[AreaID]])</f>
        <v>13592</v>
      </c>
      <c r="H1022">
        <f ca="1">SUMIFS(F$2:F1022,$A$2:A1022,Extraction[[#This Row],[AreaID]])</f>
        <v>12418</v>
      </c>
      <c r="I1022">
        <f ca="1">VLOOKUP(Extraction[[#This Row],[AreaID]],Reserves[],4,FALSE)-Extraction[[#This Row],[OilExtractionToDate]]</f>
        <v>331819</v>
      </c>
      <c r="J1022">
        <f ca="1">VLOOKUP(Extraction[[#This Row],[AreaID]],Reserves[],5,FALSE)-Extraction[[#This Row],[GasExtractionToDate]]</f>
        <v>393720</v>
      </c>
    </row>
    <row r="1023" spans="1:10" x14ac:dyDescent="0.35">
      <c r="A1023">
        <f ca="1">RANDBETWEEN(1,Parameters!$A$10)</f>
        <v>7</v>
      </c>
      <c r="B1023" t="str">
        <f ca="1">VLOOKUP(A1023,Reserves[],2,FALSE)</f>
        <v>Hanamura</v>
      </c>
      <c r="C1023" t="str">
        <f ca="1">VLOOKUP(A1023,Reserves[],3,FALSE)</f>
        <v>H1</v>
      </c>
      <c r="D1023" s="1">
        <f ca="1">MAX(Parameters!$A$2,MAX(INDEX((A1023=$A$2:A1022)*$D$2:D1022,))) + RANDBETWEEN(IF(MAX(INDEX((A1023=$A$2:A1022)*$D$2:D1022,))=0,0,Parameters!$C$2),Parameters!$D$2)</f>
        <v>42968</v>
      </c>
      <c r="E1023">
        <f ca="1">RANDBETWEEN(Parameters!$F$2,Parameters!$G$2)</f>
        <v>281</v>
      </c>
      <c r="F1023">
        <f ca="1">RANDBETWEEN(Parameters!$I$2,Parameters!$J$2)</f>
        <v>146</v>
      </c>
      <c r="G1023">
        <f ca="1">SUMIFS(E$2:E1023,$A$2:A1023,Extraction[[#This Row],[AreaID]])</f>
        <v>13394</v>
      </c>
      <c r="H1023">
        <f ca="1">SUMIFS(F$2:F1023,$A$2:A1023,Extraction[[#This Row],[AreaID]])</f>
        <v>12915</v>
      </c>
      <c r="I1023">
        <f ca="1">VLOOKUP(Extraction[[#This Row],[AreaID]],Reserves[],4,FALSE)-Extraction[[#This Row],[OilExtractionToDate]]</f>
        <v>312972</v>
      </c>
      <c r="J1023">
        <f ca="1">VLOOKUP(Extraction[[#This Row],[AreaID]],Reserves[],5,FALSE)-Extraction[[#This Row],[GasExtractionToDate]]</f>
        <v>428462</v>
      </c>
    </row>
    <row r="1024" spans="1:10" x14ac:dyDescent="0.35">
      <c r="A1024">
        <f ca="1">RANDBETWEEN(1,Parameters!$A$10)</f>
        <v>11</v>
      </c>
      <c r="B1024" t="str">
        <f ca="1">VLOOKUP(A1024,Reserves[],2,FALSE)</f>
        <v>EastTexas</v>
      </c>
      <c r="C1024" t="str">
        <f ca="1">VLOOKUP(A1024,Reserves[],3,FALSE)</f>
        <v>Lake2</v>
      </c>
      <c r="D1024" s="1">
        <f ca="1">MAX(Parameters!$A$2,MAX(INDEX((A1024=$A$2:A1023)*$D$2:D1023,))) + RANDBETWEEN(IF(MAX(INDEX((A1024=$A$2:A1023)*$D$2:D1023,))=0,0,Parameters!$C$2),Parameters!$D$2)</f>
        <v>43010</v>
      </c>
      <c r="E1024">
        <f ca="1">RANDBETWEEN(Parameters!$F$2,Parameters!$G$2)</f>
        <v>203</v>
      </c>
      <c r="F1024">
        <f ca="1">RANDBETWEEN(Parameters!$I$2,Parameters!$J$2)</f>
        <v>140</v>
      </c>
      <c r="G1024">
        <f ca="1">SUMIFS(E$2:E1024,$A$2:A1024,Extraction[[#This Row],[AreaID]])</f>
        <v>14548</v>
      </c>
      <c r="H1024">
        <f ca="1">SUMIFS(F$2:F1024,$A$2:A1024,Extraction[[#This Row],[AreaID]])</f>
        <v>13544</v>
      </c>
      <c r="I1024">
        <f ca="1">VLOOKUP(Extraction[[#This Row],[AreaID]],Reserves[],4,FALSE)-Extraction[[#This Row],[OilExtractionToDate]]</f>
        <v>261432</v>
      </c>
      <c r="J1024">
        <f ca="1">VLOOKUP(Extraction[[#This Row],[AreaID]],Reserves[],5,FALSE)-Extraction[[#This Row],[GasExtractionToDate]]</f>
        <v>213253</v>
      </c>
    </row>
    <row r="1025" spans="1:10" x14ac:dyDescent="0.35">
      <c r="A1025">
        <f ca="1">RANDBETWEEN(1,Parameters!$A$10)</f>
        <v>9</v>
      </c>
      <c r="B1025" t="str">
        <f ca="1">VLOOKUP(A1025,Reserves[],2,FALSE)</f>
        <v>Hanamura</v>
      </c>
      <c r="C1025" t="str">
        <f ca="1">VLOOKUP(A1025,Reserves[],3,FALSE)</f>
        <v>H2</v>
      </c>
      <c r="D1025" s="1">
        <f ca="1">MAX(Parameters!$A$2,MAX(INDEX((A1025=$A$2:A1024)*$D$2:D1024,))) + RANDBETWEEN(IF(MAX(INDEX((A1025=$A$2:A1024)*$D$2:D1024,))=0,0,Parameters!$C$2),Parameters!$D$2)</f>
        <v>43006</v>
      </c>
      <c r="E1025">
        <f ca="1">RANDBETWEEN(Parameters!$F$2,Parameters!$G$2)</f>
        <v>292</v>
      </c>
      <c r="F1025">
        <f ca="1">RANDBETWEEN(Parameters!$I$2,Parameters!$J$2)</f>
        <v>153</v>
      </c>
      <c r="G1025">
        <f ca="1">SUMIFS(E$2:E1025,$A$2:A1025,Extraction[[#This Row],[AreaID]])</f>
        <v>14129</v>
      </c>
      <c r="H1025">
        <f ca="1">SUMIFS(F$2:F1025,$A$2:A1025,Extraction[[#This Row],[AreaID]])</f>
        <v>13667</v>
      </c>
      <c r="I1025">
        <f ca="1">VLOOKUP(Extraction[[#This Row],[AreaID]],Reserves[],4,FALSE)-Extraction[[#This Row],[OilExtractionToDate]]</f>
        <v>327034</v>
      </c>
      <c r="J1025">
        <f ca="1">VLOOKUP(Extraction[[#This Row],[AreaID]],Reserves[],5,FALSE)-Extraction[[#This Row],[GasExtractionToDate]]</f>
        <v>402271</v>
      </c>
    </row>
    <row r="1026" spans="1:10" x14ac:dyDescent="0.35">
      <c r="A1026">
        <f ca="1">RANDBETWEEN(1,Parameters!$A$10)</f>
        <v>6</v>
      </c>
      <c r="B1026" t="str">
        <f ca="1">VLOOKUP(A1026,Reserves[],2,FALSE)</f>
        <v>Hanamura</v>
      </c>
      <c r="C1026" t="str">
        <f ca="1">VLOOKUP(A1026,Reserves[],3,FALSE)</f>
        <v>Alpha</v>
      </c>
      <c r="D1026" s="1">
        <f ca="1">MAX(Parameters!$A$2,MAX(INDEX((A1026=$A$2:A1025)*$D$2:D1025,))) + RANDBETWEEN(IF(MAX(INDEX((A1026=$A$2:A1025)*$D$2:D1025,))=0,0,Parameters!$C$2),Parameters!$D$2)</f>
        <v>43014</v>
      </c>
      <c r="E1026">
        <f ca="1">RANDBETWEEN(Parameters!$F$2,Parameters!$G$2)</f>
        <v>100</v>
      </c>
      <c r="F1026">
        <f ca="1">RANDBETWEEN(Parameters!$I$2,Parameters!$J$2)</f>
        <v>93</v>
      </c>
      <c r="G1026">
        <f ca="1">SUMIFS(E$2:E1026,$A$2:A1026,Extraction[[#This Row],[AreaID]])</f>
        <v>13752</v>
      </c>
      <c r="H1026">
        <f ca="1">SUMIFS(F$2:F1026,$A$2:A1026,Extraction[[#This Row],[AreaID]])</f>
        <v>12650</v>
      </c>
      <c r="I1026">
        <f ca="1">VLOOKUP(Extraction[[#This Row],[AreaID]],Reserves[],4,FALSE)-Extraction[[#This Row],[OilExtractionToDate]]</f>
        <v>246628</v>
      </c>
      <c r="J1026">
        <f ca="1">VLOOKUP(Extraction[[#This Row],[AreaID]],Reserves[],5,FALSE)-Extraction[[#This Row],[GasExtractionToDate]]</f>
        <v>288952</v>
      </c>
    </row>
    <row r="1027" spans="1:10" x14ac:dyDescent="0.35">
      <c r="A1027">
        <f ca="1">RANDBETWEEN(1,Parameters!$A$10)</f>
        <v>2</v>
      </c>
      <c r="B1027" t="str">
        <f ca="1">VLOOKUP(A1027,Reserves[],2,FALSE)</f>
        <v>Route66</v>
      </c>
      <c r="C1027" t="str">
        <f ca="1">VLOOKUP(A1027,Reserves[],3,FALSE)</f>
        <v>Delta</v>
      </c>
      <c r="D1027" s="1">
        <f ca="1">MAX(Parameters!$A$2,MAX(INDEX((A1027=$A$2:A1026)*$D$2:D1026,))) + RANDBETWEEN(IF(MAX(INDEX((A1027=$A$2:A1026)*$D$2:D1026,))=0,0,Parameters!$C$2),Parameters!$D$2)</f>
        <v>43044</v>
      </c>
      <c r="E1027">
        <f ca="1">RANDBETWEEN(Parameters!$F$2,Parameters!$G$2)</f>
        <v>260</v>
      </c>
      <c r="F1027">
        <f ca="1">RANDBETWEEN(Parameters!$I$2,Parameters!$J$2)</f>
        <v>293</v>
      </c>
      <c r="G1027">
        <f ca="1">SUMIFS(E$2:E1027,$A$2:A1027,Extraction[[#This Row],[AreaID]])</f>
        <v>15109</v>
      </c>
      <c r="H1027">
        <f ca="1">SUMIFS(F$2:F1027,$A$2:A1027,Extraction[[#This Row],[AreaID]])</f>
        <v>14612</v>
      </c>
      <c r="I1027">
        <f ca="1">VLOOKUP(Extraction[[#This Row],[AreaID]],Reserves[],4,FALSE)-Extraction[[#This Row],[OilExtractionToDate]]</f>
        <v>149332</v>
      </c>
      <c r="J1027">
        <f ca="1">VLOOKUP(Extraction[[#This Row],[AreaID]],Reserves[],5,FALSE)-Extraction[[#This Row],[GasExtractionToDate]]</f>
        <v>221597</v>
      </c>
    </row>
    <row r="1028" spans="1:10" x14ac:dyDescent="0.35">
      <c r="A1028">
        <f ca="1">RANDBETWEEN(1,Parameters!$A$10)</f>
        <v>2</v>
      </c>
      <c r="B1028" t="str">
        <f ca="1">VLOOKUP(A1028,Reserves[],2,FALSE)</f>
        <v>Route66</v>
      </c>
      <c r="C1028" t="str">
        <f ca="1">VLOOKUP(A1028,Reserves[],3,FALSE)</f>
        <v>Delta</v>
      </c>
      <c r="D1028" s="1">
        <f ca="1">MAX(Parameters!$A$2,MAX(INDEX((A1028=$A$2:A1027)*$D$2:D1027,))) + RANDBETWEEN(IF(MAX(INDEX((A1028=$A$2:A1027)*$D$2:D1027,))=0,0,Parameters!$C$2),Parameters!$D$2)</f>
        <v>43052</v>
      </c>
      <c r="E1028">
        <f ca="1">RANDBETWEEN(Parameters!$F$2,Parameters!$G$2)</f>
        <v>265</v>
      </c>
      <c r="F1028">
        <f ca="1">RANDBETWEEN(Parameters!$I$2,Parameters!$J$2)</f>
        <v>250</v>
      </c>
      <c r="G1028">
        <f ca="1">SUMIFS(E$2:E1028,$A$2:A1028,Extraction[[#This Row],[AreaID]])</f>
        <v>15374</v>
      </c>
      <c r="H1028">
        <f ca="1">SUMIFS(F$2:F1028,$A$2:A1028,Extraction[[#This Row],[AreaID]])</f>
        <v>14862</v>
      </c>
      <c r="I1028">
        <f ca="1">VLOOKUP(Extraction[[#This Row],[AreaID]],Reserves[],4,FALSE)-Extraction[[#This Row],[OilExtractionToDate]]</f>
        <v>149067</v>
      </c>
      <c r="J1028">
        <f ca="1">VLOOKUP(Extraction[[#This Row],[AreaID]],Reserves[],5,FALSE)-Extraction[[#This Row],[GasExtractionToDate]]</f>
        <v>221347</v>
      </c>
    </row>
    <row r="1029" spans="1:10" x14ac:dyDescent="0.35">
      <c r="A1029">
        <f ca="1">RANDBETWEEN(1,Parameters!$A$10)</f>
        <v>1</v>
      </c>
      <c r="B1029" t="str">
        <f ca="1">VLOOKUP(A1029,Reserves[],2,FALSE)</f>
        <v>Route66</v>
      </c>
      <c r="C1029" t="str">
        <f ca="1">VLOOKUP(A1029,Reserves[],3,FALSE)</f>
        <v>Alpha</v>
      </c>
      <c r="D1029" s="1">
        <f ca="1">MAX(Parameters!$A$2,MAX(INDEX((A1029=$A$2:A1028)*$D$2:D1028,))) + RANDBETWEEN(IF(MAX(INDEX((A1029=$A$2:A1028)*$D$2:D1028,))=0,0,Parameters!$C$2),Parameters!$D$2)</f>
        <v>42962</v>
      </c>
      <c r="E1029">
        <f ca="1">RANDBETWEEN(Parameters!$F$2,Parameters!$G$2)</f>
        <v>169</v>
      </c>
      <c r="F1029">
        <f ca="1">RANDBETWEEN(Parameters!$I$2,Parameters!$J$2)</f>
        <v>52</v>
      </c>
      <c r="G1029">
        <f ca="1">SUMIFS(E$2:E1029,$A$2:A1029,Extraction[[#This Row],[AreaID]])</f>
        <v>14350</v>
      </c>
      <c r="H1029">
        <f ca="1">SUMIFS(F$2:F1029,$A$2:A1029,Extraction[[#This Row],[AreaID]])</f>
        <v>11284</v>
      </c>
      <c r="I1029">
        <f ca="1">VLOOKUP(Extraction[[#This Row],[AreaID]],Reserves[],4,FALSE)-Extraction[[#This Row],[OilExtractionToDate]]</f>
        <v>303240</v>
      </c>
      <c r="J1029">
        <f ca="1">VLOOKUP(Extraction[[#This Row],[AreaID]],Reserves[],5,FALSE)-Extraction[[#This Row],[GasExtractionToDate]]</f>
        <v>361317</v>
      </c>
    </row>
    <row r="1030" spans="1:10" x14ac:dyDescent="0.35">
      <c r="A1030">
        <f ca="1">RANDBETWEEN(1,Parameters!$A$10)</f>
        <v>11</v>
      </c>
      <c r="B1030" t="str">
        <f ca="1">VLOOKUP(A1030,Reserves[],2,FALSE)</f>
        <v>EastTexas</v>
      </c>
      <c r="C1030" t="str">
        <f ca="1">VLOOKUP(A1030,Reserves[],3,FALSE)</f>
        <v>Lake2</v>
      </c>
      <c r="D1030" s="1">
        <f ca="1">MAX(Parameters!$A$2,MAX(INDEX((A1030=$A$2:A1029)*$D$2:D1029,))) + RANDBETWEEN(IF(MAX(INDEX((A1030=$A$2:A1029)*$D$2:D1029,))=0,0,Parameters!$C$2),Parameters!$D$2)</f>
        <v>43014</v>
      </c>
      <c r="E1030">
        <f ca="1">RANDBETWEEN(Parameters!$F$2,Parameters!$G$2)</f>
        <v>137</v>
      </c>
      <c r="F1030">
        <f ca="1">RANDBETWEEN(Parameters!$I$2,Parameters!$J$2)</f>
        <v>164</v>
      </c>
      <c r="G1030">
        <f ca="1">SUMIFS(E$2:E1030,$A$2:A1030,Extraction[[#This Row],[AreaID]])</f>
        <v>14685</v>
      </c>
      <c r="H1030">
        <f ca="1">SUMIFS(F$2:F1030,$A$2:A1030,Extraction[[#This Row],[AreaID]])</f>
        <v>13708</v>
      </c>
      <c r="I1030">
        <f ca="1">VLOOKUP(Extraction[[#This Row],[AreaID]],Reserves[],4,FALSE)-Extraction[[#This Row],[OilExtractionToDate]]</f>
        <v>261295</v>
      </c>
      <c r="J1030">
        <f ca="1">VLOOKUP(Extraction[[#This Row],[AreaID]],Reserves[],5,FALSE)-Extraction[[#This Row],[GasExtractionToDate]]</f>
        <v>213089</v>
      </c>
    </row>
    <row r="1031" spans="1:10" x14ac:dyDescent="0.35">
      <c r="A1031">
        <f ca="1">RANDBETWEEN(1,Parameters!$A$10)</f>
        <v>2</v>
      </c>
      <c r="B1031" t="str">
        <f ca="1">VLOOKUP(A1031,Reserves[],2,FALSE)</f>
        <v>Route66</v>
      </c>
      <c r="C1031" t="str">
        <f ca="1">VLOOKUP(A1031,Reserves[],3,FALSE)</f>
        <v>Delta</v>
      </c>
      <c r="D1031" s="1">
        <f ca="1">MAX(Parameters!$A$2,MAX(INDEX((A1031=$A$2:A1030)*$D$2:D1030,))) + RANDBETWEEN(IF(MAX(INDEX((A1031=$A$2:A1030)*$D$2:D1030,))=0,0,Parameters!$C$2),Parameters!$D$2)</f>
        <v>43059</v>
      </c>
      <c r="E1031">
        <f ca="1">RANDBETWEEN(Parameters!$F$2,Parameters!$G$2)</f>
        <v>225</v>
      </c>
      <c r="F1031">
        <f ca="1">RANDBETWEEN(Parameters!$I$2,Parameters!$J$2)</f>
        <v>265</v>
      </c>
      <c r="G1031">
        <f ca="1">SUMIFS(E$2:E1031,$A$2:A1031,Extraction[[#This Row],[AreaID]])</f>
        <v>15599</v>
      </c>
      <c r="H1031">
        <f ca="1">SUMIFS(F$2:F1031,$A$2:A1031,Extraction[[#This Row],[AreaID]])</f>
        <v>15127</v>
      </c>
      <c r="I1031">
        <f ca="1">VLOOKUP(Extraction[[#This Row],[AreaID]],Reserves[],4,FALSE)-Extraction[[#This Row],[OilExtractionToDate]]</f>
        <v>148842</v>
      </c>
      <c r="J1031">
        <f ca="1">VLOOKUP(Extraction[[#This Row],[AreaID]],Reserves[],5,FALSE)-Extraction[[#This Row],[GasExtractionToDate]]</f>
        <v>221082</v>
      </c>
    </row>
    <row r="1032" spans="1:10" x14ac:dyDescent="0.35">
      <c r="A1032">
        <f ca="1">RANDBETWEEN(1,Parameters!$A$10)</f>
        <v>4</v>
      </c>
      <c r="B1032" t="str">
        <f ca="1">VLOOKUP(A1032,Reserves[],2,FALSE)</f>
        <v>BigPool</v>
      </c>
      <c r="C1032" t="str">
        <f ca="1">VLOOKUP(A1032,Reserves[],3,FALSE)</f>
        <v>B1</v>
      </c>
      <c r="D1032" s="1">
        <f ca="1">MAX(Parameters!$A$2,MAX(INDEX((A1032=$A$2:A1031)*$D$2:D1031,))) + RANDBETWEEN(IF(MAX(INDEX((A1032=$A$2:A1031)*$D$2:D1031,))=0,0,Parameters!$C$2),Parameters!$D$2)</f>
        <v>42966</v>
      </c>
      <c r="E1032">
        <f ca="1">RANDBETWEEN(Parameters!$F$2,Parameters!$G$2)</f>
        <v>268</v>
      </c>
      <c r="F1032">
        <f ca="1">RANDBETWEEN(Parameters!$I$2,Parameters!$J$2)</f>
        <v>128</v>
      </c>
      <c r="G1032">
        <f ca="1">SUMIFS(E$2:E1032,$A$2:A1032,Extraction[[#This Row],[AreaID]])</f>
        <v>12467</v>
      </c>
      <c r="H1032">
        <f ca="1">SUMIFS(F$2:F1032,$A$2:A1032,Extraction[[#This Row],[AreaID]])</f>
        <v>13409</v>
      </c>
      <c r="I1032">
        <f ca="1">VLOOKUP(Extraction[[#This Row],[AreaID]],Reserves[],4,FALSE)-Extraction[[#This Row],[OilExtractionToDate]]</f>
        <v>392723</v>
      </c>
      <c r="J1032">
        <f ca="1">VLOOKUP(Extraction[[#This Row],[AreaID]],Reserves[],5,FALSE)-Extraction[[#This Row],[GasExtractionToDate]]</f>
        <v>187044</v>
      </c>
    </row>
    <row r="1033" spans="1:10" x14ac:dyDescent="0.35">
      <c r="A1033">
        <f ca="1">RANDBETWEEN(1,Parameters!$A$10)</f>
        <v>7</v>
      </c>
      <c r="B1033" t="str">
        <f ca="1">VLOOKUP(A1033,Reserves[],2,FALSE)</f>
        <v>Hanamura</v>
      </c>
      <c r="C1033" t="str">
        <f ca="1">VLOOKUP(A1033,Reserves[],3,FALSE)</f>
        <v>H1</v>
      </c>
      <c r="D1033" s="1">
        <f ca="1">MAX(Parameters!$A$2,MAX(INDEX((A1033=$A$2:A1032)*$D$2:D1032,))) + RANDBETWEEN(IF(MAX(INDEX((A1033=$A$2:A1032)*$D$2:D1032,))=0,0,Parameters!$C$2),Parameters!$D$2)</f>
        <v>42975</v>
      </c>
      <c r="E1033">
        <f ca="1">RANDBETWEEN(Parameters!$F$2,Parameters!$G$2)</f>
        <v>276</v>
      </c>
      <c r="F1033">
        <f ca="1">RANDBETWEEN(Parameters!$I$2,Parameters!$J$2)</f>
        <v>125</v>
      </c>
      <c r="G1033">
        <f ca="1">SUMIFS(E$2:E1033,$A$2:A1033,Extraction[[#This Row],[AreaID]])</f>
        <v>13670</v>
      </c>
      <c r="H1033">
        <f ca="1">SUMIFS(F$2:F1033,$A$2:A1033,Extraction[[#This Row],[AreaID]])</f>
        <v>13040</v>
      </c>
      <c r="I1033">
        <f ca="1">VLOOKUP(Extraction[[#This Row],[AreaID]],Reserves[],4,FALSE)-Extraction[[#This Row],[OilExtractionToDate]]</f>
        <v>312696</v>
      </c>
      <c r="J1033">
        <f ca="1">VLOOKUP(Extraction[[#This Row],[AreaID]],Reserves[],5,FALSE)-Extraction[[#This Row],[GasExtractionToDate]]</f>
        <v>428337</v>
      </c>
    </row>
    <row r="1034" spans="1:10" x14ac:dyDescent="0.35">
      <c r="A1034">
        <f ca="1">RANDBETWEEN(1,Parameters!$A$10)</f>
        <v>2</v>
      </c>
      <c r="B1034" t="str">
        <f ca="1">VLOOKUP(A1034,Reserves[],2,FALSE)</f>
        <v>Route66</v>
      </c>
      <c r="C1034" t="str">
        <f ca="1">VLOOKUP(A1034,Reserves[],3,FALSE)</f>
        <v>Delta</v>
      </c>
      <c r="D1034" s="1">
        <f ca="1">MAX(Parameters!$A$2,MAX(INDEX((A1034=$A$2:A1033)*$D$2:D1033,))) + RANDBETWEEN(IF(MAX(INDEX((A1034=$A$2:A1033)*$D$2:D1033,))=0,0,Parameters!$C$2),Parameters!$D$2)</f>
        <v>43066</v>
      </c>
      <c r="E1034">
        <f ca="1">RANDBETWEEN(Parameters!$F$2,Parameters!$G$2)</f>
        <v>216</v>
      </c>
      <c r="F1034">
        <f ca="1">RANDBETWEEN(Parameters!$I$2,Parameters!$J$2)</f>
        <v>95</v>
      </c>
      <c r="G1034">
        <f ca="1">SUMIFS(E$2:E1034,$A$2:A1034,Extraction[[#This Row],[AreaID]])</f>
        <v>15815</v>
      </c>
      <c r="H1034">
        <f ca="1">SUMIFS(F$2:F1034,$A$2:A1034,Extraction[[#This Row],[AreaID]])</f>
        <v>15222</v>
      </c>
      <c r="I1034">
        <f ca="1">VLOOKUP(Extraction[[#This Row],[AreaID]],Reserves[],4,FALSE)-Extraction[[#This Row],[OilExtractionToDate]]</f>
        <v>148626</v>
      </c>
      <c r="J1034">
        <f ca="1">VLOOKUP(Extraction[[#This Row],[AreaID]],Reserves[],5,FALSE)-Extraction[[#This Row],[GasExtractionToDate]]</f>
        <v>220987</v>
      </c>
    </row>
    <row r="1035" spans="1:10" x14ac:dyDescent="0.35">
      <c r="A1035">
        <f ca="1">RANDBETWEEN(1,Parameters!$A$10)</f>
        <v>14</v>
      </c>
      <c r="B1035" t="str">
        <f ca="1">VLOOKUP(A1035,Reserves[],2,FALSE)</f>
        <v>Kern River</v>
      </c>
      <c r="C1035" t="str">
        <f ca="1">VLOOKUP(A1035,Reserves[],3,FALSE)</f>
        <v>Delta</v>
      </c>
      <c r="D1035" s="1">
        <f ca="1">MAX(Parameters!$A$2,MAX(INDEX((A1035=$A$2:A1034)*$D$2:D1034,))) + RANDBETWEEN(IF(MAX(INDEX((A1035=$A$2:A1034)*$D$2:D1034,))=0,0,Parameters!$C$2),Parameters!$D$2)</f>
        <v>42957</v>
      </c>
      <c r="E1035">
        <f ca="1">RANDBETWEEN(Parameters!$F$2,Parameters!$G$2)</f>
        <v>96</v>
      </c>
      <c r="F1035">
        <f ca="1">RANDBETWEEN(Parameters!$I$2,Parameters!$J$2)</f>
        <v>101</v>
      </c>
      <c r="G1035">
        <f ca="1">SUMIFS(E$2:E1035,$A$2:A1035,Extraction[[#This Row],[AreaID]])</f>
        <v>13688</v>
      </c>
      <c r="H1035">
        <f ca="1">SUMIFS(F$2:F1035,$A$2:A1035,Extraction[[#This Row],[AreaID]])</f>
        <v>12519</v>
      </c>
      <c r="I1035">
        <f ca="1">VLOOKUP(Extraction[[#This Row],[AreaID]],Reserves[],4,FALSE)-Extraction[[#This Row],[OilExtractionToDate]]</f>
        <v>331723</v>
      </c>
      <c r="J1035">
        <f ca="1">VLOOKUP(Extraction[[#This Row],[AreaID]],Reserves[],5,FALSE)-Extraction[[#This Row],[GasExtractionToDate]]</f>
        <v>393619</v>
      </c>
    </row>
    <row r="1036" spans="1:10" x14ac:dyDescent="0.35">
      <c r="A1036">
        <f ca="1">RANDBETWEEN(1,Parameters!$A$10)</f>
        <v>1</v>
      </c>
      <c r="B1036" t="str">
        <f ca="1">VLOOKUP(A1036,Reserves[],2,FALSE)</f>
        <v>Route66</v>
      </c>
      <c r="C1036" t="str">
        <f ca="1">VLOOKUP(A1036,Reserves[],3,FALSE)</f>
        <v>Alpha</v>
      </c>
      <c r="D1036" s="1">
        <f ca="1">MAX(Parameters!$A$2,MAX(INDEX((A1036=$A$2:A1035)*$D$2:D1035,))) + RANDBETWEEN(IF(MAX(INDEX((A1036=$A$2:A1035)*$D$2:D1035,))=0,0,Parameters!$C$2),Parameters!$D$2)</f>
        <v>42965</v>
      </c>
      <c r="E1036">
        <f ca="1">RANDBETWEEN(Parameters!$F$2,Parameters!$G$2)</f>
        <v>124</v>
      </c>
      <c r="F1036">
        <f ca="1">RANDBETWEEN(Parameters!$I$2,Parameters!$J$2)</f>
        <v>69</v>
      </c>
      <c r="G1036">
        <f ca="1">SUMIFS(E$2:E1036,$A$2:A1036,Extraction[[#This Row],[AreaID]])</f>
        <v>14474</v>
      </c>
      <c r="H1036">
        <f ca="1">SUMIFS(F$2:F1036,$A$2:A1036,Extraction[[#This Row],[AreaID]])</f>
        <v>11353</v>
      </c>
      <c r="I1036">
        <f ca="1">VLOOKUP(Extraction[[#This Row],[AreaID]],Reserves[],4,FALSE)-Extraction[[#This Row],[OilExtractionToDate]]</f>
        <v>303116</v>
      </c>
      <c r="J1036">
        <f ca="1">VLOOKUP(Extraction[[#This Row],[AreaID]],Reserves[],5,FALSE)-Extraction[[#This Row],[GasExtractionToDate]]</f>
        <v>361248</v>
      </c>
    </row>
    <row r="1037" spans="1:10" x14ac:dyDescent="0.35">
      <c r="A1037">
        <f ca="1">RANDBETWEEN(1,Parameters!$A$10)</f>
        <v>12</v>
      </c>
      <c r="B1037" t="str">
        <f ca="1">VLOOKUP(A1037,Reserves[],2,FALSE)</f>
        <v>EastTexas</v>
      </c>
      <c r="C1037" t="str">
        <f ca="1">VLOOKUP(A1037,Reserves[],3,FALSE)</f>
        <v>Lake3</v>
      </c>
      <c r="D1037" s="1">
        <f ca="1">MAX(Parameters!$A$2,MAX(INDEX((A1037=$A$2:A1036)*$D$2:D1036,))) + RANDBETWEEN(IF(MAX(INDEX((A1037=$A$2:A1036)*$D$2:D1036,))=0,0,Parameters!$C$2),Parameters!$D$2)</f>
        <v>42969</v>
      </c>
      <c r="E1037">
        <f ca="1">RANDBETWEEN(Parameters!$F$2,Parameters!$G$2)</f>
        <v>183</v>
      </c>
      <c r="F1037">
        <f ca="1">RANDBETWEEN(Parameters!$I$2,Parameters!$J$2)</f>
        <v>284</v>
      </c>
      <c r="G1037">
        <f ca="1">SUMIFS(E$2:E1037,$A$2:A1037,Extraction[[#This Row],[AreaID]])</f>
        <v>13284</v>
      </c>
      <c r="H1037">
        <f ca="1">SUMIFS(F$2:F1037,$A$2:A1037,Extraction[[#This Row],[AreaID]])</f>
        <v>11540</v>
      </c>
      <c r="I1037">
        <f ca="1">VLOOKUP(Extraction[[#This Row],[AreaID]],Reserves[],4,FALSE)-Extraction[[#This Row],[OilExtractionToDate]]</f>
        <v>320103</v>
      </c>
      <c r="J1037">
        <f ca="1">VLOOKUP(Extraction[[#This Row],[AreaID]],Reserves[],5,FALSE)-Extraction[[#This Row],[GasExtractionToDate]]</f>
        <v>275665</v>
      </c>
    </row>
    <row r="1038" spans="1:10" x14ac:dyDescent="0.35">
      <c r="A1038">
        <f ca="1">RANDBETWEEN(1,Parameters!$A$10)</f>
        <v>10</v>
      </c>
      <c r="B1038" t="str">
        <f ca="1">VLOOKUP(A1038,Reserves[],2,FALSE)</f>
        <v>EastTexas</v>
      </c>
      <c r="C1038" t="str">
        <f ca="1">VLOOKUP(A1038,Reserves[],3,FALSE)</f>
        <v>Lake1</v>
      </c>
      <c r="D1038" s="1">
        <f ca="1">MAX(Parameters!$A$2,MAX(INDEX((A1038=$A$2:A1037)*$D$2:D1037,))) + RANDBETWEEN(IF(MAX(INDEX((A1038=$A$2:A1037)*$D$2:D1037,))=0,0,Parameters!$C$2),Parameters!$D$2)</f>
        <v>42912</v>
      </c>
      <c r="E1038">
        <f ca="1">RANDBETWEEN(Parameters!$F$2,Parameters!$G$2)</f>
        <v>101</v>
      </c>
      <c r="F1038">
        <f ca="1">RANDBETWEEN(Parameters!$I$2,Parameters!$J$2)</f>
        <v>100</v>
      </c>
      <c r="G1038">
        <f ca="1">SUMIFS(E$2:E1038,$A$2:A1038,Extraction[[#This Row],[AreaID]])</f>
        <v>11450</v>
      </c>
      <c r="H1038">
        <f ca="1">SUMIFS(F$2:F1038,$A$2:A1038,Extraction[[#This Row],[AreaID]])</f>
        <v>10036</v>
      </c>
      <c r="I1038">
        <f ca="1">VLOOKUP(Extraction[[#This Row],[AreaID]],Reserves[],4,FALSE)-Extraction[[#This Row],[OilExtractionToDate]]</f>
        <v>155778</v>
      </c>
      <c r="J1038">
        <f ca="1">VLOOKUP(Extraction[[#This Row],[AreaID]],Reserves[],5,FALSE)-Extraction[[#This Row],[GasExtractionToDate]]</f>
        <v>365217</v>
      </c>
    </row>
    <row r="1039" spans="1:10" x14ac:dyDescent="0.35">
      <c r="A1039">
        <f ca="1">RANDBETWEEN(1,Parameters!$A$10)</f>
        <v>2</v>
      </c>
      <c r="B1039" t="str">
        <f ca="1">VLOOKUP(A1039,Reserves[],2,FALSE)</f>
        <v>Route66</v>
      </c>
      <c r="C1039" t="str">
        <f ca="1">VLOOKUP(A1039,Reserves[],3,FALSE)</f>
        <v>Delta</v>
      </c>
      <c r="D1039" s="1">
        <f ca="1">MAX(Parameters!$A$2,MAX(INDEX((A1039=$A$2:A1038)*$D$2:D1038,))) + RANDBETWEEN(IF(MAX(INDEX((A1039=$A$2:A1038)*$D$2:D1038,))=0,0,Parameters!$C$2),Parameters!$D$2)</f>
        <v>43070</v>
      </c>
      <c r="E1039">
        <f ca="1">RANDBETWEEN(Parameters!$F$2,Parameters!$G$2)</f>
        <v>217</v>
      </c>
      <c r="F1039">
        <f ca="1">RANDBETWEEN(Parameters!$I$2,Parameters!$J$2)</f>
        <v>77</v>
      </c>
      <c r="G1039">
        <f ca="1">SUMIFS(E$2:E1039,$A$2:A1039,Extraction[[#This Row],[AreaID]])</f>
        <v>16032</v>
      </c>
      <c r="H1039">
        <f ca="1">SUMIFS(F$2:F1039,$A$2:A1039,Extraction[[#This Row],[AreaID]])</f>
        <v>15299</v>
      </c>
      <c r="I1039">
        <f ca="1">VLOOKUP(Extraction[[#This Row],[AreaID]],Reserves[],4,FALSE)-Extraction[[#This Row],[OilExtractionToDate]]</f>
        <v>148409</v>
      </c>
      <c r="J1039">
        <f ca="1">VLOOKUP(Extraction[[#This Row],[AreaID]],Reserves[],5,FALSE)-Extraction[[#This Row],[GasExtractionToDate]]</f>
        <v>220910</v>
      </c>
    </row>
    <row r="1040" spans="1:10" x14ac:dyDescent="0.35">
      <c r="A1040">
        <f ca="1">RANDBETWEEN(1,Parameters!$A$10)</f>
        <v>11</v>
      </c>
      <c r="B1040" t="str">
        <f ca="1">VLOOKUP(A1040,Reserves[],2,FALSE)</f>
        <v>EastTexas</v>
      </c>
      <c r="C1040" t="str">
        <f ca="1">VLOOKUP(A1040,Reserves[],3,FALSE)</f>
        <v>Lake2</v>
      </c>
      <c r="D1040" s="1">
        <f ca="1">MAX(Parameters!$A$2,MAX(INDEX((A1040=$A$2:A1039)*$D$2:D1039,))) + RANDBETWEEN(IF(MAX(INDEX((A1040=$A$2:A1039)*$D$2:D1039,))=0,0,Parameters!$C$2),Parameters!$D$2)</f>
        <v>43017</v>
      </c>
      <c r="E1040">
        <f ca="1">RANDBETWEEN(Parameters!$F$2,Parameters!$G$2)</f>
        <v>128</v>
      </c>
      <c r="F1040">
        <f ca="1">RANDBETWEEN(Parameters!$I$2,Parameters!$J$2)</f>
        <v>255</v>
      </c>
      <c r="G1040">
        <f ca="1">SUMIFS(E$2:E1040,$A$2:A1040,Extraction[[#This Row],[AreaID]])</f>
        <v>14813</v>
      </c>
      <c r="H1040">
        <f ca="1">SUMIFS(F$2:F1040,$A$2:A1040,Extraction[[#This Row],[AreaID]])</f>
        <v>13963</v>
      </c>
      <c r="I1040">
        <f ca="1">VLOOKUP(Extraction[[#This Row],[AreaID]],Reserves[],4,FALSE)-Extraction[[#This Row],[OilExtractionToDate]]</f>
        <v>261167</v>
      </c>
      <c r="J1040">
        <f ca="1">VLOOKUP(Extraction[[#This Row],[AreaID]],Reserves[],5,FALSE)-Extraction[[#This Row],[GasExtractionToDate]]</f>
        <v>212834</v>
      </c>
    </row>
    <row r="1041" spans="1:10" x14ac:dyDescent="0.35">
      <c r="A1041">
        <f ca="1">RANDBETWEEN(1,Parameters!$A$10)</f>
        <v>9</v>
      </c>
      <c r="B1041" t="str">
        <f ca="1">VLOOKUP(A1041,Reserves[],2,FALSE)</f>
        <v>Hanamura</v>
      </c>
      <c r="C1041" t="str">
        <f ca="1">VLOOKUP(A1041,Reserves[],3,FALSE)</f>
        <v>H2</v>
      </c>
      <c r="D1041" s="1">
        <f ca="1">MAX(Parameters!$A$2,MAX(INDEX((A1041=$A$2:A1040)*$D$2:D1040,))) + RANDBETWEEN(IF(MAX(INDEX((A1041=$A$2:A1040)*$D$2:D1040,))=0,0,Parameters!$C$2),Parameters!$D$2)</f>
        <v>43009</v>
      </c>
      <c r="E1041">
        <f ca="1">RANDBETWEEN(Parameters!$F$2,Parameters!$G$2)</f>
        <v>299</v>
      </c>
      <c r="F1041">
        <f ca="1">RANDBETWEEN(Parameters!$I$2,Parameters!$J$2)</f>
        <v>140</v>
      </c>
      <c r="G1041">
        <f ca="1">SUMIFS(E$2:E1041,$A$2:A1041,Extraction[[#This Row],[AreaID]])</f>
        <v>14428</v>
      </c>
      <c r="H1041">
        <f ca="1">SUMIFS(F$2:F1041,$A$2:A1041,Extraction[[#This Row],[AreaID]])</f>
        <v>13807</v>
      </c>
      <c r="I1041">
        <f ca="1">VLOOKUP(Extraction[[#This Row],[AreaID]],Reserves[],4,FALSE)-Extraction[[#This Row],[OilExtractionToDate]]</f>
        <v>326735</v>
      </c>
      <c r="J1041">
        <f ca="1">VLOOKUP(Extraction[[#This Row],[AreaID]],Reserves[],5,FALSE)-Extraction[[#This Row],[GasExtractionToDate]]</f>
        <v>402131</v>
      </c>
    </row>
    <row r="1042" spans="1:10" x14ac:dyDescent="0.35">
      <c r="A1042">
        <f ca="1">RANDBETWEEN(1,Parameters!$A$10)</f>
        <v>9</v>
      </c>
      <c r="B1042" t="str">
        <f ca="1">VLOOKUP(A1042,Reserves[],2,FALSE)</f>
        <v>Hanamura</v>
      </c>
      <c r="C1042" t="str">
        <f ca="1">VLOOKUP(A1042,Reserves[],3,FALSE)</f>
        <v>H2</v>
      </c>
      <c r="D1042" s="1">
        <f ca="1">MAX(Parameters!$A$2,MAX(INDEX((A1042=$A$2:A1041)*$D$2:D1041,))) + RANDBETWEEN(IF(MAX(INDEX((A1042=$A$2:A1041)*$D$2:D1041,))=0,0,Parameters!$C$2),Parameters!$D$2)</f>
        <v>43012</v>
      </c>
      <c r="E1042">
        <f ca="1">RANDBETWEEN(Parameters!$F$2,Parameters!$G$2)</f>
        <v>113</v>
      </c>
      <c r="F1042">
        <f ca="1">RANDBETWEEN(Parameters!$I$2,Parameters!$J$2)</f>
        <v>276</v>
      </c>
      <c r="G1042">
        <f ca="1">SUMIFS(E$2:E1042,$A$2:A1042,Extraction[[#This Row],[AreaID]])</f>
        <v>14541</v>
      </c>
      <c r="H1042">
        <f ca="1">SUMIFS(F$2:F1042,$A$2:A1042,Extraction[[#This Row],[AreaID]])</f>
        <v>14083</v>
      </c>
      <c r="I1042">
        <f ca="1">VLOOKUP(Extraction[[#This Row],[AreaID]],Reserves[],4,FALSE)-Extraction[[#This Row],[OilExtractionToDate]]</f>
        <v>326622</v>
      </c>
      <c r="J1042">
        <f ca="1">VLOOKUP(Extraction[[#This Row],[AreaID]],Reserves[],5,FALSE)-Extraction[[#This Row],[GasExtractionToDate]]</f>
        <v>401855</v>
      </c>
    </row>
    <row r="1043" spans="1:10" x14ac:dyDescent="0.35">
      <c r="A1043">
        <f ca="1">RANDBETWEEN(1,Parameters!$A$10)</f>
        <v>5</v>
      </c>
      <c r="B1043" t="str">
        <f ca="1">VLOOKUP(A1043,Reserves[],2,FALSE)</f>
        <v>BigPool</v>
      </c>
      <c r="C1043" t="str">
        <f ca="1">VLOOKUP(A1043,Reserves[],3,FALSE)</f>
        <v>B2</v>
      </c>
      <c r="D1043" s="1">
        <f ca="1">MAX(Parameters!$A$2,MAX(INDEX((A1043=$A$2:A1042)*$D$2:D1042,))) + RANDBETWEEN(IF(MAX(INDEX((A1043=$A$2:A1042)*$D$2:D1042,))=0,0,Parameters!$C$2),Parameters!$D$2)</f>
        <v>42993</v>
      </c>
      <c r="E1043">
        <f ca="1">RANDBETWEEN(Parameters!$F$2,Parameters!$G$2)</f>
        <v>127</v>
      </c>
      <c r="F1043">
        <f ca="1">RANDBETWEEN(Parameters!$I$2,Parameters!$J$2)</f>
        <v>233</v>
      </c>
      <c r="G1043">
        <f ca="1">SUMIFS(E$2:E1043,$A$2:A1043,Extraction[[#This Row],[AreaID]])</f>
        <v>13931</v>
      </c>
      <c r="H1043">
        <f ca="1">SUMIFS(F$2:F1043,$A$2:A1043,Extraction[[#This Row],[AreaID]])</f>
        <v>14077</v>
      </c>
      <c r="I1043">
        <f ca="1">VLOOKUP(Extraction[[#This Row],[AreaID]],Reserves[],4,FALSE)-Extraction[[#This Row],[OilExtractionToDate]]</f>
        <v>293492</v>
      </c>
      <c r="J1043">
        <f ca="1">VLOOKUP(Extraction[[#This Row],[AreaID]],Reserves[],5,FALSE)-Extraction[[#This Row],[GasExtractionToDate]]</f>
        <v>263631</v>
      </c>
    </row>
    <row r="1044" spans="1:10" x14ac:dyDescent="0.35">
      <c r="A1044">
        <f ca="1">RANDBETWEEN(1,Parameters!$A$10)</f>
        <v>11</v>
      </c>
      <c r="B1044" t="str">
        <f ca="1">VLOOKUP(A1044,Reserves[],2,FALSE)</f>
        <v>EastTexas</v>
      </c>
      <c r="C1044" t="str">
        <f ca="1">VLOOKUP(A1044,Reserves[],3,FALSE)</f>
        <v>Lake2</v>
      </c>
      <c r="D1044" s="1">
        <f ca="1">MAX(Parameters!$A$2,MAX(INDEX((A1044=$A$2:A1043)*$D$2:D1043,))) + RANDBETWEEN(IF(MAX(INDEX((A1044=$A$2:A1043)*$D$2:D1043,))=0,0,Parameters!$C$2),Parameters!$D$2)</f>
        <v>43023</v>
      </c>
      <c r="E1044">
        <f ca="1">RANDBETWEEN(Parameters!$F$2,Parameters!$G$2)</f>
        <v>212</v>
      </c>
      <c r="F1044">
        <f ca="1">RANDBETWEEN(Parameters!$I$2,Parameters!$J$2)</f>
        <v>253</v>
      </c>
      <c r="G1044">
        <f ca="1">SUMIFS(E$2:E1044,$A$2:A1044,Extraction[[#This Row],[AreaID]])</f>
        <v>15025</v>
      </c>
      <c r="H1044">
        <f ca="1">SUMIFS(F$2:F1044,$A$2:A1044,Extraction[[#This Row],[AreaID]])</f>
        <v>14216</v>
      </c>
      <c r="I1044">
        <f ca="1">VLOOKUP(Extraction[[#This Row],[AreaID]],Reserves[],4,FALSE)-Extraction[[#This Row],[OilExtractionToDate]]</f>
        <v>260955</v>
      </c>
      <c r="J1044">
        <f ca="1">VLOOKUP(Extraction[[#This Row],[AreaID]],Reserves[],5,FALSE)-Extraction[[#This Row],[GasExtractionToDate]]</f>
        <v>212581</v>
      </c>
    </row>
    <row r="1045" spans="1:10" x14ac:dyDescent="0.35">
      <c r="A1045">
        <f ca="1">RANDBETWEEN(1,Parameters!$A$10)</f>
        <v>13</v>
      </c>
      <c r="B1045" t="str">
        <f ca="1">VLOOKUP(A1045,Reserves[],2,FALSE)</f>
        <v>Kern River</v>
      </c>
      <c r="C1045" t="str">
        <f ca="1">VLOOKUP(A1045,Reserves[],3,FALSE)</f>
        <v>W13</v>
      </c>
      <c r="D1045" s="1">
        <f ca="1">MAX(Parameters!$A$2,MAX(INDEX((A1045=$A$2:A1044)*$D$2:D1044,))) + RANDBETWEEN(IF(MAX(INDEX((A1045=$A$2:A1044)*$D$2:D1044,))=0,0,Parameters!$C$2),Parameters!$D$2)</f>
        <v>43022</v>
      </c>
      <c r="E1045">
        <f ca="1">RANDBETWEEN(Parameters!$F$2,Parameters!$G$2)</f>
        <v>198</v>
      </c>
      <c r="F1045">
        <f ca="1">RANDBETWEEN(Parameters!$I$2,Parameters!$J$2)</f>
        <v>116</v>
      </c>
      <c r="G1045">
        <f ca="1">SUMIFS(E$2:E1045,$A$2:A1045,Extraction[[#This Row],[AreaID]])</f>
        <v>14826</v>
      </c>
      <c r="H1045">
        <f ca="1">SUMIFS(F$2:F1045,$A$2:A1045,Extraction[[#This Row],[AreaID]])</f>
        <v>13929</v>
      </c>
      <c r="I1045">
        <f ca="1">VLOOKUP(Extraction[[#This Row],[AreaID]],Reserves[],4,FALSE)-Extraction[[#This Row],[OilExtractionToDate]]</f>
        <v>367877</v>
      </c>
      <c r="J1045">
        <f ca="1">VLOOKUP(Extraction[[#This Row],[AreaID]],Reserves[],5,FALSE)-Extraction[[#This Row],[GasExtractionToDate]]</f>
        <v>435526</v>
      </c>
    </row>
    <row r="1046" spans="1:10" x14ac:dyDescent="0.35">
      <c r="A1046">
        <f ca="1">RANDBETWEEN(1,Parameters!$A$10)</f>
        <v>1</v>
      </c>
      <c r="B1046" t="str">
        <f ca="1">VLOOKUP(A1046,Reserves[],2,FALSE)</f>
        <v>Route66</v>
      </c>
      <c r="C1046" t="str">
        <f ca="1">VLOOKUP(A1046,Reserves[],3,FALSE)</f>
        <v>Alpha</v>
      </c>
      <c r="D1046" s="1">
        <f ca="1">MAX(Parameters!$A$2,MAX(INDEX((A1046=$A$2:A1045)*$D$2:D1045,))) + RANDBETWEEN(IF(MAX(INDEX((A1046=$A$2:A1045)*$D$2:D1045,))=0,0,Parameters!$C$2),Parameters!$D$2)</f>
        <v>42970</v>
      </c>
      <c r="E1046">
        <f ca="1">RANDBETWEEN(Parameters!$F$2,Parameters!$G$2)</f>
        <v>239</v>
      </c>
      <c r="F1046">
        <f ca="1">RANDBETWEEN(Parameters!$I$2,Parameters!$J$2)</f>
        <v>285</v>
      </c>
      <c r="G1046">
        <f ca="1">SUMIFS(E$2:E1046,$A$2:A1046,Extraction[[#This Row],[AreaID]])</f>
        <v>14713</v>
      </c>
      <c r="H1046">
        <f ca="1">SUMIFS(F$2:F1046,$A$2:A1046,Extraction[[#This Row],[AreaID]])</f>
        <v>11638</v>
      </c>
      <c r="I1046">
        <f ca="1">VLOOKUP(Extraction[[#This Row],[AreaID]],Reserves[],4,FALSE)-Extraction[[#This Row],[OilExtractionToDate]]</f>
        <v>302877</v>
      </c>
      <c r="J1046">
        <f ca="1">VLOOKUP(Extraction[[#This Row],[AreaID]],Reserves[],5,FALSE)-Extraction[[#This Row],[GasExtractionToDate]]</f>
        <v>360963</v>
      </c>
    </row>
    <row r="1047" spans="1:10" x14ac:dyDescent="0.35">
      <c r="A1047">
        <f ca="1">RANDBETWEEN(1,Parameters!$A$10)</f>
        <v>9</v>
      </c>
      <c r="B1047" t="str">
        <f ca="1">VLOOKUP(A1047,Reserves[],2,FALSE)</f>
        <v>Hanamura</v>
      </c>
      <c r="C1047" t="str">
        <f ca="1">VLOOKUP(A1047,Reserves[],3,FALSE)</f>
        <v>H2</v>
      </c>
      <c r="D1047" s="1">
        <f ca="1">MAX(Parameters!$A$2,MAX(INDEX((A1047=$A$2:A1046)*$D$2:D1046,))) + RANDBETWEEN(IF(MAX(INDEX((A1047=$A$2:A1046)*$D$2:D1046,))=0,0,Parameters!$C$2),Parameters!$D$2)</f>
        <v>43017</v>
      </c>
      <c r="E1047">
        <f ca="1">RANDBETWEEN(Parameters!$F$2,Parameters!$G$2)</f>
        <v>156</v>
      </c>
      <c r="F1047">
        <f ca="1">RANDBETWEEN(Parameters!$I$2,Parameters!$J$2)</f>
        <v>55</v>
      </c>
      <c r="G1047">
        <f ca="1">SUMIFS(E$2:E1047,$A$2:A1047,Extraction[[#This Row],[AreaID]])</f>
        <v>14697</v>
      </c>
      <c r="H1047">
        <f ca="1">SUMIFS(F$2:F1047,$A$2:A1047,Extraction[[#This Row],[AreaID]])</f>
        <v>14138</v>
      </c>
      <c r="I1047">
        <f ca="1">VLOOKUP(Extraction[[#This Row],[AreaID]],Reserves[],4,FALSE)-Extraction[[#This Row],[OilExtractionToDate]]</f>
        <v>326466</v>
      </c>
      <c r="J1047">
        <f ca="1">VLOOKUP(Extraction[[#This Row],[AreaID]],Reserves[],5,FALSE)-Extraction[[#This Row],[GasExtractionToDate]]</f>
        <v>401800</v>
      </c>
    </row>
    <row r="1048" spans="1:10" x14ac:dyDescent="0.35">
      <c r="A1048">
        <f ca="1">RANDBETWEEN(1,Parameters!$A$10)</f>
        <v>9</v>
      </c>
      <c r="B1048" t="str">
        <f ca="1">VLOOKUP(A1048,Reserves[],2,FALSE)</f>
        <v>Hanamura</v>
      </c>
      <c r="C1048" t="str">
        <f ca="1">VLOOKUP(A1048,Reserves[],3,FALSE)</f>
        <v>H2</v>
      </c>
      <c r="D1048" s="1">
        <f ca="1">MAX(Parameters!$A$2,MAX(INDEX((A1048=$A$2:A1047)*$D$2:D1047,))) + RANDBETWEEN(IF(MAX(INDEX((A1048=$A$2:A1047)*$D$2:D1047,))=0,0,Parameters!$C$2),Parameters!$D$2)</f>
        <v>43024</v>
      </c>
      <c r="E1048">
        <f ca="1">RANDBETWEEN(Parameters!$F$2,Parameters!$G$2)</f>
        <v>110</v>
      </c>
      <c r="F1048">
        <f ca="1">RANDBETWEEN(Parameters!$I$2,Parameters!$J$2)</f>
        <v>139</v>
      </c>
      <c r="G1048">
        <f ca="1">SUMIFS(E$2:E1048,$A$2:A1048,Extraction[[#This Row],[AreaID]])</f>
        <v>14807</v>
      </c>
      <c r="H1048">
        <f ca="1">SUMIFS(F$2:F1048,$A$2:A1048,Extraction[[#This Row],[AreaID]])</f>
        <v>14277</v>
      </c>
      <c r="I1048">
        <f ca="1">VLOOKUP(Extraction[[#This Row],[AreaID]],Reserves[],4,FALSE)-Extraction[[#This Row],[OilExtractionToDate]]</f>
        <v>326356</v>
      </c>
      <c r="J1048">
        <f ca="1">VLOOKUP(Extraction[[#This Row],[AreaID]],Reserves[],5,FALSE)-Extraction[[#This Row],[GasExtractionToDate]]</f>
        <v>401661</v>
      </c>
    </row>
    <row r="1049" spans="1:10" x14ac:dyDescent="0.35">
      <c r="A1049">
        <f ca="1">RANDBETWEEN(1,Parameters!$A$10)</f>
        <v>11</v>
      </c>
      <c r="B1049" t="str">
        <f ca="1">VLOOKUP(A1049,Reserves[],2,FALSE)</f>
        <v>EastTexas</v>
      </c>
      <c r="C1049" t="str">
        <f ca="1">VLOOKUP(A1049,Reserves[],3,FALSE)</f>
        <v>Lake2</v>
      </c>
      <c r="D1049" s="1">
        <f ca="1">MAX(Parameters!$A$2,MAX(INDEX((A1049=$A$2:A1048)*$D$2:D1048,))) + RANDBETWEEN(IF(MAX(INDEX((A1049=$A$2:A1048)*$D$2:D1048,))=0,0,Parameters!$C$2),Parameters!$D$2)</f>
        <v>43027</v>
      </c>
      <c r="E1049">
        <f ca="1">RANDBETWEEN(Parameters!$F$2,Parameters!$G$2)</f>
        <v>186</v>
      </c>
      <c r="F1049">
        <f ca="1">RANDBETWEEN(Parameters!$I$2,Parameters!$J$2)</f>
        <v>135</v>
      </c>
      <c r="G1049">
        <f ca="1">SUMIFS(E$2:E1049,$A$2:A1049,Extraction[[#This Row],[AreaID]])</f>
        <v>15211</v>
      </c>
      <c r="H1049">
        <f ca="1">SUMIFS(F$2:F1049,$A$2:A1049,Extraction[[#This Row],[AreaID]])</f>
        <v>14351</v>
      </c>
      <c r="I1049">
        <f ca="1">VLOOKUP(Extraction[[#This Row],[AreaID]],Reserves[],4,FALSE)-Extraction[[#This Row],[OilExtractionToDate]]</f>
        <v>260769</v>
      </c>
      <c r="J1049">
        <f ca="1">VLOOKUP(Extraction[[#This Row],[AreaID]],Reserves[],5,FALSE)-Extraction[[#This Row],[GasExtractionToDate]]</f>
        <v>212446</v>
      </c>
    </row>
    <row r="1050" spans="1:10" x14ac:dyDescent="0.35">
      <c r="A1050">
        <f ca="1">RANDBETWEEN(1,Parameters!$A$10)</f>
        <v>9</v>
      </c>
      <c r="B1050" t="str">
        <f ca="1">VLOOKUP(A1050,Reserves[],2,FALSE)</f>
        <v>Hanamura</v>
      </c>
      <c r="C1050" t="str">
        <f ca="1">VLOOKUP(A1050,Reserves[],3,FALSE)</f>
        <v>H2</v>
      </c>
      <c r="D1050" s="1">
        <f ca="1">MAX(Parameters!$A$2,MAX(INDEX((A1050=$A$2:A1049)*$D$2:D1049,))) + RANDBETWEEN(IF(MAX(INDEX((A1050=$A$2:A1049)*$D$2:D1049,))=0,0,Parameters!$C$2),Parameters!$D$2)</f>
        <v>43030</v>
      </c>
      <c r="E1050">
        <f ca="1">RANDBETWEEN(Parameters!$F$2,Parameters!$G$2)</f>
        <v>115</v>
      </c>
      <c r="F1050">
        <f ca="1">RANDBETWEEN(Parameters!$I$2,Parameters!$J$2)</f>
        <v>111</v>
      </c>
      <c r="G1050">
        <f ca="1">SUMIFS(E$2:E1050,$A$2:A1050,Extraction[[#This Row],[AreaID]])</f>
        <v>14922</v>
      </c>
      <c r="H1050">
        <f ca="1">SUMIFS(F$2:F1050,$A$2:A1050,Extraction[[#This Row],[AreaID]])</f>
        <v>14388</v>
      </c>
      <c r="I1050">
        <f ca="1">VLOOKUP(Extraction[[#This Row],[AreaID]],Reserves[],4,FALSE)-Extraction[[#This Row],[OilExtractionToDate]]</f>
        <v>326241</v>
      </c>
      <c r="J1050">
        <f ca="1">VLOOKUP(Extraction[[#This Row],[AreaID]],Reserves[],5,FALSE)-Extraction[[#This Row],[GasExtractionToDate]]</f>
        <v>401550</v>
      </c>
    </row>
    <row r="1051" spans="1:10" x14ac:dyDescent="0.35">
      <c r="A1051">
        <f ca="1">RANDBETWEEN(1,Parameters!$A$10)</f>
        <v>5</v>
      </c>
      <c r="B1051" t="str">
        <f ca="1">VLOOKUP(A1051,Reserves[],2,FALSE)</f>
        <v>BigPool</v>
      </c>
      <c r="C1051" t="str">
        <f ca="1">VLOOKUP(A1051,Reserves[],3,FALSE)</f>
        <v>B2</v>
      </c>
      <c r="D1051" s="1">
        <f ca="1">MAX(Parameters!$A$2,MAX(INDEX((A1051=$A$2:A1050)*$D$2:D1050,))) + RANDBETWEEN(IF(MAX(INDEX((A1051=$A$2:A1050)*$D$2:D1050,))=0,0,Parameters!$C$2),Parameters!$D$2)</f>
        <v>42998</v>
      </c>
      <c r="E1051">
        <f ca="1">RANDBETWEEN(Parameters!$F$2,Parameters!$G$2)</f>
        <v>115</v>
      </c>
      <c r="F1051">
        <f ca="1">RANDBETWEEN(Parameters!$I$2,Parameters!$J$2)</f>
        <v>134</v>
      </c>
      <c r="G1051">
        <f ca="1">SUMIFS(E$2:E1051,$A$2:A1051,Extraction[[#This Row],[AreaID]])</f>
        <v>14046</v>
      </c>
      <c r="H1051">
        <f ca="1">SUMIFS(F$2:F1051,$A$2:A1051,Extraction[[#This Row],[AreaID]])</f>
        <v>14211</v>
      </c>
      <c r="I1051">
        <f ca="1">VLOOKUP(Extraction[[#This Row],[AreaID]],Reserves[],4,FALSE)-Extraction[[#This Row],[OilExtractionToDate]]</f>
        <v>293377</v>
      </c>
      <c r="J1051">
        <f ca="1">VLOOKUP(Extraction[[#This Row],[AreaID]],Reserves[],5,FALSE)-Extraction[[#This Row],[GasExtractionToDate]]</f>
        <v>263497</v>
      </c>
    </row>
    <row r="1052" spans="1:10" x14ac:dyDescent="0.35">
      <c r="A1052">
        <f ca="1">RANDBETWEEN(1,Parameters!$A$10)</f>
        <v>4</v>
      </c>
      <c r="B1052" t="str">
        <f ca="1">VLOOKUP(A1052,Reserves[],2,FALSE)</f>
        <v>BigPool</v>
      </c>
      <c r="C1052" t="str">
        <f ca="1">VLOOKUP(A1052,Reserves[],3,FALSE)</f>
        <v>B1</v>
      </c>
      <c r="D1052" s="1">
        <f ca="1">MAX(Parameters!$A$2,MAX(INDEX((A1052=$A$2:A1051)*$D$2:D1051,))) + RANDBETWEEN(IF(MAX(INDEX((A1052=$A$2:A1051)*$D$2:D1051,))=0,0,Parameters!$C$2),Parameters!$D$2)</f>
        <v>42971</v>
      </c>
      <c r="E1052">
        <f ca="1">RANDBETWEEN(Parameters!$F$2,Parameters!$G$2)</f>
        <v>89</v>
      </c>
      <c r="F1052">
        <f ca="1">RANDBETWEEN(Parameters!$I$2,Parameters!$J$2)</f>
        <v>69</v>
      </c>
      <c r="G1052">
        <f ca="1">SUMIFS(E$2:E1052,$A$2:A1052,Extraction[[#This Row],[AreaID]])</f>
        <v>12556</v>
      </c>
      <c r="H1052">
        <f ca="1">SUMIFS(F$2:F1052,$A$2:A1052,Extraction[[#This Row],[AreaID]])</f>
        <v>13478</v>
      </c>
      <c r="I1052">
        <f ca="1">VLOOKUP(Extraction[[#This Row],[AreaID]],Reserves[],4,FALSE)-Extraction[[#This Row],[OilExtractionToDate]]</f>
        <v>392634</v>
      </c>
      <c r="J1052">
        <f ca="1">VLOOKUP(Extraction[[#This Row],[AreaID]],Reserves[],5,FALSE)-Extraction[[#This Row],[GasExtractionToDate]]</f>
        <v>186975</v>
      </c>
    </row>
    <row r="1053" spans="1:10" x14ac:dyDescent="0.35">
      <c r="A1053">
        <f ca="1">RANDBETWEEN(1,Parameters!$A$10)</f>
        <v>2</v>
      </c>
      <c r="B1053" t="str">
        <f ca="1">VLOOKUP(A1053,Reserves[],2,FALSE)</f>
        <v>Route66</v>
      </c>
      <c r="C1053" t="str">
        <f ca="1">VLOOKUP(A1053,Reserves[],3,FALSE)</f>
        <v>Delta</v>
      </c>
      <c r="D1053" s="1">
        <f ca="1">MAX(Parameters!$A$2,MAX(INDEX((A1053=$A$2:A1052)*$D$2:D1052,))) + RANDBETWEEN(IF(MAX(INDEX((A1053=$A$2:A1052)*$D$2:D1052,))=0,0,Parameters!$C$2),Parameters!$D$2)</f>
        <v>43073</v>
      </c>
      <c r="E1053">
        <f ca="1">RANDBETWEEN(Parameters!$F$2,Parameters!$G$2)</f>
        <v>145</v>
      </c>
      <c r="F1053">
        <f ca="1">RANDBETWEEN(Parameters!$I$2,Parameters!$J$2)</f>
        <v>50</v>
      </c>
      <c r="G1053">
        <f ca="1">SUMIFS(E$2:E1053,$A$2:A1053,Extraction[[#This Row],[AreaID]])</f>
        <v>16177</v>
      </c>
      <c r="H1053">
        <f ca="1">SUMIFS(F$2:F1053,$A$2:A1053,Extraction[[#This Row],[AreaID]])</f>
        <v>15349</v>
      </c>
      <c r="I1053">
        <f ca="1">VLOOKUP(Extraction[[#This Row],[AreaID]],Reserves[],4,FALSE)-Extraction[[#This Row],[OilExtractionToDate]]</f>
        <v>148264</v>
      </c>
      <c r="J1053">
        <f ca="1">VLOOKUP(Extraction[[#This Row],[AreaID]],Reserves[],5,FALSE)-Extraction[[#This Row],[GasExtractionToDate]]</f>
        <v>220860</v>
      </c>
    </row>
    <row r="1054" spans="1:10" x14ac:dyDescent="0.35">
      <c r="A1054">
        <f ca="1">RANDBETWEEN(1,Parameters!$A$10)</f>
        <v>13</v>
      </c>
      <c r="B1054" t="str">
        <f ca="1">VLOOKUP(A1054,Reserves[],2,FALSE)</f>
        <v>Kern River</v>
      </c>
      <c r="C1054" t="str">
        <f ca="1">VLOOKUP(A1054,Reserves[],3,FALSE)</f>
        <v>W13</v>
      </c>
      <c r="D1054" s="1">
        <f ca="1">MAX(Parameters!$A$2,MAX(INDEX((A1054=$A$2:A1053)*$D$2:D1053,))) + RANDBETWEEN(IF(MAX(INDEX((A1054=$A$2:A1053)*$D$2:D1053,))=0,0,Parameters!$C$2),Parameters!$D$2)</f>
        <v>43028</v>
      </c>
      <c r="E1054">
        <f ca="1">RANDBETWEEN(Parameters!$F$2,Parameters!$G$2)</f>
        <v>252</v>
      </c>
      <c r="F1054">
        <f ca="1">RANDBETWEEN(Parameters!$I$2,Parameters!$J$2)</f>
        <v>279</v>
      </c>
      <c r="G1054">
        <f ca="1">SUMIFS(E$2:E1054,$A$2:A1054,Extraction[[#This Row],[AreaID]])</f>
        <v>15078</v>
      </c>
      <c r="H1054">
        <f ca="1">SUMIFS(F$2:F1054,$A$2:A1054,Extraction[[#This Row],[AreaID]])</f>
        <v>14208</v>
      </c>
      <c r="I1054">
        <f ca="1">VLOOKUP(Extraction[[#This Row],[AreaID]],Reserves[],4,FALSE)-Extraction[[#This Row],[OilExtractionToDate]]</f>
        <v>367625</v>
      </c>
      <c r="J1054">
        <f ca="1">VLOOKUP(Extraction[[#This Row],[AreaID]],Reserves[],5,FALSE)-Extraction[[#This Row],[GasExtractionToDate]]</f>
        <v>435247</v>
      </c>
    </row>
    <row r="1055" spans="1:10" x14ac:dyDescent="0.35">
      <c r="A1055">
        <f ca="1">RANDBETWEEN(1,Parameters!$A$10)</f>
        <v>12</v>
      </c>
      <c r="B1055" t="str">
        <f ca="1">VLOOKUP(A1055,Reserves[],2,FALSE)</f>
        <v>EastTexas</v>
      </c>
      <c r="C1055" t="str">
        <f ca="1">VLOOKUP(A1055,Reserves[],3,FALSE)</f>
        <v>Lake3</v>
      </c>
      <c r="D1055" s="1">
        <f ca="1">MAX(Parameters!$A$2,MAX(INDEX((A1055=$A$2:A1054)*$D$2:D1054,))) + RANDBETWEEN(IF(MAX(INDEX((A1055=$A$2:A1054)*$D$2:D1054,))=0,0,Parameters!$C$2),Parameters!$D$2)</f>
        <v>42973</v>
      </c>
      <c r="E1055">
        <f ca="1">RANDBETWEEN(Parameters!$F$2,Parameters!$G$2)</f>
        <v>90</v>
      </c>
      <c r="F1055">
        <f ca="1">RANDBETWEEN(Parameters!$I$2,Parameters!$J$2)</f>
        <v>78</v>
      </c>
      <c r="G1055">
        <f ca="1">SUMIFS(E$2:E1055,$A$2:A1055,Extraction[[#This Row],[AreaID]])</f>
        <v>13374</v>
      </c>
      <c r="H1055">
        <f ca="1">SUMIFS(F$2:F1055,$A$2:A1055,Extraction[[#This Row],[AreaID]])</f>
        <v>11618</v>
      </c>
      <c r="I1055">
        <f ca="1">VLOOKUP(Extraction[[#This Row],[AreaID]],Reserves[],4,FALSE)-Extraction[[#This Row],[OilExtractionToDate]]</f>
        <v>320013</v>
      </c>
      <c r="J1055">
        <f ca="1">VLOOKUP(Extraction[[#This Row],[AreaID]],Reserves[],5,FALSE)-Extraction[[#This Row],[GasExtractionToDate]]</f>
        <v>275587</v>
      </c>
    </row>
    <row r="1056" spans="1:10" x14ac:dyDescent="0.35">
      <c r="A1056">
        <f ca="1">RANDBETWEEN(1,Parameters!$A$10)</f>
        <v>13</v>
      </c>
      <c r="B1056" t="str">
        <f ca="1">VLOOKUP(A1056,Reserves[],2,FALSE)</f>
        <v>Kern River</v>
      </c>
      <c r="C1056" t="str">
        <f ca="1">VLOOKUP(A1056,Reserves[],3,FALSE)</f>
        <v>W13</v>
      </c>
      <c r="D1056" s="1">
        <f ca="1">MAX(Parameters!$A$2,MAX(INDEX((A1056=$A$2:A1055)*$D$2:D1055,))) + RANDBETWEEN(IF(MAX(INDEX((A1056=$A$2:A1055)*$D$2:D1055,))=0,0,Parameters!$C$2),Parameters!$D$2)</f>
        <v>43033</v>
      </c>
      <c r="E1056">
        <f ca="1">RANDBETWEEN(Parameters!$F$2,Parameters!$G$2)</f>
        <v>164</v>
      </c>
      <c r="F1056">
        <f ca="1">RANDBETWEEN(Parameters!$I$2,Parameters!$J$2)</f>
        <v>95</v>
      </c>
      <c r="G1056">
        <f ca="1">SUMIFS(E$2:E1056,$A$2:A1056,Extraction[[#This Row],[AreaID]])</f>
        <v>15242</v>
      </c>
      <c r="H1056">
        <f ca="1">SUMIFS(F$2:F1056,$A$2:A1056,Extraction[[#This Row],[AreaID]])</f>
        <v>14303</v>
      </c>
      <c r="I1056">
        <f ca="1">VLOOKUP(Extraction[[#This Row],[AreaID]],Reserves[],4,FALSE)-Extraction[[#This Row],[OilExtractionToDate]]</f>
        <v>367461</v>
      </c>
      <c r="J1056">
        <f ca="1">VLOOKUP(Extraction[[#This Row],[AreaID]],Reserves[],5,FALSE)-Extraction[[#This Row],[GasExtractionToDate]]</f>
        <v>435152</v>
      </c>
    </row>
    <row r="1057" spans="1:10" x14ac:dyDescent="0.35">
      <c r="A1057">
        <f ca="1">RANDBETWEEN(1,Parameters!$A$10)</f>
        <v>4</v>
      </c>
      <c r="B1057" t="str">
        <f ca="1">VLOOKUP(A1057,Reserves[],2,FALSE)</f>
        <v>BigPool</v>
      </c>
      <c r="C1057" t="str">
        <f ca="1">VLOOKUP(A1057,Reserves[],3,FALSE)</f>
        <v>B1</v>
      </c>
      <c r="D1057" s="1">
        <f ca="1">MAX(Parameters!$A$2,MAX(INDEX((A1057=$A$2:A1056)*$D$2:D1056,))) + RANDBETWEEN(IF(MAX(INDEX((A1057=$A$2:A1056)*$D$2:D1056,))=0,0,Parameters!$C$2),Parameters!$D$2)</f>
        <v>42977</v>
      </c>
      <c r="E1057">
        <f ca="1">RANDBETWEEN(Parameters!$F$2,Parameters!$G$2)</f>
        <v>201</v>
      </c>
      <c r="F1057">
        <f ca="1">RANDBETWEEN(Parameters!$I$2,Parameters!$J$2)</f>
        <v>189</v>
      </c>
      <c r="G1057">
        <f ca="1">SUMIFS(E$2:E1057,$A$2:A1057,Extraction[[#This Row],[AreaID]])</f>
        <v>12757</v>
      </c>
      <c r="H1057">
        <f ca="1">SUMIFS(F$2:F1057,$A$2:A1057,Extraction[[#This Row],[AreaID]])</f>
        <v>13667</v>
      </c>
      <c r="I1057">
        <f ca="1">VLOOKUP(Extraction[[#This Row],[AreaID]],Reserves[],4,FALSE)-Extraction[[#This Row],[OilExtractionToDate]]</f>
        <v>392433</v>
      </c>
      <c r="J1057">
        <f ca="1">VLOOKUP(Extraction[[#This Row],[AreaID]],Reserves[],5,FALSE)-Extraction[[#This Row],[GasExtractionToDate]]</f>
        <v>186786</v>
      </c>
    </row>
    <row r="1058" spans="1:10" x14ac:dyDescent="0.35">
      <c r="A1058">
        <f ca="1">RANDBETWEEN(1,Parameters!$A$10)</f>
        <v>9</v>
      </c>
      <c r="B1058" t="str">
        <f ca="1">VLOOKUP(A1058,Reserves[],2,FALSE)</f>
        <v>Hanamura</v>
      </c>
      <c r="C1058" t="str">
        <f ca="1">VLOOKUP(A1058,Reserves[],3,FALSE)</f>
        <v>H2</v>
      </c>
      <c r="D1058" s="1">
        <f ca="1">MAX(Parameters!$A$2,MAX(INDEX((A1058=$A$2:A1057)*$D$2:D1057,))) + RANDBETWEEN(IF(MAX(INDEX((A1058=$A$2:A1057)*$D$2:D1057,))=0,0,Parameters!$C$2),Parameters!$D$2)</f>
        <v>43038</v>
      </c>
      <c r="E1058">
        <f ca="1">RANDBETWEEN(Parameters!$F$2,Parameters!$G$2)</f>
        <v>231</v>
      </c>
      <c r="F1058">
        <f ca="1">RANDBETWEEN(Parameters!$I$2,Parameters!$J$2)</f>
        <v>76</v>
      </c>
      <c r="G1058">
        <f ca="1">SUMIFS(E$2:E1058,$A$2:A1058,Extraction[[#This Row],[AreaID]])</f>
        <v>15153</v>
      </c>
      <c r="H1058">
        <f ca="1">SUMIFS(F$2:F1058,$A$2:A1058,Extraction[[#This Row],[AreaID]])</f>
        <v>14464</v>
      </c>
      <c r="I1058">
        <f ca="1">VLOOKUP(Extraction[[#This Row],[AreaID]],Reserves[],4,FALSE)-Extraction[[#This Row],[OilExtractionToDate]]</f>
        <v>326010</v>
      </c>
      <c r="J1058">
        <f ca="1">VLOOKUP(Extraction[[#This Row],[AreaID]],Reserves[],5,FALSE)-Extraction[[#This Row],[GasExtractionToDate]]</f>
        <v>401474</v>
      </c>
    </row>
    <row r="1059" spans="1:10" x14ac:dyDescent="0.35">
      <c r="A1059">
        <f ca="1">RANDBETWEEN(1,Parameters!$A$10)</f>
        <v>8</v>
      </c>
      <c r="B1059" t="str">
        <f ca="1">VLOOKUP(A1059,Reserves[],2,FALSE)</f>
        <v>Hanamura</v>
      </c>
      <c r="C1059" t="str">
        <f ca="1">VLOOKUP(A1059,Reserves[],3,FALSE)</f>
        <v>Delta</v>
      </c>
      <c r="D1059" s="1">
        <f ca="1">MAX(Parameters!$A$2,MAX(INDEX((A1059=$A$2:A1058)*$D$2:D1058,))) + RANDBETWEEN(IF(MAX(INDEX((A1059=$A$2:A1058)*$D$2:D1058,))=0,0,Parameters!$C$2),Parameters!$D$2)</f>
        <v>43051</v>
      </c>
      <c r="E1059">
        <f ca="1">RANDBETWEEN(Parameters!$F$2,Parameters!$G$2)</f>
        <v>211</v>
      </c>
      <c r="F1059">
        <f ca="1">RANDBETWEEN(Parameters!$I$2,Parameters!$J$2)</f>
        <v>206</v>
      </c>
      <c r="G1059">
        <f ca="1">SUMIFS(E$2:E1059,$A$2:A1059,Extraction[[#This Row],[AreaID]])</f>
        <v>15274</v>
      </c>
      <c r="H1059">
        <f ca="1">SUMIFS(F$2:F1059,$A$2:A1059,Extraction[[#This Row],[AreaID]])</f>
        <v>15531</v>
      </c>
      <c r="I1059">
        <f ca="1">VLOOKUP(Extraction[[#This Row],[AreaID]],Reserves[],4,FALSE)-Extraction[[#This Row],[OilExtractionToDate]]</f>
        <v>158516</v>
      </c>
      <c r="J1059">
        <f ca="1">VLOOKUP(Extraction[[#This Row],[AreaID]],Reserves[],5,FALSE)-Extraction[[#This Row],[GasExtractionToDate]]</f>
        <v>227578</v>
      </c>
    </row>
    <row r="1060" spans="1:10" x14ac:dyDescent="0.35">
      <c r="A1060">
        <f ca="1">RANDBETWEEN(1,Parameters!$A$10)</f>
        <v>12</v>
      </c>
      <c r="B1060" t="str">
        <f ca="1">VLOOKUP(A1060,Reserves[],2,FALSE)</f>
        <v>EastTexas</v>
      </c>
      <c r="C1060" t="str">
        <f ca="1">VLOOKUP(A1060,Reserves[],3,FALSE)</f>
        <v>Lake3</v>
      </c>
      <c r="D1060" s="1">
        <f ca="1">MAX(Parameters!$A$2,MAX(INDEX((A1060=$A$2:A1059)*$D$2:D1059,))) + RANDBETWEEN(IF(MAX(INDEX((A1060=$A$2:A1059)*$D$2:D1059,))=0,0,Parameters!$C$2),Parameters!$D$2)</f>
        <v>42977</v>
      </c>
      <c r="E1060">
        <f ca="1">RANDBETWEEN(Parameters!$F$2,Parameters!$G$2)</f>
        <v>84</v>
      </c>
      <c r="F1060">
        <f ca="1">RANDBETWEEN(Parameters!$I$2,Parameters!$J$2)</f>
        <v>129</v>
      </c>
      <c r="G1060">
        <f ca="1">SUMIFS(E$2:E1060,$A$2:A1060,Extraction[[#This Row],[AreaID]])</f>
        <v>13458</v>
      </c>
      <c r="H1060">
        <f ca="1">SUMIFS(F$2:F1060,$A$2:A1060,Extraction[[#This Row],[AreaID]])</f>
        <v>11747</v>
      </c>
      <c r="I1060">
        <f ca="1">VLOOKUP(Extraction[[#This Row],[AreaID]],Reserves[],4,FALSE)-Extraction[[#This Row],[OilExtractionToDate]]</f>
        <v>319929</v>
      </c>
      <c r="J1060">
        <f ca="1">VLOOKUP(Extraction[[#This Row],[AreaID]],Reserves[],5,FALSE)-Extraction[[#This Row],[GasExtractionToDate]]</f>
        <v>275458</v>
      </c>
    </row>
    <row r="1061" spans="1:10" x14ac:dyDescent="0.35">
      <c r="A1061">
        <f ca="1">RANDBETWEEN(1,Parameters!$A$10)</f>
        <v>6</v>
      </c>
      <c r="B1061" t="str">
        <f ca="1">VLOOKUP(A1061,Reserves[],2,FALSE)</f>
        <v>Hanamura</v>
      </c>
      <c r="C1061" t="str">
        <f ca="1">VLOOKUP(A1061,Reserves[],3,FALSE)</f>
        <v>Alpha</v>
      </c>
      <c r="D1061" s="1">
        <f ca="1">MAX(Parameters!$A$2,MAX(INDEX((A1061=$A$2:A1060)*$D$2:D1060,))) + RANDBETWEEN(IF(MAX(INDEX((A1061=$A$2:A1060)*$D$2:D1060,))=0,0,Parameters!$C$2),Parameters!$D$2)</f>
        <v>43021</v>
      </c>
      <c r="E1061">
        <f ca="1">RANDBETWEEN(Parameters!$F$2,Parameters!$G$2)</f>
        <v>300</v>
      </c>
      <c r="F1061">
        <f ca="1">RANDBETWEEN(Parameters!$I$2,Parameters!$J$2)</f>
        <v>147</v>
      </c>
      <c r="G1061">
        <f ca="1">SUMIFS(E$2:E1061,$A$2:A1061,Extraction[[#This Row],[AreaID]])</f>
        <v>14052</v>
      </c>
      <c r="H1061">
        <f ca="1">SUMIFS(F$2:F1061,$A$2:A1061,Extraction[[#This Row],[AreaID]])</f>
        <v>12797</v>
      </c>
      <c r="I1061">
        <f ca="1">VLOOKUP(Extraction[[#This Row],[AreaID]],Reserves[],4,FALSE)-Extraction[[#This Row],[OilExtractionToDate]]</f>
        <v>246328</v>
      </c>
      <c r="J1061">
        <f ca="1">VLOOKUP(Extraction[[#This Row],[AreaID]],Reserves[],5,FALSE)-Extraction[[#This Row],[GasExtractionToDate]]</f>
        <v>288805</v>
      </c>
    </row>
    <row r="1062" spans="1:10" x14ac:dyDescent="0.35">
      <c r="A1062">
        <f ca="1">RANDBETWEEN(1,Parameters!$A$10)</f>
        <v>2</v>
      </c>
      <c r="B1062" t="str">
        <f ca="1">VLOOKUP(A1062,Reserves[],2,FALSE)</f>
        <v>Route66</v>
      </c>
      <c r="C1062" t="str">
        <f ca="1">VLOOKUP(A1062,Reserves[],3,FALSE)</f>
        <v>Delta</v>
      </c>
      <c r="D1062" s="1">
        <f ca="1">MAX(Parameters!$A$2,MAX(INDEX((A1062=$A$2:A1061)*$D$2:D1061,))) + RANDBETWEEN(IF(MAX(INDEX((A1062=$A$2:A1061)*$D$2:D1061,))=0,0,Parameters!$C$2),Parameters!$D$2)</f>
        <v>43078</v>
      </c>
      <c r="E1062">
        <f ca="1">RANDBETWEEN(Parameters!$F$2,Parameters!$G$2)</f>
        <v>95</v>
      </c>
      <c r="F1062">
        <f ca="1">RANDBETWEEN(Parameters!$I$2,Parameters!$J$2)</f>
        <v>135</v>
      </c>
      <c r="G1062">
        <f ca="1">SUMIFS(E$2:E1062,$A$2:A1062,Extraction[[#This Row],[AreaID]])</f>
        <v>16272</v>
      </c>
      <c r="H1062">
        <f ca="1">SUMIFS(F$2:F1062,$A$2:A1062,Extraction[[#This Row],[AreaID]])</f>
        <v>15484</v>
      </c>
      <c r="I1062">
        <f ca="1">VLOOKUP(Extraction[[#This Row],[AreaID]],Reserves[],4,FALSE)-Extraction[[#This Row],[OilExtractionToDate]]</f>
        <v>148169</v>
      </c>
      <c r="J1062">
        <f ca="1">VLOOKUP(Extraction[[#This Row],[AreaID]],Reserves[],5,FALSE)-Extraction[[#This Row],[GasExtractionToDate]]</f>
        <v>220725</v>
      </c>
    </row>
    <row r="1063" spans="1:10" x14ac:dyDescent="0.35">
      <c r="A1063">
        <f ca="1">RANDBETWEEN(1,Parameters!$A$10)</f>
        <v>4</v>
      </c>
      <c r="B1063" t="str">
        <f ca="1">VLOOKUP(A1063,Reserves[],2,FALSE)</f>
        <v>BigPool</v>
      </c>
      <c r="C1063" t="str">
        <f ca="1">VLOOKUP(A1063,Reserves[],3,FALSE)</f>
        <v>B1</v>
      </c>
      <c r="D1063" s="1">
        <f ca="1">MAX(Parameters!$A$2,MAX(INDEX((A1063=$A$2:A1062)*$D$2:D1062,))) + RANDBETWEEN(IF(MAX(INDEX((A1063=$A$2:A1062)*$D$2:D1062,))=0,0,Parameters!$C$2),Parameters!$D$2)</f>
        <v>42983</v>
      </c>
      <c r="E1063">
        <f ca="1">RANDBETWEEN(Parameters!$F$2,Parameters!$G$2)</f>
        <v>283</v>
      </c>
      <c r="F1063">
        <f ca="1">RANDBETWEEN(Parameters!$I$2,Parameters!$J$2)</f>
        <v>229</v>
      </c>
      <c r="G1063">
        <f ca="1">SUMIFS(E$2:E1063,$A$2:A1063,Extraction[[#This Row],[AreaID]])</f>
        <v>13040</v>
      </c>
      <c r="H1063">
        <f ca="1">SUMIFS(F$2:F1063,$A$2:A1063,Extraction[[#This Row],[AreaID]])</f>
        <v>13896</v>
      </c>
      <c r="I1063">
        <f ca="1">VLOOKUP(Extraction[[#This Row],[AreaID]],Reserves[],4,FALSE)-Extraction[[#This Row],[OilExtractionToDate]]</f>
        <v>392150</v>
      </c>
      <c r="J1063">
        <f ca="1">VLOOKUP(Extraction[[#This Row],[AreaID]],Reserves[],5,FALSE)-Extraction[[#This Row],[GasExtractionToDate]]</f>
        <v>186557</v>
      </c>
    </row>
    <row r="1064" spans="1:10" x14ac:dyDescent="0.35">
      <c r="A1064">
        <f ca="1">RANDBETWEEN(1,Parameters!$A$10)</f>
        <v>12</v>
      </c>
      <c r="B1064" t="str">
        <f ca="1">VLOOKUP(A1064,Reserves[],2,FALSE)</f>
        <v>EastTexas</v>
      </c>
      <c r="C1064" t="str">
        <f ca="1">VLOOKUP(A1064,Reserves[],3,FALSE)</f>
        <v>Lake3</v>
      </c>
      <c r="D1064" s="1">
        <f ca="1">MAX(Parameters!$A$2,MAX(INDEX((A1064=$A$2:A1063)*$D$2:D1063,))) + RANDBETWEEN(IF(MAX(INDEX((A1064=$A$2:A1063)*$D$2:D1063,))=0,0,Parameters!$C$2),Parameters!$D$2)</f>
        <v>42985</v>
      </c>
      <c r="E1064">
        <f ca="1">RANDBETWEEN(Parameters!$F$2,Parameters!$G$2)</f>
        <v>206</v>
      </c>
      <c r="F1064">
        <f ca="1">RANDBETWEEN(Parameters!$I$2,Parameters!$J$2)</f>
        <v>101</v>
      </c>
      <c r="G1064">
        <f ca="1">SUMIFS(E$2:E1064,$A$2:A1064,Extraction[[#This Row],[AreaID]])</f>
        <v>13664</v>
      </c>
      <c r="H1064">
        <f ca="1">SUMIFS(F$2:F1064,$A$2:A1064,Extraction[[#This Row],[AreaID]])</f>
        <v>11848</v>
      </c>
      <c r="I1064">
        <f ca="1">VLOOKUP(Extraction[[#This Row],[AreaID]],Reserves[],4,FALSE)-Extraction[[#This Row],[OilExtractionToDate]]</f>
        <v>319723</v>
      </c>
      <c r="J1064">
        <f ca="1">VLOOKUP(Extraction[[#This Row],[AreaID]],Reserves[],5,FALSE)-Extraction[[#This Row],[GasExtractionToDate]]</f>
        <v>275357</v>
      </c>
    </row>
    <row r="1065" spans="1:10" x14ac:dyDescent="0.35">
      <c r="A1065">
        <f ca="1">RANDBETWEEN(1,Parameters!$A$10)</f>
        <v>13</v>
      </c>
      <c r="B1065" t="str">
        <f ca="1">VLOOKUP(A1065,Reserves[],2,FALSE)</f>
        <v>Kern River</v>
      </c>
      <c r="C1065" t="str">
        <f ca="1">VLOOKUP(A1065,Reserves[],3,FALSE)</f>
        <v>W13</v>
      </c>
      <c r="D1065" s="1">
        <f ca="1">MAX(Parameters!$A$2,MAX(INDEX((A1065=$A$2:A1064)*$D$2:D1064,))) + RANDBETWEEN(IF(MAX(INDEX((A1065=$A$2:A1064)*$D$2:D1064,))=0,0,Parameters!$C$2),Parameters!$D$2)</f>
        <v>43038</v>
      </c>
      <c r="E1065">
        <f ca="1">RANDBETWEEN(Parameters!$F$2,Parameters!$G$2)</f>
        <v>102</v>
      </c>
      <c r="F1065">
        <f ca="1">RANDBETWEEN(Parameters!$I$2,Parameters!$J$2)</f>
        <v>61</v>
      </c>
      <c r="G1065">
        <f ca="1">SUMIFS(E$2:E1065,$A$2:A1065,Extraction[[#This Row],[AreaID]])</f>
        <v>15344</v>
      </c>
      <c r="H1065">
        <f ca="1">SUMIFS(F$2:F1065,$A$2:A1065,Extraction[[#This Row],[AreaID]])</f>
        <v>14364</v>
      </c>
      <c r="I1065">
        <f ca="1">VLOOKUP(Extraction[[#This Row],[AreaID]],Reserves[],4,FALSE)-Extraction[[#This Row],[OilExtractionToDate]]</f>
        <v>367359</v>
      </c>
      <c r="J1065">
        <f ca="1">VLOOKUP(Extraction[[#This Row],[AreaID]],Reserves[],5,FALSE)-Extraction[[#This Row],[GasExtractionToDate]]</f>
        <v>435091</v>
      </c>
    </row>
    <row r="1066" spans="1:10" x14ac:dyDescent="0.35">
      <c r="A1066">
        <f ca="1">RANDBETWEEN(1,Parameters!$A$10)</f>
        <v>3</v>
      </c>
      <c r="B1066" t="str">
        <f ca="1">VLOOKUP(A1066,Reserves[],2,FALSE)</f>
        <v>Route66</v>
      </c>
      <c r="C1066" t="str">
        <f ca="1">VLOOKUP(A1066,Reserves[],3,FALSE)</f>
        <v>A3</v>
      </c>
      <c r="D1066" s="1">
        <f ca="1">MAX(Parameters!$A$2,MAX(INDEX((A1066=$A$2:A1065)*$D$2:D1065,))) + RANDBETWEEN(IF(MAX(INDEX((A1066=$A$2:A1065)*$D$2:D1065,))=0,0,Parameters!$C$2),Parameters!$D$2)</f>
        <v>42988</v>
      </c>
      <c r="E1066">
        <f ca="1">RANDBETWEEN(Parameters!$F$2,Parameters!$G$2)</f>
        <v>116</v>
      </c>
      <c r="F1066">
        <f ca="1">RANDBETWEEN(Parameters!$I$2,Parameters!$J$2)</f>
        <v>52</v>
      </c>
      <c r="G1066">
        <f ca="1">SUMIFS(E$2:E1066,$A$2:A1066,Extraction[[#This Row],[AreaID]])</f>
        <v>13519</v>
      </c>
      <c r="H1066">
        <f ca="1">SUMIFS(F$2:F1066,$A$2:A1066,Extraction[[#This Row],[AreaID]])</f>
        <v>12558</v>
      </c>
      <c r="I1066">
        <f ca="1">VLOOKUP(Extraction[[#This Row],[AreaID]],Reserves[],4,FALSE)-Extraction[[#This Row],[OilExtractionToDate]]</f>
        <v>198639</v>
      </c>
      <c r="J1066">
        <f ca="1">VLOOKUP(Extraction[[#This Row],[AreaID]],Reserves[],5,FALSE)-Extraction[[#This Row],[GasExtractionToDate]]</f>
        <v>333880</v>
      </c>
    </row>
    <row r="1067" spans="1:10" x14ac:dyDescent="0.35">
      <c r="A1067">
        <f ca="1">RANDBETWEEN(1,Parameters!$A$10)</f>
        <v>5</v>
      </c>
      <c r="B1067" t="str">
        <f ca="1">VLOOKUP(A1067,Reserves[],2,FALSE)</f>
        <v>BigPool</v>
      </c>
      <c r="C1067" t="str">
        <f ca="1">VLOOKUP(A1067,Reserves[],3,FALSE)</f>
        <v>B2</v>
      </c>
      <c r="D1067" s="1">
        <f ca="1">MAX(Parameters!$A$2,MAX(INDEX((A1067=$A$2:A1066)*$D$2:D1066,))) + RANDBETWEEN(IF(MAX(INDEX((A1067=$A$2:A1066)*$D$2:D1066,))=0,0,Parameters!$C$2),Parameters!$D$2)</f>
        <v>43003</v>
      </c>
      <c r="E1067">
        <f ca="1">RANDBETWEEN(Parameters!$F$2,Parameters!$G$2)</f>
        <v>270</v>
      </c>
      <c r="F1067">
        <f ca="1">RANDBETWEEN(Parameters!$I$2,Parameters!$J$2)</f>
        <v>234</v>
      </c>
      <c r="G1067">
        <f ca="1">SUMIFS(E$2:E1067,$A$2:A1067,Extraction[[#This Row],[AreaID]])</f>
        <v>14316</v>
      </c>
      <c r="H1067">
        <f ca="1">SUMIFS(F$2:F1067,$A$2:A1067,Extraction[[#This Row],[AreaID]])</f>
        <v>14445</v>
      </c>
      <c r="I1067">
        <f ca="1">VLOOKUP(Extraction[[#This Row],[AreaID]],Reserves[],4,FALSE)-Extraction[[#This Row],[OilExtractionToDate]]</f>
        <v>293107</v>
      </c>
      <c r="J1067">
        <f ca="1">VLOOKUP(Extraction[[#This Row],[AreaID]],Reserves[],5,FALSE)-Extraction[[#This Row],[GasExtractionToDate]]</f>
        <v>263263</v>
      </c>
    </row>
    <row r="1068" spans="1:10" x14ac:dyDescent="0.35">
      <c r="A1068">
        <f ca="1">RANDBETWEEN(1,Parameters!$A$10)</f>
        <v>6</v>
      </c>
      <c r="B1068" t="str">
        <f ca="1">VLOOKUP(A1068,Reserves[],2,FALSE)</f>
        <v>Hanamura</v>
      </c>
      <c r="C1068" t="str">
        <f ca="1">VLOOKUP(A1068,Reserves[],3,FALSE)</f>
        <v>Alpha</v>
      </c>
      <c r="D1068" s="1">
        <f ca="1">MAX(Parameters!$A$2,MAX(INDEX((A1068=$A$2:A1067)*$D$2:D1067,))) + RANDBETWEEN(IF(MAX(INDEX((A1068=$A$2:A1067)*$D$2:D1067,))=0,0,Parameters!$C$2),Parameters!$D$2)</f>
        <v>43026</v>
      </c>
      <c r="E1068">
        <f ca="1">RANDBETWEEN(Parameters!$F$2,Parameters!$G$2)</f>
        <v>234</v>
      </c>
      <c r="F1068">
        <f ca="1">RANDBETWEEN(Parameters!$I$2,Parameters!$J$2)</f>
        <v>266</v>
      </c>
      <c r="G1068">
        <f ca="1">SUMIFS(E$2:E1068,$A$2:A1068,Extraction[[#This Row],[AreaID]])</f>
        <v>14286</v>
      </c>
      <c r="H1068">
        <f ca="1">SUMIFS(F$2:F1068,$A$2:A1068,Extraction[[#This Row],[AreaID]])</f>
        <v>13063</v>
      </c>
      <c r="I1068">
        <f ca="1">VLOOKUP(Extraction[[#This Row],[AreaID]],Reserves[],4,FALSE)-Extraction[[#This Row],[OilExtractionToDate]]</f>
        <v>246094</v>
      </c>
      <c r="J1068">
        <f ca="1">VLOOKUP(Extraction[[#This Row],[AreaID]],Reserves[],5,FALSE)-Extraction[[#This Row],[GasExtractionToDate]]</f>
        <v>288539</v>
      </c>
    </row>
    <row r="1069" spans="1:10" x14ac:dyDescent="0.35">
      <c r="A1069">
        <f ca="1">RANDBETWEEN(1,Parameters!$A$10)</f>
        <v>11</v>
      </c>
      <c r="B1069" t="str">
        <f ca="1">VLOOKUP(A1069,Reserves[],2,FALSE)</f>
        <v>EastTexas</v>
      </c>
      <c r="C1069" t="str">
        <f ca="1">VLOOKUP(A1069,Reserves[],3,FALSE)</f>
        <v>Lake2</v>
      </c>
      <c r="D1069" s="1">
        <f ca="1">MAX(Parameters!$A$2,MAX(INDEX((A1069=$A$2:A1068)*$D$2:D1068,))) + RANDBETWEEN(IF(MAX(INDEX((A1069=$A$2:A1068)*$D$2:D1068,))=0,0,Parameters!$C$2),Parameters!$D$2)</f>
        <v>43032</v>
      </c>
      <c r="E1069">
        <f ca="1">RANDBETWEEN(Parameters!$F$2,Parameters!$G$2)</f>
        <v>300</v>
      </c>
      <c r="F1069">
        <f ca="1">RANDBETWEEN(Parameters!$I$2,Parameters!$J$2)</f>
        <v>157</v>
      </c>
      <c r="G1069">
        <f ca="1">SUMIFS(E$2:E1069,$A$2:A1069,Extraction[[#This Row],[AreaID]])</f>
        <v>15511</v>
      </c>
      <c r="H1069">
        <f ca="1">SUMIFS(F$2:F1069,$A$2:A1069,Extraction[[#This Row],[AreaID]])</f>
        <v>14508</v>
      </c>
      <c r="I1069">
        <f ca="1">VLOOKUP(Extraction[[#This Row],[AreaID]],Reserves[],4,FALSE)-Extraction[[#This Row],[OilExtractionToDate]]</f>
        <v>260469</v>
      </c>
      <c r="J1069">
        <f ca="1">VLOOKUP(Extraction[[#This Row],[AreaID]],Reserves[],5,FALSE)-Extraction[[#This Row],[GasExtractionToDate]]</f>
        <v>212289</v>
      </c>
    </row>
    <row r="1070" spans="1:10" x14ac:dyDescent="0.35">
      <c r="A1070">
        <f ca="1">RANDBETWEEN(1,Parameters!$A$10)</f>
        <v>2</v>
      </c>
      <c r="B1070" t="str">
        <f ca="1">VLOOKUP(A1070,Reserves[],2,FALSE)</f>
        <v>Route66</v>
      </c>
      <c r="C1070" t="str">
        <f ca="1">VLOOKUP(A1070,Reserves[],3,FALSE)</f>
        <v>Delta</v>
      </c>
      <c r="D1070" s="1">
        <f ca="1">MAX(Parameters!$A$2,MAX(INDEX((A1070=$A$2:A1069)*$D$2:D1069,))) + RANDBETWEEN(IF(MAX(INDEX((A1070=$A$2:A1069)*$D$2:D1069,))=0,0,Parameters!$C$2),Parameters!$D$2)</f>
        <v>43085</v>
      </c>
      <c r="E1070">
        <f ca="1">RANDBETWEEN(Parameters!$F$2,Parameters!$G$2)</f>
        <v>89</v>
      </c>
      <c r="F1070">
        <f ca="1">RANDBETWEEN(Parameters!$I$2,Parameters!$J$2)</f>
        <v>159</v>
      </c>
      <c r="G1070">
        <f ca="1">SUMIFS(E$2:E1070,$A$2:A1070,Extraction[[#This Row],[AreaID]])</f>
        <v>16361</v>
      </c>
      <c r="H1070">
        <f ca="1">SUMIFS(F$2:F1070,$A$2:A1070,Extraction[[#This Row],[AreaID]])</f>
        <v>15643</v>
      </c>
      <c r="I1070">
        <f ca="1">VLOOKUP(Extraction[[#This Row],[AreaID]],Reserves[],4,FALSE)-Extraction[[#This Row],[OilExtractionToDate]]</f>
        <v>148080</v>
      </c>
      <c r="J1070">
        <f ca="1">VLOOKUP(Extraction[[#This Row],[AreaID]],Reserves[],5,FALSE)-Extraction[[#This Row],[GasExtractionToDate]]</f>
        <v>220566</v>
      </c>
    </row>
    <row r="1071" spans="1:10" x14ac:dyDescent="0.35">
      <c r="A1071">
        <f ca="1">RANDBETWEEN(1,Parameters!$A$10)</f>
        <v>14</v>
      </c>
      <c r="B1071" t="str">
        <f ca="1">VLOOKUP(A1071,Reserves[],2,FALSE)</f>
        <v>Kern River</v>
      </c>
      <c r="C1071" t="str">
        <f ca="1">VLOOKUP(A1071,Reserves[],3,FALSE)</f>
        <v>Delta</v>
      </c>
      <c r="D1071" s="1">
        <f ca="1">MAX(Parameters!$A$2,MAX(INDEX((A1071=$A$2:A1070)*$D$2:D1070,))) + RANDBETWEEN(IF(MAX(INDEX((A1071=$A$2:A1070)*$D$2:D1070,))=0,0,Parameters!$C$2),Parameters!$D$2)</f>
        <v>42964</v>
      </c>
      <c r="E1071">
        <f ca="1">RANDBETWEEN(Parameters!$F$2,Parameters!$G$2)</f>
        <v>224</v>
      </c>
      <c r="F1071">
        <f ca="1">RANDBETWEEN(Parameters!$I$2,Parameters!$J$2)</f>
        <v>227</v>
      </c>
      <c r="G1071">
        <f ca="1">SUMIFS(E$2:E1071,$A$2:A1071,Extraction[[#This Row],[AreaID]])</f>
        <v>13912</v>
      </c>
      <c r="H1071">
        <f ca="1">SUMIFS(F$2:F1071,$A$2:A1071,Extraction[[#This Row],[AreaID]])</f>
        <v>12746</v>
      </c>
      <c r="I1071">
        <f ca="1">VLOOKUP(Extraction[[#This Row],[AreaID]],Reserves[],4,FALSE)-Extraction[[#This Row],[OilExtractionToDate]]</f>
        <v>331499</v>
      </c>
      <c r="J1071">
        <f ca="1">VLOOKUP(Extraction[[#This Row],[AreaID]],Reserves[],5,FALSE)-Extraction[[#This Row],[GasExtractionToDate]]</f>
        <v>393392</v>
      </c>
    </row>
    <row r="1072" spans="1:10" x14ac:dyDescent="0.35">
      <c r="A1072">
        <f ca="1">RANDBETWEEN(1,Parameters!$A$10)</f>
        <v>12</v>
      </c>
      <c r="B1072" t="str">
        <f ca="1">VLOOKUP(A1072,Reserves[],2,FALSE)</f>
        <v>EastTexas</v>
      </c>
      <c r="C1072" t="str">
        <f ca="1">VLOOKUP(A1072,Reserves[],3,FALSE)</f>
        <v>Lake3</v>
      </c>
      <c r="D1072" s="1">
        <f ca="1">MAX(Parameters!$A$2,MAX(INDEX((A1072=$A$2:A1071)*$D$2:D1071,))) + RANDBETWEEN(IF(MAX(INDEX((A1072=$A$2:A1071)*$D$2:D1071,))=0,0,Parameters!$C$2),Parameters!$D$2)</f>
        <v>42989</v>
      </c>
      <c r="E1072">
        <f ca="1">RANDBETWEEN(Parameters!$F$2,Parameters!$G$2)</f>
        <v>290</v>
      </c>
      <c r="F1072">
        <f ca="1">RANDBETWEEN(Parameters!$I$2,Parameters!$J$2)</f>
        <v>71</v>
      </c>
      <c r="G1072">
        <f ca="1">SUMIFS(E$2:E1072,$A$2:A1072,Extraction[[#This Row],[AreaID]])</f>
        <v>13954</v>
      </c>
      <c r="H1072">
        <f ca="1">SUMIFS(F$2:F1072,$A$2:A1072,Extraction[[#This Row],[AreaID]])</f>
        <v>11919</v>
      </c>
      <c r="I1072">
        <f ca="1">VLOOKUP(Extraction[[#This Row],[AreaID]],Reserves[],4,FALSE)-Extraction[[#This Row],[OilExtractionToDate]]</f>
        <v>319433</v>
      </c>
      <c r="J1072">
        <f ca="1">VLOOKUP(Extraction[[#This Row],[AreaID]],Reserves[],5,FALSE)-Extraction[[#This Row],[GasExtractionToDate]]</f>
        <v>275286</v>
      </c>
    </row>
    <row r="1073" spans="1:10" x14ac:dyDescent="0.35">
      <c r="A1073">
        <f ca="1">RANDBETWEEN(1,Parameters!$A$10)</f>
        <v>4</v>
      </c>
      <c r="B1073" t="str">
        <f ca="1">VLOOKUP(A1073,Reserves[],2,FALSE)</f>
        <v>BigPool</v>
      </c>
      <c r="C1073" t="str">
        <f ca="1">VLOOKUP(A1073,Reserves[],3,FALSE)</f>
        <v>B1</v>
      </c>
      <c r="D1073" s="1">
        <f ca="1">MAX(Parameters!$A$2,MAX(INDEX((A1073=$A$2:A1072)*$D$2:D1072,))) + RANDBETWEEN(IF(MAX(INDEX((A1073=$A$2:A1072)*$D$2:D1072,))=0,0,Parameters!$C$2),Parameters!$D$2)</f>
        <v>42988</v>
      </c>
      <c r="E1073">
        <f ca="1">RANDBETWEEN(Parameters!$F$2,Parameters!$G$2)</f>
        <v>236</v>
      </c>
      <c r="F1073">
        <f ca="1">RANDBETWEEN(Parameters!$I$2,Parameters!$J$2)</f>
        <v>196</v>
      </c>
      <c r="G1073">
        <f ca="1">SUMIFS(E$2:E1073,$A$2:A1073,Extraction[[#This Row],[AreaID]])</f>
        <v>13276</v>
      </c>
      <c r="H1073">
        <f ca="1">SUMIFS(F$2:F1073,$A$2:A1073,Extraction[[#This Row],[AreaID]])</f>
        <v>14092</v>
      </c>
      <c r="I1073">
        <f ca="1">VLOOKUP(Extraction[[#This Row],[AreaID]],Reserves[],4,FALSE)-Extraction[[#This Row],[OilExtractionToDate]]</f>
        <v>391914</v>
      </c>
      <c r="J1073">
        <f ca="1">VLOOKUP(Extraction[[#This Row],[AreaID]],Reserves[],5,FALSE)-Extraction[[#This Row],[GasExtractionToDate]]</f>
        <v>186361</v>
      </c>
    </row>
    <row r="1074" spans="1:10" x14ac:dyDescent="0.35">
      <c r="A1074">
        <f ca="1">RANDBETWEEN(1,Parameters!$A$10)</f>
        <v>13</v>
      </c>
      <c r="B1074" t="str">
        <f ca="1">VLOOKUP(A1074,Reserves[],2,FALSE)</f>
        <v>Kern River</v>
      </c>
      <c r="C1074" t="str">
        <f ca="1">VLOOKUP(A1074,Reserves[],3,FALSE)</f>
        <v>W13</v>
      </c>
      <c r="D1074" s="1">
        <f ca="1">MAX(Parameters!$A$2,MAX(INDEX((A1074=$A$2:A1073)*$D$2:D1073,))) + RANDBETWEEN(IF(MAX(INDEX((A1074=$A$2:A1073)*$D$2:D1073,))=0,0,Parameters!$C$2),Parameters!$D$2)</f>
        <v>43044</v>
      </c>
      <c r="E1074">
        <f ca="1">RANDBETWEEN(Parameters!$F$2,Parameters!$G$2)</f>
        <v>272</v>
      </c>
      <c r="F1074">
        <f ca="1">RANDBETWEEN(Parameters!$I$2,Parameters!$J$2)</f>
        <v>145</v>
      </c>
      <c r="G1074">
        <f ca="1">SUMIFS(E$2:E1074,$A$2:A1074,Extraction[[#This Row],[AreaID]])</f>
        <v>15616</v>
      </c>
      <c r="H1074">
        <f ca="1">SUMIFS(F$2:F1074,$A$2:A1074,Extraction[[#This Row],[AreaID]])</f>
        <v>14509</v>
      </c>
      <c r="I1074">
        <f ca="1">VLOOKUP(Extraction[[#This Row],[AreaID]],Reserves[],4,FALSE)-Extraction[[#This Row],[OilExtractionToDate]]</f>
        <v>367087</v>
      </c>
      <c r="J1074">
        <f ca="1">VLOOKUP(Extraction[[#This Row],[AreaID]],Reserves[],5,FALSE)-Extraction[[#This Row],[GasExtractionToDate]]</f>
        <v>434946</v>
      </c>
    </row>
    <row r="1075" spans="1:10" x14ac:dyDescent="0.35">
      <c r="A1075">
        <f ca="1">RANDBETWEEN(1,Parameters!$A$10)</f>
        <v>6</v>
      </c>
      <c r="B1075" t="str">
        <f ca="1">VLOOKUP(A1075,Reserves[],2,FALSE)</f>
        <v>Hanamura</v>
      </c>
      <c r="C1075" t="str">
        <f ca="1">VLOOKUP(A1075,Reserves[],3,FALSE)</f>
        <v>Alpha</v>
      </c>
      <c r="D1075" s="1">
        <f ca="1">MAX(Parameters!$A$2,MAX(INDEX((A1075=$A$2:A1074)*$D$2:D1074,))) + RANDBETWEEN(IF(MAX(INDEX((A1075=$A$2:A1074)*$D$2:D1074,))=0,0,Parameters!$C$2),Parameters!$D$2)</f>
        <v>43033</v>
      </c>
      <c r="E1075">
        <f ca="1">RANDBETWEEN(Parameters!$F$2,Parameters!$G$2)</f>
        <v>296</v>
      </c>
      <c r="F1075">
        <f ca="1">RANDBETWEEN(Parameters!$I$2,Parameters!$J$2)</f>
        <v>143</v>
      </c>
      <c r="G1075">
        <f ca="1">SUMIFS(E$2:E1075,$A$2:A1075,Extraction[[#This Row],[AreaID]])</f>
        <v>14582</v>
      </c>
      <c r="H1075">
        <f ca="1">SUMIFS(F$2:F1075,$A$2:A1075,Extraction[[#This Row],[AreaID]])</f>
        <v>13206</v>
      </c>
      <c r="I1075">
        <f ca="1">VLOOKUP(Extraction[[#This Row],[AreaID]],Reserves[],4,FALSE)-Extraction[[#This Row],[OilExtractionToDate]]</f>
        <v>245798</v>
      </c>
      <c r="J1075">
        <f ca="1">VLOOKUP(Extraction[[#This Row],[AreaID]],Reserves[],5,FALSE)-Extraction[[#This Row],[GasExtractionToDate]]</f>
        <v>288396</v>
      </c>
    </row>
    <row r="1076" spans="1:10" x14ac:dyDescent="0.35">
      <c r="A1076">
        <f ca="1">RANDBETWEEN(1,Parameters!$A$10)</f>
        <v>13</v>
      </c>
      <c r="B1076" t="str">
        <f ca="1">VLOOKUP(A1076,Reserves[],2,FALSE)</f>
        <v>Kern River</v>
      </c>
      <c r="C1076" t="str">
        <f ca="1">VLOOKUP(A1076,Reserves[],3,FALSE)</f>
        <v>W13</v>
      </c>
      <c r="D1076" s="1">
        <f ca="1">MAX(Parameters!$A$2,MAX(INDEX((A1076=$A$2:A1075)*$D$2:D1075,))) + RANDBETWEEN(IF(MAX(INDEX((A1076=$A$2:A1075)*$D$2:D1075,))=0,0,Parameters!$C$2),Parameters!$D$2)</f>
        <v>43049</v>
      </c>
      <c r="E1076">
        <f ca="1">RANDBETWEEN(Parameters!$F$2,Parameters!$G$2)</f>
        <v>255</v>
      </c>
      <c r="F1076">
        <f ca="1">RANDBETWEEN(Parameters!$I$2,Parameters!$J$2)</f>
        <v>122</v>
      </c>
      <c r="G1076">
        <f ca="1">SUMIFS(E$2:E1076,$A$2:A1076,Extraction[[#This Row],[AreaID]])</f>
        <v>15871</v>
      </c>
      <c r="H1076">
        <f ca="1">SUMIFS(F$2:F1076,$A$2:A1076,Extraction[[#This Row],[AreaID]])</f>
        <v>14631</v>
      </c>
      <c r="I1076">
        <f ca="1">VLOOKUP(Extraction[[#This Row],[AreaID]],Reserves[],4,FALSE)-Extraction[[#This Row],[OilExtractionToDate]]</f>
        <v>366832</v>
      </c>
      <c r="J1076">
        <f ca="1">VLOOKUP(Extraction[[#This Row],[AreaID]],Reserves[],5,FALSE)-Extraction[[#This Row],[GasExtractionToDate]]</f>
        <v>434824</v>
      </c>
    </row>
    <row r="1077" spans="1:10" x14ac:dyDescent="0.35">
      <c r="A1077">
        <f ca="1">RANDBETWEEN(1,Parameters!$A$10)</f>
        <v>12</v>
      </c>
      <c r="B1077" t="str">
        <f ca="1">VLOOKUP(A1077,Reserves[],2,FALSE)</f>
        <v>EastTexas</v>
      </c>
      <c r="C1077" t="str">
        <f ca="1">VLOOKUP(A1077,Reserves[],3,FALSE)</f>
        <v>Lake3</v>
      </c>
      <c r="D1077" s="1">
        <f ca="1">MAX(Parameters!$A$2,MAX(INDEX((A1077=$A$2:A1076)*$D$2:D1076,))) + RANDBETWEEN(IF(MAX(INDEX((A1077=$A$2:A1076)*$D$2:D1076,))=0,0,Parameters!$C$2),Parameters!$D$2)</f>
        <v>42995</v>
      </c>
      <c r="E1077">
        <f ca="1">RANDBETWEEN(Parameters!$F$2,Parameters!$G$2)</f>
        <v>100</v>
      </c>
      <c r="F1077">
        <f ca="1">RANDBETWEEN(Parameters!$I$2,Parameters!$J$2)</f>
        <v>283</v>
      </c>
      <c r="G1077">
        <f ca="1">SUMIFS(E$2:E1077,$A$2:A1077,Extraction[[#This Row],[AreaID]])</f>
        <v>14054</v>
      </c>
      <c r="H1077">
        <f ca="1">SUMIFS(F$2:F1077,$A$2:A1077,Extraction[[#This Row],[AreaID]])</f>
        <v>12202</v>
      </c>
      <c r="I1077">
        <f ca="1">VLOOKUP(Extraction[[#This Row],[AreaID]],Reserves[],4,FALSE)-Extraction[[#This Row],[OilExtractionToDate]]</f>
        <v>319333</v>
      </c>
      <c r="J1077">
        <f ca="1">VLOOKUP(Extraction[[#This Row],[AreaID]],Reserves[],5,FALSE)-Extraction[[#This Row],[GasExtractionToDate]]</f>
        <v>275003</v>
      </c>
    </row>
    <row r="1078" spans="1:10" x14ac:dyDescent="0.35">
      <c r="A1078">
        <f ca="1">RANDBETWEEN(1,Parameters!$A$10)</f>
        <v>13</v>
      </c>
      <c r="B1078" t="str">
        <f ca="1">VLOOKUP(A1078,Reserves[],2,FALSE)</f>
        <v>Kern River</v>
      </c>
      <c r="C1078" t="str">
        <f ca="1">VLOOKUP(A1078,Reserves[],3,FALSE)</f>
        <v>W13</v>
      </c>
      <c r="D1078" s="1">
        <f ca="1">MAX(Parameters!$A$2,MAX(INDEX((A1078=$A$2:A1077)*$D$2:D1077,))) + RANDBETWEEN(IF(MAX(INDEX((A1078=$A$2:A1077)*$D$2:D1077,))=0,0,Parameters!$C$2),Parameters!$D$2)</f>
        <v>43056</v>
      </c>
      <c r="E1078">
        <f ca="1">RANDBETWEEN(Parameters!$F$2,Parameters!$G$2)</f>
        <v>101</v>
      </c>
      <c r="F1078">
        <f ca="1">RANDBETWEEN(Parameters!$I$2,Parameters!$J$2)</f>
        <v>217</v>
      </c>
      <c r="G1078">
        <f ca="1">SUMIFS(E$2:E1078,$A$2:A1078,Extraction[[#This Row],[AreaID]])</f>
        <v>15972</v>
      </c>
      <c r="H1078">
        <f ca="1">SUMIFS(F$2:F1078,$A$2:A1078,Extraction[[#This Row],[AreaID]])</f>
        <v>14848</v>
      </c>
      <c r="I1078">
        <f ca="1">VLOOKUP(Extraction[[#This Row],[AreaID]],Reserves[],4,FALSE)-Extraction[[#This Row],[OilExtractionToDate]]</f>
        <v>366731</v>
      </c>
      <c r="J1078">
        <f ca="1">VLOOKUP(Extraction[[#This Row],[AreaID]],Reserves[],5,FALSE)-Extraction[[#This Row],[GasExtractionToDate]]</f>
        <v>434607</v>
      </c>
    </row>
    <row r="1079" spans="1:10" x14ac:dyDescent="0.35">
      <c r="A1079">
        <f ca="1">RANDBETWEEN(1,Parameters!$A$10)</f>
        <v>3</v>
      </c>
      <c r="B1079" t="str">
        <f ca="1">VLOOKUP(A1079,Reserves[],2,FALSE)</f>
        <v>Route66</v>
      </c>
      <c r="C1079" t="str">
        <f ca="1">VLOOKUP(A1079,Reserves[],3,FALSE)</f>
        <v>A3</v>
      </c>
      <c r="D1079" s="1">
        <f ca="1">MAX(Parameters!$A$2,MAX(INDEX((A1079=$A$2:A1078)*$D$2:D1078,))) + RANDBETWEEN(IF(MAX(INDEX((A1079=$A$2:A1078)*$D$2:D1078,))=0,0,Parameters!$C$2),Parameters!$D$2)</f>
        <v>42992</v>
      </c>
      <c r="E1079">
        <f ca="1">RANDBETWEEN(Parameters!$F$2,Parameters!$G$2)</f>
        <v>292</v>
      </c>
      <c r="F1079">
        <f ca="1">RANDBETWEEN(Parameters!$I$2,Parameters!$J$2)</f>
        <v>188</v>
      </c>
      <c r="G1079">
        <f ca="1">SUMIFS(E$2:E1079,$A$2:A1079,Extraction[[#This Row],[AreaID]])</f>
        <v>13811</v>
      </c>
      <c r="H1079">
        <f ca="1">SUMIFS(F$2:F1079,$A$2:A1079,Extraction[[#This Row],[AreaID]])</f>
        <v>12746</v>
      </c>
      <c r="I1079">
        <f ca="1">VLOOKUP(Extraction[[#This Row],[AreaID]],Reserves[],4,FALSE)-Extraction[[#This Row],[OilExtractionToDate]]</f>
        <v>198347</v>
      </c>
      <c r="J1079">
        <f ca="1">VLOOKUP(Extraction[[#This Row],[AreaID]],Reserves[],5,FALSE)-Extraction[[#This Row],[GasExtractionToDate]]</f>
        <v>333692</v>
      </c>
    </row>
    <row r="1080" spans="1:10" x14ac:dyDescent="0.35">
      <c r="A1080">
        <f ca="1">RANDBETWEEN(1,Parameters!$A$10)</f>
        <v>1</v>
      </c>
      <c r="B1080" t="str">
        <f ca="1">VLOOKUP(A1080,Reserves[],2,FALSE)</f>
        <v>Route66</v>
      </c>
      <c r="C1080" t="str">
        <f ca="1">VLOOKUP(A1080,Reserves[],3,FALSE)</f>
        <v>Alpha</v>
      </c>
      <c r="D1080" s="1">
        <f ca="1">MAX(Parameters!$A$2,MAX(INDEX((A1080=$A$2:A1079)*$D$2:D1079,))) + RANDBETWEEN(IF(MAX(INDEX((A1080=$A$2:A1079)*$D$2:D1079,))=0,0,Parameters!$C$2),Parameters!$D$2)</f>
        <v>42978</v>
      </c>
      <c r="E1080">
        <f ca="1">RANDBETWEEN(Parameters!$F$2,Parameters!$G$2)</f>
        <v>140</v>
      </c>
      <c r="F1080">
        <f ca="1">RANDBETWEEN(Parameters!$I$2,Parameters!$J$2)</f>
        <v>179</v>
      </c>
      <c r="G1080">
        <f ca="1">SUMIFS(E$2:E1080,$A$2:A1080,Extraction[[#This Row],[AreaID]])</f>
        <v>14853</v>
      </c>
      <c r="H1080">
        <f ca="1">SUMIFS(F$2:F1080,$A$2:A1080,Extraction[[#This Row],[AreaID]])</f>
        <v>11817</v>
      </c>
      <c r="I1080">
        <f ca="1">VLOOKUP(Extraction[[#This Row],[AreaID]],Reserves[],4,FALSE)-Extraction[[#This Row],[OilExtractionToDate]]</f>
        <v>302737</v>
      </c>
      <c r="J1080">
        <f ca="1">VLOOKUP(Extraction[[#This Row],[AreaID]],Reserves[],5,FALSE)-Extraction[[#This Row],[GasExtractionToDate]]</f>
        <v>360784</v>
      </c>
    </row>
    <row r="1081" spans="1:10" x14ac:dyDescent="0.35">
      <c r="A1081">
        <f ca="1">RANDBETWEEN(1,Parameters!$A$10)</f>
        <v>9</v>
      </c>
      <c r="B1081" t="str">
        <f ca="1">VLOOKUP(A1081,Reserves[],2,FALSE)</f>
        <v>Hanamura</v>
      </c>
      <c r="C1081" t="str">
        <f ca="1">VLOOKUP(A1081,Reserves[],3,FALSE)</f>
        <v>H2</v>
      </c>
      <c r="D1081" s="1">
        <f ca="1">MAX(Parameters!$A$2,MAX(INDEX((A1081=$A$2:A1080)*$D$2:D1080,))) + RANDBETWEEN(IF(MAX(INDEX((A1081=$A$2:A1080)*$D$2:D1080,))=0,0,Parameters!$C$2),Parameters!$D$2)</f>
        <v>43046</v>
      </c>
      <c r="E1081">
        <f ca="1">RANDBETWEEN(Parameters!$F$2,Parameters!$G$2)</f>
        <v>211</v>
      </c>
      <c r="F1081">
        <f ca="1">RANDBETWEEN(Parameters!$I$2,Parameters!$J$2)</f>
        <v>280</v>
      </c>
      <c r="G1081">
        <f ca="1">SUMIFS(E$2:E1081,$A$2:A1081,Extraction[[#This Row],[AreaID]])</f>
        <v>15364</v>
      </c>
      <c r="H1081">
        <f ca="1">SUMIFS(F$2:F1081,$A$2:A1081,Extraction[[#This Row],[AreaID]])</f>
        <v>14744</v>
      </c>
      <c r="I1081">
        <f ca="1">VLOOKUP(Extraction[[#This Row],[AreaID]],Reserves[],4,FALSE)-Extraction[[#This Row],[OilExtractionToDate]]</f>
        <v>325799</v>
      </c>
      <c r="J1081">
        <f ca="1">VLOOKUP(Extraction[[#This Row],[AreaID]],Reserves[],5,FALSE)-Extraction[[#This Row],[GasExtractionToDate]]</f>
        <v>401194</v>
      </c>
    </row>
    <row r="1082" spans="1:10" x14ac:dyDescent="0.35">
      <c r="A1082">
        <f ca="1">RANDBETWEEN(1,Parameters!$A$10)</f>
        <v>13</v>
      </c>
      <c r="B1082" t="str">
        <f ca="1">VLOOKUP(A1082,Reserves[],2,FALSE)</f>
        <v>Kern River</v>
      </c>
      <c r="C1082" t="str">
        <f ca="1">VLOOKUP(A1082,Reserves[],3,FALSE)</f>
        <v>W13</v>
      </c>
      <c r="D1082" s="1">
        <f ca="1">MAX(Parameters!$A$2,MAX(INDEX((A1082=$A$2:A1081)*$D$2:D1081,))) + RANDBETWEEN(IF(MAX(INDEX((A1082=$A$2:A1081)*$D$2:D1081,))=0,0,Parameters!$C$2),Parameters!$D$2)</f>
        <v>43061</v>
      </c>
      <c r="E1082">
        <f ca="1">RANDBETWEEN(Parameters!$F$2,Parameters!$G$2)</f>
        <v>286</v>
      </c>
      <c r="F1082">
        <f ca="1">RANDBETWEEN(Parameters!$I$2,Parameters!$J$2)</f>
        <v>266</v>
      </c>
      <c r="G1082">
        <f ca="1">SUMIFS(E$2:E1082,$A$2:A1082,Extraction[[#This Row],[AreaID]])</f>
        <v>16258</v>
      </c>
      <c r="H1082">
        <f ca="1">SUMIFS(F$2:F1082,$A$2:A1082,Extraction[[#This Row],[AreaID]])</f>
        <v>15114</v>
      </c>
      <c r="I1082">
        <f ca="1">VLOOKUP(Extraction[[#This Row],[AreaID]],Reserves[],4,FALSE)-Extraction[[#This Row],[OilExtractionToDate]]</f>
        <v>366445</v>
      </c>
      <c r="J1082">
        <f ca="1">VLOOKUP(Extraction[[#This Row],[AreaID]],Reserves[],5,FALSE)-Extraction[[#This Row],[GasExtractionToDate]]</f>
        <v>434341</v>
      </c>
    </row>
    <row r="1083" spans="1:10" x14ac:dyDescent="0.35">
      <c r="A1083">
        <f ca="1">RANDBETWEEN(1,Parameters!$A$10)</f>
        <v>4</v>
      </c>
      <c r="B1083" t="str">
        <f ca="1">VLOOKUP(A1083,Reserves[],2,FALSE)</f>
        <v>BigPool</v>
      </c>
      <c r="C1083" t="str">
        <f ca="1">VLOOKUP(A1083,Reserves[],3,FALSE)</f>
        <v>B1</v>
      </c>
      <c r="D1083" s="1">
        <f ca="1">MAX(Parameters!$A$2,MAX(INDEX((A1083=$A$2:A1082)*$D$2:D1082,))) + RANDBETWEEN(IF(MAX(INDEX((A1083=$A$2:A1082)*$D$2:D1082,))=0,0,Parameters!$C$2),Parameters!$D$2)</f>
        <v>42992</v>
      </c>
      <c r="E1083">
        <f ca="1">RANDBETWEEN(Parameters!$F$2,Parameters!$G$2)</f>
        <v>203</v>
      </c>
      <c r="F1083">
        <f ca="1">RANDBETWEEN(Parameters!$I$2,Parameters!$J$2)</f>
        <v>147</v>
      </c>
      <c r="G1083">
        <f ca="1">SUMIFS(E$2:E1083,$A$2:A1083,Extraction[[#This Row],[AreaID]])</f>
        <v>13479</v>
      </c>
      <c r="H1083">
        <f ca="1">SUMIFS(F$2:F1083,$A$2:A1083,Extraction[[#This Row],[AreaID]])</f>
        <v>14239</v>
      </c>
      <c r="I1083">
        <f ca="1">VLOOKUP(Extraction[[#This Row],[AreaID]],Reserves[],4,FALSE)-Extraction[[#This Row],[OilExtractionToDate]]</f>
        <v>391711</v>
      </c>
      <c r="J1083">
        <f ca="1">VLOOKUP(Extraction[[#This Row],[AreaID]],Reserves[],5,FALSE)-Extraction[[#This Row],[GasExtractionToDate]]</f>
        <v>186214</v>
      </c>
    </row>
    <row r="1084" spans="1:10" x14ac:dyDescent="0.35">
      <c r="A1084">
        <f ca="1">RANDBETWEEN(1,Parameters!$A$10)</f>
        <v>7</v>
      </c>
      <c r="B1084" t="str">
        <f ca="1">VLOOKUP(A1084,Reserves[],2,FALSE)</f>
        <v>Hanamura</v>
      </c>
      <c r="C1084" t="str">
        <f ca="1">VLOOKUP(A1084,Reserves[],3,FALSE)</f>
        <v>H1</v>
      </c>
      <c r="D1084" s="1">
        <f ca="1">MAX(Parameters!$A$2,MAX(INDEX((A1084=$A$2:A1083)*$D$2:D1083,))) + RANDBETWEEN(IF(MAX(INDEX((A1084=$A$2:A1083)*$D$2:D1083,))=0,0,Parameters!$C$2),Parameters!$D$2)</f>
        <v>42982</v>
      </c>
      <c r="E1084">
        <f ca="1">RANDBETWEEN(Parameters!$F$2,Parameters!$G$2)</f>
        <v>270</v>
      </c>
      <c r="F1084">
        <f ca="1">RANDBETWEEN(Parameters!$I$2,Parameters!$J$2)</f>
        <v>276</v>
      </c>
      <c r="G1084">
        <f ca="1">SUMIFS(E$2:E1084,$A$2:A1084,Extraction[[#This Row],[AreaID]])</f>
        <v>13940</v>
      </c>
      <c r="H1084">
        <f ca="1">SUMIFS(F$2:F1084,$A$2:A1084,Extraction[[#This Row],[AreaID]])</f>
        <v>13316</v>
      </c>
      <c r="I1084">
        <f ca="1">VLOOKUP(Extraction[[#This Row],[AreaID]],Reserves[],4,FALSE)-Extraction[[#This Row],[OilExtractionToDate]]</f>
        <v>312426</v>
      </c>
      <c r="J1084">
        <f ca="1">VLOOKUP(Extraction[[#This Row],[AreaID]],Reserves[],5,FALSE)-Extraction[[#This Row],[GasExtractionToDate]]</f>
        <v>428061</v>
      </c>
    </row>
    <row r="1085" spans="1:10" x14ac:dyDescent="0.35">
      <c r="A1085">
        <f ca="1">RANDBETWEEN(1,Parameters!$A$10)</f>
        <v>11</v>
      </c>
      <c r="B1085" t="str">
        <f ca="1">VLOOKUP(A1085,Reserves[],2,FALSE)</f>
        <v>EastTexas</v>
      </c>
      <c r="C1085" t="str">
        <f ca="1">VLOOKUP(A1085,Reserves[],3,FALSE)</f>
        <v>Lake2</v>
      </c>
      <c r="D1085" s="1">
        <f ca="1">MAX(Parameters!$A$2,MAX(INDEX((A1085=$A$2:A1084)*$D$2:D1084,))) + RANDBETWEEN(IF(MAX(INDEX((A1085=$A$2:A1084)*$D$2:D1084,))=0,0,Parameters!$C$2),Parameters!$D$2)</f>
        <v>43038</v>
      </c>
      <c r="E1085">
        <f ca="1">RANDBETWEEN(Parameters!$F$2,Parameters!$G$2)</f>
        <v>154</v>
      </c>
      <c r="F1085">
        <f ca="1">RANDBETWEEN(Parameters!$I$2,Parameters!$J$2)</f>
        <v>264</v>
      </c>
      <c r="G1085">
        <f ca="1">SUMIFS(E$2:E1085,$A$2:A1085,Extraction[[#This Row],[AreaID]])</f>
        <v>15665</v>
      </c>
      <c r="H1085">
        <f ca="1">SUMIFS(F$2:F1085,$A$2:A1085,Extraction[[#This Row],[AreaID]])</f>
        <v>14772</v>
      </c>
      <c r="I1085">
        <f ca="1">VLOOKUP(Extraction[[#This Row],[AreaID]],Reserves[],4,FALSE)-Extraction[[#This Row],[OilExtractionToDate]]</f>
        <v>260315</v>
      </c>
      <c r="J1085">
        <f ca="1">VLOOKUP(Extraction[[#This Row],[AreaID]],Reserves[],5,FALSE)-Extraction[[#This Row],[GasExtractionToDate]]</f>
        <v>212025</v>
      </c>
    </row>
    <row r="1086" spans="1:10" x14ac:dyDescent="0.35">
      <c r="A1086">
        <f ca="1">RANDBETWEEN(1,Parameters!$A$10)</f>
        <v>1</v>
      </c>
      <c r="B1086" t="str">
        <f ca="1">VLOOKUP(A1086,Reserves[],2,FALSE)</f>
        <v>Route66</v>
      </c>
      <c r="C1086" t="str">
        <f ca="1">VLOOKUP(A1086,Reserves[],3,FALSE)</f>
        <v>Alpha</v>
      </c>
      <c r="D1086" s="1">
        <f ca="1">MAX(Parameters!$A$2,MAX(INDEX((A1086=$A$2:A1085)*$D$2:D1085,))) + RANDBETWEEN(IF(MAX(INDEX((A1086=$A$2:A1085)*$D$2:D1085,))=0,0,Parameters!$C$2),Parameters!$D$2)</f>
        <v>42986</v>
      </c>
      <c r="E1086">
        <f ca="1">RANDBETWEEN(Parameters!$F$2,Parameters!$G$2)</f>
        <v>207</v>
      </c>
      <c r="F1086">
        <f ca="1">RANDBETWEEN(Parameters!$I$2,Parameters!$J$2)</f>
        <v>211</v>
      </c>
      <c r="G1086">
        <f ca="1">SUMIFS(E$2:E1086,$A$2:A1086,Extraction[[#This Row],[AreaID]])</f>
        <v>15060</v>
      </c>
      <c r="H1086">
        <f ca="1">SUMIFS(F$2:F1086,$A$2:A1086,Extraction[[#This Row],[AreaID]])</f>
        <v>12028</v>
      </c>
      <c r="I1086">
        <f ca="1">VLOOKUP(Extraction[[#This Row],[AreaID]],Reserves[],4,FALSE)-Extraction[[#This Row],[OilExtractionToDate]]</f>
        <v>302530</v>
      </c>
      <c r="J1086">
        <f ca="1">VLOOKUP(Extraction[[#This Row],[AreaID]],Reserves[],5,FALSE)-Extraction[[#This Row],[GasExtractionToDate]]</f>
        <v>360573</v>
      </c>
    </row>
    <row r="1087" spans="1:10" x14ac:dyDescent="0.35">
      <c r="A1087">
        <f ca="1">RANDBETWEEN(1,Parameters!$A$10)</f>
        <v>6</v>
      </c>
      <c r="B1087" t="str">
        <f ca="1">VLOOKUP(A1087,Reserves[],2,FALSE)</f>
        <v>Hanamura</v>
      </c>
      <c r="C1087" t="str">
        <f ca="1">VLOOKUP(A1087,Reserves[],3,FALSE)</f>
        <v>Alpha</v>
      </c>
      <c r="D1087" s="1">
        <f ca="1">MAX(Parameters!$A$2,MAX(INDEX((A1087=$A$2:A1086)*$D$2:D1086,))) + RANDBETWEEN(IF(MAX(INDEX((A1087=$A$2:A1086)*$D$2:D1086,))=0,0,Parameters!$C$2),Parameters!$D$2)</f>
        <v>43039</v>
      </c>
      <c r="E1087">
        <f ca="1">RANDBETWEEN(Parameters!$F$2,Parameters!$G$2)</f>
        <v>274</v>
      </c>
      <c r="F1087">
        <f ca="1">RANDBETWEEN(Parameters!$I$2,Parameters!$J$2)</f>
        <v>89</v>
      </c>
      <c r="G1087">
        <f ca="1">SUMIFS(E$2:E1087,$A$2:A1087,Extraction[[#This Row],[AreaID]])</f>
        <v>14856</v>
      </c>
      <c r="H1087">
        <f ca="1">SUMIFS(F$2:F1087,$A$2:A1087,Extraction[[#This Row],[AreaID]])</f>
        <v>13295</v>
      </c>
      <c r="I1087">
        <f ca="1">VLOOKUP(Extraction[[#This Row],[AreaID]],Reserves[],4,FALSE)-Extraction[[#This Row],[OilExtractionToDate]]</f>
        <v>245524</v>
      </c>
      <c r="J1087">
        <f ca="1">VLOOKUP(Extraction[[#This Row],[AreaID]],Reserves[],5,FALSE)-Extraction[[#This Row],[GasExtractionToDate]]</f>
        <v>288307</v>
      </c>
    </row>
    <row r="1088" spans="1:10" x14ac:dyDescent="0.35">
      <c r="A1088">
        <f ca="1">RANDBETWEEN(1,Parameters!$A$10)</f>
        <v>11</v>
      </c>
      <c r="B1088" t="str">
        <f ca="1">VLOOKUP(A1088,Reserves[],2,FALSE)</f>
        <v>EastTexas</v>
      </c>
      <c r="C1088" t="str">
        <f ca="1">VLOOKUP(A1088,Reserves[],3,FALSE)</f>
        <v>Lake2</v>
      </c>
      <c r="D1088" s="1">
        <f ca="1">MAX(Parameters!$A$2,MAX(INDEX((A1088=$A$2:A1087)*$D$2:D1087,))) + RANDBETWEEN(IF(MAX(INDEX((A1088=$A$2:A1087)*$D$2:D1087,))=0,0,Parameters!$C$2),Parameters!$D$2)</f>
        <v>43046</v>
      </c>
      <c r="E1088">
        <f ca="1">RANDBETWEEN(Parameters!$F$2,Parameters!$G$2)</f>
        <v>149</v>
      </c>
      <c r="F1088">
        <f ca="1">RANDBETWEEN(Parameters!$I$2,Parameters!$J$2)</f>
        <v>128</v>
      </c>
      <c r="G1088">
        <f ca="1">SUMIFS(E$2:E1088,$A$2:A1088,Extraction[[#This Row],[AreaID]])</f>
        <v>15814</v>
      </c>
      <c r="H1088">
        <f ca="1">SUMIFS(F$2:F1088,$A$2:A1088,Extraction[[#This Row],[AreaID]])</f>
        <v>14900</v>
      </c>
      <c r="I1088">
        <f ca="1">VLOOKUP(Extraction[[#This Row],[AreaID]],Reserves[],4,FALSE)-Extraction[[#This Row],[OilExtractionToDate]]</f>
        <v>260166</v>
      </c>
      <c r="J1088">
        <f ca="1">VLOOKUP(Extraction[[#This Row],[AreaID]],Reserves[],5,FALSE)-Extraction[[#This Row],[GasExtractionToDate]]</f>
        <v>211897</v>
      </c>
    </row>
    <row r="1089" spans="1:10" x14ac:dyDescent="0.35">
      <c r="A1089">
        <f ca="1">RANDBETWEEN(1,Parameters!$A$10)</f>
        <v>7</v>
      </c>
      <c r="B1089" t="str">
        <f ca="1">VLOOKUP(A1089,Reserves[],2,FALSE)</f>
        <v>Hanamura</v>
      </c>
      <c r="C1089" t="str">
        <f ca="1">VLOOKUP(A1089,Reserves[],3,FALSE)</f>
        <v>H1</v>
      </c>
      <c r="D1089" s="1">
        <f ca="1">MAX(Parameters!$A$2,MAX(INDEX((A1089=$A$2:A1088)*$D$2:D1088,))) + RANDBETWEEN(IF(MAX(INDEX((A1089=$A$2:A1088)*$D$2:D1088,))=0,0,Parameters!$C$2),Parameters!$D$2)</f>
        <v>42989</v>
      </c>
      <c r="E1089">
        <f ca="1">RANDBETWEEN(Parameters!$F$2,Parameters!$G$2)</f>
        <v>98</v>
      </c>
      <c r="F1089">
        <f ca="1">RANDBETWEEN(Parameters!$I$2,Parameters!$J$2)</f>
        <v>193</v>
      </c>
      <c r="G1089">
        <f ca="1">SUMIFS(E$2:E1089,$A$2:A1089,Extraction[[#This Row],[AreaID]])</f>
        <v>14038</v>
      </c>
      <c r="H1089">
        <f ca="1">SUMIFS(F$2:F1089,$A$2:A1089,Extraction[[#This Row],[AreaID]])</f>
        <v>13509</v>
      </c>
      <c r="I1089">
        <f ca="1">VLOOKUP(Extraction[[#This Row],[AreaID]],Reserves[],4,FALSE)-Extraction[[#This Row],[OilExtractionToDate]]</f>
        <v>312328</v>
      </c>
      <c r="J1089">
        <f ca="1">VLOOKUP(Extraction[[#This Row],[AreaID]],Reserves[],5,FALSE)-Extraction[[#This Row],[GasExtractionToDate]]</f>
        <v>427868</v>
      </c>
    </row>
    <row r="1090" spans="1:10" x14ac:dyDescent="0.35">
      <c r="A1090">
        <f ca="1">RANDBETWEEN(1,Parameters!$A$10)</f>
        <v>6</v>
      </c>
      <c r="B1090" t="str">
        <f ca="1">VLOOKUP(A1090,Reserves[],2,FALSE)</f>
        <v>Hanamura</v>
      </c>
      <c r="C1090" t="str">
        <f ca="1">VLOOKUP(A1090,Reserves[],3,FALSE)</f>
        <v>Alpha</v>
      </c>
      <c r="D1090" s="1">
        <f ca="1">MAX(Parameters!$A$2,MAX(INDEX((A1090=$A$2:A1089)*$D$2:D1089,))) + RANDBETWEEN(IF(MAX(INDEX((A1090=$A$2:A1089)*$D$2:D1089,))=0,0,Parameters!$C$2),Parameters!$D$2)</f>
        <v>43045</v>
      </c>
      <c r="E1090">
        <f ca="1">RANDBETWEEN(Parameters!$F$2,Parameters!$G$2)</f>
        <v>240</v>
      </c>
      <c r="F1090">
        <f ca="1">RANDBETWEEN(Parameters!$I$2,Parameters!$J$2)</f>
        <v>225</v>
      </c>
      <c r="G1090">
        <f ca="1">SUMIFS(E$2:E1090,$A$2:A1090,Extraction[[#This Row],[AreaID]])</f>
        <v>15096</v>
      </c>
      <c r="H1090">
        <f ca="1">SUMIFS(F$2:F1090,$A$2:A1090,Extraction[[#This Row],[AreaID]])</f>
        <v>13520</v>
      </c>
      <c r="I1090">
        <f ca="1">VLOOKUP(Extraction[[#This Row],[AreaID]],Reserves[],4,FALSE)-Extraction[[#This Row],[OilExtractionToDate]]</f>
        <v>245284</v>
      </c>
      <c r="J1090">
        <f ca="1">VLOOKUP(Extraction[[#This Row],[AreaID]],Reserves[],5,FALSE)-Extraction[[#This Row],[GasExtractionToDate]]</f>
        <v>288082</v>
      </c>
    </row>
    <row r="1091" spans="1:10" x14ac:dyDescent="0.35">
      <c r="A1091">
        <f ca="1">RANDBETWEEN(1,Parameters!$A$10)</f>
        <v>5</v>
      </c>
      <c r="B1091" t="str">
        <f ca="1">VLOOKUP(A1091,Reserves[],2,FALSE)</f>
        <v>BigPool</v>
      </c>
      <c r="C1091" t="str">
        <f ca="1">VLOOKUP(A1091,Reserves[],3,FALSE)</f>
        <v>B2</v>
      </c>
      <c r="D1091" s="1">
        <f ca="1">MAX(Parameters!$A$2,MAX(INDEX((A1091=$A$2:A1090)*$D$2:D1090,))) + RANDBETWEEN(IF(MAX(INDEX((A1091=$A$2:A1090)*$D$2:D1090,))=0,0,Parameters!$C$2),Parameters!$D$2)</f>
        <v>43008</v>
      </c>
      <c r="E1091">
        <f ca="1">RANDBETWEEN(Parameters!$F$2,Parameters!$G$2)</f>
        <v>163</v>
      </c>
      <c r="F1091">
        <f ca="1">RANDBETWEEN(Parameters!$I$2,Parameters!$J$2)</f>
        <v>297</v>
      </c>
      <c r="G1091">
        <f ca="1">SUMIFS(E$2:E1091,$A$2:A1091,Extraction[[#This Row],[AreaID]])</f>
        <v>14479</v>
      </c>
      <c r="H1091">
        <f ca="1">SUMIFS(F$2:F1091,$A$2:A1091,Extraction[[#This Row],[AreaID]])</f>
        <v>14742</v>
      </c>
      <c r="I1091">
        <f ca="1">VLOOKUP(Extraction[[#This Row],[AreaID]],Reserves[],4,FALSE)-Extraction[[#This Row],[OilExtractionToDate]]</f>
        <v>292944</v>
      </c>
      <c r="J1091">
        <f ca="1">VLOOKUP(Extraction[[#This Row],[AreaID]],Reserves[],5,FALSE)-Extraction[[#This Row],[GasExtractionToDate]]</f>
        <v>262966</v>
      </c>
    </row>
    <row r="1092" spans="1:10" x14ac:dyDescent="0.35">
      <c r="A1092">
        <f ca="1">RANDBETWEEN(1,Parameters!$A$10)</f>
        <v>8</v>
      </c>
      <c r="B1092" t="str">
        <f ca="1">VLOOKUP(A1092,Reserves[],2,FALSE)</f>
        <v>Hanamura</v>
      </c>
      <c r="C1092" t="str">
        <f ca="1">VLOOKUP(A1092,Reserves[],3,FALSE)</f>
        <v>Delta</v>
      </c>
      <c r="D1092" s="1">
        <f ca="1">MAX(Parameters!$A$2,MAX(INDEX((A1092=$A$2:A1091)*$D$2:D1091,))) + RANDBETWEEN(IF(MAX(INDEX((A1092=$A$2:A1091)*$D$2:D1091,))=0,0,Parameters!$C$2),Parameters!$D$2)</f>
        <v>43057</v>
      </c>
      <c r="E1092">
        <f ca="1">RANDBETWEEN(Parameters!$F$2,Parameters!$G$2)</f>
        <v>211</v>
      </c>
      <c r="F1092">
        <f ca="1">RANDBETWEEN(Parameters!$I$2,Parameters!$J$2)</f>
        <v>246</v>
      </c>
      <c r="G1092">
        <f ca="1">SUMIFS(E$2:E1092,$A$2:A1092,Extraction[[#This Row],[AreaID]])</f>
        <v>15485</v>
      </c>
      <c r="H1092">
        <f ca="1">SUMIFS(F$2:F1092,$A$2:A1092,Extraction[[#This Row],[AreaID]])</f>
        <v>15777</v>
      </c>
      <c r="I1092">
        <f ca="1">VLOOKUP(Extraction[[#This Row],[AreaID]],Reserves[],4,FALSE)-Extraction[[#This Row],[OilExtractionToDate]]</f>
        <v>158305</v>
      </c>
      <c r="J1092">
        <f ca="1">VLOOKUP(Extraction[[#This Row],[AreaID]],Reserves[],5,FALSE)-Extraction[[#This Row],[GasExtractionToDate]]</f>
        <v>227332</v>
      </c>
    </row>
    <row r="1093" spans="1:10" x14ac:dyDescent="0.35">
      <c r="A1093">
        <f ca="1">RANDBETWEEN(1,Parameters!$A$10)</f>
        <v>14</v>
      </c>
      <c r="B1093" t="str">
        <f ca="1">VLOOKUP(A1093,Reserves[],2,FALSE)</f>
        <v>Kern River</v>
      </c>
      <c r="C1093" t="str">
        <f ca="1">VLOOKUP(A1093,Reserves[],3,FALSE)</f>
        <v>Delta</v>
      </c>
      <c r="D1093" s="1">
        <f ca="1">MAX(Parameters!$A$2,MAX(INDEX((A1093=$A$2:A1092)*$D$2:D1092,))) + RANDBETWEEN(IF(MAX(INDEX((A1093=$A$2:A1092)*$D$2:D1092,))=0,0,Parameters!$C$2),Parameters!$D$2)</f>
        <v>42972</v>
      </c>
      <c r="E1093">
        <f ca="1">RANDBETWEEN(Parameters!$F$2,Parameters!$G$2)</f>
        <v>252</v>
      </c>
      <c r="F1093">
        <f ca="1">RANDBETWEEN(Parameters!$I$2,Parameters!$J$2)</f>
        <v>278</v>
      </c>
      <c r="G1093">
        <f ca="1">SUMIFS(E$2:E1093,$A$2:A1093,Extraction[[#This Row],[AreaID]])</f>
        <v>14164</v>
      </c>
      <c r="H1093">
        <f ca="1">SUMIFS(F$2:F1093,$A$2:A1093,Extraction[[#This Row],[AreaID]])</f>
        <v>13024</v>
      </c>
      <c r="I1093">
        <f ca="1">VLOOKUP(Extraction[[#This Row],[AreaID]],Reserves[],4,FALSE)-Extraction[[#This Row],[OilExtractionToDate]]</f>
        <v>331247</v>
      </c>
      <c r="J1093">
        <f ca="1">VLOOKUP(Extraction[[#This Row],[AreaID]],Reserves[],5,FALSE)-Extraction[[#This Row],[GasExtractionToDate]]</f>
        <v>393114</v>
      </c>
    </row>
    <row r="1094" spans="1:10" x14ac:dyDescent="0.35">
      <c r="A1094">
        <f ca="1">RANDBETWEEN(1,Parameters!$A$10)</f>
        <v>10</v>
      </c>
      <c r="B1094" t="str">
        <f ca="1">VLOOKUP(A1094,Reserves[],2,FALSE)</f>
        <v>EastTexas</v>
      </c>
      <c r="C1094" t="str">
        <f ca="1">VLOOKUP(A1094,Reserves[],3,FALSE)</f>
        <v>Lake1</v>
      </c>
      <c r="D1094" s="1">
        <f ca="1">MAX(Parameters!$A$2,MAX(INDEX((A1094=$A$2:A1093)*$D$2:D1093,))) + RANDBETWEEN(IF(MAX(INDEX((A1094=$A$2:A1093)*$D$2:D1093,))=0,0,Parameters!$C$2),Parameters!$D$2)</f>
        <v>42918</v>
      </c>
      <c r="E1094">
        <f ca="1">RANDBETWEEN(Parameters!$F$2,Parameters!$G$2)</f>
        <v>89</v>
      </c>
      <c r="F1094">
        <f ca="1">RANDBETWEEN(Parameters!$I$2,Parameters!$J$2)</f>
        <v>183</v>
      </c>
      <c r="G1094">
        <f ca="1">SUMIFS(E$2:E1094,$A$2:A1094,Extraction[[#This Row],[AreaID]])</f>
        <v>11539</v>
      </c>
      <c r="H1094">
        <f ca="1">SUMIFS(F$2:F1094,$A$2:A1094,Extraction[[#This Row],[AreaID]])</f>
        <v>10219</v>
      </c>
      <c r="I1094">
        <f ca="1">VLOOKUP(Extraction[[#This Row],[AreaID]],Reserves[],4,FALSE)-Extraction[[#This Row],[OilExtractionToDate]]</f>
        <v>155689</v>
      </c>
      <c r="J1094">
        <f ca="1">VLOOKUP(Extraction[[#This Row],[AreaID]],Reserves[],5,FALSE)-Extraction[[#This Row],[GasExtractionToDate]]</f>
        <v>365034</v>
      </c>
    </row>
    <row r="1095" spans="1:10" x14ac:dyDescent="0.35">
      <c r="A1095">
        <f ca="1">RANDBETWEEN(1,Parameters!$A$10)</f>
        <v>1</v>
      </c>
      <c r="B1095" t="str">
        <f ca="1">VLOOKUP(A1095,Reserves[],2,FALSE)</f>
        <v>Route66</v>
      </c>
      <c r="C1095" t="str">
        <f ca="1">VLOOKUP(A1095,Reserves[],3,FALSE)</f>
        <v>Alpha</v>
      </c>
      <c r="D1095" s="1">
        <f ca="1">MAX(Parameters!$A$2,MAX(INDEX((A1095=$A$2:A1094)*$D$2:D1094,))) + RANDBETWEEN(IF(MAX(INDEX((A1095=$A$2:A1094)*$D$2:D1094,))=0,0,Parameters!$C$2),Parameters!$D$2)</f>
        <v>42992</v>
      </c>
      <c r="E1095">
        <f ca="1">RANDBETWEEN(Parameters!$F$2,Parameters!$G$2)</f>
        <v>212</v>
      </c>
      <c r="F1095">
        <f ca="1">RANDBETWEEN(Parameters!$I$2,Parameters!$J$2)</f>
        <v>90</v>
      </c>
      <c r="G1095">
        <f ca="1">SUMIFS(E$2:E1095,$A$2:A1095,Extraction[[#This Row],[AreaID]])</f>
        <v>15272</v>
      </c>
      <c r="H1095">
        <f ca="1">SUMIFS(F$2:F1095,$A$2:A1095,Extraction[[#This Row],[AreaID]])</f>
        <v>12118</v>
      </c>
      <c r="I1095">
        <f ca="1">VLOOKUP(Extraction[[#This Row],[AreaID]],Reserves[],4,FALSE)-Extraction[[#This Row],[OilExtractionToDate]]</f>
        <v>302318</v>
      </c>
      <c r="J1095">
        <f ca="1">VLOOKUP(Extraction[[#This Row],[AreaID]],Reserves[],5,FALSE)-Extraction[[#This Row],[GasExtractionToDate]]</f>
        <v>360483</v>
      </c>
    </row>
    <row r="1096" spans="1:10" x14ac:dyDescent="0.35">
      <c r="A1096">
        <f ca="1">RANDBETWEEN(1,Parameters!$A$10)</f>
        <v>3</v>
      </c>
      <c r="B1096" t="str">
        <f ca="1">VLOOKUP(A1096,Reserves[],2,FALSE)</f>
        <v>Route66</v>
      </c>
      <c r="C1096" t="str">
        <f ca="1">VLOOKUP(A1096,Reserves[],3,FALSE)</f>
        <v>A3</v>
      </c>
      <c r="D1096" s="1">
        <f ca="1">MAX(Parameters!$A$2,MAX(INDEX((A1096=$A$2:A1095)*$D$2:D1095,))) + RANDBETWEEN(IF(MAX(INDEX((A1096=$A$2:A1095)*$D$2:D1095,))=0,0,Parameters!$C$2),Parameters!$D$2)</f>
        <v>42997</v>
      </c>
      <c r="E1096">
        <f ca="1">RANDBETWEEN(Parameters!$F$2,Parameters!$G$2)</f>
        <v>154</v>
      </c>
      <c r="F1096">
        <f ca="1">RANDBETWEEN(Parameters!$I$2,Parameters!$J$2)</f>
        <v>177</v>
      </c>
      <c r="G1096">
        <f ca="1">SUMIFS(E$2:E1096,$A$2:A1096,Extraction[[#This Row],[AreaID]])</f>
        <v>13965</v>
      </c>
      <c r="H1096">
        <f ca="1">SUMIFS(F$2:F1096,$A$2:A1096,Extraction[[#This Row],[AreaID]])</f>
        <v>12923</v>
      </c>
      <c r="I1096">
        <f ca="1">VLOOKUP(Extraction[[#This Row],[AreaID]],Reserves[],4,FALSE)-Extraction[[#This Row],[OilExtractionToDate]]</f>
        <v>198193</v>
      </c>
      <c r="J1096">
        <f ca="1">VLOOKUP(Extraction[[#This Row],[AreaID]],Reserves[],5,FALSE)-Extraction[[#This Row],[GasExtractionToDate]]</f>
        <v>333515</v>
      </c>
    </row>
    <row r="1097" spans="1:10" x14ac:dyDescent="0.35">
      <c r="A1097">
        <f ca="1">RANDBETWEEN(1,Parameters!$A$10)</f>
        <v>4</v>
      </c>
      <c r="B1097" t="str">
        <f ca="1">VLOOKUP(A1097,Reserves[],2,FALSE)</f>
        <v>BigPool</v>
      </c>
      <c r="C1097" t="str">
        <f ca="1">VLOOKUP(A1097,Reserves[],3,FALSE)</f>
        <v>B1</v>
      </c>
      <c r="D1097" s="1">
        <f ca="1">MAX(Parameters!$A$2,MAX(INDEX((A1097=$A$2:A1096)*$D$2:D1096,))) + RANDBETWEEN(IF(MAX(INDEX((A1097=$A$2:A1096)*$D$2:D1096,))=0,0,Parameters!$C$2),Parameters!$D$2)</f>
        <v>43000</v>
      </c>
      <c r="E1097">
        <f ca="1">RANDBETWEEN(Parameters!$F$2,Parameters!$G$2)</f>
        <v>90</v>
      </c>
      <c r="F1097">
        <f ca="1">RANDBETWEEN(Parameters!$I$2,Parameters!$J$2)</f>
        <v>203</v>
      </c>
      <c r="G1097">
        <f ca="1">SUMIFS(E$2:E1097,$A$2:A1097,Extraction[[#This Row],[AreaID]])</f>
        <v>13569</v>
      </c>
      <c r="H1097">
        <f ca="1">SUMIFS(F$2:F1097,$A$2:A1097,Extraction[[#This Row],[AreaID]])</f>
        <v>14442</v>
      </c>
      <c r="I1097">
        <f ca="1">VLOOKUP(Extraction[[#This Row],[AreaID]],Reserves[],4,FALSE)-Extraction[[#This Row],[OilExtractionToDate]]</f>
        <v>391621</v>
      </c>
      <c r="J1097">
        <f ca="1">VLOOKUP(Extraction[[#This Row],[AreaID]],Reserves[],5,FALSE)-Extraction[[#This Row],[GasExtractionToDate]]</f>
        <v>186011</v>
      </c>
    </row>
    <row r="1098" spans="1:10" x14ac:dyDescent="0.35">
      <c r="A1098">
        <f ca="1">RANDBETWEEN(1,Parameters!$A$10)</f>
        <v>3</v>
      </c>
      <c r="B1098" t="str">
        <f ca="1">VLOOKUP(A1098,Reserves[],2,FALSE)</f>
        <v>Route66</v>
      </c>
      <c r="C1098" t="str">
        <f ca="1">VLOOKUP(A1098,Reserves[],3,FALSE)</f>
        <v>A3</v>
      </c>
      <c r="D1098" s="1">
        <f ca="1">MAX(Parameters!$A$2,MAX(INDEX((A1098=$A$2:A1097)*$D$2:D1097,))) + RANDBETWEEN(IF(MAX(INDEX((A1098=$A$2:A1097)*$D$2:D1097,))=0,0,Parameters!$C$2),Parameters!$D$2)</f>
        <v>43005</v>
      </c>
      <c r="E1098">
        <f ca="1">RANDBETWEEN(Parameters!$F$2,Parameters!$G$2)</f>
        <v>85</v>
      </c>
      <c r="F1098">
        <f ca="1">RANDBETWEEN(Parameters!$I$2,Parameters!$J$2)</f>
        <v>220</v>
      </c>
      <c r="G1098">
        <f ca="1">SUMIFS(E$2:E1098,$A$2:A1098,Extraction[[#This Row],[AreaID]])</f>
        <v>14050</v>
      </c>
      <c r="H1098">
        <f ca="1">SUMIFS(F$2:F1098,$A$2:A1098,Extraction[[#This Row],[AreaID]])</f>
        <v>13143</v>
      </c>
      <c r="I1098">
        <f ca="1">VLOOKUP(Extraction[[#This Row],[AreaID]],Reserves[],4,FALSE)-Extraction[[#This Row],[OilExtractionToDate]]</f>
        <v>198108</v>
      </c>
      <c r="J1098">
        <f ca="1">VLOOKUP(Extraction[[#This Row],[AreaID]],Reserves[],5,FALSE)-Extraction[[#This Row],[GasExtractionToDate]]</f>
        <v>333295</v>
      </c>
    </row>
    <row r="1099" spans="1:10" x14ac:dyDescent="0.35">
      <c r="A1099">
        <f ca="1">RANDBETWEEN(1,Parameters!$A$10)</f>
        <v>6</v>
      </c>
      <c r="B1099" t="str">
        <f ca="1">VLOOKUP(A1099,Reserves[],2,FALSE)</f>
        <v>Hanamura</v>
      </c>
      <c r="C1099" t="str">
        <f ca="1">VLOOKUP(A1099,Reserves[],3,FALSE)</f>
        <v>Alpha</v>
      </c>
      <c r="D1099" s="1">
        <f ca="1">MAX(Parameters!$A$2,MAX(INDEX((A1099=$A$2:A1098)*$D$2:D1098,))) + RANDBETWEEN(IF(MAX(INDEX((A1099=$A$2:A1098)*$D$2:D1098,))=0,0,Parameters!$C$2),Parameters!$D$2)</f>
        <v>43049</v>
      </c>
      <c r="E1099">
        <f ca="1">RANDBETWEEN(Parameters!$F$2,Parameters!$G$2)</f>
        <v>241</v>
      </c>
      <c r="F1099">
        <f ca="1">RANDBETWEEN(Parameters!$I$2,Parameters!$J$2)</f>
        <v>191</v>
      </c>
      <c r="G1099">
        <f ca="1">SUMIFS(E$2:E1099,$A$2:A1099,Extraction[[#This Row],[AreaID]])</f>
        <v>15337</v>
      </c>
      <c r="H1099">
        <f ca="1">SUMIFS(F$2:F1099,$A$2:A1099,Extraction[[#This Row],[AreaID]])</f>
        <v>13711</v>
      </c>
      <c r="I1099">
        <f ca="1">VLOOKUP(Extraction[[#This Row],[AreaID]],Reserves[],4,FALSE)-Extraction[[#This Row],[OilExtractionToDate]]</f>
        <v>245043</v>
      </c>
      <c r="J1099">
        <f ca="1">VLOOKUP(Extraction[[#This Row],[AreaID]],Reserves[],5,FALSE)-Extraction[[#This Row],[GasExtractionToDate]]</f>
        <v>287891</v>
      </c>
    </row>
    <row r="1100" spans="1:10" x14ac:dyDescent="0.35">
      <c r="A1100">
        <f ca="1">RANDBETWEEN(1,Parameters!$A$10)</f>
        <v>10</v>
      </c>
      <c r="B1100" t="str">
        <f ca="1">VLOOKUP(A1100,Reserves[],2,FALSE)</f>
        <v>EastTexas</v>
      </c>
      <c r="C1100" t="str">
        <f ca="1">VLOOKUP(A1100,Reserves[],3,FALSE)</f>
        <v>Lake1</v>
      </c>
      <c r="D1100" s="1">
        <f ca="1">MAX(Parameters!$A$2,MAX(INDEX((A1100=$A$2:A1099)*$D$2:D1099,))) + RANDBETWEEN(IF(MAX(INDEX((A1100=$A$2:A1099)*$D$2:D1099,))=0,0,Parameters!$C$2),Parameters!$D$2)</f>
        <v>42923</v>
      </c>
      <c r="E1100">
        <f ca="1">RANDBETWEEN(Parameters!$F$2,Parameters!$G$2)</f>
        <v>252</v>
      </c>
      <c r="F1100">
        <f ca="1">RANDBETWEEN(Parameters!$I$2,Parameters!$J$2)</f>
        <v>168</v>
      </c>
      <c r="G1100">
        <f ca="1">SUMIFS(E$2:E1100,$A$2:A1100,Extraction[[#This Row],[AreaID]])</f>
        <v>11791</v>
      </c>
      <c r="H1100">
        <f ca="1">SUMIFS(F$2:F1100,$A$2:A1100,Extraction[[#This Row],[AreaID]])</f>
        <v>10387</v>
      </c>
      <c r="I1100">
        <f ca="1">VLOOKUP(Extraction[[#This Row],[AreaID]],Reserves[],4,FALSE)-Extraction[[#This Row],[OilExtractionToDate]]</f>
        <v>155437</v>
      </c>
      <c r="J1100">
        <f ca="1">VLOOKUP(Extraction[[#This Row],[AreaID]],Reserves[],5,FALSE)-Extraction[[#This Row],[GasExtractionToDate]]</f>
        <v>364866</v>
      </c>
    </row>
    <row r="1101" spans="1:10" x14ac:dyDescent="0.35">
      <c r="A1101">
        <f ca="1">RANDBETWEEN(1,Parameters!$A$10)</f>
        <v>5</v>
      </c>
      <c r="B1101" t="str">
        <f ca="1">VLOOKUP(A1101,Reserves[],2,FALSE)</f>
        <v>BigPool</v>
      </c>
      <c r="C1101" t="str">
        <f ca="1">VLOOKUP(A1101,Reserves[],3,FALSE)</f>
        <v>B2</v>
      </c>
      <c r="D1101" s="1">
        <f ca="1">MAX(Parameters!$A$2,MAX(INDEX((A1101=$A$2:A1100)*$D$2:D1100,))) + RANDBETWEEN(IF(MAX(INDEX((A1101=$A$2:A1100)*$D$2:D1100,))=0,0,Parameters!$C$2),Parameters!$D$2)</f>
        <v>43014</v>
      </c>
      <c r="E1101">
        <f ca="1">RANDBETWEEN(Parameters!$F$2,Parameters!$G$2)</f>
        <v>225</v>
      </c>
      <c r="F1101">
        <f ca="1">RANDBETWEEN(Parameters!$I$2,Parameters!$J$2)</f>
        <v>218</v>
      </c>
      <c r="G1101">
        <f ca="1">SUMIFS(E$2:E1101,$A$2:A1101,Extraction[[#This Row],[AreaID]])</f>
        <v>14704</v>
      </c>
      <c r="H1101">
        <f ca="1">SUMIFS(F$2:F1101,$A$2:A1101,Extraction[[#This Row],[AreaID]])</f>
        <v>14960</v>
      </c>
      <c r="I1101">
        <f ca="1">VLOOKUP(Extraction[[#This Row],[AreaID]],Reserves[],4,FALSE)-Extraction[[#This Row],[OilExtractionToDate]]</f>
        <v>292719</v>
      </c>
      <c r="J1101">
        <f ca="1">VLOOKUP(Extraction[[#This Row],[AreaID]],Reserves[],5,FALSE)-Extraction[[#This Row],[GasExtractionToDate]]</f>
        <v>262748</v>
      </c>
    </row>
    <row r="1102" spans="1:10" x14ac:dyDescent="0.35">
      <c r="A1102">
        <f ca="1">RANDBETWEEN(1,Parameters!$A$10)</f>
        <v>3</v>
      </c>
      <c r="B1102" t="str">
        <f ca="1">VLOOKUP(A1102,Reserves[],2,FALSE)</f>
        <v>Route66</v>
      </c>
      <c r="C1102" t="str">
        <f ca="1">VLOOKUP(A1102,Reserves[],3,FALSE)</f>
        <v>A3</v>
      </c>
      <c r="D1102" s="1">
        <f ca="1">MAX(Parameters!$A$2,MAX(INDEX((A1102=$A$2:A1101)*$D$2:D1101,))) + RANDBETWEEN(IF(MAX(INDEX((A1102=$A$2:A1101)*$D$2:D1101,))=0,0,Parameters!$C$2),Parameters!$D$2)</f>
        <v>43009</v>
      </c>
      <c r="E1102">
        <f ca="1">RANDBETWEEN(Parameters!$F$2,Parameters!$G$2)</f>
        <v>260</v>
      </c>
      <c r="F1102">
        <f ca="1">RANDBETWEEN(Parameters!$I$2,Parameters!$J$2)</f>
        <v>205</v>
      </c>
      <c r="G1102">
        <f ca="1">SUMIFS(E$2:E1102,$A$2:A1102,Extraction[[#This Row],[AreaID]])</f>
        <v>14310</v>
      </c>
      <c r="H1102">
        <f ca="1">SUMIFS(F$2:F1102,$A$2:A1102,Extraction[[#This Row],[AreaID]])</f>
        <v>13348</v>
      </c>
      <c r="I1102">
        <f ca="1">VLOOKUP(Extraction[[#This Row],[AreaID]],Reserves[],4,FALSE)-Extraction[[#This Row],[OilExtractionToDate]]</f>
        <v>197848</v>
      </c>
      <c r="J1102">
        <f ca="1">VLOOKUP(Extraction[[#This Row],[AreaID]],Reserves[],5,FALSE)-Extraction[[#This Row],[GasExtractionToDate]]</f>
        <v>333090</v>
      </c>
    </row>
    <row r="1103" spans="1:10" x14ac:dyDescent="0.35">
      <c r="A1103">
        <f ca="1">RANDBETWEEN(1,Parameters!$A$10)</f>
        <v>9</v>
      </c>
      <c r="B1103" t="str">
        <f ca="1">VLOOKUP(A1103,Reserves[],2,FALSE)</f>
        <v>Hanamura</v>
      </c>
      <c r="C1103" t="str">
        <f ca="1">VLOOKUP(A1103,Reserves[],3,FALSE)</f>
        <v>H2</v>
      </c>
      <c r="D1103" s="1">
        <f ca="1">MAX(Parameters!$A$2,MAX(INDEX((A1103=$A$2:A1102)*$D$2:D1102,))) + RANDBETWEEN(IF(MAX(INDEX((A1103=$A$2:A1102)*$D$2:D1102,))=0,0,Parameters!$C$2),Parameters!$D$2)</f>
        <v>43052</v>
      </c>
      <c r="E1103">
        <f ca="1">RANDBETWEEN(Parameters!$F$2,Parameters!$G$2)</f>
        <v>166</v>
      </c>
      <c r="F1103">
        <f ca="1">RANDBETWEEN(Parameters!$I$2,Parameters!$J$2)</f>
        <v>230</v>
      </c>
      <c r="G1103">
        <f ca="1">SUMIFS(E$2:E1103,$A$2:A1103,Extraction[[#This Row],[AreaID]])</f>
        <v>15530</v>
      </c>
      <c r="H1103">
        <f ca="1">SUMIFS(F$2:F1103,$A$2:A1103,Extraction[[#This Row],[AreaID]])</f>
        <v>14974</v>
      </c>
      <c r="I1103">
        <f ca="1">VLOOKUP(Extraction[[#This Row],[AreaID]],Reserves[],4,FALSE)-Extraction[[#This Row],[OilExtractionToDate]]</f>
        <v>325633</v>
      </c>
      <c r="J1103">
        <f ca="1">VLOOKUP(Extraction[[#This Row],[AreaID]],Reserves[],5,FALSE)-Extraction[[#This Row],[GasExtractionToDate]]</f>
        <v>400964</v>
      </c>
    </row>
    <row r="1104" spans="1:10" x14ac:dyDescent="0.35">
      <c r="A1104">
        <f ca="1">RANDBETWEEN(1,Parameters!$A$10)</f>
        <v>1</v>
      </c>
      <c r="B1104" t="str">
        <f ca="1">VLOOKUP(A1104,Reserves[],2,FALSE)</f>
        <v>Route66</v>
      </c>
      <c r="C1104" t="str">
        <f ca="1">VLOOKUP(A1104,Reserves[],3,FALSE)</f>
        <v>Alpha</v>
      </c>
      <c r="D1104" s="1">
        <f ca="1">MAX(Parameters!$A$2,MAX(INDEX((A1104=$A$2:A1103)*$D$2:D1103,))) + RANDBETWEEN(IF(MAX(INDEX((A1104=$A$2:A1103)*$D$2:D1103,))=0,0,Parameters!$C$2),Parameters!$D$2)</f>
        <v>42995</v>
      </c>
      <c r="E1104">
        <f ca="1">RANDBETWEEN(Parameters!$F$2,Parameters!$G$2)</f>
        <v>247</v>
      </c>
      <c r="F1104">
        <f ca="1">RANDBETWEEN(Parameters!$I$2,Parameters!$J$2)</f>
        <v>241</v>
      </c>
      <c r="G1104">
        <f ca="1">SUMIFS(E$2:E1104,$A$2:A1104,Extraction[[#This Row],[AreaID]])</f>
        <v>15519</v>
      </c>
      <c r="H1104">
        <f ca="1">SUMIFS(F$2:F1104,$A$2:A1104,Extraction[[#This Row],[AreaID]])</f>
        <v>12359</v>
      </c>
      <c r="I1104">
        <f ca="1">VLOOKUP(Extraction[[#This Row],[AreaID]],Reserves[],4,FALSE)-Extraction[[#This Row],[OilExtractionToDate]]</f>
        <v>302071</v>
      </c>
      <c r="J1104">
        <f ca="1">VLOOKUP(Extraction[[#This Row],[AreaID]],Reserves[],5,FALSE)-Extraction[[#This Row],[GasExtractionToDate]]</f>
        <v>360242</v>
      </c>
    </row>
    <row r="1105" spans="1:10" x14ac:dyDescent="0.35">
      <c r="A1105">
        <f ca="1">RANDBETWEEN(1,Parameters!$A$10)</f>
        <v>4</v>
      </c>
      <c r="B1105" t="str">
        <f ca="1">VLOOKUP(A1105,Reserves[],2,FALSE)</f>
        <v>BigPool</v>
      </c>
      <c r="C1105" t="str">
        <f ca="1">VLOOKUP(A1105,Reserves[],3,FALSE)</f>
        <v>B1</v>
      </c>
      <c r="D1105" s="1">
        <f ca="1">MAX(Parameters!$A$2,MAX(INDEX((A1105=$A$2:A1104)*$D$2:D1104,))) + RANDBETWEEN(IF(MAX(INDEX((A1105=$A$2:A1104)*$D$2:D1104,))=0,0,Parameters!$C$2),Parameters!$D$2)</f>
        <v>43007</v>
      </c>
      <c r="E1105">
        <f ca="1">RANDBETWEEN(Parameters!$F$2,Parameters!$G$2)</f>
        <v>133</v>
      </c>
      <c r="F1105">
        <f ca="1">RANDBETWEEN(Parameters!$I$2,Parameters!$J$2)</f>
        <v>162</v>
      </c>
      <c r="G1105">
        <f ca="1">SUMIFS(E$2:E1105,$A$2:A1105,Extraction[[#This Row],[AreaID]])</f>
        <v>13702</v>
      </c>
      <c r="H1105">
        <f ca="1">SUMIFS(F$2:F1105,$A$2:A1105,Extraction[[#This Row],[AreaID]])</f>
        <v>14604</v>
      </c>
      <c r="I1105">
        <f ca="1">VLOOKUP(Extraction[[#This Row],[AreaID]],Reserves[],4,FALSE)-Extraction[[#This Row],[OilExtractionToDate]]</f>
        <v>391488</v>
      </c>
      <c r="J1105">
        <f ca="1">VLOOKUP(Extraction[[#This Row],[AreaID]],Reserves[],5,FALSE)-Extraction[[#This Row],[GasExtractionToDate]]</f>
        <v>185849</v>
      </c>
    </row>
    <row r="1106" spans="1:10" x14ac:dyDescent="0.35">
      <c r="A1106">
        <f ca="1">RANDBETWEEN(1,Parameters!$A$10)</f>
        <v>4</v>
      </c>
      <c r="B1106" t="str">
        <f ca="1">VLOOKUP(A1106,Reserves[],2,FALSE)</f>
        <v>BigPool</v>
      </c>
      <c r="C1106" t="str">
        <f ca="1">VLOOKUP(A1106,Reserves[],3,FALSE)</f>
        <v>B1</v>
      </c>
      <c r="D1106" s="1">
        <f ca="1">MAX(Parameters!$A$2,MAX(INDEX((A1106=$A$2:A1105)*$D$2:D1105,))) + RANDBETWEEN(IF(MAX(INDEX((A1106=$A$2:A1105)*$D$2:D1105,))=0,0,Parameters!$C$2),Parameters!$D$2)</f>
        <v>43011</v>
      </c>
      <c r="E1106">
        <f ca="1">RANDBETWEEN(Parameters!$F$2,Parameters!$G$2)</f>
        <v>226</v>
      </c>
      <c r="F1106">
        <f ca="1">RANDBETWEEN(Parameters!$I$2,Parameters!$J$2)</f>
        <v>75</v>
      </c>
      <c r="G1106">
        <f ca="1">SUMIFS(E$2:E1106,$A$2:A1106,Extraction[[#This Row],[AreaID]])</f>
        <v>13928</v>
      </c>
      <c r="H1106">
        <f ca="1">SUMIFS(F$2:F1106,$A$2:A1106,Extraction[[#This Row],[AreaID]])</f>
        <v>14679</v>
      </c>
      <c r="I1106">
        <f ca="1">VLOOKUP(Extraction[[#This Row],[AreaID]],Reserves[],4,FALSE)-Extraction[[#This Row],[OilExtractionToDate]]</f>
        <v>391262</v>
      </c>
      <c r="J1106">
        <f ca="1">VLOOKUP(Extraction[[#This Row],[AreaID]],Reserves[],5,FALSE)-Extraction[[#This Row],[GasExtractionToDate]]</f>
        <v>185774</v>
      </c>
    </row>
    <row r="1107" spans="1:10" x14ac:dyDescent="0.35">
      <c r="A1107">
        <f ca="1">RANDBETWEEN(1,Parameters!$A$10)</f>
        <v>13</v>
      </c>
      <c r="B1107" t="str">
        <f ca="1">VLOOKUP(A1107,Reserves[],2,FALSE)</f>
        <v>Kern River</v>
      </c>
      <c r="C1107" t="str">
        <f ca="1">VLOOKUP(A1107,Reserves[],3,FALSE)</f>
        <v>W13</v>
      </c>
      <c r="D1107" s="1">
        <f ca="1">MAX(Parameters!$A$2,MAX(INDEX((A1107=$A$2:A1106)*$D$2:D1106,))) + RANDBETWEEN(IF(MAX(INDEX((A1107=$A$2:A1106)*$D$2:D1106,))=0,0,Parameters!$C$2),Parameters!$D$2)</f>
        <v>43066</v>
      </c>
      <c r="E1107">
        <f ca="1">RANDBETWEEN(Parameters!$F$2,Parameters!$G$2)</f>
        <v>141</v>
      </c>
      <c r="F1107">
        <f ca="1">RANDBETWEEN(Parameters!$I$2,Parameters!$J$2)</f>
        <v>215</v>
      </c>
      <c r="G1107">
        <f ca="1">SUMIFS(E$2:E1107,$A$2:A1107,Extraction[[#This Row],[AreaID]])</f>
        <v>16399</v>
      </c>
      <c r="H1107">
        <f ca="1">SUMIFS(F$2:F1107,$A$2:A1107,Extraction[[#This Row],[AreaID]])</f>
        <v>15329</v>
      </c>
      <c r="I1107">
        <f ca="1">VLOOKUP(Extraction[[#This Row],[AreaID]],Reserves[],4,FALSE)-Extraction[[#This Row],[OilExtractionToDate]]</f>
        <v>366304</v>
      </c>
      <c r="J1107">
        <f ca="1">VLOOKUP(Extraction[[#This Row],[AreaID]],Reserves[],5,FALSE)-Extraction[[#This Row],[GasExtractionToDate]]</f>
        <v>434126</v>
      </c>
    </row>
    <row r="1108" spans="1:10" x14ac:dyDescent="0.35">
      <c r="A1108">
        <f ca="1">RANDBETWEEN(1,Parameters!$A$10)</f>
        <v>7</v>
      </c>
      <c r="B1108" t="str">
        <f ca="1">VLOOKUP(A1108,Reserves[],2,FALSE)</f>
        <v>Hanamura</v>
      </c>
      <c r="C1108" t="str">
        <f ca="1">VLOOKUP(A1108,Reserves[],3,FALSE)</f>
        <v>H1</v>
      </c>
      <c r="D1108" s="1">
        <f ca="1">MAX(Parameters!$A$2,MAX(INDEX((A1108=$A$2:A1107)*$D$2:D1107,))) + RANDBETWEEN(IF(MAX(INDEX((A1108=$A$2:A1107)*$D$2:D1107,))=0,0,Parameters!$C$2),Parameters!$D$2)</f>
        <v>42996</v>
      </c>
      <c r="E1108">
        <f ca="1">RANDBETWEEN(Parameters!$F$2,Parameters!$G$2)</f>
        <v>198</v>
      </c>
      <c r="F1108">
        <f ca="1">RANDBETWEEN(Parameters!$I$2,Parameters!$J$2)</f>
        <v>100</v>
      </c>
      <c r="G1108">
        <f ca="1">SUMIFS(E$2:E1108,$A$2:A1108,Extraction[[#This Row],[AreaID]])</f>
        <v>14236</v>
      </c>
      <c r="H1108">
        <f ca="1">SUMIFS(F$2:F1108,$A$2:A1108,Extraction[[#This Row],[AreaID]])</f>
        <v>13609</v>
      </c>
      <c r="I1108">
        <f ca="1">VLOOKUP(Extraction[[#This Row],[AreaID]],Reserves[],4,FALSE)-Extraction[[#This Row],[OilExtractionToDate]]</f>
        <v>312130</v>
      </c>
      <c r="J1108">
        <f ca="1">VLOOKUP(Extraction[[#This Row],[AreaID]],Reserves[],5,FALSE)-Extraction[[#This Row],[GasExtractionToDate]]</f>
        <v>427768</v>
      </c>
    </row>
    <row r="1109" spans="1:10" x14ac:dyDescent="0.35">
      <c r="A1109">
        <f ca="1">RANDBETWEEN(1,Parameters!$A$10)</f>
        <v>7</v>
      </c>
      <c r="B1109" t="str">
        <f ca="1">VLOOKUP(A1109,Reserves[],2,FALSE)</f>
        <v>Hanamura</v>
      </c>
      <c r="C1109" t="str">
        <f ca="1">VLOOKUP(A1109,Reserves[],3,FALSE)</f>
        <v>H1</v>
      </c>
      <c r="D1109" s="1">
        <f ca="1">MAX(Parameters!$A$2,MAX(INDEX((A1109=$A$2:A1108)*$D$2:D1108,))) + RANDBETWEEN(IF(MAX(INDEX((A1109=$A$2:A1108)*$D$2:D1108,))=0,0,Parameters!$C$2),Parameters!$D$2)</f>
        <v>43003</v>
      </c>
      <c r="E1109">
        <f ca="1">RANDBETWEEN(Parameters!$F$2,Parameters!$G$2)</f>
        <v>197</v>
      </c>
      <c r="F1109">
        <f ca="1">RANDBETWEEN(Parameters!$I$2,Parameters!$J$2)</f>
        <v>132</v>
      </c>
      <c r="G1109">
        <f ca="1">SUMIFS(E$2:E1109,$A$2:A1109,Extraction[[#This Row],[AreaID]])</f>
        <v>14433</v>
      </c>
      <c r="H1109">
        <f ca="1">SUMIFS(F$2:F1109,$A$2:A1109,Extraction[[#This Row],[AreaID]])</f>
        <v>13741</v>
      </c>
      <c r="I1109">
        <f ca="1">VLOOKUP(Extraction[[#This Row],[AreaID]],Reserves[],4,FALSE)-Extraction[[#This Row],[OilExtractionToDate]]</f>
        <v>311933</v>
      </c>
      <c r="J1109">
        <f ca="1">VLOOKUP(Extraction[[#This Row],[AreaID]],Reserves[],5,FALSE)-Extraction[[#This Row],[GasExtractionToDate]]</f>
        <v>427636</v>
      </c>
    </row>
    <row r="1110" spans="1:10" x14ac:dyDescent="0.35">
      <c r="A1110">
        <f ca="1">RANDBETWEEN(1,Parameters!$A$10)</f>
        <v>1</v>
      </c>
      <c r="B1110" t="str">
        <f ca="1">VLOOKUP(A1110,Reserves[],2,FALSE)</f>
        <v>Route66</v>
      </c>
      <c r="C1110" t="str">
        <f ca="1">VLOOKUP(A1110,Reserves[],3,FALSE)</f>
        <v>Alpha</v>
      </c>
      <c r="D1110" s="1">
        <f ca="1">MAX(Parameters!$A$2,MAX(INDEX((A1110=$A$2:A1109)*$D$2:D1109,))) + RANDBETWEEN(IF(MAX(INDEX((A1110=$A$2:A1109)*$D$2:D1109,))=0,0,Parameters!$C$2),Parameters!$D$2)</f>
        <v>43003</v>
      </c>
      <c r="E1110">
        <f ca="1">RANDBETWEEN(Parameters!$F$2,Parameters!$G$2)</f>
        <v>240</v>
      </c>
      <c r="F1110">
        <f ca="1">RANDBETWEEN(Parameters!$I$2,Parameters!$J$2)</f>
        <v>200</v>
      </c>
      <c r="G1110">
        <f ca="1">SUMIFS(E$2:E1110,$A$2:A1110,Extraction[[#This Row],[AreaID]])</f>
        <v>15759</v>
      </c>
      <c r="H1110">
        <f ca="1">SUMIFS(F$2:F1110,$A$2:A1110,Extraction[[#This Row],[AreaID]])</f>
        <v>12559</v>
      </c>
      <c r="I1110">
        <f ca="1">VLOOKUP(Extraction[[#This Row],[AreaID]],Reserves[],4,FALSE)-Extraction[[#This Row],[OilExtractionToDate]]</f>
        <v>301831</v>
      </c>
      <c r="J1110">
        <f ca="1">VLOOKUP(Extraction[[#This Row],[AreaID]],Reserves[],5,FALSE)-Extraction[[#This Row],[GasExtractionToDate]]</f>
        <v>360042</v>
      </c>
    </row>
    <row r="1111" spans="1:10" x14ac:dyDescent="0.35">
      <c r="A1111">
        <f ca="1">RANDBETWEEN(1,Parameters!$A$10)</f>
        <v>10</v>
      </c>
      <c r="B1111" t="str">
        <f ca="1">VLOOKUP(A1111,Reserves[],2,FALSE)</f>
        <v>EastTexas</v>
      </c>
      <c r="C1111" t="str">
        <f ca="1">VLOOKUP(A1111,Reserves[],3,FALSE)</f>
        <v>Lake1</v>
      </c>
      <c r="D1111" s="1">
        <f ca="1">MAX(Parameters!$A$2,MAX(INDEX((A1111=$A$2:A1110)*$D$2:D1110,))) + RANDBETWEEN(IF(MAX(INDEX((A1111=$A$2:A1110)*$D$2:D1110,))=0,0,Parameters!$C$2),Parameters!$D$2)</f>
        <v>42927</v>
      </c>
      <c r="E1111">
        <f ca="1">RANDBETWEEN(Parameters!$F$2,Parameters!$G$2)</f>
        <v>255</v>
      </c>
      <c r="F1111">
        <f ca="1">RANDBETWEEN(Parameters!$I$2,Parameters!$J$2)</f>
        <v>132</v>
      </c>
      <c r="G1111">
        <f ca="1">SUMIFS(E$2:E1111,$A$2:A1111,Extraction[[#This Row],[AreaID]])</f>
        <v>12046</v>
      </c>
      <c r="H1111">
        <f ca="1">SUMIFS(F$2:F1111,$A$2:A1111,Extraction[[#This Row],[AreaID]])</f>
        <v>10519</v>
      </c>
      <c r="I1111">
        <f ca="1">VLOOKUP(Extraction[[#This Row],[AreaID]],Reserves[],4,FALSE)-Extraction[[#This Row],[OilExtractionToDate]]</f>
        <v>155182</v>
      </c>
      <c r="J1111">
        <f ca="1">VLOOKUP(Extraction[[#This Row],[AreaID]],Reserves[],5,FALSE)-Extraction[[#This Row],[GasExtractionToDate]]</f>
        <v>364734</v>
      </c>
    </row>
    <row r="1112" spans="1:10" x14ac:dyDescent="0.35">
      <c r="A1112">
        <f ca="1">RANDBETWEEN(1,Parameters!$A$10)</f>
        <v>2</v>
      </c>
      <c r="B1112" t="str">
        <f ca="1">VLOOKUP(A1112,Reserves[],2,FALSE)</f>
        <v>Route66</v>
      </c>
      <c r="C1112" t="str">
        <f ca="1">VLOOKUP(A1112,Reserves[],3,FALSE)</f>
        <v>Delta</v>
      </c>
      <c r="D1112" s="1">
        <f ca="1">MAX(Parameters!$A$2,MAX(INDEX((A1112=$A$2:A1111)*$D$2:D1111,))) + RANDBETWEEN(IF(MAX(INDEX((A1112=$A$2:A1111)*$D$2:D1111,))=0,0,Parameters!$C$2),Parameters!$D$2)</f>
        <v>43088</v>
      </c>
      <c r="E1112">
        <f ca="1">RANDBETWEEN(Parameters!$F$2,Parameters!$G$2)</f>
        <v>115</v>
      </c>
      <c r="F1112">
        <f ca="1">RANDBETWEEN(Parameters!$I$2,Parameters!$J$2)</f>
        <v>299</v>
      </c>
      <c r="G1112">
        <f ca="1">SUMIFS(E$2:E1112,$A$2:A1112,Extraction[[#This Row],[AreaID]])</f>
        <v>16476</v>
      </c>
      <c r="H1112">
        <f ca="1">SUMIFS(F$2:F1112,$A$2:A1112,Extraction[[#This Row],[AreaID]])</f>
        <v>15942</v>
      </c>
      <c r="I1112">
        <f ca="1">VLOOKUP(Extraction[[#This Row],[AreaID]],Reserves[],4,FALSE)-Extraction[[#This Row],[OilExtractionToDate]]</f>
        <v>147965</v>
      </c>
      <c r="J1112">
        <f ca="1">VLOOKUP(Extraction[[#This Row],[AreaID]],Reserves[],5,FALSE)-Extraction[[#This Row],[GasExtractionToDate]]</f>
        <v>220267</v>
      </c>
    </row>
    <row r="1113" spans="1:10" x14ac:dyDescent="0.35">
      <c r="A1113">
        <f ca="1">RANDBETWEEN(1,Parameters!$A$10)</f>
        <v>1</v>
      </c>
      <c r="B1113" t="str">
        <f ca="1">VLOOKUP(A1113,Reserves[],2,FALSE)</f>
        <v>Route66</v>
      </c>
      <c r="C1113" t="str">
        <f ca="1">VLOOKUP(A1113,Reserves[],3,FALSE)</f>
        <v>Alpha</v>
      </c>
      <c r="D1113" s="1">
        <f ca="1">MAX(Parameters!$A$2,MAX(INDEX((A1113=$A$2:A1112)*$D$2:D1112,))) + RANDBETWEEN(IF(MAX(INDEX((A1113=$A$2:A1112)*$D$2:D1112,))=0,0,Parameters!$C$2),Parameters!$D$2)</f>
        <v>43009</v>
      </c>
      <c r="E1113">
        <f ca="1">RANDBETWEEN(Parameters!$F$2,Parameters!$G$2)</f>
        <v>80</v>
      </c>
      <c r="F1113">
        <f ca="1">RANDBETWEEN(Parameters!$I$2,Parameters!$J$2)</f>
        <v>81</v>
      </c>
      <c r="G1113">
        <f ca="1">SUMIFS(E$2:E1113,$A$2:A1113,Extraction[[#This Row],[AreaID]])</f>
        <v>15839</v>
      </c>
      <c r="H1113">
        <f ca="1">SUMIFS(F$2:F1113,$A$2:A1113,Extraction[[#This Row],[AreaID]])</f>
        <v>12640</v>
      </c>
      <c r="I1113">
        <f ca="1">VLOOKUP(Extraction[[#This Row],[AreaID]],Reserves[],4,FALSE)-Extraction[[#This Row],[OilExtractionToDate]]</f>
        <v>301751</v>
      </c>
      <c r="J1113">
        <f ca="1">VLOOKUP(Extraction[[#This Row],[AreaID]],Reserves[],5,FALSE)-Extraction[[#This Row],[GasExtractionToDate]]</f>
        <v>359961</v>
      </c>
    </row>
    <row r="1114" spans="1:10" x14ac:dyDescent="0.35">
      <c r="A1114">
        <f ca="1">RANDBETWEEN(1,Parameters!$A$10)</f>
        <v>5</v>
      </c>
      <c r="B1114" t="str">
        <f ca="1">VLOOKUP(A1114,Reserves[],2,FALSE)</f>
        <v>BigPool</v>
      </c>
      <c r="C1114" t="str">
        <f ca="1">VLOOKUP(A1114,Reserves[],3,FALSE)</f>
        <v>B2</v>
      </c>
      <c r="D1114" s="1">
        <f ca="1">MAX(Parameters!$A$2,MAX(INDEX((A1114=$A$2:A1113)*$D$2:D1113,))) + RANDBETWEEN(IF(MAX(INDEX((A1114=$A$2:A1113)*$D$2:D1113,))=0,0,Parameters!$C$2),Parameters!$D$2)</f>
        <v>43018</v>
      </c>
      <c r="E1114">
        <f ca="1">RANDBETWEEN(Parameters!$F$2,Parameters!$G$2)</f>
        <v>124</v>
      </c>
      <c r="F1114">
        <f ca="1">RANDBETWEEN(Parameters!$I$2,Parameters!$J$2)</f>
        <v>57</v>
      </c>
      <c r="G1114">
        <f ca="1">SUMIFS(E$2:E1114,$A$2:A1114,Extraction[[#This Row],[AreaID]])</f>
        <v>14828</v>
      </c>
      <c r="H1114">
        <f ca="1">SUMIFS(F$2:F1114,$A$2:A1114,Extraction[[#This Row],[AreaID]])</f>
        <v>15017</v>
      </c>
      <c r="I1114">
        <f ca="1">VLOOKUP(Extraction[[#This Row],[AreaID]],Reserves[],4,FALSE)-Extraction[[#This Row],[OilExtractionToDate]]</f>
        <v>292595</v>
      </c>
      <c r="J1114">
        <f ca="1">VLOOKUP(Extraction[[#This Row],[AreaID]],Reserves[],5,FALSE)-Extraction[[#This Row],[GasExtractionToDate]]</f>
        <v>262691</v>
      </c>
    </row>
    <row r="1115" spans="1:10" x14ac:dyDescent="0.35">
      <c r="A1115">
        <f ca="1">RANDBETWEEN(1,Parameters!$A$10)</f>
        <v>9</v>
      </c>
      <c r="B1115" t="str">
        <f ca="1">VLOOKUP(A1115,Reserves[],2,FALSE)</f>
        <v>Hanamura</v>
      </c>
      <c r="C1115" t="str">
        <f ca="1">VLOOKUP(A1115,Reserves[],3,FALSE)</f>
        <v>H2</v>
      </c>
      <c r="D1115" s="1">
        <f ca="1">MAX(Parameters!$A$2,MAX(INDEX((A1115=$A$2:A1114)*$D$2:D1114,))) + RANDBETWEEN(IF(MAX(INDEX((A1115=$A$2:A1114)*$D$2:D1114,))=0,0,Parameters!$C$2),Parameters!$D$2)</f>
        <v>43055</v>
      </c>
      <c r="E1115">
        <f ca="1">RANDBETWEEN(Parameters!$F$2,Parameters!$G$2)</f>
        <v>211</v>
      </c>
      <c r="F1115">
        <f ca="1">RANDBETWEEN(Parameters!$I$2,Parameters!$J$2)</f>
        <v>287</v>
      </c>
      <c r="G1115">
        <f ca="1">SUMIFS(E$2:E1115,$A$2:A1115,Extraction[[#This Row],[AreaID]])</f>
        <v>15741</v>
      </c>
      <c r="H1115">
        <f ca="1">SUMIFS(F$2:F1115,$A$2:A1115,Extraction[[#This Row],[AreaID]])</f>
        <v>15261</v>
      </c>
      <c r="I1115">
        <f ca="1">VLOOKUP(Extraction[[#This Row],[AreaID]],Reserves[],4,FALSE)-Extraction[[#This Row],[OilExtractionToDate]]</f>
        <v>325422</v>
      </c>
      <c r="J1115">
        <f ca="1">VLOOKUP(Extraction[[#This Row],[AreaID]],Reserves[],5,FALSE)-Extraction[[#This Row],[GasExtractionToDate]]</f>
        <v>400677</v>
      </c>
    </row>
    <row r="1116" spans="1:10" x14ac:dyDescent="0.35">
      <c r="A1116">
        <f ca="1">RANDBETWEEN(1,Parameters!$A$10)</f>
        <v>2</v>
      </c>
      <c r="B1116" t="str">
        <f ca="1">VLOOKUP(A1116,Reserves[],2,FALSE)</f>
        <v>Route66</v>
      </c>
      <c r="C1116" t="str">
        <f ca="1">VLOOKUP(A1116,Reserves[],3,FALSE)</f>
        <v>Delta</v>
      </c>
      <c r="D1116" s="1">
        <f ca="1">MAX(Parameters!$A$2,MAX(INDEX((A1116=$A$2:A1115)*$D$2:D1115,))) + RANDBETWEEN(IF(MAX(INDEX((A1116=$A$2:A1115)*$D$2:D1115,))=0,0,Parameters!$C$2),Parameters!$D$2)</f>
        <v>43092</v>
      </c>
      <c r="E1116">
        <f ca="1">RANDBETWEEN(Parameters!$F$2,Parameters!$G$2)</f>
        <v>99</v>
      </c>
      <c r="F1116">
        <f ca="1">RANDBETWEEN(Parameters!$I$2,Parameters!$J$2)</f>
        <v>270</v>
      </c>
      <c r="G1116">
        <f ca="1">SUMIFS(E$2:E1116,$A$2:A1116,Extraction[[#This Row],[AreaID]])</f>
        <v>16575</v>
      </c>
      <c r="H1116">
        <f ca="1">SUMIFS(F$2:F1116,$A$2:A1116,Extraction[[#This Row],[AreaID]])</f>
        <v>16212</v>
      </c>
      <c r="I1116">
        <f ca="1">VLOOKUP(Extraction[[#This Row],[AreaID]],Reserves[],4,FALSE)-Extraction[[#This Row],[OilExtractionToDate]]</f>
        <v>147866</v>
      </c>
      <c r="J1116">
        <f ca="1">VLOOKUP(Extraction[[#This Row],[AreaID]],Reserves[],5,FALSE)-Extraction[[#This Row],[GasExtractionToDate]]</f>
        <v>219997</v>
      </c>
    </row>
    <row r="1117" spans="1:10" x14ac:dyDescent="0.35">
      <c r="A1117">
        <f ca="1">RANDBETWEEN(1,Parameters!$A$10)</f>
        <v>10</v>
      </c>
      <c r="B1117" t="str">
        <f ca="1">VLOOKUP(A1117,Reserves[],2,FALSE)</f>
        <v>EastTexas</v>
      </c>
      <c r="C1117" t="str">
        <f ca="1">VLOOKUP(A1117,Reserves[],3,FALSE)</f>
        <v>Lake1</v>
      </c>
      <c r="D1117" s="1">
        <f ca="1">MAX(Parameters!$A$2,MAX(INDEX((A1117=$A$2:A1116)*$D$2:D1116,))) + RANDBETWEEN(IF(MAX(INDEX((A1117=$A$2:A1116)*$D$2:D1116,))=0,0,Parameters!$C$2),Parameters!$D$2)</f>
        <v>42931</v>
      </c>
      <c r="E1117">
        <f ca="1">RANDBETWEEN(Parameters!$F$2,Parameters!$G$2)</f>
        <v>133</v>
      </c>
      <c r="F1117">
        <f ca="1">RANDBETWEEN(Parameters!$I$2,Parameters!$J$2)</f>
        <v>104</v>
      </c>
      <c r="G1117">
        <f ca="1">SUMIFS(E$2:E1117,$A$2:A1117,Extraction[[#This Row],[AreaID]])</f>
        <v>12179</v>
      </c>
      <c r="H1117">
        <f ca="1">SUMIFS(F$2:F1117,$A$2:A1117,Extraction[[#This Row],[AreaID]])</f>
        <v>10623</v>
      </c>
      <c r="I1117">
        <f ca="1">VLOOKUP(Extraction[[#This Row],[AreaID]],Reserves[],4,FALSE)-Extraction[[#This Row],[OilExtractionToDate]]</f>
        <v>155049</v>
      </c>
      <c r="J1117">
        <f ca="1">VLOOKUP(Extraction[[#This Row],[AreaID]],Reserves[],5,FALSE)-Extraction[[#This Row],[GasExtractionToDate]]</f>
        <v>364630</v>
      </c>
    </row>
    <row r="1118" spans="1:10" x14ac:dyDescent="0.35">
      <c r="A1118">
        <f ca="1">RANDBETWEEN(1,Parameters!$A$10)</f>
        <v>1</v>
      </c>
      <c r="B1118" t="str">
        <f ca="1">VLOOKUP(A1118,Reserves[],2,FALSE)</f>
        <v>Route66</v>
      </c>
      <c r="C1118" t="str">
        <f ca="1">VLOOKUP(A1118,Reserves[],3,FALSE)</f>
        <v>Alpha</v>
      </c>
      <c r="D1118" s="1">
        <f ca="1">MAX(Parameters!$A$2,MAX(INDEX((A1118=$A$2:A1117)*$D$2:D1117,))) + RANDBETWEEN(IF(MAX(INDEX((A1118=$A$2:A1117)*$D$2:D1117,))=0,0,Parameters!$C$2),Parameters!$D$2)</f>
        <v>43012</v>
      </c>
      <c r="E1118">
        <f ca="1">RANDBETWEEN(Parameters!$F$2,Parameters!$G$2)</f>
        <v>160</v>
      </c>
      <c r="F1118">
        <f ca="1">RANDBETWEEN(Parameters!$I$2,Parameters!$J$2)</f>
        <v>59</v>
      </c>
      <c r="G1118">
        <f ca="1">SUMIFS(E$2:E1118,$A$2:A1118,Extraction[[#This Row],[AreaID]])</f>
        <v>15999</v>
      </c>
      <c r="H1118">
        <f ca="1">SUMIFS(F$2:F1118,$A$2:A1118,Extraction[[#This Row],[AreaID]])</f>
        <v>12699</v>
      </c>
      <c r="I1118">
        <f ca="1">VLOOKUP(Extraction[[#This Row],[AreaID]],Reserves[],4,FALSE)-Extraction[[#This Row],[OilExtractionToDate]]</f>
        <v>301591</v>
      </c>
      <c r="J1118">
        <f ca="1">VLOOKUP(Extraction[[#This Row],[AreaID]],Reserves[],5,FALSE)-Extraction[[#This Row],[GasExtractionToDate]]</f>
        <v>359902</v>
      </c>
    </row>
    <row r="1119" spans="1:10" x14ac:dyDescent="0.35">
      <c r="A1119">
        <f ca="1">RANDBETWEEN(1,Parameters!$A$10)</f>
        <v>2</v>
      </c>
      <c r="B1119" t="str">
        <f ca="1">VLOOKUP(A1119,Reserves[],2,FALSE)</f>
        <v>Route66</v>
      </c>
      <c r="C1119" t="str">
        <f ca="1">VLOOKUP(A1119,Reserves[],3,FALSE)</f>
        <v>Delta</v>
      </c>
      <c r="D1119" s="1">
        <f ca="1">MAX(Parameters!$A$2,MAX(INDEX((A1119=$A$2:A1118)*$D$2:D1118,))) + RANDBETWEEN(IF(MAX(INDEX((A1119=$A$2:A1118)*$D$2:D1118,))=0,0,Parameters!$C$2),Parameters!$D$2)</f>
        <v>43096</v>
      </c>
      <c r="E1119">
        <f ca="1">RANDBETWEEN(Parameters!$F$2,Parameters!$G$2)</f>
        <v>232</v>
      </c>
      <c r="F1119">
        <f ca="1">RANDBETWEEN(Parameters!$I$2,Parameters!$J$2)</f>
        <v>277</v>
      </c>
      <c r="G1119">
        <f ca="1">SUMIFS(E$2:E1119,$A$2:A1119,Extraction[[#This Row],[AreaID]])</f>
        <v>16807</v>
      </c>
      <c r="H1119">
        <f ca="1">SUMIFS(F$2:F1119,$A$2:A1119,Extraction[[#This Row],[AreaID]])</f>
        <v>16489</v>
      </c>
      <c r="I1119">
        <f ca="1">VLOOKUP(Extraction[[#This Row],[AreaID]],Reserves[],4,FALSE)-Extraction[[#This Row],[OilExtractionToDate]]</f>
        <v>147634</v>
      </c>
      <c r="J1119">
        <f ca="1">VLOOKUP(Extraction[[#This Row],[AreaID]],Reserves[],5,FALSE)-Extraction[[#This Row],[GasExtractionToDate]]</f>
        <v>219720</v>
      </c>
    </row>
    <row r="1120" spans="1:10" x14ac:dyDescent="0.35">
      <c r="A1120">
        <f ca="1">RANDBETWEEN(1,Parameters!$A$10)</f>
        <v>4</v>
      </c>
      <c r="B1120" t="str">
        <f ca="1">VLOOKUP(A1120,Reserves[],2,FALSE)</f>
        <v>BigPool</v>
      </c>
      <c r="C1120" t="str">
        <f ca="1">VLOOKUP(A1120,Reserves[],3,FALSE)</f>
        <v>B1</v>
      </c>
      <c r="D1120" s="1">
        <f ca="1">MAX(Parameters!$A$2,MAX(INDEX((A1120=$A$2:A1119)*$D$2:D1119,))) + RANDBETWEEN(IF(MAX(INDEX((A1120=$A$2:A1119)*$D$2:D1119,))=0,0,Parameters!$C$2),Parameters!$D$2)</f>
        <v>43017</v>
      </c>
      <c r="E1120">
        <f ca="1">RANDBETWEEN(Parameters!$F$2,Parameters!$G$2)</f>
        <v>173</v>
      </c>
      <c r="F1120">
        <f ca="1">RANDBETWEEN(Parameters!$I$2,Parameters!$J$2)</f>
        <v>90</v>
      </c>
      <c r="G1120">
        <f ca="1">SUMIFS(E$2:E1120,$A$2:A1120,Extraction[[#This Row],[AreaID]])</f>
        <v>14101</v>
      </c>
      <c r="H1120">
        <f ca="1">SUMIFS(F$2:F1120,$A$2:A1120,Extraction[[#This Row],[AreaID]])</f>
        <v>14769</v>
      </c>
      <c r="I1120">
        <f ca="1">VLOOKUP(Extraction[[#This Row],[AreaID]],Reserves[],4,FALSE)-Extraction[[#This Row],[OilExtractionToDate]]</f>
        <v>391089</v>
      </c>
      <c r="J1120">
        <f ca="1">VLOOKUP(Extraction[[#This Row],[AreaID]],Reserves[],5,FALSE)-Extraction[[#This Row],[GasExtractionToDate]]</f>
        <v>185684</v>
      </c>
    </row>
    <row r="1121" spans="1:10" x14ac:dyDescent="0.35">
      <c r="A1121">
        <f ca="1">RANDBETWEEN(1,Parameters!$A$10)</f>
        <v>8</v>
      </c>
      <c r="B1121" t="str">
        <f ca="1">VLOOKUP(A1121,Reserves[],2,FALSE)</f>
        <v>Hanamura</v>
      </c>
      <c r="C1121" t="str">
        <f ca="1">VLOOKUP(A1121,Reserves[],3,FALSE)</f>
        <v>Delta</v>
      </c>
      <c r="D1121" s="1">
        <f ca="1">MAX(Parameters!$A$2,MAX(INDEX((A1121=$A$2:A1120)*$D$2:D1120,))) + RANDBETWEEN(IF(MAX(INDEX((A1121=$A$2:A1120)*$D$2:D1120,))=0,0,Parameters!$C$2),Parameters!$D$2)</f>
        <v>43063</v>
      </c>
      <c r="E1121">
        <f ca="1">RANDBETWEEN(Parameters!$F$2,Parameters!$G$2)</f>
        <v>218</v>
      </c>
      <c r="F1121">
        <f ca="1">RANDBETWEEN(Parameters!$I$2,Parameters!$J$2)</f>
        <v>177</v>
      </c>
      <c r="G1121">
        <f ca="1">SUMIFS(E$2:E1121,$A$2:A1121,Extraction[[#This Row],[AreaID]])</f>
        <v>15703</v>
      </c>
      <c r="H1121">
        <f ca="1">SUMIFS(F$2:F1121,$A$2:A1121,Extraction[[#This Row],[AreaID]])</f>
        <v>15954</v>
      </c>
      <c r="I1121">
        <f ca="1">VLOOKUP(Extraction[[#This Row],[AreaID]],Reserves[],4,FALSE)-Extraction[[#This Row],[OilExtractionToDate]]</f>
        <v>158087</v>
      </c>
      <c r="J1121">
        <f ca="1">VLOOKUP(Extraction[[#This Row],[AreaID]],Reserves[],5,FALSE)-Extraction[[#This Row],[GasExtractionToDate]]</f>
        <v>227155</v>
      </c>
    </row>
    <row r="1122" spans="1:10" x14ac:dyDescent="0.35">
      <c r="A1122">
        <f ca="1">RANDBETWEEN(1,Parameters!$A$10)</f>
        <v>9</v>
      </c>
      <c r="B1122" t="str">
        <f ca="1">VLOOKUP(A1122,Reserves[],2,FALSE)</f>
        <v>Hanamura</v>
      </c>
      <c r="C1122" t="str">
        <f ca="1">VLOOKUP(A1122,Reserves[],3,FALSE)</f>
        <v>H2</v>
      </c>
      <c r="D1122" s="1">
        <f ca="1">MAX(Parameters!$A$2,MAX(INDEX((A1122=$A$2:A1121)*$D$2:D1121,))) + RANDBETWEEN(IF(MAX(INDEX((A1122=$A$2:A1121)*$D$2:D1121,))=0,0,Parameters!$C$2),Parameters!$D$2)</f>
        <v>43063</v>
      </c>
      <c r="E1122">
        <f ca="1">RANDBETWEEN(Parameters!$F$2,Parameters!$G$2)</f>
        <v>299</v>
      </c>
      <c r="F1122">
        <f ca="1">RANDBETWEEN(Parameters!$I$2,Parameters!$J$2)</f>
        <v>143</v>
      </c>
      <c r="G1122">
        <f ca="1">SUMIFS(E$2:E1122,$A$2:A1122,Extraction[[#This Row],[AreaID]])</f>
        <v>16040</v>
      </c>
      <c r="H1122">
        <f ca="1">SUMIFS(F$2:F1122,$A$2:A1122,Extraction[[#This Row],[AreaID]])</f>
        <v>15404</v>
      </c>
      <c r="I1122">
        <f ca="1">VLOOKUP(Extraction[[#This Row],[AreaID]],Reserves[],4,FALSE)-Extraction[[#This Row],[OilExtractionToDate]]</f>
        <v>325123</v>
      </c>
      <c r="J1122">
        <f ca="1">VLOOKUP(Extraction[[#This Row],[AreaID]],Reserves[],5,FALSE)-Extraction[[#This Row],[GasExtractionToDate]]</f>
        <v>400534</v>
      </c>
    </row>
    <row r="1123" spans="1:10" x14ac:dyDescent="0.35">
      <c r="A1123">
        <f ca="1">RANDBETWEEN(1,Parameters!$A$10)</f>
        <v>6</v>
      </c>
      <c r="B1123" t="str">
        <f ca="1">VLOOKUP(A1123,Reserves[],2,FALSE)</f>
        <v>Hanamura</v>
      </c>
      <c r="C1123" t="str">
        <f ca="1">VLOOKUP(A1123,Reserves[],3,FALSE)</f>
        <v>Alpha</v>
      </c>
      <c r="D1123" s="1">
        <f ca="1">MAX(Parameters!$A$2,MAX(INDEX((A1123=$A$2:A1122)*$D$2:D1122,))) + RANDBETWEEN(IF(MAX(INDEX((A1123=$A$2:A1122)*$D$2:D1122,))=0,0,Parameters!$C$2),Parameters!$D$2)</f>
        <v>43054</v>
      </c>
      <c r="E1123">
        <f ca="1">RANDBETWEEN(Parameters!$F$2,Parameters!$G$2)</f>
        <v>251</v>
      </c>
      <c r="F1123">
        <f ca="1">RANDBETWEEN(Parameters!$I$2,Parameters!$J$2)</f>
        <v>259</v>
      </c>
      <c r="G1123">
        <f ca="1">SUMIFS(E$2:E1123,$A$2:A1123,Extraction[[#This Row],[AreaID]])</f>
        <v>15588</v>
      </c>
      <c r="H1123">
        <f ca="1">SUMIFS(F$2:F1123,$A$2:A1123,Extraction[[#This Row],[AreaID]])</f>
        <v>13970</v>
      </c>
      <c r="I1123">
        <f ca="1">VLOOKUP(Extraction[[#This Row],[AreaID]],Reserves[],4,FALSE)-Extraction[[#This Row],[OilExtractionToDate]]</f>
        <v>244792</v>
      </c>
      <c r="J1123">
        <f ca="1">VLOOKUP(Extraction[[#This Row],[AreaID]],Reserves[],5,FALSE)-Extraction[[#This Row],[GasExtractionToDate]]</f>
        <v>287632</v>
      </c>
    </row>
    <row r="1124" spans="1:10" x14ac:dyDescent="0.35">
      <c r="A1124">
        <f ca="1">RANDBETWEEN(1,Parameters!$A$10)</f>
        <v>14</v>
      </c>
      <c r="B1124" t="str">
        <f ca="1">VLOOKUP(A1124,Reserves[],2,FALSE)</f>
        <v>Kern River</v>
      </c>
      <c r="C1124" t="str">
        <f ca="1">VLOOKUP(A1124,Reserves[],3,FALSE)</f>
        <v>Delta</v>
      </c>
      <c r="D1124" s="1">
        <f ca="1">MAX(Parameters!$A$2,MAX(INDEX((A1124=$A$2:A1123)*$D$2:D1123,))) + RANDBETWEEN(IF(MAX(INDEX((A1124=$A$2:A1123)*$D$2:D1123,))=0,0,Parameters!$C$2),Parameters!$D$2)</f>
        <v>42976</v>
      </c>
      <c r="E1124">
        <f ca="1">RANDBETWEEN(Parameters!$F$2,Parameters!$G$2)</f>
        <v>136</v>
      </c>
      <c r="F1124">
        <f ca="1">RANDBETWEEN(Parameters!$I$2,Parameters!$J$2)</f>
        <v>286</v>
      </c>
      <c r="G1124">
        <f ca="1">SUMIFS(E$2:E1124,$A$2:A1124,Extraction[[#This Row],[AreaID]])</f>
        <v>14300</v>
      </c>
      <c r="H1124">
        <f ca="1">SUMIFS(F$2:F1124,$A$2:A1124,Extraction[[#This Row],[AreaID]])</f>
        <v>13310</v>
      </c>
      <c r="I1124">
        <f ca="1">VLOOKUP(Extraction[[#This Row],[AreaID]],Reserves[],4,FALSE)-Extraction[[#This Row],[OilExtractionToDate]]</f>
        <v>331111</v>
      </c>
      <c r="J1124">
        <f ca="1">VLOOKUP(Extraction[[#This Row],[AreaID]],Reserves[],5,FALSE)-Extraction[[#This Row],[GasExtractionToDate]]</f>
        <v>392828</v>
      </c>
    </row>
    <row r="1125" spans="1:10" x14ac:dyDescent="0.35">
      <c r="A1125">
        <f ca="1">RANDBETWEEN(1,Parameters!$A$10)</f>
        <v>7</v>
      </c>
      <c r="B1125" t="str">
        <f ca="1">VLOOKUP(A1125,Reserves[],2,FALSE)</f>
        <v>Hanamura</v>
      </c>
      <c r="C1125" t="str">
        <f ca="1">VLOOKUP(A1125,Reserves[],3,FALSE)</f>
        <v>H1</v>
      </c>
      <c r="D1125" s="1">
        <f ca="1">MAX(Parameters!$A$2,MAX(INDEX((A1125=$A$2:A1124)*$D$2:D1124,))) + RANDBETWEEN(IF(MAX(INDEX((A1125=$A$2:A1124)*$D$2:D1124,))=0,0,Parameters!$C$2),Parameters!$D$2)</f>
        <v>43009</v>
      </c>
      <c r="E1125">
        <f ca="1">RANDBETWEEN(Parameters!$F$2,Parameters!$G$2)</f>
        <v>187</v>
      </c>
      <c r="F1125">
        <f ca="1">RANDBETWEEN(Parameters!$I$2,Parameters!$J$2)</f>
        <v>184</v>
      </c>
      <c r="G1125">
        <f ca="1">SUMIFS(E$2:E1125,$A$2:A1125,Extraction[[#This Row],[AreaID]])</f>
        <v>14620</v>
      </c>
      <c r="H1125">
        <f ca="1">SUMIFS(F$2:F1125,$A$2:A1125,Extraction[[#This Row],[AreaID]])</f>
        <v>13925</v>
      </c>
      <c r="I1125">
        <f ca="1">VLOOKUP(Extraction[[#This Row],[AreaID]],Reserves[],4,FALSE)-Extraction[[#This Row],[OilExtractionToDate]]</f>
        <v>311746</v>
      </c>
      <c r="J1125">
        <f ca="1">VLOOKUP(Extraction[[#This Row],[AreaID]],Reserves[],5,FALSE)-Extraction[[#This Row],[GasExtractionToDate]]</f>
        <v>427452</v>
      </c>
    </row>
    <row r="1126" spans="1:10" x14ac:dyDescent="0.35">
      <c r="A1126">
        <f ca="1">RANDBETWEEN(1,Parameters!$A$10)</f>
        <v>6</v>
      </c>
      <c r="B1126" t="str">
        <f ca="1">VLOOKUP(A1126,Reserves[],2,FALSE)</f>
        <v>Hanamura</v>
      </c>
      <c r="C1126" t="str">
        <f ca="1">VLOOKUP(A1126,Reserves[],3,FALSE)</f>
        <v>Alpha</v>
      </c>
      <c r="D1126" s="1">
        <f ca="1">MAX(Parameters!$A$2,MAX(INDEX((A1126=$A$2:A1125)*$D$2:D1125,))) + RANDBETWEEN(IF(MAX(INDEX((A1126=$A$2:A1125)*$D$2:D1125,))=0,0,Parameters!$C$2),Parameters!$D$2)</f>
        <v>43062</v>
      </c>
      <c r="E1126">
        <f ca="1">RANDBETWEEN(Parameters!$F$2,Parameters!$G$2)</f>
        <v>163</v>
      </c>
      <c r="F1126">
        <f ca="1">RANDBETWEEN(Parameters!$I$2,Parameters!$J$2)</f>
        <v>107</v>
      </c>
      <c r="G1126">
        <f ca="1">SUMIFS(E$2:E1126,$A$2:A1126,Extraction[[#This Row],[AreaID]])</f>
        <v>15751</v>
      </c>
      <c r="H1126">
        <f ca="1">SUMIFS(F$2:F1126,$A$2:A1126,Extraction[[#This Row],[AreaID]])</f>
        <v>14077</v>
      </c>
      <c r="I1126">
        <f ca="1">VLOOKUP(Extraction[[#This Row],[AreaID]],Reserves[],4,FALSE)-Extraction[[#This Row],[OilExtractionToDate]]</f>
        <v>244629</v>
      </c>
      <c r="J1126">
        <f ca="1">VLOOKUP(Extraction[[#This Row],[AreaID]],Reserves[],5,FALSE)-Extraction[[#This Row],[GasExtractionToDate]]</f>
        <v>287525</v>
      </c>
    </row>
    <row r="1127" spans="1:10" x14ac:dyDescent="0.35">
      <c r="A1127">
        <f ca="1">RANDBETWEEN(1,Parameters!$A$10)</f>
        <v>6</v>
      </c>
      <c r="B1127" t="str">
        <f ca="1">VLOOKUP(A1127,Reserves[],2,FALSE)</f>
        <v>Hanamura</v>
      </c>
      <c r="C1127" t="str">
        <f ca="1">VLOOKUP(A1127,Reserves[],3,FALSE)</f>
        <v>Alpha</v>
      </c>
      <c r="D1127" s="1">
        <f ca="1">MAX(Parameters!$A$2,MAX(INDEX((A1127=$A$2:A1126)*$D$2:D1126,))) + RANDBETWEEN(IF(MAX(INDEX((A1127=$A$2:A1126)*$D$2:D1126,))=0,0,Parameters!$C$2),Parameters!$D$2)</f>
        <v>43066</v>
      </c>
      <c r="E1127">
        <f ca="1">RANDBETWEEN(Parameters!$F$2,Parameters!$G$2)</f>
        <v>154</v>
      </c>
      <c r="F1127">
        <f ca="1">RANDBETWEEN(Parameters!$I$2,Parameters!$J$2)</f>
        <v>130</v>
      </c>
      <c r="G1127">
        <f ca="1">SUMIFS(E$2:E1127,$A$2:A1127,Extraction[[#This Row],[AreaID]])</f>
        <v>15905</v>
      </c>
      <c r="H1127">
        <f ca="1">SUMIFS(F$2:F1127,$A$2:A1127,Extraction[[#This Row],[AreaID]])</f>
        <v>14207</v>
      </c>
      <c r="I1127">
        <f ca="1">VLOOKUP(Extraction[[#This Row],[AreaID]],Reserves[],4,FALSE)-Extraction[[#This Row],[OilExtractionToDate]]</f>
        <v>244475</v>
      </c>
      <c r="J1127">
        <f ca="1">VLOOKUP(Extraction[[#This Row],[AreaID]],Reserves[],5,FALSE)-Extraction[[#This Row],[GasExtractionToDate]]</f>
        <v>287395</v>
      </c>
    </row>
    <row r="1128" spans="1:10" x14ac:dyDescent="0.35">
      <c r="A1128">
        <f ca="1">RANDBETWEEN(1,Parameters!$A$10)</f>
        <v>9</v>
      </c>
      <c r="B1128" t="str">
        <f ca="1">VLOOKUP(A1128,Reserves[],2,FALSE)</f>
        <v>Hanamura</v>
      </c>
      <c r="C1128" t="str">
        <f ca="1">VLOOKUP(A1128,Reserves[],3,FALSE)</f>
        <v>H2</v>
      </c>
      <c r="D1128" s="1">
        <f ca="1">MAX(Parameters!$A$2,MAX(INDEX((A1128=$A$2:A1127)*$D$2:D1127,))) + RANDBETWEEN(IF(MAX(INDEX((A1128=$A$2:A1127)*$D$2:D1127,))=0,0,Parameters!$C$2),Parameters!$D$2)</f>
        <v>43069</v>
      </c>
      <c r="E1128">
        <f ca="1">RANDBETWEEN(Parameters!$F$2,Parameters!$G$2)</f>
        <v>151</v>
      </c>
      <c r="F1128">
        <f ca="1">RANDBETWEEN(Parameters!$I$2,Parameters!$J$2)</f>
        <v>205</v>
      </c>
      <c r="G1128">
        <f ca="1">SUMIFS(E$2:E1128,$A$2:A1128,Extraction[[#This Row],[AreaID]])</f>
        <v>16191</v>
      </c>
      <c r="H1128">
        <f ca="1">SUMIFS(F$2:F1128,$A$2:A1128,Extraction[[#This Row],[AreaID]])</f>
        <v>15609</v>
      </c>
      <c r="I1128">
        <f ca="1">VLOOKUP(Extraction[[#This Row],[AreaID]],Reserves[],4,FALSE)-Extraction[[#This Row],[OilExtractionToDate]]</f>
        <v>324972</v>
      </c>
      <c r="J1128">
        <f ca="1">VLOOKUP(Extraction[[#This Row],[AreaID]],Reserves[],5,FALSE)-Extraction[[#This Row],[GasExtractionToDate]]</f>
        <v>400329</v>
      </c>
    </row>
    <row r="1129" spans="1:10" x14ac:dyDescent="0.35">
      <c r="A1129">
        <f ca="1">RANDBETWEEN(1,Parameters!$A$10)</f>
        <v>12</v>
      </c>
      <c r="B1129" t="str">
        <f ca="1">VLOOKUP(A1129,Reserves[],2,FALSE)</f>
        <v>EastTexas</v>
      </c>
      <c r="C1129" t="str">
        <f ca="1">VLOOKUP(A1129,Reserves[],3,FALSE)</f>
        <v>Lake3</v>
      </c>
      <c r="D1129" s="1">
        <f ca="1">MAX(Parameters!$A$2,MAX(INDEX((A1129=$A$2:A1128)*$D$2:D1128,))) + RANDBETWEEN(IF(MAX(INDEX((A1129=$A$2:A1128)*$D$2:D1128,))=0,0,Parameters!$C$2),Parameters!$D$2)</f>
        <v>43002</v>
      </c>
      <c r="E1129">
        <f ca="1">RANDBETWEEN(Parameters!$F$2,Parameters!$G$2)</f>
        <v>122</v>
      </c>
      <c r="F1129">
        <f ca="1">RANDBETWEEN(Parameters!$I$2,Parameters!$J$2)</f>
        <v>244</v>
      </c>
      <c r="G1129">
        <f ca="1">SUMIFS(E$2:E1129,$A$2:A1129,Extraction[[#This Row],[AreaID]])</f>
        <v>14176</v>
      </c>
      <c r="H1129">
        <f ca="1">SUMIFS(F$2:F1129,$A$2:A1129,Extraction[[#This Row],[AreaID]])</f>
        <v>12446</v>
      </c>
      <c r="I1129">
        <f ca="1">VLOOKUP(Extraction[[#This Row],[AreaID]],Reserves[],4,FALSE)-Extraction[[#This Row],[OilExtractionToDate]]</f>
        <v>319211</v>
      </c>
      <c r="J1129">
        <f ca="1">VLOOKUP(Extraction[[#This Row],[AreaID]],Reserves[],5,FALSE)-Extraction[[#This Row],[GasExtractionToDate]]</f>
        <v>274759</v>
      </c>
    </row>
    <row r="1130" spans="1:10" x14ac:dyDescent="0.35">
      <c r="A1130">
        <f ca="1">RANDBETWEEN(1,Parameters!$A$10)</f>
        <v>2</v>
      </c>
      <c r="B1130" t="str">
        <f ca="1">VLOOKUP(A1130,Reserves[],2,FALSE)</f>
        <v>Route66</v>
      </c>
      <c r="C1130" t="str">
        <f ca="1">VLOOKUP(A1130,Reserves[],3,FALSE)</f>
        <v>Delta</v>
      </c>
      <c r="D1130" s="1">
        <f ca="1">MAX(Parameters!$A$2,MAX(INDEX((A1130=$A$2:A1129)*$D$2:D1129,))) + RANDBETWEEN(IF(MAX(INDEX((A1130=$A$2:A1129)*$D$2:D1129,))=0,0,Parameters!$C$2),Parameters!$D$2)</f>
        <v>43103</v>
      </c>
      <c r="E1130">
        <f ca="1">RANDBETWEEN(Parameters!$F$2,Parameters!$G$2)</f>
        <v>250</v>
      </c>
      <c r="F1130">
        <f ca="1">RANDBETWEEN(Parameters!$I$2,Parameters!$J$2)</f>
        <v>62</v>
      </c>
      <c r="G1130">
        <f ca="1">SUMIFS(E$2:E1130,$A$2:A1130,Extraction[[#This Row],[AreaID]])</f>
        <v>17057</v>
      </c>
      <c r="H1130">
        <f ca="1">SUMIFS(F$2:F1130,$A$2:A1130,Extraction[[#This Row],[AreaID]])</f>
        <v>16551</v>
      </c>
      <c r="I1130">
        <f ca="1">VLOOKUP(Extraction[[#This Row],[AreaID]],Reserves[],4,FALSE)-Extraction[[#This Row],[OilExtractionToDate]]</f>
        <v>147384</v>
      </c>
      <c r="J1130">
        <f ca="1">VLOOKUP(Extraction[[#This Row],[AreaID]],Reserves[],5,FALSE)-Extraction[[#This Row],[GasExtractionToDate]]</f>
        <v>219658</v>
      </c>
    </row>
    <row r="1131" spans="1:10" x14ac:dyDescent="0.35">
      <c r="A1131">
        <f ca="1">RANDBETWEEN(1,Parameters!$A$10)</f>
        <v>12</v>
      </c>
      <c r="B1131" t="str">
        <f ca="1">VLOOKUP(A1131,Reserves[],2,FALSE)</f>
        <v>EastTexas</v>
      </c>
      <c r="C1131" t="str">
        <f ca="1">VLOOKUP(A1131,Reserves[],3,FALSE)</f>
        <v>Lake3</v>
      </c>
      <c r="D1131" s="1">
        <f ca="1">MAX(Parameters!$A$2,MAX(INDEX((A1131=$A$2:A1130)*$D$2:D1130,))) + RANDBETWEEN(IF(MAX(INDEX((A1131=$A$2:A1130)*$D$2:D1130,))=0,0,Parameters!$C$2),Parameters!$D$2)</f>
        <v>43010</v>
      </c>
      <c r="E1131">
        <f ca="1">RANDBETWEEN(Parameters!$F$2,Parameters!$G$2)</f>
        <v>265</v>
      </c>
      <c r="F1131">
        <f ca="1">RANDBETWEEN(Parameters!$I$2,Parameters!$J$2)</f>
        <v>210</v>
      </c>
      <c r="G1131">
        <f ca="1">SUMIFS(E$2:E1131,$A$2:A1131,Extraction[[#This Row],[AreaID]])</f>
        <v>14441</v>
      </c>
      <c r="H1131">
        <f ca="1">SUMIFS(F$2:F1131,$A$2:A1131,Extraction[[#This Row],[AreaID]])</f>
        <v>12656</v>
      </c>
      <c r="I1131">
        <f ca="1">VLOOKUP(Extraction[[#This Row],[AreaID]],Reserves[],4,FALSE)-Extraction[[#This Row],[OilExtractionToDate]]</f>
        <v>318946</v>
      </c>
      <c r="J1131">
        <f ca="1">VLOOKUP(Extraction[[#This Row],[AreaID]],Reserves[],5,FALSE)-Extraction[[#This Row],[GasExtractionToDate]]</f>
        <v>274549</v>
      </c>
    </row>
    <row r="1132" spans="1:10" x14ac:dyDescent="0.35">
      <c r="A1132">
        <f ca="1">RANDBETWEEN(1,Parameters!$A$10)</f>
        <v>4</v>
      </c>
      <c r="B1132" t="str">
        <f ca="1">VLOOKUP(A1132,Reserves[],2,FALSE)</f>
        <v>BigPool</v>
      </c>
      <c r="C1132" t="str">
        <f ca="1">VLOOKUP(A1132,Reserves[],3,FALSE)</f>
        <v>B1</v>
      </c>
      <c r="D1132" s="1">
        <f ca="1">MAX(Parameters!$A$2,MAX(INDEX((A1132=$A$2:A1131)*$D$2:D1131,))) + RANDBETWEEN(IF(MAX(INDEX((A1132=$A$2:A1131)*$D$2:D1131,))=0,0,Parameters!$C$2),Parameters!$D$2)</f>
        <v>43024</v>
      </c>
      <c r="E1132">
        <f ca="1">RANDBETWEEN(Parameters!$F$2,Parameters!$G$2)</f>
        <v>107</v>
      </c>
      <c r="F1132">
        <f ca="1">RANDBETWEEN(Parameters!$I$2,Parameters!$J$2)</f>
        <v>207</v>
      </c>
      <c r="G1132">
        <f ca="1">SUMIFS(E$2:E1132,$A$2:A1132,Extraction[[#This Row],[AreaID]])</f>
        <v>14208</v>
      </c>
      <c r="H1132">
        <f ca="1">SUMIFS(F$2:F1132,$A$2:A1132,Extraction[[#This Row],[AreaID]])</f>
        <v>14976</v>
      </c>
      <c r="I1132">
        <f ca="1">VLOOKUP(Extraction[[#This Row],[AreaID]],Reserves[],4,FALSE)-Extraction[[#This Row],[OilExtractionToDate]]</f>
        <v>390982</v>
      </c>
      <c r="J1132">
        <f ca="1">VLOOKUP(Extraction[[#This Row],[AreaID]],Reserves[],5,FALSE)-Extraction[[#This Row],[GasExtractionToDate]]</f>
        <v>185477</v>
      </c>
    </row>
    <row r="1133" spans="1:10" x14ac:dyDescent="0.35">
      <c r="A1133">
        <f ca="1">RANDBETWEEN(1,Parameters!$A$10)</f>
        <v>10</v>
      </c>
      <c r="B1133" t="str">
        <f ca="1">VLOOKUP(A1133,Reserves[],2,FALSE)</f>
        <v>EastTexas</v>
      </c>
      <c r="C1133" t="str">
        <f ca="1">VLOOKUP(A1133,Reserves[],3,FALSE)</f>
        <v>Lake1</v>
      </c>
      <c r="D1133" s="1">
        <f ca="1">MAX(Parameters!$A$2,MAX(INDEX((A1133=$A$2:A1132)*$D$2:D1132,))) + RANDBETWEEN(IF(MAX(INDEX((A1133=$A$2:A1132)*$D$2:D1132,))=0,0,Parameters!$C$2),Parameters!$D$2)</f>
        <v>42939</v>
      </c>
      <c r="E1133">
        <f ca="1">RANDBETWEEN(Parameters!$F$2,Parameters!$G$2)</f>
        <v>197</v>
      </c>
      <c r="F1133">
        <f ca="1">RANDBETWEEN(Parameters!$I$2,Parameters!$J$2)</f>
        <v>216</v>
      </c>
      <c r="G1133">
        <f ca="1">SUMIFS(E$2:E1133,$A$2:A1133,Extraction[[#This Row],[AreaID]])</f>
        <v>12376</v>
      </c>
      <c r="H1133">
        <f ca="1">SUMIFS(F$2:F1133,$A$2:A1133,Extraction[[#This Row],[AreaID]])</f>
        <v>10839</v>
      </c>
      <c r="I1133">
        <f ca="1">VLOOKUP(Extraction[[#This Row],[AreaID]],Reserves[],4,FALSE)-Extraction[[#This Row],[OilExtractionToDate]]</f>
        <v>154852</v>
      </c>
      <c r="J1133">
        <f ca="1">VLOOKUP(Extraction[[#This Row],[AreaID]],Reserves[],5,FALSE)-Extraction[[#This Row],[GasExtractionToDate]]</f>
        <v>364414</v>
      </c>
    </row>
    <row r="1134" spans="1:10" x14ac:dyDescent="0.35">
      <c r="A1134">
        <f ca="1">RANDBETWEEN(1,Parameters!$A$10)</f>
        <v>4</v>
      </c>
      <c r="B1134" t="str">
        <f ca="1">VLOOKUP(A1134,Reserves[],2,FALSE)</f>
        <v>BigPool</v>
      </c>
      <c r="C1134" t="str">
        <f ca="1">VLOOKUP(A1134,Reserves[],3,FALSE)</f>
        <v>B1</v>
      </c>
      <c r="D1134" s="1">
        <f ca="1">MAX(Parameters!$A$2,MAX(INDEX((A1134=$A$2:A1133)*$D$2:D1133,))) + RANDBETWEEN(IF(MAX(INDEX((A1134=$A$2:A1133)*$D$2:D1133,))=0,0,Parameters!$C$2),Parameters!$D$2)</f>
        <v>43030</v>
      </c>
      <c r="E1134">
        <f ca="1">RANDBETWEEN(Parameters!$F$2,Parameters!$G$2)</f>
        <v>131</v>
      </c>
      <c r="F1134">
        <f ca="1">RANDBETWEEN(Parameters!$I$2,Parameters!$J$2)</f>
        <v>209</v>
      </c>
      <c r="G1134">
        <f ca="1">SUMIFS(E$2:E1134,$A$2:A1134,Extraction[[#This Row],[AreaID]])</f>
        <v>14339</v>
      </c>
      <c r="H1134">
        <f ca="1">SUMIFS(F$2:F1134,$A$2:A1134,Extraction[[#This Row],[AreaID]])</f>
        <v>15185</v>
      </c>
      <c r="I1134">
        <f ca="1">VLOOKUP(Extraction[[#This Row],[AreaID]],Reserves[],4,FALSE)-Extraction[[#This Row],[OilExtractionToDate]]</f>
        <v>390851</v>
      </c>
      <c r="J1134">
        <f ca="1">VLOOKUP(Extraction[[#This Row],[AreaID]],Reserves[],5,FALSE)-Extraction[[#This Row],[GasExtractionToDate]]</f>
        <v>185268</v>
      </c>
    </row>
    <row r="1135" spans="1:10" x14ac:dyDescent="0.35">
      <c r="A1135">
        <f ca="1">RANDBETWEEN(1,Parameters!$A$10)</f>
        <v>2</v>
      </c>
      <c r="B1135" t="str">
        <f ca="1">VLOOKUP(A1135,Reserves[],2,FALSE)</f>
        <v>Route66</v>
      </c>
      <c r="C1135" t="str">
        <f ca="1">VLOOKUP(A1135,Reserves[],3,FALSE)</f>
        <v>Delta</v>
      </c>
      <c r="D1135" s="1">
        <f ca="1">MAX(Parameters!$A$2,MAX(INDEX((A1135=$A$2:A1134)*$D$2:D1134,))) + RANDBETWEEN(IF(MAX(INDEX((A1135=$A$2:A1134)*$D$2:D1134,))=0,0,Parameters!$C$2),Parameters!$D$2)</f>
        <v>43108</v>
      </c>
      <c r="E1135">
        <f ca="1">RANDBETWEEN(Parameters!$F$2,Parameters!$G$2)</f>
        <v>132</v>
      </c>
      <c r="F1135">
        <f ca="1">RANDBETWEEN(Parameters!$I$2,Parameters!$J$2)</f>
        <v>132</v>
      </c>
      <c r="G1135">
        <f ca="1">SUMIFS(E$2:E1135,$A$2:A1135,Extraction[[#This Row],[AreaID]])</f>
        <v>17189</v>
      </c>
      <c r="H1135">
        <f ca="1">SUMIFS(F$2:F1135,$A$2:A1135,Extraction[[#This Row],[AreaID]])</f>
        <v>16683</v>
      </c>
      <c r="I1135">
        <f ca="1">VLOOKUP(Extraction[[#This Row],[AreaID]],Reserves[],4,FALSE)-Extraction[[#This Row],[OilExtractionToDate]]</f>
        <v>147252</v>
      </c>
      <c r="J1135">
        <f ca="1">VLOOKUP(Extraction[[#This Row],[AreaID]],Reserves[],5,FALSE)-Extraction[[#This Row],[GasExtractionToDate]]</f>
        <v>219526</v>
      </c>
    </row>
    <row r="1136" spans="1:10" x14ac:dyDescent="0.35">
      <c r="A1136">
        <f ca="1">RANDBETWEEN(1,Parameters!$A$10)</f>
        <v>7</v>
      </c>
      <c r="B1136" t="str">
        <f ca="1">VLOOKUP(A1136,Reserves[],2,FALSE)</f>
        <v>Hanamura</v>
      </c>
      <c r="C1136" t="str">
        <f ca="1">VLOOKUP(A1136,Reserves[],3,FALSE)</f>
        <v>H1</v>
      </c>
      <c r="D1136" s="1">
        <f ca="1">MAX(Parameters!$A$2,MAX(INDEX((A1136=$A$2:A1135)*$D$2:D1135,))) + RANDBETWEEN(IF(MAX(INDEX((A1136=$A$2:A1135)*$D$2:D1135,))=0,0,Parameters!$C$2),Parameters!$D$2)</f>
        <v>43013</v>
      </c>
      <c r="E1136">
        <f ca="1">RANDBETWEEN(Parameters!$F$2,Parameters!$G$2)</f>
        <v>125</v>
      </c>
      <c r="F1136">
        <f ca="1">RANDBETWEEN(Parameters!$I$2,Parameters!$J$2)</f>
        <v>82</v>
      </c>
      <c r="G1136">
        <f ca="1">SUMIFS(E$2:E1136,$A$2:A1136,Extraction[[#This Row],[AreaID]])</f>
        <v>14745</v>
      </c>
      <c r="H1136">
        <f ca="1">SUMIFS(F$2:F1136,$A$2:A1136,Extraction[[#This Row],[AreaID]])</f>
        <v>14007</v>
      </c>
      <c r="I1136">
        <f ca="1">VLOOKUP(Extraction[[#This Row],[AreaID]],Reserves[],4,FALSE)-Extraction[[#This Row],[OilExtractionToDate]]</f>
        <v>311621</v>
      </c>
      <c r="J1136">
        <f ca="1">VLOOKUP(Extraction[[#This Row],[AreaID]],Reserves[],5,FALSE)-Extraction[[#This Row],[GasExtractionToDate]]</f>
        <v>427370</v>
      </c>
    </row>
    <row r="1137" spans="1:10" x14ac:dyDescent="0.35">
      <c r="A1137">
        <f ca="1">RANDBETWEEN(1,Parameters!$A$10)</f>
        <v>10</v>
      </c>
      <c r="B1137" t="str">
        <f ca="1">VLOOKUP(A1137,Reserves[],2,FALSE)</f>
        <v>EastTexas</v>
      </c>
      <c r="C1137" t="str">
        <f ca="1">VLOOKUP(A1137,Reserves[],3,FALSE)</f>
        <v>Lake1</v>
      </c>
      <c r="D1137" s="1">
        <f ca="1">MAX(Parameters!$A$2,MAX(INDEX((A1137=$A$2:A1136)*$D$2:D1136,))) + RANDBETWEEN(IF(MAX(INDEX((A1137=$A$2:A1136)*$D$2:D1136,))=0,0,Parameters!$C$2),Parameters!$D$2)</f>
        <v>42947</v>
      </c>
      <c r="E1137">
        <f ca="1">RANDBETWEEN(Parameters!$F$2,Parameters!$G$2)</f>
        <v>294</v>
      </c>
      <c r="F1137">
        <f ca="1">RANDBETWEEN(Parameters!$I$2,Parameters!$J$2)</f>
        <v>176</v>
      </c>
      <c r="G1137">
        <f ca="1">SUMIFS(E$2:E1137,$A$2:A1137,Extraction[[#This Row],[AreaID]])</f>
        <v>12670</v>
      </c>
      <c r="H1137">
        <f ca="1">SUMIFS(F$2:F1137,$A$2:A1137,Extraction[[#This Row],[AreaID]])</f>
        <v>11015</v>
      </c>
      <c r="I1137">
        <f ca="1">VLOOKUP(Extraction[[#This Row],[AreaID]],Reserves[],4,FALSE)-Extraction[[#This Row],[OilExtractionToDate]]</f>
        <v>154558</v>
      </c>
      <c r="J1137">
        <f ca="1">VLOOKUP(Extraction[[#This Row],[AreaID]],Reserves[],5,FALSE)-Extraction[[#This Row],[GasExtractionToDate]]</f>
        <v>364238</v>
      </c>
    </row>
    <row r="1138" spans="1:10" x14ac:dyDescent="0.35">
      <c r="A1138">
        <f ca="1">RANDBETWEEN(1,Parameters!$A$10)</f>
        <v>7</v>
      </c>
      <c r="B1138" t="str">
        <f ca="1">VLOOKUP(A1138,Reserves[],2,FALSE)</f>
        <v>Hanamura</v>
      </c>
      <c r="C1138" t="str">
        <f ca="1">VLOOKUP(A1138,Reserves[],3,FALSE)</f>
        <v>H1</v>
      </c>
      <c r="D1138" s="1">
        <f ca="1">MAX(Parameters!$A$2,MAX(INDEX((A1138=$A$2:A1137)*$D$2:D1137,))) + RANDBETWEEN(IF(MAX(INDEX((A1138=$A$2:A1137)*$D$2:D1137,))=0,0,Parameters!$C$2),Parameters!$D$2)</f>
        <v>43017</v>
      </c>
      <c r="E1138">
        <f ca="1">RANDBETWEEN(Parameters!$F$2,Parameters!$G$2)</f>
        <v>188</v>
      </c>
      <c r="F1138">
        <f ca="1">RANDBETWEEN(Parameters!$I$2,Parameters!$J$2)</f>
        <v>64</v>
      </c>
      <c r="G1138">
        <f ca="1">SUMIFS(E$2:E1138,$A$2:A1138,Extraction[[#This Row],[AreaID]])</f>
        <v>14933</v>
      </c>
      <c r="H1138">
        <f ca="1">SUMIFS(F$2:F1138,$A$2:A1138,Extraction[[#This Row],[AreaID]])</f>
        <v>14071</v>
      </c>
      <c r="I1138">
        <f ca="1">VLOOKUP(Extraction[[#This Row],[AreaID]],Reserves[],4,FALSE)-Extraction[[#This Row],[OilExtractionToDate]]</f>
        <v>311433</v>
      </c>
      <c r="J1138">
        <f ca="1">VLOOKUP(Extraction[[#This Row],[AreaID]],Reserves[],5,FALSE)-Extraction[[#This Row],[GasExtractionToDate]]</f>
        <v>427306</v>
      </c>
    </row>
    <row r="1139" spans="1:10" x14ac:dyDescent="0.35">
      <c r="A1139">
        <f ca="1">RANDBETWEEN(1,Parameters!$A$10)</f>
        <v>10</v>
      </c>
      <c r="B1139" t="str">
        <f ca="1">VLOOKUP(A1139,Reserves[],2,FALSE)</f>
        <v>EastTexas</v>
      </c>
      <c r="C1139" t="str">
        <f ca="1">VLOOKUP(A1139,Reserves[],3,FALSE)</f>
        <v>Lake1</v>
      </c>
      <c r="D1139" s="1">
        <f ca="1">MAX(Parameters!$A$2,MAX(INDEX((A1139=$A$2:A1138)*$D$2:D1138,))) + RANDBETWEEN(IF(MAX(INDEX((A1139=$A$2:A1138)*$D$2:D1138,))=0,0,Parameters!$C$2),Parameters!$D$2)</f>
        <v>42953</v>
      </c>
      <c r="E1139">
        <f ca="1">RANDBETWEEN(Parameters!$F$2,Parameters!$G$2)</f>
        <v>131</v>
      </c>
      <c r="F1139">
        <f ca="1">RANDBETWEEN(Parameters!$I$2,Parameters!$J$2)</f>
        <v>269</v>
      </c>
      <c r="G1139">
        <f ca="1">SUMIFS(E$2:E1139,$A$2:A1139,Extraction[[#This Row],[AreaID]])</f>
        <v>12801</v>
      </c>
      <c r="H1139">
        <f ca="1">SUMIFS(F$2:F1139,$A$2:A1139,Extraction[[#This Row],[AreaID]])</f>
        <v>11284</v>
      </c>
      <c r="I1139">
        <f ca="1">VLOOKUP(Extraction[[#This Row],[AreaID]],Reserves[],4,FALSE)-Extraction[[#This Row],[OilExtractionToDate]]</f>
        <v>154427</v>
      </c>
      <c r="J1139">
        <f ca="1">VLOOKUP(Extraction[[#This Row],[AreaID]],Reserves[],5,FALSE)-Extraction[[#This Row],[GasExtractionToDate]]</f>
        <v>363969</v>
      </c>
    </row>
    <row r="1140" spans="1:10" x14ac:dyDescent="0.35">
      <c r="A1140">
        <f ca="1">RANDBETWEEN(1,Parameters!$A$10)</f>
        <v>2</v>
      </c>
      <c r="B1140" t="str">
        <f ca="1">VLOOKUP(A1140,Reserves[],2,FALSE)</f>
        <v>Route66</v>
      </c>
      <c r="C1140" t="str">
        <f ca="1">VLOOKUP(A1140,Reserves[],3,FALSE)</f>
        <v>Delta</v>
      </c>
      <c r="D1140" s="1">
        <f ca="1">MAX(Parameters!$A$2,MAX(INDEX((A1140=$A$2:A1139)*$D$2:D1139,))) + RANDBETWEEN(IF(MAX(INDEX((A1140=$A$2:A1139)*$D$2:D1139,))=0,0,Parameters!$C$2),Parameters!$D$2)</f>
        <v>43115</v>
      </c>
      <c r="E1140">
        <f ca="1">RANDBETWEEN(Parameters!$F$2,Parameters!$G$2)</f>
        <v>107</v>
      </c>
      <c r="F1140">
        <f ca="1">RANDBETWEEN(Parameters!$I$2,Parameters!$J$2)</f>
        <v>286</v>
      </c>
      <c r="G1140">
        <f ca="1">SUMIFS(E$2:E1140,$A$2:A1140,Extraction[[#This Row],[AreaID]])</f>
        <v>17296</v>
      </c>
      <c r="H1140">
        <f ca="1">SUMIFS(F$2:F1140,$A$2:A1140,Extraction[[#This Row],[AreaID]])</f>
        <v>16969</v>
      </c>
      <c r="I1140">
        <f ca="1">VLOOKUP(Extraction[[#This Row],[AreaID]],Reserves[],4,FALSE)-Extraction[[#This Row],[OilExtractionToDate]]</f>
        <v>147145</v>
      </c>
      <c r="J1140">
        <f ca="1">VLOOKUP(Extraction[[#This Row],[AreaID]],Reserves[],5,FALSE)-Extraction[[#This Row],[GasExtractionToDate]]</f>
        <v>219240</v>
      </c>
    </row>
    <row r="1141" spans="1:10" x14ac:dyDescent="0.35">
      <c r="A1141">
        <f ca="1">RANDBETWEEN(1,Parameters!$A$10)</f>
        <v>12</v>
      </c>
      <c r="B1141" t="str">
        <f ca="1">VLOOKUP(A1141,Reserves[],2,FALSE)</f>
        <v>EastTexas</v>
      </c>
      <c r="C1141" t="str">
        <f ca="1">VLOOKUP(A1141,Reserves[],3,FALSE)</f>
        <v>Lake3</v>
      </c>
      <c r="D1141" s="1">
        <f ca="1">MAX(Parameters!$A$2,MAX(INDEX((A1141=$A$2:A1140)*$D$2:D1140,))) + RANDBETWEEN(IF(MAX(INDEX((A1141=$A$2:A1140)*$D$2:D1140,))=0,0,Parameters!$C$2),Parameters!$D$2)</f>
        <v>43017</v>
      </c>
      <c r="E1141">
        <f ca="1">RANDBETWEEN(Parameters!$F$2,Parameters!$G$2)</f>
        <v>225</v>
      </c>
      <c r="F1141">
        <f ca="1">RANDBETWEEN(Parameters!$I$2,Parameters!$J$2)</f>
        <v>226</v>
      </c>
      <c r="G1141">
        <f ca="1">SUMIFS(E$2:E1141,$A$2:A1141,Extraction[[#This Row],[AreaID]])</f>
        <v>14666</v>
      </c>
      <c r="H1141">
        <f ca="1">SUMIFS(F$2:F1141,$A$2:A1141,Extraction[[#This Row],[AreaID]])</f>
        <v>12882</v>
      </c>
      <c r="I1141">
        <f ca="1">VLOOKUP(Extraction[[#This Row],[AreaID]],Reserves[],4,FALSE)-Extraction[[#This Row],[OilExtractionToDate]]</f>
        <v>318721</v>
      </c>
      <c r="J1141">
        <f ca="1">VLOOKUP(Extraction[[#This Row],[AreaID]],Reserves[],5,FALSE)-Extraction[[#This Row],[GasExtractionToDate]]</f>
        <v>274323</v>
      </c>
    </row>
    <row r="1142" spans="1:10" x14ac:dyDescent="0.35">
      <c r="A1142">
        <f ca="1">RANDBETWEEN(1,Parameters!$A$10)</f>
        <v>14</v>
      </c>
      <c r="B1142" t="str">
        <f ca="1">VLOOKUP(A1142,Reserves[],2,FALSE)</f>
        <v>Kern River</v>
      </c>
      <c r="C1142" t="str">
        <f ca="1">VLOOKUP(A1142,Reserves[],3,FALSE)</f>
        <v>Delta</v>
      </c>
      <c r="D1142" s="1">
        <f ca="1">MAX(Parameters!$A$2,MAX(INDEX((A1142=$A$2:A1141)*$D$2:D1141,))) + RANDBETWEEN(IF(MAX(INDEX((A1142=$A$2:A1141)*$D$2:D1141,))=0,0,Parameters!$C$2),Parameters!$D$2)</f>
        <v>42983</v>
      </c>
      <c r="E1142">
        <f ca="1">RANDBETWEEN(Parameters!$F$2,Parameters!$G$2)</f>
        <v>218</v>
      </c>
      <c r="F1142">
        <f ca="1">RANDBETWEEN(Parameters!$I$2,Parameters!$J$2)</f>
        <v>276</v>
      </c>
      <c r="G1142">
        <f ca="1">SUMIFS(E$2:E1142,$A$2:A1142,Extraction[[#This Row],[AreaID]])</f>
        <v>14518</v>
      </c>
      <c r="H1142">
        <f ca="1">SUMIFS(F$2:F1142,$A$2:A1142,Extraction[[#This Row],[AreaID]])</f>
        <v>13586</v>
      </c>
      <c r="I1142">
        <f ca="1">VLOOKUP(Extraction[[#This Row],[AreaID]],Reserves[],4,FALSE)-Extraction[[#This Row],[OilExtractionToDate]]</f>
        <v>330893</v>
      </c>
      <c r="J1142">
        <f ca="1">VLOOKUP(Extraction[[#This Row],[AreaID]],Reserves[],5,FALSE)-Extraction[[#This Row],[GasExtractionToDate]]</f>
        <v>392552</v>
      </c>
    </row>
    <row r="1143" spans="1:10" x14ac:dyDescent="0.35">
      <c r="A1143">
        <f ca="1">RANDBETWEEN(1,Parameters!$A$10)</f>
        <v>3</v>
      </c>
      <c r="B1143" t="str">
        <f ca="1">VLOOKUP(A1143,Reserves[],2,FALSE)</f>
        <v>Route66</v>
      </c>
      <c r="C1143" t="str">
        <f ca="1">VLOOKUP(A1143,Reserves[],3,FALSE)</f>
        <v>A3</v>
      </c>
      <c r="D1143" s="1">
        <f ca="1">MAX(Parameters!$A$2,MAX(INDEX((A1143=$A$2:A1142)*$D$2:D1142,))) + RANDBETWEEN(IF(MAX(INDEX((A1143=$A$2:A1142)*$D$2:D1142,))=0,0,Parameters!$C$2),Parameters!$D$2)</f>
        <v>43017</v>
      </c>
      <c r="E1143">
        <f ca="1">RANDBETWEEN(Parameters!$F$2,Parameters!$G$2)</f>
        <v>95</v>
      </c>
      <c r="F1143">
        <f ca="1">RANDBETWEEN(Parameters!$I$2,Parameters!$J$2)</f>
        <v>264</v>
      </c>
      <c r="G1143">
        <f ca="1">SUMIFS(E$2:E1143,$A$2:A1143,Extraction[[#This Row],[AreaID]])</f>
        <v>14405</v>
      </c>
      <c r="H1143">
        <f ca="1">SUMIFS(F$2:F1143,$A$2:A1143,Extraction[[#This Row],[AreaID]])</f>
        <v>13612</v>
      </c>
      <c r="I1143">
        <f ca="1">VLOOKUP(Extraction[[#This Row],[AreaID]],Reserves[],4,FALSE)-Extraction[[#This Row],[OilExtractionToDate]]</f>
        <v>197753</v>
      </c>
      <c r="J1143">
        <f ca="1">VLOOKUP(Extraction[[#This Row],[AreaID]],Reserves[],5,FALSE)-Extraction[[#This Row],[GasExtractionToDate]]</f>
        <v>332826</v>
      </c>
    </row>
    <row r="1144" spans="1:10" x14ac:dyDescent="0.35">
      <c r="A1144">
        <f ca="1">RANDBETWEEN(1,Parameters!$A$10)</f>
        <v>13</v>
      </c>
      <c r="B1144" t="str">
        <f ca="1">VLOOKUP(A1144,Reserves[],2,FALSE)</f>
        <v>Kern River</v>
      </c>
      <c r="C1144" t="str">
        <f ca="1">VLOOKUP(A1144,Reserves[],3,FALSE)</f>
        <v>W13</v>
      </c>
      <c r="D1144" s="1">
        <f ca="1">MAX(Parameters!$A$2,MAX(INDEX((A1144=$A$2:A1143)*$D$2:D1143,))) + RANDBETWEEN(IF(MAX(INDEX((A1144=$A$2:A1143)*$D$2:D1143,))=0,0,Parameters!$C$2),Parameters!$D$2)</f>
        <v>43072</v>
      </c>
      <c r="E1144">
        <f ca="1">RANDBETWEEN(Parameters!$F$2,Parameters!$G$2)</f>
        <v>112</v>
      </c>
      <c r="F1144">
        <f ca="1">RANDBETWEEN(Parameters!$I$2,Parameters!$J$2)</f>
        <v>126</v>
      </c>
      <c r="G1144">
        <f ca="1">SUMIFS(E$2:E1144,$A$2:A1144,Extraction[[#This Row],[AreaID]])</f>
        <v>16511</v>
      </c>
      <c r="H1144">
        <f ca="1">SUMIFS(F$2:F1144,$A$2:A1144,Extraction[[#This Row],[AreaID]])</f>
        <v>15455</v>
      </c>
      <c r="I1144">
        <f ca="1">VLOOKUP(Extraction[[#This Row],[AreaID]],Reserves[],4,FALSE)-Extraction[[#This Row],[OilExtractionToDate]]</f>
        <v>366192</v>
      </c>
      <c r="J1144">
        <f ca="1">VLOOKUP(Extraction[[#This Row],[AreaID]],Reserves[],5,FALSE)-Extraction[[#This Row],[GasExtractionToDate]]</f>
        <v>434000</v>
      </c>
    </row>
    <row r="1145" spans="1:10" x14ac:dyDescent="0.35">
      <c r="A1145">
        <f ca="1">RANDBETWEEN(1,Parameters!$A$10)</f>
        <v>9</v>
      </c>
      <c r="B1145" t="str">
        <f ca="1">VLOOKUP(A1145,Reserves[],2,FALSE)</f>
        <v>Hanamura</v>
      </c>
      <c r="C1145" t="str">
        <f ca="1">VLOOKUP(A1145,Reserves[],3,FALSE)</f>
        <v>H2</v>
      </c>
      <c r="D1145" s="1">
        <f ca="1">MAX(Parameters!$A$2,MAX(INDEX((A1145=$A$2:A1144)*$D$2:D1144,))) + RANDBETWEEN(IF(MAX(INDEX((A1145=$A$2:A1144)*$D$2:D1144,))=0,0,Parameters!$C$2),Parameters!$D$2)</f>
        <v>43074</v>
      </c>
      <c r="E1145">
        <f ca="1">RANDBETWEEN(Parameters!$F$2,Parameters!$G$2)</f>
        <v>273</v>
      </c>
      <c r="F1145">
        <f ca="1">RANDBETWEEN(Parameters!$I$2,Parameters!$J$2)</f>
        <v>124</v>
      </c>
      <c r="G1145">
        <f ca="1">SUMIFS(E$2:E1145,$A$2:A1145,Extraction[[#This Row],[AreaID]])</f>
        <v>16464</v>
      </c>
      <c r="H1145">
        <f ca="1">SUMIFS(F$2:F1145,$A$2:A1145,Extraction[[#This Row],[AreaID]])</f>
        <v>15733</v>
      </c>
      <c r="I1145">
        <f ca="1">VLOOKUP(Extraction[[#This Row],[AreaID]],Reserves[],4,FALSE)-Extraction[[#This Row],[OilExtractionToDate]]</f>
        <v>324699</v>
      </c>
      <c r="J1145">
        <f ca="1">VLOOKUP(Extraction[[#This Row],[AreaID]],Reserves[],5,FALSE)-Extraction[[#This Row],[GasExtractionToDate]]</f>
        <v>400205</v>
      </c>
    </row>
    <row r="1146" spans="1:10" x14ac:dyDescent="0.35">
      <c r="A1146">
        <f ca="1">RANDBETWEEN(1,Parameters!$A$10)</f>
        <v>13</v>
      </c>
      <c r="B1146" t="str">
        <f ca="1">VLOOKUP(A1146,Reserves[],2,FALSE)</f>
        <v>Kern River</v>
      </c>
      <c r="C1146" t="str">
        <f ca="1">VLOOKUP(A1146,Reserves[],3,FALSE)</f>
        <v>W13</v>
      </c>
      <c r="D1146" s="1">
        <f ca="1">MAX(Parameters!$A$2,MAX(INDEX((A1146=$A$2:A1145)*$D$2:D1145,))) + RANDBETWEEN(IF(MAX(INDEX((A1146=$A$2:A1145)*$D$2:D1145,))=0,0,Parameters!$C$2),Parameters!$D$2)</f>
        <v>43075</v>
      </c>
      <c r="E1146">
        <f ca="1">RANDBETWEEN(Parameters!$F$2,Parameters!$G$2)</f>
        <v>246</v>
      </c>
      <c r="F1146">
        <f ca="1">RANDBETWEEN(Parameters!$I$2,Parameters!$J$2)</f>
        <v>84</v>
      </c>
      <c r="G1146">
        <f ca="1">SUMIFS(E$2:E1146,$A$2:A1146,Extraction[[#This Row],[AreaID]])</f>
        <v>16757</v>
      </c>
      <c r="H1146">
        <f ca="1">SUMIFS(F$2:F1146,$A$2:A1146,Extraction[[#This Row],[AreaID]])</f>
        <v>15539</v>
      </c>
      <c r="I1146">
        <f ca="1">VLOOKUP(Extraction[[#This Row],[AreaID]],Reserves[],4,FALSE)-Extraction[[#This Row],[OilExtractionToDate]]</f>
        <v>365946</v>
      </c>
      <c r="J1146">
        <f ca="1">VLOOKUP(Extraction[[#This Row],[AreaID]],Reserves[],5,FALSE)-Extraction[[#This Row],[GasExtractionToDate]]</f>
        <v>433916</v>
      </c>
    </row>
    <row r="1147" spans="1:10" x14ac:dyDescent="0.35">
      <c r="A1147">
        <f ca="1">RANDBETWEEN(1,Parameters!$A$10)</f>
        <v>12</v>
      </c>
      <c r="B1147" t="str">
        <f ca="1">VLOOKUP(A1147,Reserves[],2,FALSE)</f>
        <v>EastTexas</v>
      </c>
      <c r="C1147" t="str">
        <f ca="1">VLOOKUP(A1147,Reserves[],3,FALSE)</f>
        <v>Lake3</v>
      </c>
      <c r="D1147" s="1">
        <f ca="1">MAX(Parameters!$A$2,MAX(INDEX((A1147=$A$2:A1146)*$D$2:D1146,))) + RANDBETWEEN(IF(MAX(INDEX((A1147=$A$2:A1146)*$D$2:D1146,))=0,0,Parameters!$C$2),Parameters!$D$2)</f>
        <v>43023</v>
      </c>
      <c r="E1147">
        <f ca="1">RANDBETWEEN(Parameters!$F$2,Parameters!$G$2)</f>
        <v>125</v>
      </c>
      <c r="F1147">
        <f ca="1">RANDBETWEEN(Parameters!$I$2,Parameters!$J$2)</f>
        <v>191</v>
      </c>
      <c r="G1147">
        <f ca="1">SUMIFS(E$2:E1147,$A$2:A1147,Extraction[[#This Row],[AreaID]])</f>
        <v>14791</v>
      </c>
      <c r="H1147">
        <f ca="1">SUMIFS(F$2:F1147,$A$2:A1147,Extraction[[#This Row],[AreaID]])</f>
        <v>13073</v>
      </c>
      <c r="I1147">
        <f ca="1">VLOOKUP(Extraction[[#This Row],[AreaID]],Reserves[],4,FALSE)-Extraction[[#This Row],[OilExtractionToDate]]</f>
        <v>318596</v>
      </c>
      <c r="J1147">
        <f ca="1">VLOOKUP(Extraction[[#This Row],[AreaID]],Reserves[],5,FALSE)-Extraction[[#This Row],[GasExtractionToDate]]</f>
        <v>274132</v>
      </c>
    </row>
    <row r="1148" spans="1:10" x14ac:dyDescent="0.35">
      <c r="A1148">
        <f ca="1">RANDBETWEEN(1,Parameters!$A$10)</f>
        <v>5</v>
      </c>
      <c r="B1148" t="str">
        <f ca="1">VLOOKUP(A1148,Reserves[],2,FALSE)</f>
        <v>BigPool</v>
      </c>
      <c r="C1148" t="str">
        <f ca="1">VLOOKUP(A1148,Reserves[],3,FALSE)</f>
        <v>B2</v>
      </c>
      <c r="D1148" s="1">
        <f ca="1">MAX(Parameters!$A$2,MAX(INDEX((A1148=$A$2:A1147)*$D$2:D1147,))) + RANDBETWEEN(IF(MAX(INDEX((A1148=$A$2:A1147)*$D$2:D1147,))=0,0,Parameters!$C$2),Parameters!$D$2)</f>
        <v>43023</v>
      </c>
      <c r="E1148">
        <f ca="1">RANDBETWEEN(Parameters!$F$2,Parameters!$G$2)</f>
        <v>135</v>
      </c>
      <c r="F1148">
        <f ca="1">RANDBETWEEN(Parameters!$I$2,Parameters!$J$2)</f>
        <v>191</v>
      </c>
      <c r="G1148">
        <f ca="1">SUMIFS(E$2:E1148,$A$2:A1148,Extraction[[#This Row],[AreaID]])</f>
        <v>14963</v>
      </c>
      <c r="H1148">
        <f ca="1">SUMIFS(F$2:F1148,$A$2:A1148,Extraction[[#This Row],[AreaID]])</f>
        <v>15208</v>
      </c>
      <c r="I1148">
        <f ca="1">VLOOKUP(Extraction[[#This Row],[AreaID]],Reserves[],4,FALSE)-Extraction[[#This Row],[OilExtractionToDate]]</f>
        <v>292460</v>
      </c>
      <c r="J1148">
        <f ca="1">VLOOKUP(Extraction[[#This Row],[AreaID]],Reserves[],5,FALSE)-Extraction[[#This Row],[GasExtractionToDate]]</f>
        <v>262500</v>
      </c>
    </row>
    <row r="1149" spans="1:10" x14ac:dyDescent="0.35">
      <c r="A1149">
        <f ca="1">RANDBETWEEN(1,Parameters!$A$10)</f>
        <v>6</v>
      </c>
      <c r="B1149" t="str">
        <f ca="1">VLOOKUP(A1149,Reserves[],2,FALSE)</f>
        <v>Hanamura</v>
      </c>
      <c r="C1149" t="str">
        <f ca="1">VLOOKUP(A1149,Reserves[],3,FALSE)</f>
        <v>Alpha</v>
      </c>
      <c r="D1149" s="1">
        <f ca="1">MAX(Parameters!$A$2,MAX(INDEX((A1149=$A$2:A1148)*$D$2:D1148,))) + RANDBETWEEN(IF(MAX(INDEX((A1149=$A$2:A1148)*$D$2:D1148,))=0,0,Parameters!$C$2),Parameters!$D$2)</f>
        <v>43072</v>
      </c>
      <c r="E1149">
        <f ca="1">RANDBETWEEN(Parameters!$F$2,Parameters!$G$2)</f>
        <v>174</v>
      </c>
      <c r="F1149">
        <f ca="1">RANDBETWEEN(Parameters!$I$2,Parameters!$J$2)</f>
        <v>123</v>
      </c>
      <c r="G1149">
        <f ca="1">SUMIFS(E$2:E1149,$A$2:A1149,Extraction[[#This Row],[AreaID]])</f>
        <v>16079</v>
      </c>
      <c r="H1149">
        <f ca="1">SUMIFS(F$2:F1149,$A$2:A1149,Extraction[[#This Row],[AreaID]])</f>
        <v>14330</v>
      </c>
      <c r="I1149">
        <f ca="1">VLOOKUP(Extraction[[#This Row],[AreaID]],Reserves[],4,FALSE)-Extraction[[#This Row],[OilExtractionToDate]]</f>
        <v>244301</v>
      </c>
      <c r="J1149">
        <f ca="1">VLOOKUP(Extraction[[#This Row],[AreaID]],Reserves[],5,FALSE)-Extraction[[#This Row],[GasExtractionToDate]]</f>
        <v>287272</v>
      </c>
    </row>
    <row r="1150" spans="1:10" x14ac:dyDescent="0.35">
      <c r="A1150">
        <f ca="1">RANDBETWEEN(1,Parameters!$A$10)</f>
        <v>1</v>
      </c>
      <c r="B1150" t="str">
        <f ca="1">VLOOKUP(A1150,Reserves[],2,FALSE)</f>
        <v>Route66</v>
      </c>
      <c r="C1150" t="str">
        <f ca="1">VLOOKUP(A1150,Reserves[],3,FALSE)</f>
        <v>Alpha</v>
      </c>
      <c r="D1150" s="1">
        <f ca="1">MAX(Parameters!$A$2,MAX(INDEX((A1150=$A$2:A1149)*$D$2:D1149,))) + RANDBETWEEN(IF(MAX(INDEX((A1150=$A$2:A1149)*$D$2:D1149,))=0,0,Parameters!$C$2),Parameters!$D$2)</f>
        <v>43016</v>
      </c>
      <c r="E1150">
        <f ca="1">RANDBETWEEN(Parameters!$F$2,Parameters!$G$2)</f>
        <v>265</v>
      </c>
      <c r="F1150">
        <f ca="1">RANDBETWEEN(Parameters!$I$2,Parameters!$J$2)</f>
        <v>178</v>
      </c>
      <c r="G1150">
        <f ca="1">SUMIFS(E$2:E1150,$A$2:A1150,Extraction[[#This Row],[AreaID]])</f>
        <v>16264</v>
      </c>
      <c r="H1150">
        <f ca="1">SUMIFS(F$2:F1150,$A$2:A1150,Extraction[[#This Row],[AreaID]])</f>
        <v>12877</v>
      </c>
      <c r="I1150">
        <f ca="1">VLOOKUP(Extraction[[#This Row],[AreaID]],Reserves[],4,FALSE)-Extraction[[#This Row],[OilExtractionToDate]]</f>
        <v>301326</v>
      </c>
      <c r="J1150">
        <f ca="1">VLOOKUP(Extraction[[#This Row],[AreaID]],Reserves[],5,FALSE)-Extraction[[#This Row],[GasExtractionToDate]]</f>
        <v>359724</v>
      </c>
    </row>
    <row r="1151" spans="1:10" x14ac:dyDescent="0.35">
      <c r="A1151">
        <f ca="1">RANDBETWEEN(1,Parameters!$A$10)</f>
        <v>10</v>
      </c>
      <c r="B1151" t="str">
        <f ca="1">VLOOKUP(A1151,Reserves[],2,FALSE)</f>
        <v>EastTexas</v>
      </c>
      <c r="C1151" t="str">
        <f ca="1">VLOOKUP(A1151,Reserves[],3,FALSE)</f>
        <v>Lake1</v>
      </c>
      <c r="D1151" s="1">
        <f ca="1">MAX(Parameters!$A$2,MAX(INDEX((A1151=$A$2:A1150)*$D$2:D1150,))) + RANDBETWEEN(IF(MAX(INDEX((A1151=$A$2:A1150)*$D$2:D1150,))=0,0,Parameters!$C$2),Parameters!$D$2)</f>
        <v>42958</v>
      </c>
      <c r="E1151">
        <f ca="1">RANDBETWEEN(Parameters!$F$2,Parameters!$G$2)</f>
        <v>116</v>
      </c>
      <c r="F1151">
        <f ca="1">RANDBETWEEN(Parameters!$I$2,Parameters!$J$2)</f>
        <v>148</v>
      </c>
      <c r="G1151">
        <f ca="1">SUMIFS(E$2:E1151,$A$2:A1151,Extraction[[#This Row],[AreaID]])</f>
        <v>12917</v>
      </c>
      <c r="H1151">
        <f ca="1">SUMIFS(F$2:F1151,$A$2:A1151,Extraction[[#This Row],[AreaID]])</f>
        <v>11432</v>
      </c>
      <c r="I1151">
        <f ca="1">VLOOKUP(Extraction[[#This Row],[AreaID]],Reserves[],4,FALSE)-Extraction[[#This Row],[OilExtractionToDate]]</f>
        <v>154311</v>
      </c>
      <c r="J1151">
        <f ca="1">VLOOKUP(Extraction[[#This Row],[AreaID]],Reserves[],5,FALSE)-Extraction[[#This Row],[GasExtractionToDate]]</f>
        <v>363821</v>
      </c>
    </row>
    <row r="1152" spans="1:10" x14ac:dyDescent="0.35">
      <c r="A1152">
        <f ca="1">RANDBETWEEN(1,Parameters!$A$10)</f>
        <v>2</v>
      </c>
      <c r="B1152" t="str">
        <f ca="1">VLOOKUP(A1152,Reserves[],2,FALSE)</f>
        <v>Route66</v>
      </c>
      <c r="C1152" t="str">
        <f ca="1">VLOOKUP(A1152,Reserves[],3,FALSE)</f>
        <v>Delta</v>
      </c>
      <c r="D1152" s="1">
        <f ca="1">MAX(Parameters!$A$2,MAX(INDEX((A1152=$A$2:A1151)*$D$2:D1151,))) + RANDBETWEEN(IF(MAX(INDEX((A1152=$A$2:A1151)*$D$2:D1151,))=0,0,Parameters!$C$2),Parameters!$D$2)</f>
        <v>43119</v>
      </c>
      <c r="E1152">
        <f ca="1">RANDBETWEEN(Parameters!$F$2,Parameters!$G$2)</f>
        <v>231</v>
      </c>
      <c r="F1152">
        <f ca="1">RANDBETWEEN(Parameters!$I$2,Parameters!$J$2)</f>
        <v>178</v>
      </c>
      <c r="G1152">
        <f ca="1">SUMIFS(E$2:E1152,$A$2:A1152,Extraction[[#This Row],[AreaID]])</f>
        <v>17527</v>
      </c>
      <c r="H1152">
        <f ca="1">SUMIFS(F$2:F1152,$A$2:A1152,Extraction[[#This Row],[AreaID]])</f>
        <v>17147</v>
      </c>
      <c r="I1152">
        <f ca="1">VLOOKUP(Extraction[[#This Row],[AreaID]],Reserves[],4,FALSE)-Extraction[[#This Row],[OilExtractionToDate]]</f>
        <v>146914</v>
      </c>
      <c r="J1152">
        <f ca="1">VLOOKUP(Extraction[[#This Row],[AreaID]],Reserves[],5,FALSE)-Extraction[[#This Row],[GasExtractionToDate]]</f>
        <v>219062</v>
      </c>
    </row>
    <row r="1153" spans="1:10" x14ac:dyDescent="0.35">
      <c r="A1153">
        <f ca="1">RANDBETWEEN(1,Parameters!$A$10)</f>
        <v>11</v>
      </c>
      <c r="B1153" t="str">
        <f ca="1">VLOOKUP(A1153,Reserves[],2,FALSE)</f>
        <v>EastTexas</v>
      </c>
      <c r="C1153" t="str">
        <f ca="1">VLOOKUP(A1153,Reserves[],3,FALSE)</f>
        <v>Lake2</v>
      </c>
      <c r="D1153" s="1">
        <f ca="1">MAX(Parameters!$A$2,MAX(INDEX((A1153=$A$2:A1152)*$D$2:D1152,))) + RANDBETWEEN(IF(MAX(INDEX((A1153=$A$2:A1152)*$D$2:D1152,))=0,0,Parameters!$C$2),Parameters!$D$2)</f>
        <v>43050</v>
      </c>
      <c r="E1153">
        <f ca="1">RANDBETWEEN(Parameters!$F$2,Parameters!$G$2)</f>
        <v>263</v>
      </c>
      <c r="F1153">
        <f ca="1">RANDBETWEEN(Parameters!$I$2,Parameters!$J$2)</f>
        <v>167</v>
      </c>
      <c r="G1153">
        <f ca="1">SUMIFS(E$2:E1153,$A$2:A1153,Extraction[[#This Row],[AreaID]])</f>
        <v>16077</v>
      </c>
      <c r="H1153">
        <f ca="1">SUMIFS(F$2:F1153,$A$2:A1153,Extraction[[#This Row],[AreaID]])</f>
        <v>15067</v>
      </c>
      <c r="I1153">
        <f ca="1">VLOOKUP(Extraction[[#This Row],[AreaID]],Reserves[],4,FALSE)-Extraction[[#This Row],[OilExtractionToDate]]</f>
        <v>259903</v>
      </c>
      <c r="J1153">
        <f ca="1">VLOOKUP(Extraction[[#This Row],[AreaID]],Reserves[],5,FALSE)-Extraction[[#This Row],[GasExtractionToDate]]</f>
        <v>211730</v>
      </c>
    </row>
    <row r="1154" spans="1:10" x14ac:dyDescent="0.35">
      <c r="A1154">
        <f ca="1">RANDBETWEEN(1,Parameters!$A$10)</f>
        <v>4</v>
      </c>
      <c r="B1154" t="str">
        <f ca="1">VLOOKUP(A1154,Reserves[],2,FALSE)</f>
        <v>BigPool</v>
      </c>
      <c r="C1154" t="str">
        <f ca="1">VLOOKUP(A1154,Reserves[],3,FALSE)</f>
        <v>B1</v>
      </c>
      <c r="D1154" s="1">
        <f ca="1">MAX(Parameters!$A$2,MAX(INDEX((A1154=$A$2:A1153)*$D$2:D1153,))) + RANDBETWEEN(IF(MAX(INDEX((A1154=$A$2:A1153)*$D$2:D1153,))=0,0,Parameters!$C$2),Parameters!$D$2)</f>
        <v>43035</v>
      </c>
      <c r="E1154">
        <f ca="1">RANDBETWEEN(Parameters!$F$2,Parameters!$G$2)</f>
        <v>91</v>
      </c>
      <c r="F1154">
        <f ca="1">RANDBETWEEN(Parameters!$I$2,Parameters!$J$2)</f>
        <v>54</v>
      </c>
      <c r="G1154">
        <f ca="1">SUMIFS(E$2:E1154,$A$2:A1154,Extraction[[#This Row],[AreaID]])</f>
        <v>14430</v>
      </c>
      <c r="H1154">
        <f ca="1">SUMIFS(F$2:F1154,$A$2:A1154,Extraction[[#This Row],[AreaID]])</f>
        <v>15239</v>
      </c>
      <c r="I1154">
        <f ca="1">VLOOKUP(Extraction[[#This Row],[AreaID]],Reserves[],4,FALSE)-Extraction[[#This Row],[OilExtractionToDate]]</f>
        <v>390760</v>
      </c>
      <c r="J1154">
        <f ca="1">VLOOKUP(Extraction[[#This Row],[AreaID]],Reserves[],5,FALSE)-Extraction[[#This Row],[GasExtractionToDate]]</f>
        <v>185214</v>
      </c>
    </row>
    <row r="1155" spans="1:10" x14ac:dyDescent="0.35">
      <c r="A1155">
        <f ca="1">RANDBETWEEN(1,Parameters!$A$10)</f>
        <v>2</v>
      </c>
      <c r="B1155" t="str">
        <f ca="1">VLOOKUP(A1155,Reserves[],2,FALSE)</f>
        <v>Route66</v>
      </c>
      <c r="C1155" t="str">
        <f ca="1">VLOOKUP(A1155,Reserves[],3,FALSE)</f>
        <v>Delta</v>
      </c>
      <c r="D1155" s="1">
        <f ca="1">MAX(Parameters!$A$2,MAX(INDEX((A1155=$A$2:A1154)*$D$2:D1154,))) + RANDBETWEEN(IF(MAX(INDEX((A1155=$A$2:A1154)*$D$2:D1154,))=0,0,Parameters!$C$2),Parameters!$D$2)</f>
        <v>43123</v>
      </c>
      <c r="E1155">
        <f ca="1">RANDBETWEEN(Parameters!$F$2,Parameters!$G$2)</f>
        <v>194</v>
      </c>
      <c r="F1155">
        <f ca="1">RANDBETWEEN(Parameters!$I$2,Parameters!$J$2)</f>
        <v>224</v>
      </c>
      <c r="G1155">
        <f ca="1">SUMIFS(E$2:E1155,$A$2:A1155,Extraction[[#This Row],[AreaID]])</f>
        <v>17721</v>
      </c>
      <c r="H1155">
        <f ca="1">SUMIFS(F$2:F1155,$A$2:A1155,Extraction[[#This Row],[AreaID]])</f>
        <v>17371</v>
      </c>
      <c r="I1155">
        <f ca="1">VLOOKUP(Extraction[[#This Row],[AreaID]],Reserves[],4,FALSE)-Extraction[[#This Row],[OilExtractionToDate]]</f>
        <v>146720</v>
      </c>
      <c r="J1155">
        <f ca="1">VLOOKUP(Extraction[[#This Row],[AreaID]],Reserves[],5,FALSE)-Extraction[[#This Row],[GasExtractionToDate]]</f>
        <v>218838</v>
      </c>
    </row>
    <row r="1156" spans="1:10" x14ac:dyDescent="0.35">
      <c r="A1156">
        <f ca="1">RANDBETWEEN(1,Parameters!$A$10)</f>
        <v>6</v>
      </c>
      <c r="B1156" t="str">
        <f ca="1">VLOOKUP(A1156,Reserves[],2,FALSE)</f>
        <v>Hanamura</v>
      </c>
      <c r="C1156" t="str">
        <f ca="1">VLOOKUP(A1156,Reserves[],3,FALSE)</f>
        <v>Alpha</v>
      </c>
      <c r="D1156" s="1">
        <f ca="1">MAX(Parameters!$A$2,MAX(INDEX((A1156=$A$2:A1155)*$D$2:D1155,))) + RANDBETWEEN(IF(MAX(INDEX((A1156=$A$2:A1155)*$D$2:D1155,))=0,0,Parameters!$C$2),Parameters!$D$2)</f>
        <v>43078</v>
      </c>
      <c r="E1156">
        <f ca="1">RANDBETWEEN(Parameters!$F$2,Parameters!$G$2)</f>
        <v>127</v>
      </c>
      <c r="F1156">
        <f ca="1">RANDBETWEEN(Parameters!$I$2,Parameters!$J$2)</f>
        <v>269</v>
      </c>
      <c r="G1156">
        <f ca="1">SUMIFS(E$2:E1156,$A$2:A1156,Extraction[[#This Row],[AreaID]])</f>
        <v>16206</v>
      </c>
      <c r="H1156">
        <f ca="1">SUMIFS(F$2:F1156,$A$2:A1156,Extraction[[#This Row],[AreaID]])</f>
        <v>14599</v>
      </c>
      <c r="I1156">
        <f ca="1">VLOOKUP(Extraction[[#This Row],[AreaID]],Reserves[],4,FALSE)-Extraction[[#This Row],[OilExtractionToDate]]</f>
        <v>244174</v>
      </c>
      <c r="J1156">
        <f ca="1">VLOOKUP(Extraction[[#This Row],[AreaID]],Reserves[],5,FALSE)-Extraction[[#This Row],[GasExtractionToDate]]</f>
        <v>287003</v>
      </c>
    </row>
    <row r="1157" spans="1:10" x14ac:dyDescent="0.35">
      <c r="A1157">
        <f ca="1">RANDBETWEEN(1,Parameters!$A$10)</f>
        <v>6</v>
      </c>
      <c r="B1157" t="str">
        <f ca="1">VLOOKUP(A1157,Reserves[],2,FALSE)</f>
        <v>Hanamura</v>
      </c>
      <c r="C1157" t="str">
        <f ca="1">VLOOKUP(A1157,Reserves[],3,FALSE)</f>
        <v>Alpha</v>
      </c>
      <c r="D1157" s="1">
        <f ca="1">MAX(Parameters!$A$2,MAX(INDEX((A1157=$A$2:A1156)*$D$2:D1156,))) + RANDBETWEEN(IF(MAX(INDEX((A1157=$A$2:A1156)*$D$2:D1156,))=0,0,Parameters!$C$2),Parameters!$D$2)</f>
        <v>43085</v>
      </c>
      <c r="E1157">
        <f ca="1">RANDBETWEEN(Parameters!$F$2,Parameters!$G$2)</f>
        <v>142</v>
      </c>
      <c r="F1157">
        <f ca="1">RANDBETWEEN(Parameters!$I$2,Parameters!$J$2)</f>
        <v>110</v>
      </c>
      <c r="G1157">
        <f ca="1">SUMIFS(E$2:E1157,$A$2:A1157,Extraction[[#This Row],[AreaID]])</f>
        <v>16348</v>
      </c>
      <c r="H1157">
        <f ca="1">SUMIFS(F$2:F1157,$A$2:A1157,Extraction[[#This Row],[AreaID]])</f>
        <v>14709</v>
      </c>
      <c r="I1157">
        <f ca="1">VLOOKUP(Extraction[[#This Row],[AreaID]],Reserves[],4,FALSE)-Extraction[[#This Row],[OilExtractionToDate]]</f>
        <v>244032</v>
      </c>
      <c r="J1157">
        <f ca="1">VLOOKUP(Extraction[[#This Row],[AreaID]],Reserves[],5,FALSE)-Extraction[[#This Row],[GasExtractionToDate]]</f>
        <v>286893</v>
      </c>
    </row>
    <row r="1158" spans="1:10" x14ac:dyDescent="0.35">
      <c r="A1158">
        <f ca="1">RANDBETWEEN(1,Parameters!$A$10)</f>
        <v>4</v>
      </c>
      <c r="B1158" t="str">
        <f ca="1">VLOOKUP(A1158,Reserves[],2,FALSE)</f>
        <v>BigPool</v>
      </c>
      <c r="C1158" t="str">
        <f ca="1">VLOOKUP(A1158,Reserves[],3,FALSE)</f>
        <v>B1</v>
      </c>
      <c r="D1158" s="1">
        <f ca="1">MAX(Parameters!$A$2,MAX(INDEX((A1158=$A$2:A1157)*$D$2:D1157,))) + RANDBETWEEN(IF(MAX(INDEX((A1158=$A$2:A1157)*$D$2:D1157,))=0,0,Parameters!$C$2),Parameters!$D$2)</f>
        <v>43038</v>
      </c>
      <c r="E1158">
        <f ca="1">RANDBETWEEN(Parameters!$F$2,Parameters!$G$2)</f>
        <v>102</v>
      </c>
      <c r="F1158">
        <f ca="1">RANDBETWEEN(Parameters!$I$2,Parameters!$J$2)</f>
        <v>265</v>
      </c>
      <c r="G1158">
        <f ca="1">SUMIFS(E$2:E1158,$A$2:A1158,Extraction[[#This Row],[AreaID]])</f>
        <v>14532</v>
      </c>
      <c r="H1158">
        <f ca="1">SUMIFS(F$2:F1158,$A$2:A1158,Extraction[[#This Row],[AreaID]])</f>
        <v>15504</v>
      </c>
      <c r="I1158">
        <f ca="1">VLOOKUP(Extraction[[#This Row],[AreaID]],Reserves[],4,FALSE)-Extraction[[#This Row],[OilExtractionToDate]]</f>
        <v>390658</v>
      </c>
      <c r="J1158">
        <f ca="1">VLOOKUP(Extraction[[#This Row],[AreaID]],Reserves[],5,FALSE)-Extraction[[#This Row],[GasExtractionToDate]]</f>
        <v>184949</v>
      </c>
    </row>
    <row r="1159" spans="1:10" x14ac:dyDescent="0.35">
      <c r="A1159">
        <f ca="1">RANDBETWEEN(1,Parameters!$A$10)</f>
        <v>14</v>
      </c>
      <c r="B1159" t="str">
        <f ca="1">VLOOKUP(A1159,Reserves[],2,FALSE)</f>
        <v>Kern River</v>
      </c>
      <c r="C1159" t="str">
        <f ca="1">VLOOKUP(A1159,Reserves[],3,FALSE)</f>
        <v>Delta</v>
      </c>
      <c r="D1159" s="1">
        <f ca="1">MAX(Parameters!$A$2,MAX(INDEX((A1159=$A$2:A1158)*$D$2:D1158,))) + RANDBETWEEN(IF(MAX(INDEX((A1159=$A$2:A1158)*$D$2:D1158,))=0,0,Parameters!$C$2),Parameters!$D$2)</f>
        <v>42991</v>
      </c>
      <c r="E1159">
        <f ca="1">RANDBETWEEN(Parameters!$F$2,Parameters!$G$2)</f>
        <v>215</v>
      </c>
      <c r="F1159">
        <f ca="1">RANDBETWEEN(Parameters!$I$2,Parameters!$J$2)</f>
        <v>216</v>
      </c>
      <c r="G1159">
        <f ca="1">SUMIFS(E$2:E1159,$A$2:A1159,Extraction[[#This Row],[AreaID]])</f>
        <v>14733</v>
      </c>
      <c r="H1159">
        <f ca="1">SUMIFS(F$2:F1159,$A$2:A1159,Extraction[[#This Row],[AreaID]])</f>
        <v>13802</v>
      </c>
      <c r="I1159">
        <f ca="1">VLOOKUP(Extraction[[#This Row],[AreaID]],Reserves[],4,FALSE)-Extraction[[#This Row],[OilExtractionToDate]]</f>
        <v>330678</v>
      </c>
      <c r="J1159">
        <f ca="1">VLOOKUP(Extraction[[#This Row],[AreaID]],Reserves[],5,FALSE)-Extraction[[#This Row],[GasExtractionToDate]]</f>
        <v>392336</v>
      </c>
    </row>
    <row r="1160" spans="1:10" x14ac:dyDescent="0.35">
      <c r="A1160">
        <f ca="1">RANDBETWEEN(1,Parameters!$A$10)</f>
        <v>8</v>
      </c>
      <c r="B1160" t="str">
        <f ca="1">VLOOKUP(A1160,Reserves[],2,FALSE)</f>
        <v>Hanamura</v>
      </c>
      <c r="C1160" t="str">
        <f ca="1">VLOOKUP(A1160,Reserves[],3,FALSE)</f>
        <v>Delta</v>
      </c>
      <c r="D1160" s="1">
        <f ca="1">MAX(Parameters!$A$2,MAX(INDEX((A1160=$A$2:A1159)*$D$2:D1159,))) + RANDBETWEEN(IF(MAX(INDEX((A1160=$A$2:A1159)*$D$2:D1159,))=0,0,Parameters!$C$2),Parameters!$D$2)</f>
        <v>43069</v>
      </c>
      <c r="E1160">
        <f ca="1">RANDBETWEEN(Parameters!$F$2,Parameters!$G$2)</f>
        <v>291</v>
      </c>
      <c r="F1160">
        <f ca="1">RANDBETWEEN(Parameters!$I$2,Parameters!$J$2)</f>
        <v>247</v>
      </c>
      <c r="G1160">
        <f ca="1">SUMIFS(E$2:E1160,$A$2:A1160,Extraction[[#This Row],[AreaID]])</f>
        <v>15994</v>
      </c>
      <c r="H1160">
        <f ca="1">SUMIFS(F$2:F1160,$A$2:A1160,Extraction[[#This Row],[AreaID]])</f>
        <v>16201</v>
      </c>
      <c r="I1160">
        <f ca="1">VLOOKUP(Extraction[[#This Row],[AreaID]],Reserves[],4,FALSE)-Extraction[[#This Row],[OilExtractionToDate]]</f>
        <v>157796</v>
      </c>
      <c r="J1160">
        <f ca="1">VLOOKUP(Extraction[[#This Row],[AreaID]],Reserves[],5,FALSE)-Extraction[[#This Row],[GasExtractionToDate]]</f>
        <v>226908</v>
      </c>
    </row>
    <row r="1161" spans="1:10" x14ac:dyDescent="0.35">
      <c r="A1161">
        <f ca="1">RANDBETWEEN(1,Parameters!$A$10)</f>
        <v>1</v>
      </c>
      <c r="B1161" t="str">
        <f ca="1">VLOOKUP(A1161,Reserves[],2,FALSE)</f>
        <v>Route66</v>
      </c>
      <c r="C1161" t="str">
        <f ca="1">VLOOKUP(A1161,Reserves[],3,FALSE)</f>
        <v>Alpha</v>
      </c>
      <c r="D1161" s="1">
        <f ca="1">MAX(Parameters!$A$2,MAX(INDEX((A1161=$A$2:A1160)*$D$2:D1160,))) + RANDBETWEEN(IF(MAX(INDEX((A1161=$A$2:A1160)*$D$2:D1160,))=0,0,Parameters!$C$2),Parameters!$D$2)</f>
        <v>43019</v>
      </c>
      <c r="E1161">
        <f ca="1">RANDBETWEEN(Parameters!$F$2,Parameters!$G$2)</f>
        <v>234</v>
      </c>
      <c r="F1161">
        <f ca="1">RANDBETWEEN(Parameters!$I$2,Parameters!$J$2)</f>
        <v>289</v>
      </c>
      <c r="G1161">
        <f ca="1">SUMIFS(E$2:E1161,$A$2:A1161,Extraction[[#This Row],[AreaID]])</f>
        <v>16498</v>
      </c>
      <c r="H1161">
        <f ca="1">SUMIFS(F$2:F1161,$A$2:A1161,Extraction[[#This Row],[AreaID]])</f>
        <v>13166</v>
      </c>
      <c r="I1161">
        <f ca="1">VLOOKUP(Extraction[[#This Row],[AreaID]],Reserves[],4,FALSE)-Extraction[[#This Row],[OilExtractionToDate]]</f>
        <v>301092</v>
      </c>
      <c r="J1161">
        <f ca="1">VLOOKUP(Extraction[[#This Row],[AreaID]],Reserves[],5,FALSE)-Extraction[[#This Row],[GasExtractionToDate]]</f>
        <v>359435</v>
      </c>
    </row>
    <row r="1162" spans="1:10" x14ac:dyDescent="0.35">
      <c r="A1162">
        <f ca="1">RANDBETWEEN(1,Parameters!$A$10)</f>
        <v>8</v>
      </c>
      <c r="B1162" t="str">
        <f ca="1">VLOOKUP(A1162,Reserves[],2,FALSE)</f>
        <v>Hanamura</v>
      </c>
      <c r="C1162" t="str">
        <f ca="1">VLOOKUP(A1162,Reserves[],3,FALSE)</f>
        <v>Delta</v>
      </c>
      <c r="D1162" s="1">
        <f ca="1">MAX(Parameters!$A$2,MAX(INDEX((A1162=$A$2:A1161)*$D$2:D1161,))) + RANDBETWEEN(IF(MAX(INDEX((A1162=$A$2:A1161)*$D$2:D1161,))=0,0,Parameters!$C$2),Parameters!$D$2)</f>
        <v>43076</v>
      </c>
      <c r="E1162">
        <f ca="1">RANDBETWEEN(Parameters!$F$2,Parameters!$G$2)</f>
        <v>274</v>
      </c>
      <c r="F1162">
        <f ca="1">RANDBETWEEN(Parameters!$I$2,Parameters!$J$2)</f>
        <v>84</v>
      </c>
      <c r="G1162">
        <f ca="1">SUMIFS(E$2:E1162,$A$2:A1162,Extraction[[#This Row],[AreaID]])</f>
        <v>16268</v>
      </c>
      <c r="H1162">
        <f ca="1">SUMIFS(F$2:F1162,$A$2:A1162,Extraction[[#This Row],[AreaID]])</f>
        <v>16285</v>
      </c>
      <c r="I1162">
        <f ca="1">VLOOKUP(Extraction[[#This Row],[AreaID]],Reserves[],4,FALSE)-Extraction[[#This Row],[OilExtractionToDate]]</f>
        <v>157522</v>
      </c>
      <c r="J1162">
        <f ca="1">VLOOKUP(Extraction[[#This Row],[AreaID]],Reserves[],5,FALSE)-Extraction[[#This Row],[GasExtractionToDate]]</f>
        <v>226824</v>
      </c>
    </row>
    <row r="1163" spans="1:10" x14ac:dyDescent="0.35">
      <c r="A1163">
        <f ca="1">RANDBETWEEN(1,Parameters!$A$10)</f>
        <v>3</v>
      </c>
      <c r="B1163" t="str">
        <f ca="1">VLOOKUP(A1163,Reserves[],2,FALSE)</f>
        <v>Route66</v>
      </c>
      <c r="C1163" t="str">
        <f ca="1">VLOOKUP(A1163,Reserves[],3,FALSE)</f>
        <v>A3</v>
      </c>
      <c r="D1163" s="1">
        <f ca="1">MAX(Parameters!$A$2,MAX(INDEX((A1163=$A$2:A1162)*$D$2:D1162,))) + RANDBETWEEN(IF(MAX(INDEX((A1163=$A$2:A1162)*$D$2:D1162,))=0,0,Parameters!$C$2),Parameters!$D$2)</f>
        <v>43024</v>
      </c>
      <c r="E1163">
        <f ca="1">RANDBETWEEN(Parameters!$F$2,Parameters!$G$2)</f>
        <v>240</v>
      </c>
      <c r="F1163">
        <f ca="1">RANDBETWEEN(Parameters!$I$2,Parameters!$J$2)</f>
        <v>160</v>
      </c>
      <c r="G1163">
        <f ca="1">SUMIFS(E$2:E1163,$A$2:A1163,Extraction[[#This Row],[AreaID]])</f>
        <v>14645</v>
      </c>
      <c r="H1163">
        <f ca="1">SUMIFS(F$2:F1163,$A$2:A1163,Extraction[[#This Row],[AreaID]])</f>
        <v>13772</v>
      </c>
      <c r="I1163">
        <f ca="1">VLOOKUP(Extraction[[#This Row],[AreaID]],Reserves[],4,FALSE)-Extraction[[#This Row],[OilExtractionToDate]]</f>
        <v>197513</v>
      </c>
      <c r="J1163">
        <f ca="1">VLOOKUP(Extraction[[#This Row],[AreaID]],Reserves[],5,FALSE)-Extraction[[#This Row],[GasExtractionToDate]]</f>
        <v>332666</v>
      </c>
    </row>
    <row r="1164" spans="1:10" x14ac:dyDescent="0.35">
      <c r="A1164">
        <f ca="1">RANDBETWEEN(1,Parameters!$A$10)</f>
        <v>12</v>
      </c>
      <c r="B1164" t="str">
        <f ca="1">VLOOKUP(A1164,Reserves[],2,FALSE)</f>
        <v>EastTexas</v>
      </c>
      <c r="C1164" t="str">
        <f ca="1">VLOOKUP(A1164,Reserves[],3,FALSE)</f>
        <v>Lake3</v>
      </c>
      <c r="D1164" s="1">
        <f ca="1">MAX(Parameters!$A$2,MAX(INDEX((A1164=$A$2:A1163)*$D$2:D1163,))) + RANDBETWEEN(IF(MAX(INDEX((A1164=$A$2:A1163)*$D$2:D1163,))=0,0,Parameters!$C$2),Parameters!$D$2)</f>
        <v>43031</v>
      </c>
      <c r="E1164">
        <f ca="1">RANDBETWEEN(Parameters!$F$2,Parameters!$G$2)</f>
        <v>152</v>
      </c>
      <c r="F1164">
        <f ca="1">RANDBETWEEN(Parameters!$I$2,Parameters!$J$2)</f>
        <v>281</v>
      </c>
      <c r="G1164">
        <f ca="1">SUMIFS(E$2:E1164,$A$2:A1164,Extraction[[#This Row],[AreaID]])</f>
        <v>14943</v>
      </c>
      <c r="H1164">
        <f ca="1">SUMIFS(F$2:F1164,$A$2:A1164,Extraction[[#This Row],[AreaID]])</f>
        <v>13354</v>
      </c>
      <c r="I1164">
        <f ca="1">VLOOKUP(Extraction[[#This Row],[AreaID]],Reserves[],4,FALSE)-Extraction[[#This Row],[OilExtractionToDate]]</f>
        <v>318444</v>
      </c>
      <c r="J1164">
        <f ca="1">VLOOKUP(Extraction[[#This Row],[AreaID]],Reserves[],5,FALSE)-Extraction[[#This Row],[GasExtractionToDate]]</f>
        <v>273851</v>
      </c>
    </row>
    <row r="1165" spans="1:10" x14ac:dyDescent="0.35">
      <c r="A1165">
        <f ca="1">RANDBETWEEN(1,Parameters!$A$10)</f>
        <v>6</v>
      </c>
      <c r="B1165" t="str">
        <f ca="1">VLOOKUP(A1165,Reserves[],2,FALSE)</f>
        <v>Hanamura</v>
      </c>
      <c r="C1165" t="str">
        <f ca="1">VLOOKUP(A1165,Reserves[],3,FALSE)</f>
        <v>Alpha</v>
      </c>
      <c r="D1165" s="1">
        <f ca="1">MAX(Parameters!$A$2,MAX(INDEX((A1165=$A$2:A1164)*$D$2:D1164,))) + RANDBETWEEN(IF(MAX(INDEX((A1165=$A$2:A1164)*$D$2:D1164,))=0,0,Parameters!$C$2),Parameters!$D$2)</f>
        <v>43089</v>
      </c>
      <c r="E1165">
        <f ca="1">RANDBETWEEN(Parameters!$F$2,Parameters!$G$2)</f>
        <v>235</v>
      </c>
      <c r="F1165">
        <f ca="1">RANDBETWEEN(Parameters!$I$2,Parameters!$J$2)</f>
        <v>95</v>
      </c>
      <c r="G1165">
        <f ca="1">SUMIFS(E$2:E1165,$A$2:A1165,Extraction[[#This Row],[AreaID]])</f>
        <v>16583</v>
      </c>
      <c r="H1165">
        <f ca="1">SUMIFS(F$2:F1165,$A$2:A1165,Extraction[[#This Row],[AreaID]])</f>
        <v>14804</v>
      </c>
      <c r="I1165">
        <f ca="1">VLOOKUP(Extraction[[#This Row],[AreaID]],Reserves[],4,FALSE)-Extraction[[#This Row],[OilExtractionToDate]]</f>
        <v>243797</v>
      </c>
      <c r="J1165">
        <f ca="1">VLOOKUP(Extraction[[#This Row],[AreaID]],Reserves[],5,FALSE)-Extraction[[#This Row],[GasExtractionToDate]]</f>
        <v>286798</v>
      </c>
    </row>
    <row r="1166" spans="1:10" x14ac:dyDescent="0.35">
      <c r="A1166">
        <f ca="1">RANDBETWEEN(1,Parameters!$A$10)</f>
        <v>11</v>
      </c>
      <c r="B1166" t="str">
        <f ca="1">VLOOKUP(A1166,Reserves[],2,FALSE)</f>
        <v>EastTexas</v>
      </c>
      <c r="C1166" t="str">
        <f ca="1">VLOOKUP(A1166,Reserves[],3,FALSE)</f>
        <v>Lake2</v>
      </c>
      <c r="D1166" s="1">
        <f ca="1">MAX(Parameters!$A$2,MAX(INDEX((A1166=$A$2:A1165)*$D$2:D1165,))) + RANDBETWEEN(IF(MAX(INDEX((A1166=$A$2:A1165)*$D$2:D1165,))=0,0,Parameters!$C$2),Parameters!$D$2)</f>
        <v>43055</v>
      </c>
      <c r="E1166">
        <f ca="1">RANDBETWEEN(Parameters!$F$2,Parameters!$G$2)</f>
        <v>166</v>
      </c>
      <c r="F1166">
        <f ca="1">RANDBETWEEN(Parameters!$I$2,Parameters!$J$2)</f>
        <v>217</v>
      </c>
      <c r="G1166">
        <f ca="1">SUMIFS(E$2:E1166,$A$2:A1166,Extraction[[#This Row],[AreaID]])</f>
        <v>16243</v>
      </c>
      <c r="H1166">
        <f ca="1">SUMIFS(F$2:F1166,$A$2:A1166,Extraction[[#This Row],[AreaID]])</f>
        <v>15284</v>
      </c>
      <c r="I1166">
        <f ca="1">VLOOKUP(Extraction[[#This Row],[AreaID]],Reserves[],4,FALSE)-Extraction[[#This Row],[OilExtractionToDate]]</f>
        <v>259737</v>
      </c>
      <c r="J1166">
        <f ca="1">VLOOKUP(Extraction[[#This Row],[AreaID]],Reserves[],5,FALSE)-Extraction[[#This Row],[GasExtractionToDate]]</f>
        <v>211513</v>
      </c>
    </row>
    <row r="1167" spans="1:10" x14ac:dyDescent="0.35">
      <c r="A1167">
        <f ca="1">RANDBETWEEN(1,Parameters!$A$10)</f>
        <v>6</v>
      </c>
      <c r="B1167" t="str">
        <f ca="1">VLOOKUP(A1167,Reserves[],2,FALSE)</f>
        <v>Hanamura</v>
      </c>
      <c r="C1167" t="str">
        <f ca="1">VLOOKUP(A1167,Reserves[],3,FALSE)</f>
        <v>Alpha</v>
      </c>
      <c r="D1167" s="1">
        <f ca="1">MAX(Parameters!$A$2,MAX(INDEX((A1167=$A$2:A1166)*$D$2:D1166,))) + RANDBETWEEN(IF(MAX(INDEX((A1167=$A$2:A1166)*$D$2:D1166,))=0,0,Parameters!$C$2),Parameters!$D$2)</f>
        <v>43094</v>
      </c>
      <c r="E1167">
        <f ca="1">RANDBETWEEN(Parameters!$F$2,Parameters!$G$2)</f>
        <v>117</v>
      </c>
      <c r="F1167">
        <f ca="1">RANDBETWEEN(Parameters!$I$2,Parameters!$J$2)</f>
        <v>272</v>
      </c>
      <c r="G1167">
        <f ca="1">SUMIFS(E$2:E1167,$A$2:A1167,Extraction[[#This Row],[AreaID]])</f>
        <v>16700</v>
      </c>
      <c r="H1167">
        <f ca="1">SUMIFS(F$2:F1167,$A$2:A1167,Extraction[[#This Row],[AreaID]])</f>
        <v>15076</v>
      </c>
      <c r="I1167">
        <f ca="1">VLOOKUP(Extraction[[#This Row],[AreaID]],Reserves[],4,FALSE)-Extraction[[#This Row],[OilExtractionToDate]]</f>
        <v>243680</v>
      </c>
      <c r="J1167">
        <f ca="1">VLOOKUP(Extraction[[#This Row],[AreaID]],Reserves[],5,FALSE)-Extraction[[#This Row],[GasExtractionToDate]]</f>
        <v>286526</v>
      </c>
    </row>
    <row r="1168" spans="1:10" x14ac:dyDescent="0.35">
      <c r="A1168">
        <f ca="1">RANDBETWEEN(1,Parameters!$A$10)</f>
        <v>3</v>
      </c>
      <c r="B1168" t="str">
        <f ca="1">VLOOKUP(A1168,Reserves[],2,FALSE)</f>
        <v>Route66</v>
      </c>
      <c r="C1168" t="str">
        <f ca="1">VLOOKUP(A1168,Reserves[],3,FALSE)</f>
        <v>A3</v>
      </c>
      <c r="D1168" s="1">
        <f ca="1">MAX(Parameters!$A$2,MAX(INDEX((A1168=$A$2:A1167)*$D$2:D1167,))) + RANDBETWEEN(IF(MAX(INDEX((A1168=$A$2:A1167)*$D$2:D1167,))=0,0,Parameters!$C$2),Parameters!$D$2)</f>
        <v>43030</v>
      </c>
      <c r="E1168">
        <f ca="1">RANDBETWEEN(Parameters!$F$2,Parameters!$G$2)</f>
        <v>187</v>
      </c>
      <c r="F1168">
        <f ca="1">RANDBETWEEN(Parameters!$I$2,Parameters!$J$2)</f>
        <v>138</v>
      </c>
      <c r="G1168">
        <f ca="1">SUMIFS(E$2:E1168,$A$2:A1168,Extraction[[#This Row],[AreaID]])</f>
        <v>14832</v>
      </c>
      <c r="H1168">
        <f ca="1">SUMIFS(F$2:F1168,$A$2:A1168,Extraction[[#This Row],[AreaID]])</f>
        <v>13910</v>
      </c>
      <c r="I1168">
        <f ca="1">VLOOKUP(Extraction[[#This Row],[AreaID]],Reserves[],4,FALSE)-Extraction[[#This Row],[OilExtractionToDate]]</f>
        <v>197326</v>
      </c>
      <c r="J1168">
        <f ca="1">VLOOKUP(Extraction[[#This Row],[AreaID]],Reserves[],5,FALSE)-Extraction[[#This Row],[GasExtractionToDate]]</f>
        <v>332528</v>
      </c>
    </row>
    <row r="1169" spans="1:10" x14ac:dyDescent="0.35">
      <c r="A1169">
        <f ca="1">RANDBETWEEN(1,Parameters!$A$10)</f>
        <v>8</v>
      </c>
      <c r="B1169" t="str">
        <f ca="1">VLOOKUP(A1169,Reserves[],2,FALSE)</f>
        <v>Hanamura</v>
      </c>
      <c r="C1169" t="str">
        <f ca="1">VLOOKUP(A1169,Reserves[],3,FALSE)</f>
        <v>Delta</v>
      </c>
      <c r="D1169" s="1">
        <f ca="1">MAX(Parameters!$A$2,MAX(INDEX((A1169=$A$2:A1168)*$D$2:D1168,))) + RANDBETWEEN(IF(MAX(INDEX((A1169=$A$2:A1168)*$D$2:D1168,))=0,0,Parameters!$C$2),Parameters!$D$2)</f>
        <v>43080</v>
      </c>
      <c r="E1169">
        <f ca="1">RANDBETWEEN(Parameters!$F$2,Parameters!$G$2)</f>
        <v>212</v>
      </c>
      <c r="F1169">
        <f ca="1">RANDBETWEEN(Parameters!$I$2,Parameters!$J$2)</f>
        <v>131</v>
      </c>
      <c r="G1169">
        <f ca="1">SUMIFS(E$2:E1169,$A$2:A1169,Extraction[[#This Row],[AreaID]])</f>
        <v>16480</v>
      </c>
      <c r="H1169">
        <f ca="1">SUMIFS(F$2:F1169,$A$2:A1169,Extraction[[#This Row],[AreaID]])</f>
        <v>16416</v>
      </c>
      <c r="I1169">
        <f ca="1">VLOOKUP(Extraction[[#This Row],[AreaID]],Reserves[],4,FALSE)-Extraction[[#This Row],[OilExtractionToDate]]</f>
        <v>157310</v>
      </c>
      <c r="J1169">
        <f ca="1">VLOOKUP(Extraction[[#This Row],[AreaID]],Reserves[],5,FALSE)-Extraction[[#This Row],[GasExtractionToDate]]</f>
        <v>226693</v>
      </c>
    </row>
    <row r="1170" spans="1:10" x14ac:dyDescent="0.35">
      <c r="A1170">
        <f ca="1">RANDBETWEEN(1,Parameters!$A$10)</f>
        <v>10</v>
      </c>
      <c r="B1170" t="str">
        <f ca="1">VLOOKUP(A1170,Reserves[],2,FALSE)</f>
        <v>EastTexas</v>
      </c>
      <c r="C1170" t="str">
        <f ca="1">VLOOKUP(A1170,Reserves[],3,FALSE)</f>
        <v>Lake1</v>
      </c>
      <c r="D1170" s="1">
        <f ca="1">MAX(Parameters!$A$2,MAX(INDEX((A1170=$A$2:A1169)*$D$2:D1169,))) + RANDBETWEEN(IF(MAX(INDEX((A1170=$A$2:A1169)*$D$2:D1169,))=0,0,Parameters!$C$2),Parameters!$D$2)</f>
        <v>42961</v>
      </c>
      <c r="E1170">
        <f ca="1">RANDBETWEEN(Parameters!$F$2,Parameters!$G$2)</f>
        <v>163</v>
      </c>
      <c r="F1170">
        <f ca="1">RANDBETWEEN(Parameters!$I$2,Parameters!$J$2)</f>
        <v>293</v>
      </c>
      <c r="G1170">
        <f ca="1">SUMIFS(E$2:E1170,$A$2:A1170,Extraction[[#This Row],[AreaID]])</f>
        <v>13080</v>
      </c>
      <c r="H1170">
        <f ca="1">SUMIFS(F$2:F1170,$A$2:A1170,Extraction[[#This Row],[AreaID]])</f>
        <v>11725</v>
      </c>
      <c r="I1170">
        <f ca="1">VLOOKUP(Extraction[[#This Row],[AreaID]],Reserves[],4,FALSE)-Extraction[[#This Row],[OilExtractionToDate]]</f>
        <v>154148</v>
      </c>
      <c r="J1170">
        <f ca="1">VLOOKUP(Extraction[[#This Row],[AreaID]],Reserves[],5,FALSE)-Extraction[[#This Row],[GasExtractionToDate]]</f>
        <v>363528</v>
      </c>
    </row>
    <row r="1171" spans="1:10" x14ac:dyDescent="0.35">
      <c r="A1171">
        <f ca="1">RANDBETWEEN(1,Parameters!$A$10)</f>
        <v>7</v>
      </c>
      <c r="B1171" t="str">
        <f ca="1">VLOOKUP(A1171,Reserves[],2,FALSE)</f>
        <v>Hanamura</v>
      </c>
      <c r="C1171" t="str">
        <f ca="1">VLOOKUP(A1171,Reserves[],3,FALSE)</f>
        <v>H1</v>
      </c>
      <c r="D1171" s="1">
        <f ca="1">MAX(Parameters!$A$2,MAX(INDEX((A1171=$A$2:A1170)*$D$2:D1170,))) + RANDBETWEEN(IF(MAX(INDEX((A1171=$A$2:A1170)*$D$2:D1170,))=0,0,Parameters!$C$2),Parameters!$D$2)</f>
        <v>43023</v>
      </c>
      <c r="E1171">
        <f ca="1">RANDBETWEEN(Parameters!$F$2,Parameters!$G$2)</f>
        <v>137</v>
      </c>
      <c r="F1171">
        <f ca="1">RANDBETWEEN(Parameters!$I$2,Parameters!$J$2)</f>
        <v>136</v>
      </c>
      <c r="G1171">
        <f ca="1">SUMIFS(E$2:E1171,$A$2:A1171,Extraction[[#This Row],[AreaID]])</f>
        <v>15070</v>
      </c>
      <c r="H1171">
        <f ca="1">SUMIFS(F$2:F1171,$A$2:A1171,Extraction[[#This Row],[AreaID]])</f>
        <v>14207</v>
      </c>
      <c r="I1171">
        <f ca="1">VLOOKUP(Extraction[[#This Row],[AreaID]],Reserves[],4,FALSE)-Extraction[[#This Row],[OilExtractionToDate]]</f>
        <v>311296</v>
      </c>
      <c r="J1171">
        <f ca="1">VLOOKUP(Extraction[[#This Row],[AreaID]],Reserves[],5,FALSE)-Extraction[[#This Row],[GasExtractionToDate]]</f>
        <v>427170</v>
      </c>
    </row>
    <row r="1172" spans="1:10" x14ac:dyDescent="0.35">
      <c r="A1172">
        <f ca="1">RANDBETWEEN(1,Parameters!$A$10)</f>
        <v>5</v>
      </c>
      <c r="B1172" t="str">
        <f ca="1">VLOOKUP(A1172,Reserves[],2,FALSE)</f>
        <v>BigPool</v>
      </c>
      <c r="C1172" t="str">
        <f ca="1">VLOOKUP(A1172,Reserves[],3,FALSE)</f>
        <v>B2</v>
      </c>
      <c r="D1172" s="1">
        <f ca="1">MAX(Parameters!$A$2,MAX(INDEX((A1172=$A$2:A1171)*$D$2:D1171,))) + RANDBETWEEN(IF(MAX(INDEX((A1172=$A$2:A1171)*$D$2:D1171,))=0,0,Parameters!$C$2),Parameters!$D$2)</f>
        <v>43031</v>
      </c>
      <c r="E1172">
        <f ca="1">RANDBETWEEN(Parameters!$F$2,Parameters!$G$2)</f>
        <v>256</v>
      </c>
      <c r="F1172">
        <f ca="1">RANDBETWEEN(Parameters!$I$2,Parameters!$J$2)</f>
        <v>270</v>
      </c>
      <c r="G1172">
        <f ca="1">SUMIFS(E$2:E1172,$A$2:A1172,Extraction[[#This Row],[AreaID]])</f>
        <v>15219</v>
      </c>
      <c r="H1172">
        <f ca="1">SUMIFS(F$2:F1172,$A$2:A1172,Extraction[[#This Row],[AreaID]])</f>
        <v>15478</v>
      </c>
      <c r="I1172">
        <f ca="1">VLOOKUP(Extraction[[#This Row],[AreaID]],Reserves[],4,FALSE)-Extraction[[#This Row],[OilExtractionToDate]]</f>
        <v>292204</v>
      </c>
      <c r="J1172">
        <f ca="1">VLOOKUP(Extraction[[#This Row],[AreaID]],Reserves[],5,FALSE)-Extraction[[#This Row],[GasExtractionToDate]]</f>
        <v>262230</v>
      </c>
    </row>
    <row r="1173" spans="1:10" x14ac:dyDescent="0.35">
      <c r="A1173">
        <f ca="1">RANDBETWEEN(1,Parameters!$A$10)</f>
        <v>1</v>
      </c>
      <c r="B1173" t="str">
        <f ca="1">VLOOKUP(A1173,Reserves[],2,FALSE)</f>
        <v>Route66</v>
      </c>
      <c r="C1173" t="str">
        <f ca="1">VLOOKUP(A1173,Reserves[],3,FALSE)</f>
        <v>Alpha</v>
      </c>
      <c r="D1173" s="1">
        <f ca="1">MAX(Parameters!$A$2,MAX(INDEX((A1173=$A$2:A1172)*$D$2:D1172,))) + RANDBETWEEN(IF(MAX(INDEX((A1173=$A$2:A1172)*$D$2:D1172,))=0,0,Parameters!$C$2),Parameters!$D$2)</f>
        <v>43026</v>
      </c>
      <c r="E1173">
        <f ca="1">RANDBETWEEN(Parameters!$F$2,Parameters!$G$2)</f>
        <v>104</v>
      </c>
      <c r="F1173">
        <f ca="1">RANDBETWEEN(Parameters!$I$2,Parameters!$J$2)</f>
        <v>296</v>
      </c>
      <c r="G1173">
        <f ca="1">SUMIFS(E$2:E1173,$A$2:A1173,Extraction[[#This Row],[AreaID]])</f>
        <v>16602</v>
      </c>
      <c r="H1173">
        <f ca="1">SUMIFS(F$2:F1173,$A$2:A1173,Extraction[[#This Row],[AreaID]])</f>
        <v>13462</v>
      </c>
      <c r="I1173">
        <f ca="1">VLOOKUP(Extraction[[#This Row],[AreaID]],Reserves[],4,FALSE)-Extraction[[#This Row],[OilExtractionToDate]]</f>
        <v>300988</v>
      </c>
      <c r="J1173">
        <f ca="1">VLOOKUP(Extraction[[#This Row],[AreaID]],Reserves[],5,FALSE)-Extraction[[#This Row],[GasExtractionToDate]]</f>
        <v>359139</v>
      </c>
    </row>
    <row r="1174" spans="1:10" x14ac:dyDescent="0.35">
      <c r="A1174">
        <f ca="1">RANDBETWEEN(1,Parameters!$A$10)</f>
        <v>5</v>
      </c>
      <c r="B1174" t="str">
        <f ca="1">VLOOKUP(A1174,Reserves[],2,FALSE)</f>
        <v>BigPool</v>
      </c>
      <c r="C1174" t="str">
        <f ca="1">VLOOKUP(A1174,Reserves[],3,FALSE)</f>
        <v>B2</v>
      </c>
      <c r="D1174" s="1">
        <f ca="1">MAX(Parameters!$A$2,MAX(INDEX((A1174=$A$2:A1173)*$D$2:D1173,))) + RANDBETWEEN(IF(MAX(INDEX((A1174=$A$2:A1173)*$D$2:D1173,))=0,0,Parameters!$C$2),Parameters!$D$2)</f>
        <v>43039</v>
      </c>
      <c r="E1174">
        <f ca="1">RANDBETWEEN(Parameters!$F$2,Parameters!$G$2)</f>
        <v>100</v>
      </c>
      <c r="F1174">
        <f ca="1">RANDBETWEEN(Parameters!$I$2,Parameters!$J$2)</f>
        <v>52</v>
      </c>
      <c r="G1174">
        <f ca="1">SUMIFS(E$2:E1174,$A$2:A1174,Extraction[[#This Row],[AreaID]])</f>
        <v>15319</v>
      </c>
      <c r="H1174">
        <f ca="1">SUMIFS(F$2:F1174,$A$2:A1174,Extraction[[#This Row],[AreaID]])</f>
        <v>15530</v>
      </c>
      <c r="I1174">
        <f ca="1">VLOOKUP(Extraction[[#This Row],[AreaID]],Reserves[],4,FALSE)-Extraction[[#This Row],[OilExtractionToDate]]</f>
        <v>292104</v>
      </c>
      <c r="J1174">
        <f ca="1">VLOOKUP(Extraction[[#This Row],[AreaID]],Reserves[],5,FALSE)-Extraction[[#This Row],[GasExtractionToDate]]</f>
        <v>262178</v>
      </c>
    </row>
    <row r="1175" spans="1:10" x14ac:dyDescent="0.35">
      <c r="A1175">
        <f ca="1">RANDBETWEEN(1,Parameters!$A$10)</f>
        <v>8</v>
      </c>
      <c r="B1175" t="str">
        <f ca="1">VLOOKUP(A1175,Reserves[],2,FALSE)</f>
        <v>Hanamura</v>
      </c>
      <c r="C1175" t="str">
        <f ca="1">VLOOKUP(A1175,Reserves[],3,FALSE)</f>
        <v>Delta</v>
      </c>
      <c r="D1175" s="1">
        <f ca="1">MAX(Parameters!$A$2,MAX(INDEX((A1175=$A$2:A1174)*$D$2:D1174,))) + RANDBETWEEN(IF(MAX(INDEX((A1175=$A$2:A1174)*$D$2:D1174,))=0,0,Parameters!$C$2),Parameters!$D$2)</f>
        <v>43084</v>
      </c>
      <c r="E1175">
        <f ca="1">RANDBETWEEN(Parameters!$F$2,Parameters!$G$2)</f>
        <v>280</v>
      </c>
      <c r="F1175">
        <f ca="1">RANDBETWEEN(Parameters!$I$2,Parameters!$J$2)</f>
        <v>240</v>
      </c>
      <c r="G1175">
        <f ca="1">SUMIFS(E$2:E1175,$A$2:A1175,Extraction[[#This Row],[AreaID]])</f>
        <v>16760</v>
      </c>
      <c r="H1175">
        <f ca="1">SUMIFS(F$2:F1175,$A$2:A1175,Extraction[[#This Row],[AreaID]])</f>
        <v>16656</v>
      </c>
      <c r="I1175">
        <f ca="1">VLOOKUP(Extraction[[#This Row],[AreaID]],Reserves[],4,FALSE)-Extraction[[#This Row],[OilExtractionToDate]]</f>
        <v>157030</v>
      </c>
      <c r="J1175">
        <f ca="1">VLOOKUP(Extraction[[#This Row],[AreaID]],Reserves[],5,FALSE)-Extraction[[#This Row],[GasExtractionToDate]]</f>
        <v>226453</v>
      </c>
    </row>
    <row r="1176" spans="1:10" x14ac:dyDescent="0.35">
      <c r="A1176">
        <f ca="1">RANDBETWEEN(1,Parameters!$A$10)</f>
        <v>8</v>
      </c>
      <c r="B1176" t="str">
        <f ca="1">VLOOKUP(A1176,Reserves[],2,FALSE)</f>
        <v>Hanamura</v>
      </c>
      <c r="C1176" t="str">
        <f ca="1">VLOOKUP(A1176,Reserves[],3,FALSE)</f>
        <v>Delta</v>
      </c>
      <c r="D1176" s="1">
        <f ca="1">MAX(Parameters!$A$2,MAX(INDEX((A1176=$A$2:A1175)*$D$2:D1175,))) + RANDBETWEEN(IF(MAX(INDEX((A1176=$A$2:A1175)*$D$2:D1175,))=0,0,Parameters!$C$2),Parameters!$D$2)</f>
        <v>43092</v>
      </c>
      <c r="E1176">
        <f ca="1">RANDBETWEEN(Parameters!$F$2,Parameters!$G$2)</f>
        <v>206</v>
      </c>
      <c r="F1176">
        <f ca="1">RANDBETWEEN(Parameters!$I$2,Parameters!$J$2)</f>
        <v>139</v>
      </c>
      <c r="G1176">
        <f ca="1">SUMIFS(E$2:E1176,$A$2:A1176,Extraction[[#This Row],[AreaID]])</f>
        <v>16966</v>
      </c>
      <c r="H1176">
        <f ca="1">SUMIFS(F$2:F1176,$A$2:A1176,Extraction[[#This Row],[AreaID]])</f>
        <v>16795</v>
      </c>
      <c r="I1176">
        <f ca="1">VLOOKUP(Extraction[[#This Row],[AreaID]],Reserves[],4,FALSE)-Extraction[[#This Row],[OilExtractionToDate]]</f>
        <v>156824</v>
      </c>
      <c r="J1176">
        <f ca="1">VLOOKUP(Extraction[[#This Row],[AreaID]],Reserves[],5,FALSE)-Extraction[[#This Row],[GasExtractionToDate]]</f>
        <v>226314</v>
      </c>
    </row>
    <row r="1177" spans="1:10" x14ac:dyDescent="0.35">
      <c r="A1177">
        <f ca="1">RANDBETWEEN(1,Parameters!$A$10)</f>
        <v>6</v>
      </c>
      <c r="B1177" t="str">
        <f ca="1">VLOOKUP(A1177,Reserves[],2,FALSE)</f>
        <v>Hanamura</v>
      </c>
      <c r="C1177" t="str">
        <f ca="1">VLOOKUP(A1177,Reserves[],3,FALSE)</f>
        <v>Alpha</v>
      </c>
      <c r="D1177" s="1">
        <f ca="1">MAX(Parameters!$A$2,MAX(INDEX((A1177=$A$2:A1176)*$D$2:D1176,))) + RANDBETWEEN(IF(MAX(INDEX((A1177=$A$2:A1176)*$D$2:D1176,))=0,0,Parameters!$C$2),Parameters!$D$2)</f>
        <v>43097</v>
      </c>
      <c r="E1177">
        <f ca="1">RANDBETWEEN(Parameters!$F$2,Parameters!$G$2)</f>
        <v>196</v>
      </c>
      <c r="F1177">
        <f ca="1">RANDBETWEEN(Parameters!$I$2,Parameters!$J$2)</f>
        <v>276</v>
      </c>
      <c r="G1177">
        <f ca="1">SUMIFS(E$2:E1177,$A$2:A1177,Extraction[[#This Row],[AreaID]])</f>
        <v>16896</v>
      </c>
      <c r="H1177">
        <f ca="1">SUMIFS(F$2:F1177,$A$2:A1177,Extraction[[#This Row],[AreaID]])</f>
        <v>15352</v>
      </c>
      <c r="I1177">
        <f ca="1">VLOOKUP(Extraction[[#This Row],[AreaID]],Reserves[],4,FALSE)-Extraction[[#This Row],[OilExtractionToDate]]</f>
        <v>243484</v>
      </c>
      <c r="J1177">
        <f ca="1">VLOOKUP(Extraction[[#This Row],[AreaID]],Reserves[],5,FALSE)-Extraction[[#This Row],[GasExtractionToDate]]</f>
        <v>286250</v>
      </c>
    </row>
    <row r="1178" spans="1:10" x14ac:dyDescent="0.35">
      <c r="A1178">
        <f ca="1">RANDBETWEEN(1,Parameters!$A$10)</f>
        <v>7</v>
      </c>
      <c r="B1178" t="str">
        <f ca="1">VLOOKUP(A1178,Reserves[],2,FALSE)</f>
        <v>Hanamura</v>
      </c>
      <c r="C1178" t="str">
        <f ca="1">VLOOKUP(A1178,Reserves[],3,FALSE)</f>
        <v>H1</v>
      </c>
      <c r="D1178" s="1">
        <f ca="1">MAX(Parameters!$A$2,MAX(INDEX((A1178=$A$2:A1177)*$D$2:D1177,))) + RANDBETWEEN(IF(MAX(INDEX((A1178=$A$2:A1177)*$D$2:D1177,))=0,0,Parameters!$C$2),Parameters!$D$2)</f>
        <v>43028</v>
      </c>
      <c r="E1178">
        <f ca="1">RANDBETWEEN(Parameters!$F$2,Parameters!$G$2)</f>
        <v>207</v>
      </c>
      <c r="F1178">
        <f ca="1">RANDBETWEEN(Parameters!$I$2,Parameters!$J$2)</f>
        <v>231</v>
      </c>
      <c r="G1178">
        <f ca="1">SUMIFS(E$2:E1178,$A$2:A1178,Extraction[[#This Row],[AreaID]])</f>
        <v>15277</v>
      </c>
      <c r="H1178">
        <f ca="1">SUMIFS(F$2:F1178,$A$2:A1178,Extraction[[#This Row],[AreaID]])</f>
        <v>14438</v>
      </c>
      <c r="I1178">
        <f ca="1">VLOOKUP(Extraction[[#This Row],[AreaID]],Reserves[],4,FALSE)-Extraction[[#This Row],[OilExtractionToDate]]</f>
        <v>311089</v>
      </c>
      <c r="J1178">
        <f ca="1">VLOOKUP(Extraction[[#This Row],[AreaID]],Reserves[],5,FALSE)-Extraction[[#This Row],[GasExtractionToDate]]</f>
        <v>426939</v>
      </c>
    </row>
    <row r="1179" spans="1:10" x14ac:dyDescent="0.35">
      <c r="A1179">
        <f ca="1">RANDBETWEEN(1,Parameters!$A$10)</f>
        <v>2</v>
      </c>
      <c r="B1179" t="str">
        <f ca="1">VLOOKUP(A1179,Reserves[],2,FALSE)</f>
        <v>Route66</v>
      </c>
      <c r="C1179" t="str">
        <f ca="1">VLOOKUP(A1179,Reserves[],3,FALSE)</f>
        <v>Delta</v>
      </c>
      <c r="D1179" s="1">
        <f ca="1">MAX(Parameters!$A$2,MAX(INDEX((A1179=$A$2:A1178)*$D$2:D1178,))) + RANDBETWEEN(IF(MAX(INDEX((A1179=$A$2:A1178)*$D$2:D1178,))=0,0,Parameters!$C$2),Parameters!$D$2)</f>
        <v>43128</v>
      </c>
      <c r="E1179">
        <f ca="1">RANDBETWEEN(Parameters!$F$2,Parameters!$G$2)</f>
        <v>160</v>
      </c>
      <c r="F1179">
        <f ca="1">RANDBETWEEN(Parameters!$I$2,Parameters!$J$2)</f>
        <v>207</v>
      </c>
      <c r="G1179">
        <f ca="1">SUMIFS(E$2:E1179,$A$2:A1179,Extraction[[#This Row],[AreaID]])</f>
        <v>17881</v>
      </c>
      <c r="H1179">
        <f ca="1">SUMIFS(F$2:F1179,$A$2:A1179,Extraction[[#This Row],[AreaID]])</f>
        <v>17578</v>
      </c>
      <c r="I1179">
        <f ca="1">VLOOKUP(Extraction[[#This Row],[AreaID]],Reserves[],4,FALSE)-Extraction[[#This Row],[OilExtractionToDate]]</f>
        <v>146560</v>
      </c>
      <c r="J1179">
        <f ca="1">VLOOKUP(Extraction[[#This Row],[AreaID]],Reserves[],5,FALSE)-Extraction[[#This Row],[GasExtractionToDate]]</f>
        <v>218631</v>
      </c>
    </row>
    <row r="1180" spans="1:10" x14ac:dyDescent="0.35">
      <c r="A1180">
        <f ca="1">RANDBETWEEN(1,Parameters!$A$10)</f>
        <v>8</v>
      </c>
      <c r="B1180" t="str">
        <f ca="1">VLOOKUP(A1180,Reserves[],2,FALSE)</f>
        <v>Hanamura</v>
      </c>
      <c r="C1180" t="str">
        <f ca="1">VLOOKUP(A1180,Reserves[],3,FALSE)</f>
        <v>Delta</v>
      </c>
      <c r="D1180" s="1">
        <f ca="1">MAX(Parameters!$A$2,MAX(INDEX((A1180=$A$2:A1179)*$D$2:D1179,))) + RANDBETWEEN(IF(MAX(INDEX((A1180=$A$2:A1179)*$D$2:D1179,))=0,0,Parameters!$C$2),Parameters!$D$2)</f>
        <v>43096</v>
      </c>
      <c r="E1180">
        <f ca="1">RANDBETWEEN(Parameters!$F$2,Parameters!$G$2)</f>
        <v>290</v>
      </c>
      <c r="F1180">
        <f ca="1">RANDBETWEEN(Parameters!$I$2,Parameters!$J$2)</f>
        <v>207</v>
      </c>
      <c r="G1180">
        <f ca="1">SUMIFS(E$2:E1180,$A$2:A1180,Extraction[[#This Row],[AreaID]])</f>
        <v>17256</v>
      </c>
      <c r="H1180">
        <f ca="1">SUMIFS(F$2:F1180,$A$2:A1180,Extraction[[#This Row],[AreaID]])</f>
        <v>17002</v>
      </c>
      <c r="I1180">
        <f ca="1">VLOOKUP(Extraction[[#This Row],[AreaID]],Reserves[],4,FALSE)-Extraction[[#This Row],[OilExtractionToDate]]</f>
        <v>156534</v>
      </c>
      <c r="J1180">
        <f ca="1">VLOOKUP(Extraction[[#This Row],[AreaID]],Reserves[],5,FALSE)-Extraction[[#This Row],[GasExtractionToDate]]</f>
        <v>226107</v>
      </c>
    </row>
    <row r="1181" spans="1:10" x14ac:dyDescent="0.35">
      <c r="A1181">
        <f ca="1">RANDBETWEEN(1,Parameters!$A$10)</f>
        <v>7</v>
      </c>
      <c r="B1181" t="str">
        <f ca="1">VLOOKUP(A1181,Reserves[],2,FALSE)</f>
        <v>Hanamura</v>
      </c>
      <c r="C1181" t="str">
        <f ca="1">VLOOKUP(A1181,Reserves[],3,FALSE)</f>
        <v>H1</v>
      </c>
      <c r="D1181" s="1">
        <f ca="1">MAX(Parameters!$A$2,MAX(INDEX((A1181=$A$2:A1180)*$D$2:D1180,))) + RANDBETWEEN(IF(MAX(INDEX((A1181=$A$2:A1180)*$D$2:D1180,))=0,0,Parameters!$C$2),Parameters!$D$2)</f>
        <v>43033</v>
      </c>
      <c r="E1181">
        <f ca="1">RANDBETWEEN(Parameters!$F$2,Parameters!$G$2)</f>
        <v>161</v>
      </c>
      <c r="F1181">
        <f ca="1">RANDBETWEEN(Parameters!$I$2,Parameters!$J$2)</f>
        <v>136</v>
      </c>
      <c r="G1181">
        <f ca="1">SUMIFS(E$2:E1181,$A$2:A1181,Extraction[[#This Row],[AreaID]])</f>
        <v>15438</v>
      </c>
      <c r="H1181">
        <f ca="1">SUMIFS(F$2:F1181,$A$2:A1181,Extraction[[#This Row],[AreaID]])</f>
        <v>14574</v>
      </c>
      <c r="I1181">
        <f ca="1">VLOOKUP(Extraction[[#This Row],[AreaID]],Reserves[],4,FALSE)-Extraction[[#This Row],[OilExtractionToDate]]</f>
        <v>310928</v>
      </c>
      <c r="J1181">
        <f ca="1">VLOOKUP(Extraction[[#This Row],[AreaID]],Reserves[],5,FALSE)-Extraction[[#This Row],[GasExtractionToDate]]</f>
        <v>426803</v>
      </c>
    </row>
    <row r="1182" spans="1:10" x14ac:dyDescent="0.35">
      <c r="A1182">
        <f ca="1">RANDBETWEEN(1,Parameters!$A$10)</f>
        <v>12</v>
      </c>
      <c r="B1182" t="str">
        <f ca="1">VLOOKUP(A1182,Reserves[],2,FALSE)</f>
        <v>EastTexas</v>
      </c>
      <c r="C1182" t="str">
        <f ca="1">VLOOKUP(A1182,Reserves[],3,FALSE)</f>
        <v>Lake3</v>
      </c>
      <c r="D1182" s="1">
        <f ca="1">MAX(Parameters!$A$2,MAX(INDEX((A1182=$A$2:A1181)*$D$2:D1181,))) + RANDBETWEEN(IF(MAX(INDEX((A1182=$A$2:A1181)*$D$2:D1181,))=0,0,Parameters!$C$2),Parameters!$D$2)</f>
        <v>43038</v>
      </c>
      <c r="E1182">
        <f ca="1">RANDBETWEEN(Parameters!$F$2,Parameters!$G$2)</f>
        <v>182</v>
      </c>
      <c r="F1182">
        <f ca="1">RANDBETWEEN(Parameters!$I$2,Parameters!$J$2)</f>
        <v>130</v>
      </c>
      <c r="G1182">
        <f ca="1">SUMIFS(E$2:E1182,$A$2:A1182,Extraction[[#This Row],[AreaID]])</f>
        <v>15125</v>
      </c>
      <c r="H1182">
        <f ca="1">SUMIFS(F$2:F1182,$A$2:A1182,Extraction[[#This Row],[AreaID]])</f>
        <v>13484</v>
      </c>
      <c r="I1182">
        <f ca="1">VLOOKUP(Extraction[[#This Row],[AreaID]],Reserves[],4,FALSE)-Extraction[[#This Row],[OilExtractionToDate]]</f>
        <v>318262</v>
      </c>
      <c r="J1182">
        <f ca="1">VLOOKUP(Extraction[[#This Row],[AreaID]],Reserves[],5,FALSE)-Extraction[[#This Row],[GasExtractionToDate]]</f>
        <v>273721</v>
      </c>
    </row>
    <row r="1183" spans="1:10" x14ac:dyDescent="0.35">
      <c r="A1183">
        <f ca="1">RANDBETWEEN(1,Parameters!$A$10)</f>
        <v>1</v>
      </c>
      <c r="B1183" t="str">
        <f ca="1">VLOOKUP(A1183,Reserves[],2,FALSE)</f>
        <v>Route66</v>
      </c>
      <c r="C1183" t="str">
        <f ca="1">VLOOKUP(A1183,Reserves[],3,FALSE)</f>
        <v>Alpha</v>
      </c>
      <c r="D1183" s="1">
        <f ca="1">MAX(Parameters!$A$2,MAX(INDEX((A1183=$A$2:A1182)*$D$2:D1182,))) + RANDBETWEEN(IF(MAX(INDEX((A1183=$A$2:A1182)*$D$2:D1182,))=0,0,Parameters!$C$2),Parameters!$D$2)</f>
        <v>43034</v>
      </c>
      <c r="E1183">
        <f ca="1">RANDBETWEEN(Parameters!$F$2,Parameters!$G$2)</f>
        <v>168</v>
      </c>
      <c r="F1183">
        <f ca="1">RANDBETWEEN(Parameters!$I$2,Parameters!$J$2)</f>
        <v>148</v>
      </c>
      <c r="G1183">
        <f ca="1">SUMIFS(E$2:E1183,$A$2:A1183,Extraction[[#This Row],[AreaID]])</f>
        <v>16770</v>
      </c>
      <c r="H1183">
        <f ca="1">SUMIFS(F$2:F1183,$A$2:A1183,Extraction[[#This Row],[AreaID]])</f>
        <v>13610</v>
      </c>
      <c r="I1183">
        <f ca="1">VLOOKUP(Extraction[[#This Row],[AreaID]],Reserves[],4,FALSE)-Extraction[[#This Row],[OilExtractionToDate]]</f>
        <v>300820</v>
      </c>
      <c r="J1183">
        <f ca="1">VLOOKUP(Extraction[[#This Row],[AreaID]],Reserves[],5,FALSE)-Extraction[[#This Row],[GasExtractionToDate]]</f>
        <v>358991</v>
      </c>
    </row>
    <row r="1184" spans="1:10" x14ac:dyDescent="0.35">
      <c r="A1184">
        <f ca="1">RANDBETWEEN(1,Parameters!$A$10)</f>
        <v>4</v>
      </c>
      <c r="B1184" t="str">
        <f ca="1">VLOOKUP(A1184,Reserves[],2,FALSE)</f>
        <v>BigPool</v>
      </c>
      <c r="C1184" t="str">
        <f ca="1">VLOOKUP(A1184,Reserves[],3,FALSE)</f>
        <v>B1</v>
      </c>
      <c r="D1184" s="1">
        <f ca="1">MAX(Parameters!$A$2,MAX(INDEX((A1184=$A$2:A1183)*$D$2:D1183,))) + RANDBETWEEN(IF(MAX(INDEX((A1184=$A$2:A1183)*$D$2:D1183,))=0,0,Parameters!$C$2),Parameters!$D$2)</f>
        <v>43042</v>
      </c>
      <c r="E1184">
        <f ca="1">RANDBETWEEN(Parameters!$F$2,Parameters!$G$2)</f>
        <v>183</v>
      </c>
      <c r="F1184">
        <f ca="1">RANDBETWEEN(Parameters!$I$2,Parameters!$J$2)</f>
        <v>137</v>
      </c>
      <c r="G1184">
        <f ca="1">SUMIFS(E$2:E1184,$A$2:A1184,Extraction[[#This Row],[AreaID]])</f>
        <v>14715</v>
      </c>
      <c r="H1184">
        <f ca="1">SUMIFS(F$2:F1184,$A$2:A1184,Extraction[[#This Row],[AreaID]])</f>
        <v>15641</v>
      </c>
      <c r="I1184">
        <f ca="1">VLOOKUP(Extraction[[#This Row],[AreaID]],Reserves[],4,FALSE)-Extraction[[#This Row],[OilExtractionToDate]]</f>
        <v>390475</v>
      </c>
      <c r="J1184">
        <f ca="1">VLOOKUP(Extraction[[#This Row],[AreaID]],Reserves[],5,FALSE)-Extraction[[#This Row],[GasExtractionToDate]]</f>
        <v>184812</v>
      </c>
    </row>
    <row r="1185" spans="1:10" x14ac:dyDescent="0.35">
      <c r="A1185">
        <f ca="1">RANDBETWEEN(1,Parameters!$A$10)</f>
        <v>11</v>
      </c>
      <c r="B1185" t="str">
        <f ca="1">VLOOKUP(A1185,Reserves[],2,FALSE)</f>
        <v>EastTexas</v>
      </c>
      <c r="C1185" t="str">
        <f ca="1">VLOOKUP(A1185,Reserves[],3,FALSE)</f>
        <v>Lake2</v>
      </c>
      <c r="D1185" s="1">
        <f ca="1">MAX(Parameters!$A$2,MAX(INDEX((A1185=$A$2:A1184)*$D$2:D1184,))) + RANDBETWEEN(IF(MAX(INDEX((A1185=$A$2:A1184)*$D$2:D1184,))=0,0,Parameters!$C$2),Parameters!$D$2)</f>
        <v>43058</v>
      </c>
      <c r="E1185">
        <f ca="1">RANDBETWEEN(Parameters!$F$2,Parameters!$G$2)</f>
        <v>254</v>
      </c>
      <c r="F1185">
        <f ca="1">RANDBETWEEN(Parameters!$I$2,Parameters!$J$2)</f>
        <v>67</v>
      </c>
      <c r="G1185">
        <f ca="1">SUMIFS(E$2:E1185,$A$2:A1185,Extraction[[#This Row],[AreaID]])</f>
        <v>16497</v>
      </c>
      <c r="H1185">
        <f ca="1">SUMIFS(F$2:F1185,$A$2:A1185,Extraction[[#This Row],[AreaID]])</f>
        <v>15351</v>
      </c>
      <c r="I1185">
        <f ca="1">VLOOKUP(Extraction[[#This Row],[AreaID]],Reserves[],4,FALSE)-Extraction[[#This Row],[OilExtractionToDate]]</f>
        <v>259483</v>
      </c>
      <c r="J1185">
        <f ca="1">VLOOKUP(Extraction[[#This Row],[AreaID]],Reserves[],5,FALSE)-Extraction[[#This Row],[GasExtractionToDate]]</f>
        <v>211446</v>
      </c>
    </row>
    <row r="1186" spans="1:10" x14ac:dyDescent="0.35">
      <c r="A1186">
        <f ca="1">RANDBETWEEN(1,Parameters!$A$10)</f>
        <v>3</v>
      </c>
      <c r="B1186" t="str">
        <f ca="1">VLOOKUP(A1186,Reserves[],2,FALSE)</f>
        <v>Route66</v>
      </c>
      <c r="C1186" t="str">
        <f ca="1">VLOOKUP(A1186,Reserves[],3,FALSE)</f>
        <v>A3</v>
      </c>
      <c r="D1186" s="1">
        <f ca="1">MAX(Parameters!$A$2,MAX(INDEX((A1186=$A$2:A1185)*$D$2:D1185,))) + RANDBETWEEN(IF(MAX(INDEX((A1186=$A$2:A1185)*$D$2:D1185,))=0,0,Parameters!$C$2),Parameters!$D$2)</f>
        <v>43038</v>
      </c>
      <c r="E1186">
        <f ca="1">RANDBETWEEN(Parameters!$F$2,Parameters!$G$2)</f>
        <v>156</v>
      </c>
      <c r="F1186">
        <f ca="1">RANDBETWEEN(Parameters!$I$2,Parameters!$J$2)</f>
        <v>52</v>
      </c>
      <c r="G1186">
        <f ca="1">SUMIFS(E$2:E1186,$A$2:A1186,Extraction[[#This Row],[AreaID]])</f>
        <v>14988</v>
      </c>
      <c r="H1186">
        <f ca="1">SUMIFS(F$2:F1186,$A$2:A1186,Extraction[[#This Row],[AreaID]])</f>
        <v>13962</v>
      </c>
      <c r="I1186">
        <f ca="1">VLOOKUP(Extraction[[#This Row],[AreaID]],Reserves[],4,FALSE)-Extraction[[#This Row],[OilExtractionToDate]]</f>
        <v>197170</v>
      </c>
      <c r="J1186">
        <f ca="1">VLOOKUP(Extraction[[#This Row],[AreaID]],Reserves[],5,FALSE)-Extraction[[#This Row],[GasExtractionToDate]]</f>
        <v>332476</v>
      </c>
    </row>
    <row r="1187" spans="1:10" x14ac:dyDescent="0.35">
      <c r="A1187">
        <f ca="1">RANDBETWEEN(1,Parameters!$A$10)</f>
        <v>8</v>
      </c>
      <c r="B1187" t="str">
        <f ca="1">VLOOKUP(A1187,Reserves[],2,FALSE)</f>
        <v>Hanamura</v>
      </c>
      <c r="C1187" t="str">
        <f ca="1">VLOOKUP(A1187,Reserves[],3,FALSE)</f>
        <v>Delta</v>
      </c>
      <c r="D1187" s="1">
        <f ca="1">MAX(Parameters!$A$2,MAX(INDEX((A1187=$A$2:A1186)*$D$2:D1186,))) + RANDBETWEEN(IF(MAX(INDEX((A1187=$A$2:A1186)*$D$2:D1186,))=0,0,Parameters!$C$2),Parameters!$D$2)</f>
        <v>43102</v>
      </c>
      <c r="E1187">
        <f ca="1">RANDBETWEEN(Parameters!$F$2,Parameters!$G$2)</f>
        <v>149</v>
      </c>
      <c r="F1187">
        <f ca="1">RANDBETWEEN(Parameters!$I$2,Parameters!$J$2)</f>
        <v>138</v>
      </c>
      <c r="G1187">
        <f ca="1">SUMIFS(E$2:E1187,$A$2:A1187,Extraction[[#This Row],[AreaID]])</f>
        <v>17405</v>
      </c>
      <c r="H1187">
        <f ca="1">SUMIFS(F$2:F1187,$A$2:A1187,Extraction[[#This Row],[AreaID]])</f>
        <v>17140</v>
      </c>
      <c r="I1187">
        <f ca="1">VLOOKUP(Extraction[[#This Row],[AreaID]],Reserves[],4,FALSE)-Extraction[[#This Row],[OilExtractionToDate]]</f>
        <v>156385</v>
      </c>
      <c r="J1187">
        <f ca="1">VLOOKUP(Extraction[[#This Row],[AreaID]],Reserves[],5,FALSE)-Extraction[[#This Row],[GasExtractionToDate]]</f>
        <v>225969</v>
      </c>
    </row>
    <row r="1188" spans="1:10" x14ac:dyDescent="0.35">
      <c r="A1188">
        <f ca="1">RANDBETWEEN(1,Parameters!$A$10)</f>
        <v>9</v>
      </c>
      <c r="B1188" t="str">
        <f ca="1">VLOOKUP(A1188,Reserves[],2,FALSE)</f>
        <v>Hanamura</v>
      </c>
      <c r="C1188" t="str">
        <f ca="1">VLOOKUP(A1188,Reserves[],3,FALSE)</f>
        <v>H2</v>
      </c>
      <c r="D1188" s="1">
        <f ca="1">MAX(Parameters!$A$2,MAX(INDEX((A1188=$A$2:A1187)*$D$2:D1187,))) + RANDBETWEEN(IF(MAX(INDEX((A1188=$A$2:A1187)*$D$2:D1187,))=0,0,Parameters!$C$2),Parameters!$D$2)</f>
        <v>43077</v>
      </c>
      <c r="E1188">
        <f ca="1">RANDBETWEEN(Parameters!$F$2,Parameters!$G$2)</f>
        <v>159</v>
      </c>
      <c r="F1188">
        <f ca="1">RANDBETWEEN(Parameters!$I$2,Parameters!$J$2)</f>
        <v>112</v>
      </c>
      <c r="G1188">
        <f ca="1">SUMIFS(E$2:E1188,$A$2:A1188,Extraction[[#This Row],[AreaID]])</f>
        <v>16623</v>
      </c>
      <c r="H1188">
        <f ca="1">SUMIFS(F$2:F1188,$A$2:A1188,Extraction[[#This Row],[AreaID]])</f>
        <v>15845</v>
      </c>
      <c r="I1188">
        <f ca="1">VLOOKUP(Extraction[[#This Row],[AreaID]],Reserves[],4,FALSE)-Extraction[[#This Row],[OilExtractionToDate]]</f>
        <v>324540</v>
      </c>
      <c r="J1188">
        <f ca="1">VLOOKUP(Extraction[[#This Row],[AreaID]],Reserves[],5,FALSE)-Extraction[[#This Row],[GasExtractionToDate]]</f>
        <v>400093</v>
      </c>
    </row>
    <row r="1189" spans="1:10" x14ac:dyDescent="0.35">
      <c r="A1189">
        <f ca="1">RANDBETWEEN(1,Parameters!$A$10)</f>
        <v>10</v>
      </c>
      <c r="B1189" t="str">
        <f ca="1">VLOOKUP(A1189,Reserves[],2,FALSE)</f>
        <v>EastTexas</v>
      </c>
      <c r="C1189" t="str">
        <f ca="1">VLOOKUP(A1189,Reserves[],3,FALSE)</f>
        <v>Lake1</v>
      </c>
      <c r="D1189" s="1">
        <f ca="1">MAX(Parameters!$A$2,MAX(INDEX((A1189=$A$2:A1188)*$D$2:D1188,))) + RANDBETWEEN(IF(MAX(INDEX((A1189=$A$2:A1188)*$D$2:D1188,))=0,0,Parameters!$C$2),Parameters!$D$2)</f>
        <v>42964</v>
      </c>
      <c r="E1189">
        <f ca="1">RANDBETWEEN(Parameters!$F$2,Parameters!$G$2)</f>
        <v>126</v>
      </c>
      <c r="F1189">
        <f ca="1">RANDBETWEEN(Parameters!$I$2,Parameters!$J$2)</f>
        <v>259</v>
      </c>
      <c r="G1189">
        <f ca="1">SUMIFS(E$2:E1189,$A$2:A1189,Extraction[[#This Row],[AreaID]])</f>
        <v>13206</v>
      </c>
      <c r="H1189">
        <f ca="1">SUMIFS(F$2:F1189,$A$2:A1189,Extraction[[#This Row],[AreaID]])</f>
        <v>11984</v>
      </c>
      <c r="I1189">
        <f ca="1">VLOOKUP(Extraction[[#This Row],[AreaID]],Reserves[],4,FALSE)-Extraction[[#This Row],[OilExtractionToDate]]</f>
        <v>154022</v>
      </c>
      <c r="J1189">
        <f ca="1">VLOOKUP(Extraction[[#This Row],[AreaID]],Reserves[],5,FALSE)-Extraction[[#This Row],[GasExtractionToDate]]</f>
        <v>363269</v>
      </c>
    </row>
    <row r="1190" spans="1:10" x14ac:dyDescent="0.35">
      <c r="A1190">
        <f ca="1">RANDBETWEEN(1,Parameters!$A$10)</f>
        <v>3</v>
      </c>
      <c r="B1190" t="str">
        <f ca="1">VLOOKUP(A1190,Reserves[],2,FALSE)</f>
        <v>Route66</v>
      </c>
      <c r="C1190" t="str">
        <f ca="1">VLOOKUP(A1190,Reserves[],3,FALSE)</f>
        <v>A3</v>
      </c>
      <c r="D1190" s="1">
        <f ca="1">MAX(Parameters!$A$2,MAX(INDEX((A1190=$A$2:A1189)*$D$2:D1189,))) + RANDBETWEEN(IF(MAX(INDEX((A1190=$A$2:A1189)*$D$2:D1189,))=0,0,Parameters!$C$2),Parameters!$D$2)</f>
        <v>43042</v>
      </c>
      <c r="E1190">
        <f ca="1">RANDBETWEEN(Parameters!$F$2,Parameters!$G$2)</f>
        <v>274</v>
      </c>
      <c r="F1190">
        <f ca="1">RANDBETWEEN(Parameters!$I$2,Parameters!$J$2)</f>
        <v>70</v>
      </c>
      <c r="G1190">
        <f ca="1">SUMIFS(E$2:E1190,$A$2:A1190,Extraction[[#This Row],[AreaID]])</f>
        <v>15262</v>
      </c>
      <c r="H1190">
        <f ca="1">SUMIFS(F$2:F1190,$A$2:A1190,Extraction[[#This Row],[AreaID]])</f>
        <v>14032</v>
      </c>
      <c r="I1190">
        <f ca="1">VLOOKUP(Extraction[[#This Row],[AreaID]],Reserves[],4,FALSE)-Extraction[[#This Row],[OilExtractionToDate]]</f>
        <v>196896</v>
      </c>
      <c r="J1190">
        <f ca="1">VLOOKUP(Extraction[[#This Row],[AreaID]],Reserves[],5,FALSE)-Extraction[[#This Row],[GasExtractionToDate]]</f>
        <v>332406</v>
      </c>
    </row>
    <row r="1191" spans="1:10" x14ac:dyDescent="0.35">
      <c r="A1191">
        <f ca="1">RANDBETWEEN(1,Parameters!$A$10)</f>
        <v>5</v>
      </c>
      <c r="B1191" t="str">
        <f ca="1">VLOOKUP(A1191,Reserves[],2,FALSE)</f>
        <v>BigPool</v>
      </c>
      <c r="C1191" t="str">
        <f ca="1">VLOOKUP(A1191,Reserves[],3,FALSE)</f>
        <v>B2</v>
      </c>
      <c r="D1191" s="1">
        <f ca="1">MAX(Parameters!$A$2,MAX(INDEX((A1191=$A$2:A1190)*$D$2:D1190,))) + RANDBETWEEN(IF(MAX(INDEX((A1191=$A$2:A1190)*$D$2:D1190,))=0,0,Parameters!$C$2),Parameters!$D$2)</f>
        <v>43043</v>
      </c>
      <c r="E1191">
        <f ca="1">RANDBETWEEN(Parameters!$F$2,Parameters!$G$2)</f>
        <v>160</v>
      </c>
      <c r="F1191">
        <f ca="1">RANDBETWEEN(Parameters!$I$2,Parameters!$J$2)</f>
        <v>53</v>
      </c>
      <c r="G1191">
        <f ca="1">SUMIFS(E$2:E1191,$A$2:A1191,Extraction[[#This Row],[AreaID]])</f>
        <v>15479</v>
      </c>
      <c r="H1191">
        <f ca="1">SUMIFS(F$2:F1191,$A$2:A1191,Extraction[[#This Row],[AreaID]])</f>
        <v>15583</v>
      </c>
      <c r="I1191">
        <f ca="1">VLOOKUP(Extraction[[#This Row],[AreaID]],Reserves[],4,FALSE)-Extraction[[#This Row],[OilExtractionToDate]]</f>
        <v>291944</v>
      </c>
      <c r="J1191">
        <f ca="1">VLOOKUP(Extraction[[#This Row],[AreaID]],Reserves[],5,FALSE)-Extraction[[#This Row],[GasExtractionToDate]]</f>
        <v>262125</v>
      </c>
    </row>
    <row r="1192" spans="1:10" x14ac:dyDescent="0.35">
      <c r="A1192">
        <f ca="1">RANDBETWEEN(1,Parameters!$A$10)</f>
        <v>1</v>
      </c>
      <c r="B1192" t="str">
        <f ca="1">VLOOKUP(A1192,Reserves[],2,FALSE)</f>
        <v>Route66</v>
      </c>
      <c r="C1192" t="str">
        <f ca="1">VLOOKUP(A1192,Reserves[],3,FALSE)</f>
        <v>Alpha</v>
      </c>
      <c r="D1192" s="1">
        <f ca="1">MAX(Parameters!$A$2,MAX(INDEX((A1192=$A$2:A1191)*$D$2:D1191,))) + RANDBETWEEN(IF(MAX(INDEX((A1192=$A$2:A1191)*$D$2:D1191,))=0,0,Parameters!$C$2),Parameters!$D$2)</f>
        <v>43037</v>
      </c>
      <c r="E1192">
        <f ca="1">RANDBETWEEN(Parameters!$F$2,Parameters!$G$2)</f>
        <v>98</v>
      </c>
      <c r="F1192">
        <f ca="1">RANDBETWEEN(Parameters!$I$2,Parameters!$J$2)</f>
        <v>292</v>
      </c>
      <c r="G1192">
        <f ca="1">SUMIFS(E$2:E1192,$A$2:A1192,Extraction[[#This Row],[AreaID]])</f>
        <v>16868</v>
      </c>
      <c r="H1192">
        <f ca="1">SUMIFS(F$2:F1192,$A$2:A1192,Extraction[[#This Row],[AreaID]])</f>
        <v>13902</v>
      </c>
      <c r="I1192">
        <f ca="1">VLOOKUP(Extraction[[#This Row],[AreaID]],Reserves[],4,FALSE)-Extraction[[#This Row],[OilExtractionToDate]]</f>
        <v>300722</v>
      </c>
      <c r="J1192">
        <f ca="1">VLOOKUP(Extraction[[#This Row],[AreaID]],Reserves[],5,FALSE)-Extraction[[#This Row],[GasExtractionToDate]]</f>
        <v>358699</v>
      </c>
    </row>
    <row r="1193" spans="1:10" x14ac:dyDescent="0.35">
      <c r="A1193">
        <f ca="1">RANDBETWEEN(1,Parameters!$A$10)</f>
        <v>14</v>
      </c>
      <c r="B1193" t="str">
        <f ca="1">VLOOKUP(A1193,Reserves[],2,FALSE)</f>
        <v>Kern River</v>
      </c>
      <c r="C1193" t="str">
        <f ca="1">VLOOKUP(A1193,Reserves[],3,FALSE)</f>
        <v>Delta</v>
      </c>
      <c r="D1193" s="1">
        <f ca="1">MAX(Parameters!$A$2,MAX(INDEX((A1193=$A$2:A1192)*$D$2:D1192,))) + RANDBETWEEN(IF(MAX(INDEX((A1193=$A$2:A1192)*$D$2:D1192,))=0,0,Parameters!$C$2),Parameters!$D$2)</f>
        <v>42999</v>
      </c>
      <c r="E1193">
        <f ca="1">RANDBETWEEN(Parameters!$F$2,Parameters!$G$2)</f>
        <v>149</v>
      </c>
      <c r="F1193">
        <f ca="1">RANDBETWEEN(Parameters!$I$2,Parameters!$J$2)</f>
        <v>124</v>
      </c>
      <c r="G1193">
        <f ca="1">SUMIFS(E$2:E1193,$A$2:A1193,Extraction[[#This Row],[AreaID]])</f>
        <v>14882</v>
      </c>
      <c r="H1193">
        <f ca="1">SUMIFS(F$2:F1193,$A$2:A1193,Extraction[[#This Row],[AreaID]])</f>
        <v>13926</v>
      </c>
      <c r="I1193">
        <f ca="1">VLOOKUP(Extraction[[#This Row],[AreaID]],Reserves[],4,FALSE)-Extraction[[#This Row],[OilExtractionToDate]]</f>
        <v>330529</v>
      </c>
      <c r="J1193">
        <f ca="1">VLOOKUP(Extraction[[#This Row],[AreaID]],Reserves[],5,FALSE)-Extraction[[#This Row],[GasExtractionToDate]]</f>
        <v>392212</v>
      </c>
    </row>
    <row r="1194" spans="1:10" x14ac:dyDescent="0.35">
      <c r="A1194">
        <f ca="1">RANDBETWEEN(1,Parameters!$A$10)</f>
        <v>14</v>
      </c>
      <c r="B1194" t="str">
        <f ca="1">VLOOKUP(A1194,Reserves[],2,FALSE)</f>
        <v>Kern River</v>
      </c>
      <c r="C1194" t="str">
        <f ca="1">VLOOKUP(A1194,Reserves[],3,FALSE)</f>
        <v>Delta</v>
      </c>
      <c r="D1194" s="1">
        <f ca="1">MAX(Parameters!$A$2,MAX(INDEX((A1194=$A$2:A1193)*$D$2:D1193,))) + RANDBETWEEN(IF(MAX(INDEX((A1194=$A$2:A1193)*$D$2:D1193,))=0,0,Parameters!$C$2),Parameters!$D$2)</f>
        <v>43006</v>
      </c>
      <c r="E1194">
        <f ca="1">RANDBETWEEN(Parameters!$F$2,Parameters!$G$2)</f>
        <v>148</v>
      </c>
      <c r="F1194">
        <f ca="1">RANDBETWEEN(Parameters!$I$2,Parameters!$J$2)</f>
        <v>96</v>
      </c>
      <c r="G1194">
        <f ca="1">SUMIFS(E$2:E1194,$A$2:A1194,Extraction[[#This Row],[AreaID]])</f>
        <v>15030</v>
      </c>
      <c r="H1194">
        <f ca="1">SUMIFS(F$2:F1194,$A$2:A1194,Extraction[[#This Row],[AreaID]])</f>
        <v>14022</v>
      </c>
      <c r="I1194">
        <f ca="1">VLOOKUP(Extraction[[#This Row],[AreaID]],Reserves[],4,FALSE)-Extraction[[#This Row],[OilExtractionToDate]]</f>
        <v>330381</v>
      </c>
      <c r="J1194">
        <f ca="1">VLOOKUP(Extraction[[#This Row],[AreaID]],Reserves[],5,FALSE)-Extraction[[#This Row],[GasExtractionToDate]]</f>
        <v>392116</v>
      </c>
    </row>
    <row r="1195" spans="1:10" x14ac:dyDescent="0.35">
      <c r="A1195">
        <f ca="1">RANDBETWEEN(1,Parameters!$A$10)</f>
        <v>6</v>
      </c>
      <c r="B1195" t="str">
        <f ca="1">VLOOKUP(A1195,Reserves[],2,FALSE)</f>
        <v>Hanamura</v>
      </c>
      <c r="C1195" t="str">
        <f ca="1">VLOOKUP(A1195,Reserves[],3,FALSE)</f>
        <v>Alpha</v>
      </c>
      <c r="D1195" s="1">
        <f ca="1">MAX(Parameters!$A$2,MAX(INDEX((A1195=$A$2:A1194)*$D$2:D1194,))) + RANDBETWEEN(IF(MAX(INDEX((A1195=$A$2:A1194)*$D$2:D1194,))=0,0,Parameters!$C$2),Parameters!$D$2)</f>
        <v>43104</v>
      </c>
      <c r="E1195">
        <f ca="1">RANDBETWEEN(Parameters!$F$2,Parameters!$G$2)</f>
        <v>125</v>
      </c>
      <c r="F1195">
        <f ca="1">RANDBETWEEN(Parameters!$I$2,Parameters!$J$2)</f>
        <v>54</v>
      </c>
      <c r="G1195">
        <f ca="1">SUMIFS(E$2:E1195,$A$2:A1195,Extraction[[#This Row],[AreaID]])</f>
        <v>17021</v>
      </c>
      <c r="H1195">
        <f ca="1">SUMIFS(F$2:F1195,$A$2:A1195,Extraction[[#This Row],[AreaID]])</f>
        <v>15406</v>
      </c>
      <c r="I1195">
        <f ca="1">VLOOKUP(Extraction[[#This Row],[AreaID]],Reserves[],4,FALSE)-Extraction[[#This Row],[OilExtractionToDate]]</f>
        <v>243359</v>
      </c>
      <c r="J1195">
        <f ca="1">VLOOKUP(Extraction[[#This Row],[AreaID]],Reserves[],5,FALSE)-Extraction[[#This Row],[GasExtractionToDate]]</f>
        <v>286196</v>
      </c>
    </row>
    <row r="1196" spans="1:10" x14ac:dyDescent="0.35">
      <c r="A1196">
        <f ca="1">RANDBETWEEN(1,Parameters!$A$10)</f>
        <v>5</v>
      </c>
      <c r="B1196" t="str">
        <f ca="1">VLOOKUP(A1196,Reserves[],2,FALSE)</f>
        <v>BigPool</v>
      </c>
      <c r="C1196" t="str">
        <f ca="1">VLOOKUP(A1196,Reserves[],3,FALSE)</f>
        <v>B2</v>
      </c>
      <c r="D1196" s="1">
        <f ca="1">MAX(Parameters!$A$2,MAX(INDEX((A1196=$A$2:A1195)*$D$2:D1195,))) + RANDBETWEEN(IF(MAX(INDEX((A1196=$A$2:A1195)*$D$2:D1195,))=0,0,Parameters!$C$2),Parameters!$D$2)</f>
        <v>43049</v>
      </c>
      <c r="E1196">
        <f ca="1">RANDBETWEEN(Parameters!$F$2,Parameters!$G$2)</f>
        <v>130</v>
      </c>
      <c r="F1196">
        <f ca="1">RANDBETWEEN(Parameters!$I$2,Parameters!$J$2)</f>
        <v>54</v>
      </c>
      <c r="G1196">
        <f ca="1">SUMIFS(E$2:E1196,$A$2:A1196,Extraction[[#This Row],[AreaID]])</f>
        <v>15609</v>
      </c>
      <c r="H1196">
        <f ca="1">SUMIFS(F$2:F1196,$A$2:A1196,Extraction[[#This Row],[AreaID]])</f>
        <v>15637</v>
      </c>
      <c r="I1196">
        <f ca="1">VLOOKUP(Extraction[[#This Row],[AreaID]],Reserves[],4,FALSE)-Extraction[[#This Row],[OilExtractionToDate]]</f>
        <v>291814</v>
      </c>
      <c r="J1196">
        <f ca="1">VLOOKUP(Extraction[[#This Row],[AreaID]],Reserves[],5,FALSE)-Extraction[[#This Row],[GasExtractionToDate]]</f>
        <v>262071</v>
      </c>
    </row>
    <row r="1197" spans="1:10" x14ac:dyDescent="0.35">
      <c r="A1197">
        <f ca="1">RANDBETWEEN(1,Parameters!$A$10)</f>
        <v>14</v>
      </c>
      <c r="B1197" t="str">
        <f ca="1">VLOOKUP(A1197,Reserves[],2,FALSE)</f>
        <v>Kern River</v>
      </c>
      <c r="C1197" t="str">
        <f ca="1">VLOOKUP(A1197,Reserves[],3,FALSE)</f>
        <v>Delta</v>
      </c>
      <c r="D1197" s="1">
        <f ca="1">MAX(Parameters!$A$2,MAX(INDEX((A1197=$A$2:A1196)*$D$2:D1196,))) + RANDBETWEEN(IF(MAX(INDEX((A1197=$A$2:A1196)*$D$2:D1196,))=0,0,Parameters!$C$2),Parameters!$D$2)</f>
        <v>43010</v>
      </c>
      <c r="E1197">
        <f ca="1">RANDBETWEEN(Parameters!$F$2,Parameters!$G$2)</f>
        <v>292</v>
      </c>
      <c r="F1197">
        <f ca="1">RANDBETWEEN(Parameters!$I$2,Parameters!$J$2)</f>
        <v>174</v>
      </c>
      <c r="G1197">
        <f ca="1">SUMIFS(E$2:E1197,$A$2:A1197,Extraction[[#This Row],[AreaID]])</f>
        <v>15322</v>
      </c>
      <c r="H1197">
        <f ca="1">SUMIFS(F$2:F1197,$A$2:A1197,Extraction[[#This Row],[AreaID]])</f>
        <v>14196</v>
      </c>
      <c r="I1197">
        <f ca="1">VLOOKUP(Extraction[[#This Row],[AreaID]],Reserves[],4,FALSE)-Extraction[[#This Row],[OilExtractionToDate]]</f>
        <v>330089</v>
      </c>
      <c r="J1197">
        <f ca="1">VLOOKUP(Extraction[[#This Row],[AreaID]],Reserves[],5,FALSE)-Extraction[[#This Row],[GasExtractionToDate]]</f>
        <v>391942</v>
      </c>
    </row>
    <row r="1198" spans="1:10" x14ac:dyDescent="0.35">
      <c r="A1198">
        <f ca="1">RANDBETWEEN(1,Parameters!$A$10)</f>
        <v>10</v>
      </c>
      <c r="B1198" t="str">
        <f ca="1">VLOOKUP(A1198,Reserves[],2,FALSE)</f>
        <v>EastTexas</v>
      </c>
      <c r="C1198" t="str">
        <f ca="1">VLOOKUP(A1198,Reserves[],3,FALSE)</f>
        <v>Lake1</v>
      </c>
      <c r="D1198" s="1">
        <f ca="1">MAX(Parameters!$A$2,MAX(INDEX((A1198=$A$2:A1197)*$D$2:D1197,))) + RANDBETWEEN(IF(MAX(INDEX((A1198=$A$2:A1197)*$D$2:D1197,))=0,0,Parameters!$C$2),Parameters!$D$2)</f>
        <v>42967</v>
      </c>
      <c r="E1198">
        <f ca="1">RANDBETWEEN(Parameters!$F$2,Parameters!$G$2)</f>
        <v>180</v>
      </c>
      <c r="F1198">
        <f ca="1">RANDBETWEEN(Parameters!$I$2,Parameters!$J$2)</f>
        <v>141</v>
      </c>
      <c r="G1198">
        <f ca="1">SUMIFS(E$2:E1198,$A$2:A1198,Extraction[[#This Row],[AreaID]])</f>
        <v>13386</v>
      </c>
      <c r="H1198">
        <f ca="1">SUMIFS(F$2:F1198,$A$2:A1198,Extraction[[#This Row],[AreaID]])</f>
        <v>12125</v>
      </c>
      <c r="I1198">
        <f ca="1">VLOOKUP(Extraction[[#This Row],[AreaID]],Reserves[],4,FALSE)-Extraction[[#This Row],[OilExtractionToDate]]</f>
        <v>153842</v>
      </c>
      <c r="J1198">
        <f ca="1">VLOOKUP(Extraction[[#This Row],[AreaID]],Reserves[],5,FALSE)-Extraction[[#This Row],[GasExtractionToDate]]</f>
        <v>363128</v>
      </c>
    </row>
    <row r="1199" spans="1:10" x14ac:dyDescent="0.35">
      <c r="A1199">
        <f ca="1">RANDBETWEEN(1,Parameters!$A$10)</f>
        <v>2</v>
      </c>
      <c r="B1199" t="str">
        <f ca="1">VLOOKUP(A1199,Reserves[],2,FALSE)</f>
        <v>Route66</v>
      </c>
      <c r="C1199" t="str">
        <f ca="1">VLOOKUP(A1199,Reserves[],3,FALSE)</f>
        <v>Delta</v>
      </c>
      <c r="D1199" s="1">
        <f ca="1">MAX(Parameters!$A$2,MAX(INDEX((A1199=$A$2:A1198)*$D$2:D1198,))) + RANDBETWEEN(IF(MAX(INDEX((A1199=$A$2:A1198)*$D$2:D1198,))=0,0,Parameters!$C$2),Parameters!$D$2)</f>
        <v>43136</v>
      </c>
      <c r="E1199">
        <f ca="1">RANDBETWEEN(Parameters!$F$2,Parameters!$G$2)</f>
        <v>100</v>
      </c>
      <c r="F1199">
        <f ca="1">RANDBETWEEN(Parameters!$I$2,Parameters!$J$2)</f>
        <v>99</v>
      </c>
      <c r="G1199">
        <f ca="1">SUMIFS(E$2:E1199,$A$2:A1199,Extraction[[#This Row],[AreaID]])</f>
        <v>17981</v>
      </c>
      <c r="H1199">
        <f ca="1">SUMIFS(F$2:F1199,$A$2:A1199,Extraction[[#This Row],[AreaID]])</f>
        <v>17677</v>
      </c>
      <c r="I1199">
        <f ca="1">VLOOKUP(Extraction[[#This Row],[AreaID]],Reserves[],4,FALSE)-Extraction[[#This Row],[OilExtractionToDate]]</f>
        <v>146460</v>
      </c>
      <c r="J1199">
        <f ca="1">VLOOKUP(Extraction[[#This Row],[AreaID]],Reserves[],5,FALSE)-Extraction[[#This Row],[GasExtractionToDate]]</f>
        <v>218532</v>
      </c>
    </row>
    <row r="1200" spans="1:10" x14ac:dyDescent="0.35">
      <c r="A1200">
        <f ca="1">RANDBETWEEN(1,Parameters!$A$10)</f>
        <v>13</v>
      </c>
      <c r="B1200" t="str">
        <f ca="1">VLOOKUP(A1200,Reserves[],2,FALSE)</f>
        <v>Kern River</v>
      </c>
      <c r="C1200" t="str">
        <f ca="1">VLOOKUP(A1200,Reserves[],3,FALSE)</f>
        <v>W13</v>
      </c>
      <c r="D1200" s="1">
        <f ca="1">MAX(Parameters!$A$2,MAX(INDEX((A1200=$A$2:A1199)*$D$2:D1199,))) + RANDBETWEEN(IF(MAX(INDEX((A1200=$A$2:A1199)*$D$2:D1199,))=0,0,Parameters!$C$2),Parameters!$D$2)</f>
        <v>43082</v>
      </c>
      <c r="E1200">
        <f ca="1">RANDBETWEEN(Parameters!$F$2,Parameters!$G$2)</f>
        <v>115</v>
      </c>
      <c r="F1200">
        <f ca="1">RANDBETWEEN(Parameters!$I$2,Parameters!$J$2)</f>
        <v>178</v>
      </c>
      <c r="G1200">
        <f ca="1">SUMIFS(E$2:E1200,$A$2:A1200,Extraction[[#This Row],[AreaID]])</f>
        <v>16872</v>
      </c>
      <c r="H1200">
        <f ca="1">SUMIFS(F$2:F1200,$A$2:A1200,Extraction[[#This Row],[AreaID]])</f>
        <v>15717</v>
      </c>
      <c r="I1200">
        <f ca="1">VLOOKUP(Extraction[[#This Row],[AreaID]],Reserves[],4,FALSE)-Extraction[[#This Row],[OilExtractionToDate]]</f>
        <v>365831</v>
      </c>
      <c r="J1200">
        <f ca="1">VLOOKUP(Extraction[[#This Row],[AreaID]],Reserves[],5,FALSE)-Extraction[[#This Row],[GasExtractionToDate]]</f>
        <v>433738</v>
      </c>
    </row>
    <row r="1201" spans="1:10" x14ac:dyDescent="0.35">
      <c r="A1201">
        <f ca="1">RANDBETWEEN(1,Parameters!$A$10)</f>
        <v>12</v>
      </c>
      <c r="B1201" t="str">
        <f ca="1">VLOOKUP(A1201,Reserves[],2,FALSE)</f>
        <v>EastTexas</v>
      </c>
      <c r="C1201" t="str">
        <f ca="1">VLOOKUP(A1201,Reserves[],3,FALSE)</f>
        <v>Lake3</v>
      </c>
      <c r="D1201" s="1">
        <f ca="1">MAX(Parameters!$A$2,MAX(INDEX((A1201=$A$2:A1200)*$D$2:D1200,))) + RANDBETWEEN(IF(MAX(INDEX((A1201=$A$2:A1200)*$D$2:D1200,))=0,0,Parameters!$C$2),Parameters!$D$2)</f>
        <v>43042</v>
      </c>
      <c r="E1201">
        <f ca="1">RANDBETWEEN(Parameters!$F$2,Parameters!$G$2)</f>
        <v>88</v>
      </c>
      <c r="F1201">
        <f ca="1">RANDBETWEEN(Parameters!$I$2,Parameters!$J$2)</f>
        <v>78</v>
      </c>
      <c r="G1201">
        <f ca="1">SUMIFS(E$2:E1201,$A$2:A1201,Extraction[[#This Row],[AreaID]])</f>
        <v>15213</v>
      </c>
      <c r="H1201">
        <f ca="1">SUMIFS(F$2:F1201,$A$2:A1201,Extraction[[#This Row],[AreaID]])</f>
        <v>13562</v>
      </c>
      <c r="I1201">
        <f ca="1">VLOOKUP(Extraction[[#This Row],[AreaID]],Reserves[],4,FALSE)-Extraction[[#This Row],[OilExtractionToDate]]</f>
        <v>318174</v>
      </c>
      <c r="J1201">
        <f ca="1">VLOOKUP(Extraction[[#This Row],[AreaID]],Reserves[],5,FALSE)-Extraction[[#This Row],[GasExtractionToDate]]</f>
        <v>273643</v>
      </c>
    </row>
    <row r="1202" spans="1:10" x14ac:dyDescent="0.35">
      <c r="A1202">
        <f ca="1">RANDBETWEEN(1,Parameters!$A$10)</f>
        <v>1</v>
      </c>
      <c r="B1202" t="str">
        <f ca="1">VLOOKUP(A1202,Reserves[],2,FALSE)</f>
        <v>Route66</v>
      </c>
      <c r="C1202" t="str">
        <f ca="1">VLOOKUP(A1202,Reserves[],3,FALSE)</f>
        <v>Alpha</v>
      </c>
      <c r="D1202" s="1">
        <f ca="1">MAX(Parameters!$A$2,MAX(INDEX((A1202=$A$2:A1201)*$D$2:D1201,))) + RANDBETWEEN(IF(MAX(INDEX((A1202=$A$2:A1201)*$D$2:D1201,))=0,0,Parameters!$C$2),Parameters!$D$2)</f>
        <v>43040</v>
      </c>
      <c r="E1202">
        <f ca="1">RANDBETWEEN(Parameters!$F$2,Parameters!$G$2)</f>
        <v>289</v>
      </c>
      <c r="F1202">
        <f ca="1">RANDBETWEEN(Parameters!$I$2,Parameters!$J$2)</f>
        <v>273</v>
      </c>
      <c r="G1202">
        <f ca="1">SUMIFS(E$2:E1202,$A$2:A1202,Extraction[[#This Row],[AreaID]])</f>
        <v>17157</v>
      </c>
      <c r="H1202">
        <f ca="1">SUMIFS(F$2:F1202,$A$2:A1202,Extraction[[#This Row],[AreaID]])</f>
        <v>14175</v>
      </c>
      <c r="I1202">
        <f ca="1">VLOOKUP(Extraction[[#This Row],[AreaID]],Reserves[],4,FALSE)-Extraction[[#This Row],[OilExtractionToDate]]</f>
        <v>300433</v>
      </c>
      <c r="J1202">
        <f ca="1">VLOOKUP(Extraction[[#This Row],[AreaID]],Reserves[],5,FALSE)-Extraction[[#This Row],[GasExtractionToDate]]</f>
        <v>358426</v>
      </c>
    </row>
    <row r="1203" spans="1:10" x14ac:dyDescent="0.35">
      <c r="A1203">
        <f ca="1">RANDBETWEEN(1,Parameters!$A$10)</f>
        <v>4</v>
      </c>
      <c r="B1203" t="str">
        <f ca="1">VLOOKUP(A1203,Reserves[],2,FALSE)</f>
        <v>BigPool</v>
      </c>
      <c r="C1203" t="str">
        <f ca="1">VLOOKUP(A1203,Reserves[],3,FALSE)</f>
        <v>B1</v>
      </c>
      <c r="D1203" s="1">
        <f ca="1">MAX(Parameters!$A$2,MAX(INDEX((A1203=$A$2:A1202)*$D$2:D1202,))) + RANDBETWEEN(IF(MAX(INDEX((A1203=$A$2:A1202)*$D$2:D1202,))=0,0,Parameters!$C$2),Parameters!$D$2)</f>
        <v>43048</v>
      </c>
      <c r="E1203">
        <f ca="1">RANDBETWEEN(Parameters!$F$2,Parameters!$G$2)</f>
        <v>232</v>
      </c>
      <c r="F1203">
        <f ca="1">RANDBETWEEN(Parameters!$I$2,Parameters!$J$2)</f>
        <v>97</v>
      </c>
      <c r="G1203">
        <f ca="1">SUMIFS(E$2:E1203,$A$2:A1203,Extraction[[#This Row],[AreaID]])</f>
        <v>14947</v>
      </c>
      <c r="H1203">
        <f ca="1">SUMIFS(F$2:F1203,$A$2:A1203,Extraction[[#This Row],[AreaID]])</f>
        <v>15738</v>
      </c>
      <c r="I1203">
        <f ca="1">VLOOKUP(Extraction[[#This Row],[AreaID]],Reserves[],4,FALSE)-Extraction[[#This Row],[OilExtractionToDate]]</f>
        <v>390243</v>
      </c>
      <c r="J1203">
        <f ca="1">VLOOKUP(Extraction[[#This Row],[AreaID]],Reserves[],5,FALSE)-Extraction[[#This Row],[GasExtractionToDate]]</f>
        <v>184715</v>
      </c>
    </row>
    <row r="1204" spans="1:10" x14ac:dyDescent="0.35">
      <c r="A1204">
        <f ca="1">RANDBETWEEN(1,Parameters!$A$10)</f>
        <v>5</v>
      </c>
      <c r="B1204" t="str">
        <f ca="1">VLOOKUP(A1204,Reserves[],2,FALSE)</f>
        <v>BigPool</v>
      </c>
      <c r="C1204" t="str">
        <f ca="1">VLOOKUP(A1204,Reserves[],3,FALSE)</f>
        <v>B2</v>
      </c>
      <c r="D1204" s="1">
        <f ca="1">MAX(Parameters!$A$2,MAX(INDEX((A1204=$A$2:A1203)*$D$2:D1203,))) + RANDBETWEEN(IF(MAX(INDEX((A1204=$A$2:A1203)*$D$2:D1203,))=0,0,Parameters!$C$2),Parameters!$D$2)</f>
        <v>43055</v>
      </c>
      <c r="E1204">
        <f ca="1">RANDBETWEEN(Parameters!$F$2,Parameters!$G$2)</f>
        <v>188</v>
      </c>
      <c r="F1204">
        <f ca="1">RANDBETWEEN(Parameters!$I$2,Parameters!$J$2)</f>
        <v>71</v>
      </c>
      <c r="G1204">
        <f ca="1">SUMIFS(E$2:E1204,$A$2:A1204,Extraction[[#This Row],[AreaID]])</f>
        <v>15797</v>
      </c>
      <c r="H1204">
        <f ca="1">SUMIFS(F$2:F1204,$A$2:A1204,Extraction[[#This Row],[AreaID]])</f>
        <v>15708</v>
      </c>
      <c r="I1204">
        <f ca="1">VLOOKUP(Extraction[[#This Row],[AreaID]],Reserves[],4,FALSE)-Extraction[[#This Row],[OilExtractionToDate]]</f>
        <v>291626</v>
      </c>
      <c r="J1204">
        <f ca="1">VLOOKUP(Extraction[[#This Row],[AreaID]],Reserves[],5,FALSE)-Extraction[[#This Row],[GasExtractionToDate]]</f>
        <v>262000</v>
      </c>
    </row>
    <row r="1205" spans="1:10" x14ac:dyDescent="0.35">
      <c r="A1205">
        <f ca="1">RANDBETWEEN(1,Parameters!$A$10)</f>
        <v>7</v>
      </c>
      <c r="B1205" t="str">
        <f ca="1">VLOOKUP(A1205,Reserves[],2,FALSE)</f>
        <v>Hanamura</v>
      </c>
      <c r="C1205" t="str">
        <f ca="1">VLOOKUP(A1205,Reserves[],3,FALSE)</f>
        <v>H1</v>
      </c>
      <c r="D1205" s="1">
        <f ca="1">MAX(Parameters!$A$2,MAX(INDEX((A1205=$A$2:A1204)*$D$2:D1204,))) + RANDBETWEEN(IF(MAX(INDEX((A1205=$A$2:A1204)*$D$2:D1204,))=0,0,Parameters!$C$2),Parameters!$D$2)</f>
        <v>43038</v>
      </c>
      <c r="E1205">
        <f ca="1">RANDBETWEEN(Parameters!$F$2,Parameters!$G$2)</f>
        <v>107</v>
      </c>
      <c r="F1205">
        <f ca="1">RANDBETWEEN(Parameters!$I$2,Parameters!$J$2)</f>
        <v>244</v>
      </c>
      <c r="G1205">
        <f ca="1">SUMIFS(E$2:E1205,$A$2:A1205,Extraction[[#This Row],[AreaID]])</f>
        <v>15545</v>
      </c>
      <c r="H1205">
        <f ca="1">SUMIFS(F$2:F1205,$A$2:A1205,Extraction[[#This Row],[AreaID]])</f>
        <v>14818</v>
      </c>
      <c r="I1205">
        <f ca="1">VLOOKUP(Extraction[[#This Row],[AreaID]],Reserves[],4,FALSE)-Extraction[[#This Row],[OilExtractionToDate]]</f>
        <v>310821</v>
      </c>
      <c r="J1205">
        <f ca="1">VLOOKUP(Extraction[[#This Row],[AreaID]],Reserves[],5,FALSE)-Extraction[[#This Row],[GasExtractionToDate]]</f>
        <v>426559</v>
      </c>
    </row>
    <row r="1206" spans="1:10" x14ac:dyDescent="0.35">
      <c r="A1206">
        <f ca="1">RANDBETWEEN(1,Parameters!$A$10)</f>
        <v>6</v>
      </c>
      <c r="B1206" t="str">
        <f ca="1">VLOOKUP(A1206,Reserves[],2,FALSE)</f>
        <v>Hanamura</v>
      </c>
      <c r="C1206" t="str">
        <f ca="1">VLOOKUP(A1206,Reserves[],3,FALSE)</f>
        <v>Alpha</v>
      </c>
      <c r="D1206" s="1">
        <f ca="1">MAX(Parameters!$A$2,MAX(INDEX((A1206=$A$2:A1205)*$D$2:D1205,))) + RANDBETWEEN(IF(MAX(INDEX((A1206=$A$2:A1205)*$D$2:D1205,))=0,0,Parameters!$C$2),Parameters!$D$2)</f>
        <v>43112</v>
      </c>
      <c r="E1206">
        <f ca="1">RANDBETWEEN(Parameters!$F$2,Parameters!$G$2)</f>
        <v>268</v>
      </c>
      <c r="F1206">
        <f ca="1">RANDBETWEEN(Parameters!$I$2,Parameters!$J$2)</f>
        <v>208</v>
      </c>
      <c r="G1206">
        <f ca="1">SUMIFS(E$2:E1206,$A$2:A1206,Extraction[[#This Row],[AreaID]])</f>
        <v>17289</v>
      </c>
      <c r="H1206">
        <f ca="1">SUMIFS(F$2:F1206,$A$2:A1206,Extraction[[#This Row],[AreaID]])</f>
        <v>15614</v>
      </c>
      <c r="I1206">
        <f ca="1">VLOOKUP(Extraction[[#This Row],[AreaID]],Reserves[],4,FALSE)-Extraction[[#This Row],[OilExtractionToDate]]</f>
        <v>243091</v>
      </c>
      <c r="J1206">
        <f ca="1">VLOOKUP(Extraction[[#This Row],[AreaID]],Reserves[],5,FALSE)-Extraction[[#This Row],[GasExtractionToDate]]</f>
        <v>285988</v>
      </c>
    </row>
    <row r="1207" spans="1:10" x14ac:dyDescent="0.35">
      <c r="A1207">
        <f ca="1">RANDBETWEEN(1,Parameters!$A$10)</f>
        <v>4</v>
      </c>
      <c r="B1207" t="str">
        <f ca="1">VLOOKUP(A1207,Reserves[],2,FALSE)</f>
        <v>BigPool</v>
      </c>
      <c r="C1207" t="str">
        <f ca="1">VLOOKUP(A1207,Reserves[],3,FALSE)</f>
        <v>B1</v>
      </c>
      <c r="D1207" s="1">
        <f ca="1">MAX(Parameters!$A$2,MAX(INDEX((A1207=$A$2:A1206)*$D$2:D1206,))) + RANDBETWEEN(IF(MAX(INDEX((A1207=$A$2:A1206)*$D$2:D1206,))=0,0,Parameters!$C$2),Parameters!$D$2)</f>
        <v>43052</v>
      </c>
      <c r="E1207">
        <f ca="1">RANDBETWEEN(Parameters!$F$2,Parameters!$G$2)</f>
        <v>225</v>
      </c>
      <c r="F1207">
        <f ca="1">RANDBETWEEN(Parameters!$I$2,Parameters!$J$2)</f>
        <v>83</v>
      </c>
      <c r="G1207">
        <f ca="1">SUMIFS(E$2:E1207,$A$2:A1207,Extraction[[#This Row],[AreaID]])</f>
        <v>15172</v>
      </c>
      <c r="H1207">
        <f ca="1">SUMIFS(F$2:F1207,$A$2:A1207,Extraction[[#This Row],[AreaID]])</f>
        <v>15821</v>
      </c>
      <c r="I1207">
        <f ca="1">VLOOKUP(Extraction[[#This Row],[AreaID]],Reserves[],4,FALSE)-Extraction[[#This Row],[OilExtractionToDate]]</f>
        <v>390018</v>
      </c>
      <c r="J1207">
        <f ca="1">VLOOKUP(Extraction[[#This Row],[AreaID]],Reserves[],5,FALSE)-Extraction[[#This Row],[GasExtractionToDate]]</f>
        <v>184632</v>
      </c>
    </row>
    <row r="1208" spans="1:10" x14ac:dyDescent="0.35">
      <c r="A1208">
        <f ca="1">RANDBETWEEN(1,Parameters!$A$10)</f>
        <v>11</v>
      </c>
      <c r="B1208" t="str">
        <f ca="1">VLOOKUP(A1208,Reserves[],2,FALSE)</f>
        <v>EastTexas</v>
      </c>
      <c r="C1208" t="str">
        <f ca="1">VLOOKUP(A1208,Reserves[],3,FALSE)</f>
        <v>Lake2</v>
      </c>
      <c r="D1208" s="1">
        <f ca="1">MAX(Parameters!$A$2,MAX(INDEX((A1208=$A$2:A1207)*$D$2:D1207,))) + RANDBETWEEN(IF(MAX(INDEX((A1208=$A$2:A1207)*$D$2:D1207,))=0,0,Parameters!$C$2),Parameters!$D$2)</f>
        <v>43066</v>
      </c>
      <c r="E1208">
        <f ca="1">RANDBETWEEN(Parameters!$F$2,Parameters!$G$2)</f>
        <v>145</v>
      </c>
      <c r="F1208">
        <f ca="1">RANDBETWEEN(Parameters!$I$2,Parameters!$J$2)</f>
        <v>111</v>
      </c>
      <c r="G1208">
        <f ca="1">SUMIFS(E$2:E1208,$A$2:A1208,Extraction[[#This Row],[AreaID]])</f>
        <v>16642</v>
      </c>
      <c r="H1208">
        <f ca="1">SUMIFS(F$2:F1208,$A$2:A1208,Extraction[[#This Row],[AreaID]])</f>
        <v>15462</v>
      </c>
      <c r="I1208">
        <f ca="1">VLOOKUP(Extraction[[#This Row],[AreaID]],Reserves[],4,FALSE)-Extraction[[#This Row],[OilExtractionToDate]]</f>
        <v>259338</v>
      </c>
      <c r="J1208">
        <f ca="1">VLOOKUP(Extraction[[#This Row],[AreaID]],Reserves[],5,FALSE)-Extraction[[#This Row],[GasExtractionToDate]]</f>
        <v>211335</v>
      </c>
    </row>
    <row r="1209" spans="1:10" x14ac:dyDescent="0.35">
      <c r="A1209">
        <f ca="1">RANDBETWEEN(1,Parameters!$A$10)</f>
        <v>5</v>
      </c>
      <c r="B1209" t="str">
        <f ca="1">VLOOKUP(A1209,Reserves[],2,FALSE)</f>
        <v>BigPool</v>
      </c>
      <c r="C1209" t="str">
        <f ca="1">VLOOKUP(A1209,Reserves[],3,FALSE)</f>
        <v>B2</v>
      </c>
      <c r="D1209" s="1">
        <f ca="1">MAX(Parameters!$A$2,MAX(INDEX((A1209=$A$2:A1208)*$D$2:D1208,))) + RANDBETWEEN(IF(MAX(INDEX((A1209=$A$2:A1208)*$D$2:D1208,))=0,0,Parameters!$C$2),Parameters!$D$2)</f>
        <v>43060</v>
      </c>
      <c r="E1209">
        <f ca="1">RANDBETWEEN(Parameters!$F$2,Parameters!$G$2)</f>
        <v>266</v>
      </c>
      <c r="F1209">
        <f ca="1">RANDBETWEEN(Parameters!$I$2,Parameters!$J$2)</f>
        <v>124</v>
      </c>
      <c r="G1209">
        <f ca="1">SUMIFS(E$2:E1209,$A$2:A1209,Extraction[[#This Row],[AreaID]])</f>
        <v>16063</v>
      </c>
      <c r="H1209">
        <f ca="1">SUMIFS(F$2:F1209,$A$2:A1209,Extraction[[#This Row],[AreaID]])</f>
        <v>15832</v>
      </c>
      <c r="I1209">
        <f ca="1">VLOOKUP(Extraction[[#This Row],[AreaID]],Reserves[],4,FALSE)-Extraction[[#This Row],[OilExtractionToDate]]</f>
        <v>291360</v>
      </c>
      <c r="J1209">
        <f ca="1">VLOOKUP(Extraction[[#This Row],[AreaID]],Reserves[],5,FALSE)-Extraction[[#This Row],[GasExtractionToDate]]</f>
        <v>261876</v>
      </c>
    </row>
    <row r="1210" spans="1:10" x14ac:dyDescent="0.35">
      <c r="A1210">
        <f ca="1">RANDBETWEEN(1,Parameters!$A$10)</f>
        <v>13</v>
      </c>
      <c r="B1210" t="str">
        <f ca="1">VLOOKUP(A1210,Reserves[],2,FALSE)</f>
        <v>Kern River</v>
      </c>
      <c r="C1210" t="str">
        <f ca="1">VLOOKUP(A1210,Reserves[],3,FALSE)</f>
        <v>W13</v>
      </c>
      <c r="D1210" s="1">
        <f ca="1">MAX(Parameters!$A$2,MAX(INDEX((A1210=$A$2:A1209)*$D$2:D1209,))) + RANDBETWEEN(IF(MAX(INDEX((A1210=$A$2:A1209)*$D$2:D1209,))=0,0,Parameters!$C$2),Parameters!$D$2)</f>
        <v>43090</v>
      </c>
      <c r="E1210">
        <f ca="1">RANDBETWEEN(Parameters!$F$2,Parameters!$G$2)</f>
        <v>87</v>
      </c>
      <c r="F1210">
        <f ca="1">RANDBETWEEN(Parameters!$I$2,Parameters!$J$2)</f>
        <v>54</v>
      </c>
      <c r="G1210">
        <f ca="1">SUMIFS(E$2:E1210,$A$2:A1210,Extraction[[#This Row],[AreaID]])</f>
        <v>16959</v>
      </c>
      <c r="H1210">
        <f ca="1">SUMIFS(F$2:F1210,$A$2:A1210,Extraction[[#This Row],[AreaID]])</f>
        <v>15771</v>
      </c>
      <c r="I1210">
        <f ca="1">VLOOKUP(Extraction[[#This Row],[AreaID]],Reserves[],4,FALSE)-Extraction[[#This Row],[OilExtractionToDate]]</f>
        <v>365744</v>
      </c>
      <c r="J1210">
        <f ca="1">VLOOKUP(Extraction[[#This Row],[AreaID]],Reserves[],5,FALSE)-Extraction[[#This Row],[GasExtractionToDate]]</f>
        <v>433684</v>
      </c>
    </row>
    <row r="1211" spans="1:10" x14ac:dyDescent="0.35">
      <c r="A1211">
        <f ca="1">RANDBETWEEN(1,Parameters!$A$10)</f>
        <v>3</v>
      </c>
      <c r="B1211" t="str">
        <f ca="1">VLOOKUP(A1211,Reserves[],2,FALSE)</f>
        <v>Route66</v>
      </c>
      <c r="C1211" t="str">
        <f ca="1">VLOOKUP(A1211,Reserves[],3,FALSE)</f>
        <v>A3</v>
      </c>
      <c r="D1211" s="1">
        <f ca="1">MAX(Parameters!$A$2,MAX(INDEX((A1211=$A$2:A1210)*$D$2:D1210,))) + RANDBETWEEN(IF(MAX(INDEX((A1211=$A$2:A1210)*$D$2:D1210,))=0,0,Parameters!$C$2),Parameters!$D$2)</f>
        <v>43045</v>
      </c>
      <c r="E1211">
        <f ca="1">RANDBETWEEN(Parameters!$F$2,Parameters!$G$2)</f>
        <v>263</v>
      </c>
      <c r="F1211">
        <f ca="1">RANDBETWEEN(Parameters!$I$2,Parameters!$J$2)</f>
        <v>71</v>
      </c>
      <c r="G1211">
        <f ca="1">SUMIFS(E$2:E1211,$A$2:A1211,Extraction[[#This Row],[AreaID]])</f>
        <v>15525</v>
      </c>
      <c r="H1211">
        <f ca="1">SUMIFS(F$2:F1211,$A$2:A1211,Extraction[[#This Row],[AreaID]])</f>
        <v>14103</v>
      </c>
      <c r="I1211">
        <f ca="1">VLOOKUP(Extraction[[#This Row],[AreaID]],Reserves[],4,FALSE)-Extraction[[#This Row],[OilExtractionToDate]]</f>
        <v>196633</v>
      </c>
      <c r="J1211">
        <f ca="1">VLOOKUP(Extraction[[#This Row],[AreaID]],Reserves[],5,FALSE)-Extraction[[#This Row],[GasExtractionToDate]]</f>
        <v>332335</v>
      </c>
    </row>
    <row r="1212" spans="1:10" x14ac:dyDescent="0.35">
      <c r="A1212">
        <f ca="1">RANDBETWEEN(1,Parameters!$A$10)</f>
        <v>8</v>
      </c>
      <c r="B1212" t="str">
        <f ca="1">VLOOKUP(A1212,Reserves[],2,FALSE)</f>
        <v>Hanamura</v>
      </c>
      <c r="C1212" t="str">
        <f ca="1">VLOOKUP(A1212,Reserves[],3,FALSE)</f>
        <v>Delta</v>
      </c>
      <c r="D1212" s="1">
        <f ca="1">MAX(Parameters!$A$2,MAX(INDEX((A1212=$A$2:A1211)*$D$2:D1211,))) + RANDBETWEEN(IF(MAX(INDEX((A1212=$A$2:A1211)*$D$2:D1211,))=0,0,Parameters!$C$2),Parameters!$D$2)</f>
        <v>43105</v>
      </c>
      <c r="E1212">
        <f ca="1">RANDBETWEEN(Parameters!$F$2,Parameters!$G$2)</f>
        <v>150</v>
      </c>
      <c r="F1212">
        <f ca="1">RANDBETWEEN(Parameters!$I$2,Parameters!$J$2)</f>
        <v>196</v>
      </c>
      <c r="G1212">
        <f ca="1">SUMIFS(E$2:E1212,$A$2:A1212,Extraction[[#This Row],[AreaID]])</f>
        <v>17555</v>
      </c>
      <c r="H1212">
        <f ca="1">SUMIFS(F$2:F1212,$A$2:A1212,Extraction[[#This Row],[AreaID]])</f>
        <v>17336</v>
      </c>
      <c r="I1212">
        <f ca="1">VLOOKUP(Extraction[[#This Row],[AreaID]],Reserves[],4,FALSE)-Extraction[[#This Row],[OilExtractionToDate]]</f>
        <v>156235</v>
      </c>
      <c r="J1212">
        <f ca="1">VLOOKUP(Extraction[[#This Row],[AreaID]],Reserves[],5,FALSE)-Extraction[[#This Row],[GasExtractionToDate]]</f>
        <v>225773</v>
      </c>
    </row>
    <row r="1213" spans="1:10" x14ac:dyDescent="0.35">
      <c r="A1213">
        <f ca="1">RANDBETWEEN(1,Parameters!$A$10)</f>
        <v>10</v>
      </c>
      <c r="B1213" t="str">
        <f ca="1">VLOOKUP(A1213,Reserves[],2,FALSE)</f>
        <v>EastTexas</v>
      </c>
      <c r="C1213" t="str">
        <f ca="1">VLOOKUP(A1213,Reserves[],3,FALSE)</f>
        <v>Lake1</v>
      </c>
      <c r="D1213" s="1">
        <f ca="1">MAX(Parameters!$A$2,MAX(INDEX((A1213=$A$2:A1212)*$D$2:D1212,))) + RANDBETWEEN(IF(MAX(INDEX((A1213=$A$2:A1212)*$D$2:D1212,))=0,0,Parameters!$C$2),Parameters!$D$2)</f>
        <v>42974</v>
      </c>
      <c r="E1213">
        <f ca="1">RANDBETWEEN(Parameters!$F$2,Parameters!$G$2)</f>
        <v>222</v>
      </c>
      <c r="F1213">
        <f ca="1">RANDBETWEEN(Parameters!$I$2,Parameters!$J$2)</f>
        <v>95</v>
      </c>
      <c r="G1213">
        <f ca="1">SUMIFS(E$2:E1213,$A$2:A1213,Extraction[[#This Row],[AreaID]])</f>
        <v>13608</v>
      </c>
      <c r="H1213">
        <f ca="1">SUMIFS(F$2:F1213,$A$2:A1213,Extraction[[#This Row],[AreaID]])</f>
        <v>12220</v>
      </c>
      <c r="I1213">
        <f ca="1">VLOOKUP(Extraction[[#This Row],[AreaID]],Reserves[],4,FALSE)-Extraction[[#This Row],[OilExtractionToDate]]</f>
        <v>153620</v>
      </c>
      <c r="J1213">
        <f ca="1">VLOOKUP(Extraction[[#This Row],[AreaID]],Reserves[],5,FALSE)-Extraction[[#This Row],[GasExtractionToDate]]</f>
        <v>363033</v>
      </c>
    </row>
    <row r="1214" spans="1:10" x14ac:dyDescent="0.35">
      <c r="A1214">
        <f ca="1">RANDBETWEEN(1,Parameters!$A$10)</f>
        <v>10</v>
      </c>
      <c r="B1214" t="str">
        <f ca="1">VLOOKUP(A1214,Reserves[],2,FALSE)</f>
        <v>EastTexas</v>
      </c>
      <c r="C1214" t="str">
        <f ca="1">VLOOKUP(A1214,Reserves[],3,FALSE)</f>
        <v>Lake1</v>
      </c>
      <c r="D1214" s="1">
        <f ca="1">MAX(Parameters!$A$2,MAX(INDEX((A1214=$A$2:A1213)*$D$2:D1213,))) + RANDBETWEEN(IF(MAX(INDEX((A1214=$A$2:A1213)*$D$2:D1213,))=0,0,Parameters!$C$2),Parameters!$D$2)</f>
        <v>42979</v>
      </c>
      <c r="E1214">
        <f ca="1">RANDBETWEEN(Parameters!$F$2,Parameters!$G$2)</f>
        <v>114</v>
      </c>
      <c r="F1214">
        <f ca="1">RANDBETWEEN(Parameters!$I$2,Parameters!$J$2)</f>
        <v>162</v>
      </c>
      <c r="G1214">
        <f ca="1">SUMIFS(E$2:E1214,$A$2:A1214,Extraction[[#This Row],[AreaID]])</f>
        <v>13722</v>
      </c>
      <c r="H1214">
        <f ca="1">SUMIFS(F$2:F1214,$A$2:A1214,Extraction[[#This Row],[AreaID]])</f>
        <v>12382</v>
      </c>
      <c r="I1214">
        <f ca="1">VLOOKUP(Extraction[[#This Row],[AreaID]],Reserves[],4,FALSE)-Extraction[[#This Row],[OilExtractionToDate]]</f>
        <v>153506</v>
      </c>
      <c r="J1214">
        <f ca="1">VLOOKUP(Extraction[[#This Row],[AreaID]],Reserves[],5,FALSE)-Extraction[[#This Row],[GasExtractionToDate]]</f>
        <v>362871</v>
      </c>
    </row>
    <row r="1215" spans="1:10" x14ac:dyDescent="0.35">
      <c r="A1215">
        <f ca="1">RANDBETWEEN(1,Parameters!$A$10)</f>
        <v>12</v>
      </c>
      <c r="B1215" t="str">
        <f ca="1">VLOOKUP(A1215,Reserves[],2,FALSE)</f>
        <v>EastTexas</v>
      </c>
      <c r="C1215" t="str">
        <f ca="1">VLOOKUP(A1215,Reserves[],3,FALSE)</f>
        <v>Lake3</v>
      </c>
      <c r="D1215" s="1">
        <f ca="1">MAX(Parameters!$A$2,MAX(INDEX((A1215=$A$2:A1214)*$D$2:D1214,))) + RANDBETWEEN(IF(MAX(INDEX((A1215=$A$2:A1214)*$D$2:D1214,))=0,0,Parameters!$C$2),Parameters!$D$2)</f>
        <v>43049</v>
      </c>
      <c r="E1215">
        <f ca="1">RANDBETWEEN(Parameters!$F$2,Parameters!$G$2)</f>
        <v>243</v>
      </c>
      <c r="F1215">
        <f ca="1">RANDBETWEEN(Parameters!$I$2,Parameters!$J$2)</f>
        <v>101</v>
      </c>
      <c r="G1215">
        <f ca="1">SUMIFS(E$2:E1215,$A$2:A1215,Extraction[[#This Row],[AreaID]])</f>
        <v>15456</v>
      </c>
      <c r="H1215">
        <f ca="1">SUMIFS(F$2:F1215,$A$2:A1215,Extraction[[#This Row],[AreaID]])</f>
        <v>13663</v>
      </c>
      <c r="I1215">
        <f ca="1">VLOOKUP(Extraction[[#This Row],[AreaID]],Reserves[],4,FALSE)-Extraction[[#This Row],[OilExtractionToDate]]</f>
        <v>317931</v>
      </c>
      <c r="J1215">
        <f ca="1">VLOOKUP(Extraction[[#This Row],[AreaID]],Reserves[],5,FALSE)-Extraction[[#This Row],[GasExtractionToDate]]</f>
        <v>273542</v>
      </c>
    </row>
    <row r="1216" spans="1:10" x14ac:dyDescent="0.35">
      <c r="A1216">
        <f ca="1">RANDBETWEEN(1,Parameters!$A$10)</f>
        <v>8</v>
      </c>
      <c r="B1216" t="str">
        <f ca="1">VLOOKUP(A1216,Reserves[],2,FALSE)</f>
        <v>Hanamura</v>
      </c>
      <c r="C1216" t="str">
        <f ca="1">VLOOKUP(A1216,Reserves[],3,FALSE)</f>
        <v>Delta</v>
      </c>
      <c r="D1216" s="1">
        <f ca="1">MAX(Parameters!$A$2,MAX(INDEX((A1216=$A$2:A1215)*$D$2:D1215,))) + RANDBETWEEN(IF(MAX(INDEX((A1216=$A$2:A1215)*$D$2:D1215,))=0,0,Parameters!$C$2),Parameters!$D$2)</f>
        <v>43111</v>
      </c>
      <c r="E1216">
        <f ca="1">RANDBETWEEN(Parameters!$F$2,Parameters!$G$2)</f>
        <v>130</v>
      </c>
      <c r="F1216">
        <f ca="1">RANDBETWEEN(Parameters!$I$2,Parameters!$J$2)</f>
        <v>178</v>
      </c>
      <c r="G1216">
        <f ca="1">SUMIFS(E$2:E1216,$A$2:A1216,Extraction[[#This Row],[AreaID]])</f>
        <v>17685</v>
      </c>
      <c r="H1216">
        <f ca="1">SUMIFS(F$2:F1216,$A$2:A1216,Extraction[[#This Row],[AreaID]])</f>
        <v>17514</v>
      </c>
      <c r="I1216">
        <f ca="1">VLOOKUP(Extraction[[#This Row],[AreaID]],Reserves[],4,FALSE)-Extraction[[#This Row],[OilExtractionToDate]]</f>
        <v>156105</v>
      </c>
      <c r="J1216">
        <f ca="1">VLOOKUP(Extraction[[#This Row],[AreaID]],Reserves[],5,FALSE)-Extraction[[#This Row],[GasExtractionToDate]]</f>
        <v>225595</v>
      </c>
    </row>
    <row r="1217" spans="1:10" x14ac:dyDescent="0.35">
      <c r="A1217">
        <f ca="1">RANDBETWEEN(1,Parameters!$A$10)</f>
        <v>1</v>
      </c>
      <c r="B1217" t="str">
        <f ca="1">VLOOKUP(A1217,Reserves[],2,FALSE)</f>
        <v>Route66</v>
      </c>
      <c r="C1217" t="str">
        <f ca="1">VLOOKUP(A1217,Reserves[],3,FALSE)</f>
        <v>Alpha</v>
      </c>
      <c r="D1217" s="1">
        <f ca="1">MAX(Parameters!$A$2,MAX(INDEX((A1217=$A$2:A1216)*$D$2:D1216,))) + RANDBETWEEN(IF(MAX(INDEX((A1217=$A$2:A1216)*$D$2:D1216,))=0,0,Parameters!$C$2),Parameters!$D$2)</f>
        <v>43047</v>
      </c>
      <c r="E1217">
        <f ca="1">RANDBETWEEN(Parameters!$F$2,Parameters!$G$2)</f>
        <v>270</v>
      </c>
      <c r="F1217">
        <f ca="1">RANDBETWEEN(Parameters!$I$2,Parameters!$J$2)</f>
        <v>102</v>
      </c>
      <c r="G1217">
        <f ca="1">SUMIFS(E$2:E1217,$A$2:A1217,Extraction[[#This Row],[AreaID]])</f>
        <v>17427</v>
      </c>
      <c r="H1217">
        <f ca="1">SUMIFS(F$2:F1217,$A$2:A1217,Extraction[[#This Row],[AreaID]])</f>
        <v>14277</v>
      </c>
      <c r="I1217">
        <f ca="1">VLOOKUP(Extraction[[#This Row],[AreaID]],Reserves[],4,FALSE)-Extraction[[#This Row],[OilExtractionToDate]]</f>
        <v>300163</v>
      </c>
      <c r="J1217">
        <f ca="1">VLOOKUP(Extraction[[#This Row],[AreaID]],Reserves[],5,FALSE)-Extraction[[#This Row],[GasExtractionToDate]]</f>
        <v>358324</v>
      </c>
    </row>
    <row r="1218" spans="1:10" x14ac:dyDescent="0.35">
      <c r="A1218">
        <f ca="1">RANDBETWEEN(1,Parameters!$A$10)</f>
        <v>1</v>
      </c>
      <c r="B1218" t="str">
        <f ca="1">VLOOKUP(A1218,Reserves[],2,FALSE)</f>
        <v>Route66</v>
      </c>
      <c r="C1218" t="str">
        <f ca="1">VLOOKUP(A1218,Reserves[],3,FALSE)</f>
        <v>Alpha</v>
      </c>
      <c r="D1218" s="1">
        <f ca="1">MAX(Parameters!$A$2,MAX(INDEX((A1218=$A$2:A1217)*$D$2:D1217,))) + RANDBETWEEN(IF(MAX(INDEX((A1218=$A$2:A1217)*$D$2:D1217,))=0,0,Parameters!$C$2),Parameters!$D$2)</f>
        <v>43051</v>
      </c>
      <c r="E1218">
        <f ca="1">RANDBETWEEN(Parameters!$F$2,Parameters!$G$2)</f>
        <v>278</v>
      </c>
      <c r="F1218">
        <f ca="1">RANDBETWEEN(Parameters!$I$2,Parameters!$J$2)</f>
        <v>225</v>
      </c>
      <c r="G1218">
        <f ca="1">SUMIFS(E$2:E1218,$A$2:A1218,Extraction[[#This Row],[AreaID]])</f>
        <v>17705</v>
      </c>
      <c r="H1218">
        <f ca="1">SUMIFS(F$2:F1218,$A$2:A1218,Extraction[[#This Row],[AreaID]])</f>
        <v>14502</v>
      </c>
      <c r="I1218">
        <f ca="1">VLOOKUP(Extraction[[#This Row],[AreaID]],Reserves[],4,FALSE)-Extraction[[#This Row],[OilExtractionToDate]]</f>
        <v>299885</v>
      </c>
      <c r="J1218">
        <f ca="1">VLOOKUP(Extraction[[#This Row],[AreaID]],Reserves[],5,FALSE)-Extraction[[#This Row],[GasExtractionToDate]]</f>
        <v>358099</v>
      </c>
    </row>
    <row r="1219" spans="1:10" x14ac:dyDescent="0.35">
      <c r="A1219">
        <f ca="1">RANDBETWEEN(1,Parameters!$A$10)</f>
        <v>2</v>
      </c>
      <c r="B1219" t="str">
        <f ca="1">VLOOKUP(A1219,Reserves[],2,FALSE)</f>
        <v>Route66</v>
      </c>
      <c r="C1219" t="str">
        <f ca="1">VLOOKUP(A1219,Reserves[],3,FALSE)</f>
        <v>Delta</v>
      </c>
      <c r="D1219" s="1">
        <f ca="1">MAX(Parameters!$A$2,MAX(INDEX((A1219=$A$2:A1218)*$D$2:D1218,))) + RANDBETWEEN(IF(MAX(INDEX((A1219=$A$2:A1218)*$D$2:D1218,))=0,0,Parameters!$C$2),Parameters!$D$2)</f>
        <v>43141</v>
      </c>
      <c r="E1219">
        <f ca="1">RANDBETWEEN(Parameters!$F$2,Parameters!$G$2)</f>
        <v>181</v>
      </c>
      <c r="F1219">
        <f ca="1">RANDBETWEEN(Parameters!$I$2,Parameters!$J$2)</f>
        <v>114</v>
      </c>
      <c r="G1219">
        <f ca="1">SUMIFS(E$2:E1219,$A$2:A1219,Extraction[[#This Row],[AreaID]])</f>
        <v>18162</v>
      </c>
      <c r="H1219">
        <f ca="1">SUMIFS(F$2:F1219,$A$2:A1219,Extraction[[#This Row],[AreaID]])</f>
        <v>17791</v>
      </c>
      <c r="I1219">
        <f ca="1">VLOOKUP(Extraction[[#This Row],[AreaID]],Reserves[],4,FALSE)-Extraction[[#This Row],[OilExtractionToDate]]</f>
        <v>146279</v>
      </c>
      <c r="J1219">
        <f ca="1">VLOOKUP(Extraction[[#This Row],[AreaID]],Reserves[],5,FALSE)-Extraction[[#This Row],[GasExtractionToDate]]</f>
        <v>218418</v>
      </c>
    </row>
    <row r="1220" spans="1:10" x14ac:dyDescent="0.35">
      <c r="A1220">
        <f ca="1">RANDBETWEEN(1,Parameters!$A$10)</f>
        <v>2</v>
      </c>
      <c r="B1220" t="str">
        <f ca="1">VLOOKUP(A1220,Reserves[],2,FALSE)</f>
        <v>Route66</v>
      </c>
      <c r="C1220" t="str">
        <f ca="1">VLOOKUP(A1220,Reserves[],3,FALSE)</f>
        <v>Delta</v>
      </c>
      <c r="D1220" s="1">
        <f ca="1">MAX(Parameters!$A$2,MAX(INDEX((A1220=$A$2:A1219)*$D$2:D1219,))) + RANDBETWEEN(IF(MAX(INDEX((A1220=$A$2:A1219)*$D$2:D1219,))=0,0,Parameters!$C$2),Parameters!$D$2)</f>
        <v>43144</v>
      </c>
      <c r="E1220">
        <f ca="1">RANDBETWEEN(Parameters!$F$2,Parameters!$G$2)</f>
        <v>211</v>
      </c>
      <c r="F1220">
        <f ca="1">RANDBETWEEN(Parameters!$I$2,Parameters!$J$2)</f>
        <v>197</v>
      </c>
      <c r="G1220">
        <f ca="1">SUMIFS(E$2:E1220,$A$2:A1220,Extraction[[#This Row],[AreaID]])</f>
        <v>18373</v>
      </c>
      <c r="H1220">
        <f ca="1">SUMIFS(F$2:F1220,$A$2:A1220,Extraction[[#This Row],[AreaID]])</f>
        <v>17988</v>
      </c>
      <c r="I1220">
        <f ca="1">VLOOKUP(Extraction[[#This Row],[AreaID]],Reserves[],4,FALSE)-Extraction[[#This Row],[OilExtractionToDate]]</f>
        <v>146068</v>
      </c>
      <c r="J1220">
        <f ca="1">VLOOKUP(Extraction[[#This Row],[AreaID]],Reserves[],5,FALSE)-Extraction[[#This Row],[GasExtractionToDate]]</f>
        <v>218221</v>
      </c>
    </row>
    <row r="1221" spans="1:10" x14ac:dyDescent="0.35">
      <c r="A1221">
        <f ca="1">RANDBETWEEN(1,Parameters!$A$10)</f>
        <v>8</v>
      </c>
      <c r="B1221" t="str">
        <f ca="1">VLOOKUP(A1221,Reserves[],2,FALSE)</f>
        <v>Hanamura</v>
      </c>
      <c r="C1221" t="str">
        <f ca="1">VLOOKUP(A1221,Reserves[],3,FALSE)</f>
        <v>Delta</v>
      </c>
      <c r="D1221" s="1">
        <f ca="1">MAX(Parameters!$A$2,MAX(INDEX((A1221=$A$2:A1220)*$D$2:D1220,))) + RANDBETWEEN(IF(MAX(INDEX((A1221=$A$2:A1220)*$D$2:D1220,))=0,0,Parameters!$C$2),Parameters!$D$2)</f>
        <v>43114</v>
      </c>
      <c r="E1221">
        <f ca="1">RANDBETWEEN(Parameters!$F$2,Parameters!$G$2)</f>
        <v>189</v>
      </c>
      <c r="F1221">
        <f ca="1">RANDBETWEEN(Parameters!$I$2,Parameters!$J$2)</f>
        <v>98</v>
      </c>
      <c r="G1221">
        <f ca="1">SUMIFS(E$2:E1221,$A$2:A1221,Extraction[[#This Row],[AreaID]])</f>
        <v>17874</v>
      </c>
      <c r="H1221">
        <f ca="1">SUMIFS(F$2:F1221,$A$2:A1221,Extraction[[#This Row],[AreaID]])</f>
        <v>17612</v>
      </c>
      <c r="I1221">
        <f ca="1">VLOOKUP(Extraction[[#This Row],[AreaID]],Reserves[],4,FALSE)-Extraction[[#This Row],[OilExtractionToDate]]</f>
        <v>155916</v>
      </c>
      <c r="J1221">
        <f ca="1">VLOOKUP(Extraction[[#This Row],[AreaID]],Reserves[],5,FALSE)-Extraction[[#This Row],[GasExtractionToDate]]</f>
        <v>225497</v>
      </c>
    </row>
    <row r="1222" spans="1:10" x14ac:dyDescent="0.35">
      <c r="A1222">
        <f ca="1">RANDBETWEEN(1,Parameters!$A$10)</f>
        <v>8</v>
      </c>
      <c r="B1222" t="str">
        <f ca="1">VLOOKUP(A1222,Reserves[],2,FALSE)</f>
        <v>Hanamura</v>
      </c>
      <c r="C1222" t="str">
        <f ca="1">VLOOKUP(A1222,Reserves[],3,FALSE)</f>
        <v>Delta</v>
      </c>
      <c r="D1222" s="1">
        <f ca="1">MAX(Parameters!$A$2,MAX(INDEX((A1222=$A$2:A1221)*$D$2:D1221,))) + RANDBETWEEN(IF(MAX(INDEX((A1222=$A$2:A1221)*$D$2:D1221,))=0,0,Parameters!$C$2),Parameters!$D$2)</f>
        <v>43117</v>
      </c>
      <c r="E1222">
        <f ca="1">RANDBETWEEN(Parameters!$F$2,Parameters!$G$2)</f>
        <v>142</v>
      </c>
      <c r="F1222">
        <f ca="1">RANDBETWEEN(Parameters!$I$2,Parameters!$J$2)</f>
        <v>257</v>
      </c>
      <c r="G1222">
        <f ca="1">SUMIFS(E$2:E1222,$A$2:A1222,Extraction[[#This Row],[AreaID]])</f>
        <v>18016</v>
      </c>
      <c r="H1222">
        <f ca="1">SUMIFS(F$2:F1222,$A$2:A1222,Extraction[[#This Row],[AreaID]])</f>
        <v>17869</v>
      </c>
      <c r="I1222">
        <f ca="1">VLOOKUP(Extraction[[#This Row],[AreaID]],Reserves[],4,FALSE)-Extraction[[#This Row],[OilExtractionToDate]]</f>
        <v>155774</v>
      </c>
      <c r="J1222">
        <f ca="1">VLOOKUP(Extraction[[#This Row],[AreaID]],Reserves[],5,FALSE)-Extraction[[#This Row],[GasExtractionToDate]]</f>
        <v>225240</v>
      </c>
    </row>
    <row r="1223" spans="1:10" x14ac:dyDescent="0.35">
      <c r="A1223">
        <f ca="1">RANDBETWEEN(1,Parameters!$A$10)</f>
        <v>8</v>
      </c>
      <c r="B1223" t="str">
        <f ca="1">VLOOKUP(A1223,Reserves[],2,FALSE)</f>
        <v>Hanamura</v>
      </c>
      <c r="C1223" t="str">
        <f ca="1">VLOOKUP(A1223,Reserves[],3,FALSE)</f>
        <v>Delta</v>
      </c>
      <c r="D1223" s="1">
        <f ca="1">MAX(Parameters!$A$2,MAX(INDEX((A1223=$A$2:A1222)*$D$2:D1222,))) + RANDBETWEEN(IF(MAX(INDEX((A1223=$A$2:A1222)*$D$2:D1222,))=0,0,Parameters!$C$2),Parameters!$D$2)</f>
        <v>43123</v>
      </c>
      <c r="E1223">
        <f ca="1">RANDBETWEEN(Parameters!$F$2,Parameters!$G$2)</f>
        <v>209</v>
      </c>
      <c r="F1223">
        <f ca="1">RANDBETWEEN(Parameters!$I$2,Parameters!$J$2)</f>
        <v>267</v>
      </c>
      <c r="G1223">
        <f ca="1">SUMIFS(E$2:E1223,$A$2:A1223,Extraction[[#This Row],[AreaID]])</f>
        <v>18225</v>
      </c>
      <c r="H1223">
        <f ca="1">SUMIFS(F$2:F1223,$A$2:A1223,Extraction[[#This Row],[AreaID]])</f>
        <v>18136</v>
      </c>
      <c r="I1223">
        <f ca="1">VLOOKUP(Extraction[[#This Row],[AreaID]],Reserves[],4,FALSE)-Extraction[[#This Row],[OilExtractionToDate]]</f>
        <v>155565</v>
      </c>
      <c r="J1223">
        <f ca="1">VLOOKUP(Extraction[[#This Row],[AreaID]],Reserves[],5,FALSE)-Extraction[[#This Row],[GasExtractionToDate]]</f>
        <v>224973</v>
      </c>
    </row>
    <row r="1224" spans="1:10" x14ac:dyDescent="0.35">
      <c r="A1224">
        <f ca="1">RANDBETWEEN(1,Parameters!$A$10)</f>
        <v>2</v>
      </c>
      <c r="B1224" t="str">
        <f ca="1">VLOOKUP(A1224,Reserves[],2,FALSE)</f>
        <v>Route66</v>
      </c>
      <c r="C1224" t="str">
        <f ca="1">VLOOKUP(A1224,Reserves[],3,FALSE)</f>
        <v>Delta</v>
      </c>
      <c r="D1224" s="1">
        <f ca="1">MAX(Parameters!$A$2,MAX(INDEX((A1224=$A$2:A1223)*$D$2:D1223,))) + RANDBETWEEN(IF(MAX(INDEX((A1224=$A$2:A1223)*$D$2:D1223,))=0,0,Parameters!$C$2),Parameters!$D$2)</f>
        <v>43149</v>
      </c>
      <c r="E1224">
        <f ca="1">RANDBETWEEN(Parameters!$F$2,Parameters!$G$2)</f>
        <v>223</v>
      </c>
      <c r="F1224">
        <f ca="1">RANDBETWEEN(Parameters!$I$2,Parameters!$J$2)</f>
        <v>254</v>
      </c>
      <c r="G1224">
        <f ca="1">SUMIFS(E$2:E1224,$A$2:A1224,Extraction[[#This Row],[AreaID]])</f>
        <v>18596</v>
      </c>
      <c r="H1224">
        <f ca="1">SUMIFS(F$2:F1224,$A$2:A1224,Extraction[[#This Row],[AreaID]])</f>
        <v>18242</v>
      </c>
      <c r="I1224">
        <f ca="1">VLOOKUP(Extraction[[#This Row],[AreaID]],Reserves[],4,FALSE)-Extraction[[#This Row],[OilExtractionToDate]]</f>
        <v>145845</v>
      </c>
      <c r="J1224">
        <f ca="1">VLOOKUP(Extraction[[#This Row],[AreaID]],Reserves[],5,FALSE)-Extraction[[#This Row],[GasExtractionToDate]]</f>
        <v>217967</v>
      </c>
    </row>
    <row r="1225" spans="1:10" x14ac:dyDescent="0.35">
      <c r="A1225">
        <f ca="1">RANDBETWEEN(1,Parameters!$A$10)</f>
        <v>12</v>
      </c>
      <c r="B1225" t="str">
        <f ca="1">VLOOKUP(A1225,Reserves[],2,FALSE)</f>
        <v>EastTexas</v>
      </c>
      <c r="C1225" t="str">
        <f ca="1">VLOOKUP(A1225,Reserves[],3,FALSE)</f>
        <v>Lake3</v>
      </c>
      <c r="D1225" s="1">
        <f ca="1">MAX(Parameters!$A$2,MAX(INDEX((A1225=$A$2:A1224)*$D$2:D1224,))) + RANDBETWEEN(IF(MAX(INDEX((A1225=$A$2:A1224)*$D$2:D1224,))=0,0,Parameters!$C$2),Parameters!$D$2)</f>
        <v>43057</v>
      </c>
      <c r="E1225">
        <f ca="1">RANDBETWEEN(Parameters!$F$2,Parameters!$G$2)</f>
        <v>154</v>
      </c>
      <c r="F1225">
        <f ca="1">RANDBETWEEN(Parameters!$I$2,Parameters!$J$2)</f>
        <v>228</v>
      </c>
      <c r="G1225">
        <f ca="1">SUMIFS(E$2:E1225,$A$2:A1225,Extraction[[#This Row],[AreaID]])</f>
        <v>15610</v>
      </c>
      <c r="H1225">
        <f ca="1">SUMIFS(F$2:F1225,$A$2:A1225,Extraction[[#This Row],[AreaID]])</f>
        <v>13891</v>
      </c>
      <c r="I1225">
        <f ca="1">VLOOKUP(Extraction[[#This Row],[AreaID]],Reserves[],4,FALSE)-Extraction[[#This Row],[OilExtractionToDate]]</f>
        <v>317777</v>
      </c>
      <c r="J1225">
        <f ca="1">VLOOKUP(Extraction[[#This Row],[AreaID]],Reserves[],5,FALSE)-Extraction[[#This Row],[GasExtractionToDate]]</f>
        <v>273314</v>
      </c>
    </row>
    <row r="1226" spans="1:10" x14ac:dyDescent="0.35">
      <c r="A1226">
        <f ca="1">RANDBETWEEN(1,Parameters!$A$10)</f>
        <v>5</v>
      </c>
      <c r="B1226" t="str">
        <f ca="1">VLOOKUP(A1226,Reserves[],2,FALSE)</f>
        <v>BigPool</v>
      </c>
      <c r="C1226" t="str">
        <f ca="1">VLOOKUP(A1226,Reserves[],3,FALSE)</f>
        <v>B2</v>
      </c>
      <c r="D1226" s="1">
        <f ca="1">MAX(Parameters!$A$2,MAX(INDEX((A1226=$A$2:A1225)*$D$2:D1225,))) + RANDBETWEEN(IF(MAX(INDEX((A1226=$A$2:A1225)*$D$2:D1225,))=0,0,Parameters!$C$2),Parameters!$D$2)</f>
        <v>43068</v>
      </c>
      <c r="E1226">
        <f ca="1">RANDBETWEEN(Parameters!$F$2,Parameters!$G$2)</f>
        <v>272</v>
      </c>
      <c r="F1226">
        <f ca="1">RANDBETWEEN(Parameters!$I$2,Parameters!$J$2)</f>
        <v>171</v>
      </c>
      <c r="G1226">
        <f ca="1">SUMIFS(E$2:E1226,$A$2:A1226,Extraction[[#This Row],[AreaID]])</f>
        <v>16335</v>
      </c>
      <c r="H1226">
        <f ca="1">SUMIFS(F$2:F1226,$A$2:A1226,Extraction[[#This Row],[AreaID]])</f>
        <v>16003</v>
      </c>
      <c r="I1226">
        <f ca="1">VLOOKUP(Extraction[[#This Row],[AreaID]],Reserves[],4,FALSE)-Extraction[[#This Row],[OilExtractionToDate]]</f>
        <v>291088</v>
      </c>
      <c r="J1226">
        <f ca="1">VLOOKUP(Extraction[[#This Row],[AreaID]],Reserves[],5,FALSE)-Extraction[[#This Row],[GasExtractionToDate]]</f>
        <v>261705</v>
      </c>
    </row>
    <row r="1227" spans="1:10" x14ac:dyDescent="0.35">
      <c r="A1227">
        <f ca="1">RANDBETWEEN(1,Parameters!$A$10)</f>
        <v>3</v>
      </c>
      <c r="B1227" t="str">
        <f ca="1">VLOOKUP(A1227,Reserves[],2,FALSE)</f>
        <v>Route66</v>
      </c>
      <c r="C1227" t="str">
        <f ca="1">VLOOKUP(A1227,Reserves[],3,FALSE)</f>
        <v>A3</v>
      </c>
      <c r="D1227" s="1">
        <f ca="1">MAX(Parameters!$A$2,MAX(INDEX((A1227=$A$2:A1226)*$D$2:D1226,))) + RANDBETWEEN(IF(MAX(INDEX((A1227=$A$2:A1226)*$D$2:D1226,))=0,0,Parameters!$C$2),Parameters!$D$2)</f>
        <v>43053</v>
      </c>
      <c r="E1227">
        <f ca="1">RANDBETWEEN(Parameters!$F$2,Parameters!$G$2)</f>
        <v>197</v>
      </c>
      <c r="F1227">
        <f ca="1">RANDBETWEEN(Parameters!$I$2,Parameters!$J$2)</f>
        <v>56</v>
      </c>
      <c r="G1227">
        <f ca="1">SUMIFS(E$2:E1227,$A$2:A1227,Extraction[[#This Row],[AreaID]])</f>
        <v>15722</v>
      </c>
      <c r="H1227">
        <f ca="1">SUMIFS(F$2:F1227,$A$2:A1227,Extraction[[#This Row],[AreaID]])</f>
        <v>14159</v>
      </c>
      <c r="I1227">
        <f ca="1">VLOOKUP(Extraction[[#This Row],[AreaID]],Reserves[],4,FALSE)-Extraction[[#This Row],[OilExtractionToDate]]</f>
        <v>196436</v>
      </c>
      <c r="J1227">
        <f ca="1">VLOOKUP(Extraction[[#This Row],[AreaID]],Reserves[],5,FALSE)-Extraction[[#This Row],[GasExtractionToDate]]</f>
        <v>332279</v>
      </c>
    </row>
    <row r="1228" spans="1:10" x14ac:dyDescent="0.35">
      <c r="A1228">
        <f ca="1">RANDBETWEEN(1,Parameters!$A$10)</f>
        <v>7</v>
      </c>
      <c r="B1228" t="str">
        <f ca="1">VLOOKUP(A1228,Reserves[],2,FALSE)</f>
        <v>Hanamura</v>
      </c>
      <c r="C1228" t="str">
        <f ca="1">VLOOKUP(A1228,Reserves[],3,FALSE)</f>
        <v>H1</v>
      </c>
      <c r="D1228" s="1">
        <f ca="1">MAX(Parameters!$A$2,MAX(INDEX((A1228=$A$2:A1227)*$D$2:D1227,))) + RANDBETWEEN(IF(MAX(INDEX((A1228=$A$2:A1227)*$D$2:D1227,))=0,0,Parameters!$C$2),Parameters!$D$2)</f>
        <v>43046</v>
      </c>
      <c r="E1228">
        <f ca="1">RANDBETWEEN(Parameters!$F$2,Parameters!$G$2)</f>
        <v>131</v>
      </c>
      <c r="F1228">
        <f ca="1">RANDBETWEEN(Parameters!$I$2,Parameters!$J$2)</f>
        <v>90</v>
      </c>
      <c r="G1228">
        <f ca="1">SUMIFS(E$2:E1228,$A$2:A1228,Extraction[[#This Row],[AreaID]])</f>
        <v>15676</v>
      </c>
      <c r="H1228">
        <f ca="1">SUMIFS(F$2:F1228,$A$2:A1228,Extraction[[#This Row],[AreaID]])</f>
        <v>14908</v>
      </c>
      <c r="I1228">
        <f ca="1">VLOOKUP(Extraction[[#This Row],[AreaID]],Reserves[],4,FALSE)-Extraction[[#This Row],[OilExtractionToDate]]</f>
        <v>310690</v>
      </c>
      <c r="J1228">
        <f ca="1">VLOOKUP(Extraction[[#This Row],[AreaID]],Reserves[],5,FALSE)-Extraction[[#This Row],[GasExtractionToDate]]</f>
        <v>426469</v>
      </c>
    </row>
    <row r="1229" spans="1:10" x14ac:dyDescent="0.35">
      <c r="A1229">
        <f ca="1">RANDBETWEEN(1,Parameters!$A$10)</f>
        <v>11</v>
      </c>
      <c r="B1229" t="str">
        <f ca="1">VLOOKUP(A1229,Reserves[],2,FALSE)</f>
        <v>EastTexas</v>
      </c>
      <c r="C1229" t="str">
        <f ca="1">VLOOKUP(A1229,Reserves[],3,FALSE)</f>
        <v>Lake2</v>
      </c>
      <c r="D1229" s="1">
        <f ca="1">MAX(Parameters!$A$2,MAX(INDEX((A1229=$A$2:A1228)*$D$2:D1228,))) + RANDBETWEEN(IF(MAX(INDEX((A1229=$A$2:A1228)*$D$2:D1228,))=0,0,Parameters!$C$2),Parameters!$D$2)</f>
        <v>43070</v>
      </c>
      <c r="E1229">
        <f ca="1">RANDBETWEEN(Parameters!$F$2,Parameters!$G$2)</f>
        <v>201</v>
      </c>
      <c r="F1229">
        <f ca="1">RANDBETWEEN(Parameters!$I$2,Parameters!$J$2)</f>
        <v>290</v>
      </c>
      <c r="G1229">
        <f ca="1">SUMIFS(E$2:E1229,$A$2:A1229,Extraction[[#This Row],[AreaID]])</f>
        <v>16843</v>
      </c>
      <c r="H1229">
        <f ca="1">SUMIFS(F$2:F1229,$A$2:A1229,Extraction[[#This Row],[AreaID]])</f>
        <v>15752</v>
      </c>
      <c r="I1229">
        <f ca="1">VLOOKUP(Extraction[[#This Row],[AreaID]],Reserves[],4,FALSE)-Extraction[[#This Row],[OilExtractionToDate]]</f>
        <v>259137</v>
      </c>
      <c r="J1229">
        <f ca="1">VLOOKUP(Extraction[[#This Row],[AreaID]],Reserves[],5,FALSE)-Extraction[[#This Row],[GasExtractionToDate]]</f>
        <v>211045</v>
      </c>
    </row>
    <row r="1230" spans="1:10" x14ac:dyDescent="0.35">
      <c r="A1230">
        <f ca="1">RANDBETWEEN(1,Parameters!$A$10)</f>
        <v>2</v>
      </c>
      <c r="B1230" t="str">
        <f ca="1">VLOOKUP(A1230,Reserves[],2,FALSE)</f>
        <v>Route66</v>
      </c>
      <c r="C1230" t="str">
        <f ca="1">VLOOKUP(A1230,Reserves[],3,FALSE)</f>
        <v>Delta</v>
      </c>
      <c r="D1230" s="1">
        <f ca="1">MAX(Parameters!$A$2,MAX(INDEX((A1230=$A$2:A1229)*$D$2:D1229,))) + RANDBETWEEN(IF(MAX(INDEX((A1230=$A$2:A1229)*$D$2:D1229,))=0,0,Parameters!$C$2),Parameters!$D$2)</f>
        <v>43152</v>
      </c>
      <c r="E1230">
        <f ca="1">RANDBETWEEN(Parameters!$F$2,Parameters!$G$2)</f>
        <v>232</v>
      </c>
      <c r="F1230">
        <f ca="1">RANDBETWEEN(Parameters!$I$2,Parameters!$J$2)</f>
        <v>145</v>
      </c>
      <c r="G1230">
        <f ca="1">SUMIFS(E$2:E1230,$A$2:A1230,Extraction[[#This Row],[AreaID]])</f>
        <v>18828</v>
      </c>
      <c r="H1230">
        <f ca="1">SUMIFS(F$2:F1230,$A$2:A1230,Extraction[[#This Row],[AreaID]])</f>
        <v>18387</v>
      </c>
      <c r="I1230">
        <f ca="1">VLOOKUP(Extraction[[#This Row],[AreaID]],Reserves[],4,FALSE)-Extraction[[#This Row],[OilExtractionToDate]]</f>
        <v>145613</v>
      </c>
      <c r="J1230">
        <f ca="1">VLOOKUP(Extraction[[#This Row],[AreaID]],Reserves[],5,FALSE)-Extraction[[#This Row],[GasExtractionToDate]]</f>
        <v>217822</v>
      </c>
    </row>
    <row r="1231" spans="1:10" x14ac:dyDescent="0.35">
      <c r="A1231">
        <f ca="1">RANDBETWEEN(1,Parameters!$A$10)</f>
        <v>6</v>
      </c>
      <c r="B1231" t="str">
        <f ca="1">VLOOKUP(A1231,Reserves[],2,FALSE)</f>
        <v>Hanamura</v>
      </c>
      <c r="C1231" t="str">
        <f ca="1">VLOOKUP(A1231,Reserves[],3,FALSE)</f>
        <v>Alpha</v>
      </c>
      <c r="D1231" s="1">
        <f ca="1">MAX(Parameters!$A$2,MAX(INDEX((A1231=$A$2:A1230)*$D$2:D1230,))) + RANDBETWEEN(IF(MAX(INDEX((A1231=$A$2:A1230)*$D$2:D1230,))=0,0,Parameters!$C$2),Parameters!$D$2)</f>
        <v>43116</v>
      </c>
      <c r="E1231">
        <f ca="1">RANDBETWEEN(Parameters!$F$2,Parameters!$G$2)</f>
        <v>154</v>
      </c>
      <c r="F1231">
        <f ca="1">RANDBETWEEN(Parameters!$I$2,Parameters!$J$2)</f>
        <v>113</v>
      </c>
      <c r="G1231">
        <f ca="1">SUMIFS(E$2:E1231,$A$2:A1231,Extraction[[#This Row],[AreaID]])</f>
        <v>17443</v>
      </c>
      <c r="H1231">
        <f ca="1">SUMIFS(F$2:F1231,$A$2:A1231,Extraction[[#This Row],[AreaID]])</f>
        <v>15727</v>
      </c>
      <c r="I1231">
        <f ca="1">VLOOKUP(Extraction[[#This Row],[AreaID]],Reserves[],4,FALSE)-Extraction[[#This Row],[OilExtractionToDate]]</f>
        <v>242937</v>
      </c>
      <c r="J1231">
        <f ca="1">VLOOKUP(Extraction[[#This Row],[AreaID]],Reserves[],5,FALSE)-Extraction[[#This Row],[GasExtractionToDate]]</f>
        <v>285875</v>
      </c>
    </row>
    <row r="1232" spans="1:10" x14ac:dyDescent="0.35">
      <c r="A1232">
        <f ca="1">RANDBETWEEN(1,Parameters!$A$10)</f>
        <v>12</v>
      </c>
      <c r="B1232" t="str">
        <f ca="1">VLOOKUP(A1232,Reserves[],2,FALSE)</f>
        <v>EastTexas</v>
      </c>
      <c r="C1232" t="str">
        <f ca="1">VLOOKUP(A1232,Reserves[],3,FALSE)</f>
        <v>Lake3</v>
      </c>
      <c r="D1232" s="1">
        <f ca="1">MAX(Parameters!$A$2,MAX(INDEX((A1232=$A$2:A1231)*$D$2:D1231,))) + RANDBETWEEN(IF(MAX(INDEX((A1232=$A$2:A1231)*$D$2:D1231,))=0,0,Parameters!$C$2),Parameters!$D$2)</f>
        <v>43064</v>
      </c>
      <c r="E1232">
        <f ca="1">RANDBETWEEN(Parameters!$F$2,Parameters!$G$2)</f>
        <v>268</v>
      </c>
      <c r="F1232">
        <f ca="1">RANDBETWEEN(Parameters!$I$2,Parameters!$J$2)</f>
        <v>253</v>
      </c>
      <c r="G1232">
        <f ca="1">SUMIFS(E$2:E1232,$A$2:A1232,Extraction[[#This Row],[AreaID]])</f>
        <v>15878</v>
      </c>
      <c r="H1232">
        <f ca="1">SUMIFS(F$2:F1232,$A$2:A1232,Extraction[[#This Row],[AreaID]])</f>
        <v>14144</v>
      </c>
      <c r="I1232">
        <f ca="1">VLOOKUP(Extraction[[#This Row],[AreaID]],Reserves[],4,FALSE)-Extraction[[#This Row],[OilExtractionToDate]]</f>
        <v>317509</v>
      </c>
      <c r="J1232">
        <f ca="1">VLOOKUP(Extraction[[#This Row],[AreaID]],Reserves[],5,FALSE)-Extraction[[#This Row],[GasExtractionToDate]]</f>
        <v>273061</v>
      </c>
    </row>
    <row r="1233" spans="1:10" x14ac:dyDescent="0.35">
      <c r="A1233">
        <f ca="1">RANDBETWEEN(1,Parameters!$A$10)</f>
        <v>10</v>
      </c>
      <c r="B1233" t="str">
        <f ca="1">VLOOKUP(A1233,Reserves[],2,FALSE)</f>
        <v>EastTexas</v>
      </c>
      <c r="C1233" t="str">
        <f ca="1">VLOOKUP(A1233,Reserves[],3,FALSE)</f>
        <v>Lake1</v>
      </c>
      <c r="D1233" s="1">
        <f ca="1">MAX(Parameters!$A$2,MAX(INDEX((A1233=$A$2:A1232)*$D$2:D1232,))) + RANDBETWEEN(IF(MAX(INDEX((A1233=$A$2:A1232)*$D$2:D1232,))=0,0,Parameters!$C$2),Parameters!$D$2)</f>
        <v>42984</v>
      </c>
      <c r="E1233">
        <f ca="1">RANDBETWEEN(Parameters!$F$2,Parameters!$G$2)</f>
        <v>153</v>
      </c>
      <c r="F1233">
        <f ca="1">RANDBETWEEN(Parameters!$I$2,Parameters!$J$2)</f>
        <v>208</v>
      </c>
      <c r="G1233">
        <f ca="1">SUMIFS(E$2:E1233,$A$2:A1233,Extraction[[#This Row],[AreaID]])</f>
        <v>13875</v>
      </c>
      <c r="H1233">
        <f ca="1">SUMIFS(F$2:F1233,$A$2:A1233,Extraction[[#This Row],[AreaID]])</f>
        <v>12590</v>
      </c>
      <c r="I1233">
        <f ca="1">VLOOKUP(Extraction[[#This Row],[AreaID]],Reserves[],4,FALSE)-Extraction[[#This Row],[OilExtractionToDate]]</f>
        <v>153353</v>
      </c>
      <c r="J1233">
        <f ca="1">VLOOKUP(Extraction[[#This Row],[AreaID]],Reserves[],5,FALSE)-Extraction[[#This Row],[GasExtractionToDate]]</f>
        <v>362663</v>
      </c>
    </row>
    <row r="1234" spans="1:10" x14ac:dyDescent="0.35">
      <c r="A1234">
        <f ca="1">RANDBETWEEN(1,Parameters!$A$10)</f>
        <v>1</v>
      </c>
      <c r="B1234" t="str">
        <f ca="1">VLOOKUP(A1234,Reserves[],2,FALSE)</f>
        <v>Route66</v>
      </c>
      <c r="C1234" t="str">
        <f ca="1">VLOOKUP(A1234,Reserves[],3,FALSE)</f>
        <v>Alpha</v>
      </c>
      <c r="D1234" s="1">
        <f ca="1">MAX(Parameters!$A$2,MAX(INDEX((A1234=$A$2:A1233)*$D$2:D1233,))) + RANDBETWEEN(IF(MAX(INDEX((A1234=$A$2:A1233)*$D$2:D1233,))=0,0,Parameters!$C$2),Parameters!$D$2)</f>
        <v>43055</v>
      </c>
      <c r="E1234">
        <f ca="1">RANDBETWEEN(Parameters!$F$2,Parameters!$G$2)</f>
        <v>162</v>
      </c>
      <c r="F1234">
        <f ca="1">RANDBETWEEN(Parameters!$I$2,Parameters!$J$2)</f>
        <v>106</v>
      </c>
      <c r="G1234">
        <f ca="1">SUMIFS(E$2:E1234,$A$2:A1234,Extraction[[#This Row],[AreaID]])</f>
        <v>17867</v>
      </c>
      <c r="H1234">
        <f ca="1">SUMIFS(F$2:F1234,$A$2:A1234,Extraction[[#This Row],[AreaID]])</f>
        <v>14608</v>
      </c>
      <c r="I1234">
        <f ca="1">VLOOKUP(Extraction[[#This Row],[AreaID]],Reserves[],4,FALSE)-Extraction[[#This Row],[OilExtractionToDate]]</f>
        <v>299723</v>
      </c>
      <c r="J1234">
        <f ca="1">VLOOKUP(Extraction[[#This Row],[AreaID]],Reserves[],5,FALSE)-Extraction[[#This Row],[GasExtractionToDate]]</f>
        <v>357993</v>
      </c>
    </row>
    <row r="1235" spans="1:10" x14ac:dyDescent="0.35">
      <c r="A1235">
        <f ca="1">RANDBETWEEN(1,Parameters!$A$10)</f>
        <v>8</v>
      </c>
      <c r="B1235" t="str">
        <f ca="1">VLOOKUP(A1235,Reserves[],2,FALSE)</f>
        <v>Hanamura</v>
      </c>
      <c r="C1235" t="str">
        <f ca="1">VLOOKUP(A1235,Reserves[],3,FALSE)</f>
        <v>Delta</v>
      </c>
      <c r="D1235" s="1">
        <f ca="1">MAX(Parameters!$A$2,MAX(INDEX((A1235=$A$2:A1234)*$D$2:D1234,))) + RANDBETWEEN(IF(MAX(INDEX((A1235=$A$2:A1234)*$D$2:D1234,))=0,0,Parameters!$C$2),Parameters!$D$2)</f>
        <v>43127</v>
      </c>
      <c r="E1235">
        <f ca="1">RANDBETWEEN(Parameters!$F$2,Parameters!$G$2)</f>
        <v>261</v>
      </c>
      <c r="F1235">
        <f ca="1">RANDBETWEEN(Parameters!$I$2,Parameters!$J$2)</f>
        <v>65</v>
      </c>
      <c r="G1235">
        <f ca="1">SUMIFS(E$2:E1235,$A$2:A1235,Extraction[[#This Row],[AreaID]])</f>
        <v>18486</v>
      </c>
      <c r="H1235">
        <f ca="1">SUMIFS(F$2:F1235,$A$2:A1235,Extraction[[#This Row],[AreaID]])</f>
        <v>18201</v>
      </c>
      <c r="I1235">
        <f ca="1">VLOOKUP(Extraction[[#This Row],[AreaID]],Reserves[],4,FALSE)-Extraction[[#This Row],[OilExtractionToDate]]</f>
        <v>155304</v>
      </c>
      <c r="J1235">
        <f ca="1">VLOOKUP(Extraction[[#This Row],[AreaID]],Reserves[],5,FALSE)-Extraction[[#This Row],[GasExtractionToDate]]</f>
        <v>224908</v>
      </c>
    </row>
    <row r="1236" spans="1:10" x14ac:dyDescent="0.35">
      <c r="A1236">
        <f ca="1">RANDBETWEEN(1,Parameters!$A$10)</f>
        <v>11</v>
      </c>
      <c r="B1236" t="str">
        <f ca="1">VLOOKUP(A1236,Reserves[],2,FALSE)</f>
        <v>EastTexas</v>
      </c>
      <c r="C1236" t="str">
        <f ca="1">VLOOKUP(A1236,Reserves[],3,FALSE)</f>
        <v>Lake2</v>
      </c>
      <c r="D1236" s="1">
        <f ca="1">MAX(Parameters!$A$2,MAX(INDEX((A1236=$A$2:A1235)*$D$2:D1235,))) + RANDBETWEEN(IF(MAX(INDEX((A1236=$A$2:A1235)*$D$2:D1235,))=0,0,Parameters!$C$2),Parameters!$D$2)</f>
        <v>43078</v>
      </c>
      <c r="E1236">
        <f ca="1">RANDBETWEEN(Parameters!$F$2,Parameters!$G$2)</f>
        <v>127</v>
      </c>
      <c r="F1236">
        <f ca="1">RANDBETWEEN(Parameters!$I$2,Parameters!$J$2)</f>
        <v>216</v>
      </c>
      <c r="G1236">
        <f ca="1">SUMIFS(E$2:E1236,$A$2:A1236,Extraction[[#This Row],[AreaID]])</f>
        <v>16970</v>
      </c>
      <c r="H1236">
        <f ca="1">SUMIFS(F$2:F1236,$A$2:A1236,Extraction[[#This Row],[AreaID]])</f>
        <v>15968</v>
      </c>
      <c r="I1236">
        <f ca="1">VLOOKUP(Extraction[[#This Row],[AreaID]],Reserves[],4,FALSE)-Extraction[[#This Row],[OilExtractionToDate]]</f>
        <v>259010</v>
      </c>
      <c r="J1236">
        <f ca="1">VLOOKUP(Extraction[[#This Row],[AreaID]],Reserves[],5,FALSE)-Extraction[[#This Row],[GasExtractionToDate]]</f>
        <v>210829</v>
      </c>
    </row>
    <row r="1237" spans="1:10" x14ac:dyDescent="0.35">
      <c r="A1237">
        <f ca="1">RANDBETWEEN(1,Parameters!$A$10)</f>
        <v>1</v>
      </c>
      <c r="B1237" t="str">
        <f ca="1">VLOOKUP(A1237,Reserves[],2,FALSE)</f>
        <v>Route66</v>
      </c>
      <c r="C1237" t="str">
        <f ca="1">VLOOKUP(A1237,Reserves[],3,FALSE)</f>
        <v>Alpha</v>
      </c>
      <c r="D1237" s="1">
        <f ca="1">MAX(Parameters!$A$2,MAX(INDEX((A1237=$A$2:A1236)*$D$2:D1236,))) + RANDBETWEEN(IF(MAX(INDEX((A1237=$A$2:A1236)*$D$2:D1236,))=0,0,Parameters!$C$2),Parameters!$D$2)</f>
        <v>43061</v>
      </c>
      <c r="E1237">
        <f ca="1">RANDBETWEEN(Parameters!$F$2,Parameters!$G$2)</f>
        <v>180</v>
      </c>
      <c r="F1237">
        <f ca="1">RANDBETWEEN(Parameters!$I$2,Parameters!$J$2)</f>
        <v>143</v>
      </c>
      <c r="G1237">
        <f ca="1">SUMIFS(E$2:E1237,$A$2:A1237,Extraction[[#This Row],[AreaID]])</f>
        <v>18047</v>
      </c>
      <c r="H1237">
        <f ca="1">SUMIFS(F$2:F1237,$A$2:A1237,Extraction[[#This Row],[AreaID]])</f>
        <v>14751</v>
      </c>
      <c r="I1237">
        <f ca="1">VLOOKUP(Extraction[[#This Row],[AreaID]],Reserves[],4,FALSE)-Extraction[[#This Row],[OilExtractionToDate]]</f>
        <v>299543</v>
      </c>
      <c r="J1237">
        <f ca="1">VLOOKUP(Extraction[[#This Row],[AreaID]],Reserves[],5,FALSE)-Extraction[[#This Row],[GasExtractionToDate]]</f>
        <v>357850</v>
      </c>
    </row>
    <row r="1238" spans="1:10" x14ac:dyDescent="0.35">
      <c r="A1238">
        <f ca="1">RANDBETWEEN(1,Parameters!$A$10)</f>
        <v>9</v>
      </c>
      <c r="B1238" t="str">
        <f ca="1">VLOOKUP(A1238,Reserves[],2,FALSE)</f>
        <v>Hanamura</v>
      </c>
      <c r="C1238" t="str">
        <f ca="1">VLOOKUP(A1238,Reserves[],3,FALSE)</f>
        <v>H2</v>
      </c>
      <c r="D1238" s="1">
        <f ca="1">MAX(Parameters!$A$2,MAX(INDEX((A1238=$A$2:A1237)*$D$2:D1237,))) + RANDBETWEEN(IF(MAX(INDEX((A1238=$A$2:A1237)*$D$2:D1237,))=0,0,Parameters!$C$2),Parameters!$D$2)</f>
        <v>43083</v>
      </c>
      <c r="E1238">
        <f ca="1">RANDBETWEEN(Parameters!$F$2,Parameters!$G$2)</f>
        <v>227</v>
      </c>
      <c r="F1238">
        <f ca="1">RANDBETWEEN(Parameters!$I$2,Parameters!$J$2)</f>
        <v>168</v>
      </c>
      <c r="G1238">
        <f ca="1">SUMIFS(E$2:E1238,$A$2:A1238,Extraction[[#This Row],[AreaID]])</f>
        <v>16850</v>
      </c>
      <c r="H1238">
        <f ca="1">SUMIFS(F$2:F1238,$A$2:A1238,Extraction[[#This Row],[AreaID]])</f>
        <v>16013</v>
      </c>
      <c r="I1238">
        <f ca="1">VLOOKUP(Extraction[[#This Row],[AreaID]],Reserves[],4,FALSE)-Extraction[[#This Row],[OilExtractionToDate]]</f>
        <v>324313</v>
      </c>
      <c r="J1238">
        <f ca="1">VLOOKUP(Extraction[[#This Row],[AreaID]],Reserves[],5,FALSE)-Extraction[[#This Row],[GasExtractionToDate]]</f>
        <v>399925</v>
      </c>
    </row>
    <row r="1239" spans="1:10" x14ac:dyDescent="0.35">
      <c r="A1239">
        <f ca="1">RANDBETWEEN(1,Parameters!$A$10)</f>
        <v>12</v>
      </c>
      <c r="B1239" t="str">
        <f ca="1">VLOOKUP(A1239,Reserves[],2,FALSE)</f>
        <v>EastTexas</v>
      </c>
      <c r="C1239" t="str">
        <f ca="1">VLOOKUP(A1239,Reserves[],3,FALSE)</f>
        <v>Lake3</v>
      </c>
      <c r="D1239" s="1">
        <f ca="1">MAX(Parameters!$A$2,MAX(INDEX((A1239=$A$2:A1238)*$D$2:D1238,))) + RANDBETWEEN(IF(MAX(INDEX((A1239=$A$2:A1238)*$D$2:D1238,))=0,0,Parameters!$C$2),Parameters!$D$2)</f>
        <v>43070</v>
      </c>
      <c r="E1239">
        <f ca="1">RANDBETWEEN(Parameters!$F$2,Parameters!$G$2)</f>
        <v>296</v>
      </c>
      <c r="F1239">
        <f ca="1">RANDBETWEEN(Parameters!$I$2,Parameters!$J$2)</f>
        <v>260</v>
      </c>
      <c r="G1239">
        <f ca="1">SUMIFS(E$2:E1239,$A$2:A1239,Extraction[[#This Row],[AreaID]])</f>
        <v>16174</v>
      </c>
      <c r="H1239">
        <f ca="1">SUMIFS(F$2:F1239,$A$2:A1239,Extraction[[#This Row],[AreaID]])</f>
        <v>14404</v>
      </c>
      <c r="I1239">
        <f ca="1">VLOOKUP(Extraction[[#This Row],[AreaID]],Reserves[],4,FALSE)-Extraction[[#This Row],[OilExtractionToDate]]</f>
        <v>317213</v>
      </c>
      <c r="J1239">
        <f ca="1">VLOOKUP(Extraction[[#This Row],[AreaID]],Reserves[],5,FALSE)-Extraction[[#This Row],[GasExtractionToDate]]</f>
        <v>272801</v>
      </c>
    </row>
    <row r="1240" spans="1:10" x14ac:dyDescent="0.35">
      <c r="A1240">
        <f ca="1">RANDBETWEEN(1,Parameters!$A$10)</f>
        <v>1</v>
      </c>
      <c r="B1240" t="str">
        <f ca="1">VLOOKUP(A1240,Reserves[],2,FALSE)</f>
        <v>Route66</v>
      </c>
      <c r="C1240" t="str">
        <f ca="1">VLOOKUP(A1240,Reserves[],3,FALSE)</f>
        <v>Alpha</v>
      </c>
      <c r="D1240" s="1">
        <f ca="1">MAX(Parameters!$A$2,MAX(INDEX((A1240=$A$2:A1239)*$D$2:D1239,))) + RANDBETWEEN(IF(MAX(INDEX((A1240=$A$2:A1239)*$D$2:D1239,))=0,0,Parameters!$C$2),Parameters!$D$2)</f>
        <v>43069</v>
      </c>
      <c r="E1240">
        <f ca="1">RANDBETWEEN(Parameters!$F$2,Parameters!$G$2)</f>
        <v>263</v>
      </c>
      <c r="F1240">
        <f ca="1">RANDBETWEEN(Parameters!$I$2,Parameters!$J$2)</f>
        <v>110</v>
      </c>
      <c r="G1240">
        <f ca="1">SUMIFS(E$2:E1240,$A$2:A1240,Extraction[[#This Row],[AreaID]])</f>
        <v>18310</v>
      </c>
      <c r="H1240">
        <f ca="1">SUMIFS(F$2:F1240,$A$2:A1240,Extraction[[#This Row],[AreaID]])</f>
        <v>14861</v>
      </c>
      <c r="I1240">
        <f ca="1">VLOOKUP(Extraction[[#This Row],[AreaID]],Reserves[],4,FALSE)-Extraction[[#This Row],[OilExtractionToDate]]</f>
        <v>299280</v>
      </c>
      <c r="J1240">
        <f ca="1">VLOOKUP(Extraction[[#This Row],[AreaID]],Reserves[],5,FALSE)-Extraction[[#This Row],[GasExtractionToDate]]</f>
        <v>357740</v>
      </c>
    </row>
    <row r="1241" spans="1:10" x14ac:dyDescent="0.35">
      <c r="A1241">
        <f ca="1">RANDBETWEEN(1,Parameters!$A$10)</f>
        <v>4</v>
      </c>
      <c r="B1241" t="str">
        <f ca="1">VLOOKUP(A1241,Reserves[],2,FALSE)</f>
        <v>BigPool</v>
      </c>
      <c r="C1241" t="str">
        <f ca="1">VLOOKUP(A1241,Reserves[],3,FALSE)</f>
        <v>B1</v>
      </c>
      <c r="D1241" s="1">
        <f ca="1">MAX(Parameters!$A$2,MAX(INDEX((A1241=$A$2:A1240)*$D$2:D1240,))) + RANDBETWEEN(IF(MAX(INDEX((A1241=$A$2:A1240)*$D$2:D1240,))=0,0,Parameters!$C$2),Parameters!$D$2)</f>
        <v>43055</v>
      </c>
      <c r="E1241">
        <f ca="1">RANDBETWEEN(Parameters!$F$2,Parameters!$G$2)</f>
        <v>112</v>
      </c>
      <c r="F1241">
        <f ca="1">RANDBETWEEN(Parameters!$I$2,Parameters!$J$2)</f>
        <v>276</v>
      </c>
      <c r="G1241">
        <f ca="1">SUMIFS(E$2:E1241,$A$2:A1241,Extraction[[#This Row],[AreaID]])</f>
        <v>15284</v>
      </c>
      <c r="H1241">
        <f ca="1">SUMIFS(F$2:F1241,$A$2:A1241,Extraction[[#This Row],[AreaID]])</f>
        <v>16097</v>
      </c>
      <c r="I1241">
        <f ca="1">VLOOKUP(Extraction[[#This Row],[AreaID]],Reserves[],4,FALSE)-Extraction[[#This Row],[OilExtractionToDate]]</f>
        <v>389906</v>
      </c>
      <c r="J1241">
        <f ca="1">VLOOKUP(Extraction[[#This Row],[AreaID]],Reserves[],5,FALSE)-Extraction[[#This Row],[GasExtractionToDate]]</f>
        <v>184356</v>
      </c>
    </row>
    <row r="1242" spans="1:10" x14ac:dyDescent="0.35">
      <c r="A1242">
        <f ca="1">RANDBETWEEN(1,Parameters!$A$10)</f>
        <v>8</v>
      </c>
      <c r="B1242" t="str">
        <f ca="1">VLOOKUP(A1242,Reserves[],2,FALSE)</f>
        <v>Hanamura</v>
      </c>
      <c r="C1242" t="str">
        <f ca="1">VLOOKUP(A1242,Reserves[],3,FALSE)</f>
        <v>Delta</v>
      </c>
      <c r="D1242" s="1">
        <f ca="1">MAX(Parameters!$A$2,MAX(INDEX((A1242=$A$2:A1241)*$D$2:D1241,))) + RANDBETWEEN(IF(MAX(INDEX((A1242=$A$2:A1241)*$D$2:D1241,))=0,0,Parameters!$C$2),Parameters!$D$2)</f>
        <v>43132</v>
      </c>
      <c r="E1242">
        <f ca="1">RANDBETWEEN(Parameters!$F$2,Parameters!$G$2)</f>
        <v>283</v>
      </c>
      <c r="F1242">
        <f ca="1">RANDBETWEEN(Parameters!$I$2,Parameters!$J$2)</f>
        <v>298</v>
      </c>
      <c r="G1242">
        <f ca="1">SUMIFS(E$2:E1242,$A$2:A1242,Extraction[[#This Row],[AreaID]])</f>
        <v>18769</v>
      </c>
      <c r="H1242">
        <f ca="1">SUMIFS(F$2:F1242,$A$2:A1242,Extraction[[#This Row],[AreaID]])</f>
        <v>18499</v>
      </c>
      <c r="I1242">
        <f ca="1">VLOOKUP(Extraction[[#This Row],[AreaID]],Reserves[],4,FALSE)-Extraction[[#This Row],[OilExtractionToDate]]</f>
        <v>155021</v>
      </c>
      <c r="J1242">
        <f ca="1">VLOOKUP(Extraction[[#This Row],[AreaID]],Reserves[],5,FALSE)-Extraction[[#This Row],[GasExtractionToDate]]</f>
        <v>224610</v>
      </c>
    </row>
    <row r="1243" spans="1:10" x14ac:dyDescent="0.35">
      <c r="A1243">
        <f ca="1">RANDBETWEEN(1,Parameters!$A$10)</f>
        <v>11</v>
      </c>
      <c r="B1243" t="str">
        <f ca="1">VLOOKUP(A1243,Reserves[],2,FALSE)</f>
        <v>EastTexas</v>
      </c>
      <c r="C1243" t="str">
        <f ca="1">VLOOKUP(A1243,Reserves[],3,FALSE)</f>
        <v>Lake2</v>
      </c>
      <c r="D1243" s="1">
        <f ca="1">MAX(Parameters!$A$2,MAX(INDEX((A1243=$A$2:A1242)*$D$2:D1242,))) + RANDBETWEEN(IF(MAX(INDEX((A1243=$A$2:A1242)*$D$2:D1242,))=0,0,Parameters!$C$2),Parameters!$D$2)</f>
        <v>43084</v>
      </c>
      <c r="E1243">
        <f ca="1">RANDBETWEEN(Parameters!$F$2,Parameters!$G$2)</f>
        <v>88</v>
      </c>
      <c r="F1243">
        <f ca="1">RANDBETWEEN(Parameters!$I$2,Parameters!$J$2)</f>
        <v>177</v>
      </c>
      <c r="G1243">
        <f ca="1">SUMIFS(E$2:E1243,$A$2:A1243,Extraction[[#This Row],[AreaID]])</f>
        <v>17058</v>
      </c>
      <c r="H1243">
        <f ca="1">SUMIFS(F$2:F1243,$A$2:A1243,Extraction[[#This Row],[AreaID]])</f>
        <v>16145</v>
      </c>
      <c r="I1243">
        <f ca="1">VLOOKUP(Extraction[[#This Row],[AreaID]],Reserves[],4,FALSE)-Extraction[[#This Row],[OilExtractionToDate]]</f>
        <v>258922</v>
      </c>
      <c r="J1243">
        <f ca="1">VLOOKUP(Extraction[[#This Row],[AreaID]],Reserves[],5,FALSE)-Extraction[[#This Row],[GasExtractionToDate]]</f>
        <v>210652</v>
      </c>
    </row>
    <row r="1244" spans="1:10" x14ac:dyDescent="0.35">
      <c r="A1244">
        <f ca="1">RANDBETWEEN(1,Parameters!$A$10)</f>
        <v>8</v>
      </c>
      <c r="B1244" t="str">
        <f ca="1">VLOOKUP(A1244,Reserves[],2,FALSE)</f>
        <v>Hanamura</v>
      </c>
      <c r="C1244" t="str">
        <f ca="1">VLOOKUP(A1244,Reserves[],3,FALSE)</f>
        <v>Delta</v>
      </c>
      <c r="D1244" s="1">
        <f ca="1">MAX(Parameters!$A$2,MAX(INDEX((A1244=$A$2:A1243)*$D$2:D1243,))) + RANDBETWEEN(IF(MAX(INDEX((A1244=$A$2:A1243)*$D$2:D1243,))=0,0,Parameters!$C$2),Parameters!$D$2)</f>
        <v>43140</v>
      </c>
      <c r="E1244">
        <f ca="1">RANDBETWEEN(Parameters!$F$2,Parameters!$G$2)</f>
        <v>243</v>
      </c>
      <c r="F1244">
        <f ca="1">RANDBETWEEN(Parameters!$I$2,Parameters!$J$2)</f>
        <v>204</v>
      </c>
      <c r="G1244">
        <f ca="1">SUMIFS(E$2:E1244,$A$2:A1244,Extraction[[#This Row],[AreaID]])</f>
        <v>19012</v>
      </c>
      <c r="H1244">
        <f ca="1">SUMIFS(F$2:F1244,$A$2:A1244,Extraction[[#This Row],[AreaID]])</f>
        <v>18703</v>
      </c>
      <c r="I1244">
        <f ca="1">VLOOKUP(Extraction[[#This Row],[AreaID]],Reserves[],4,FALSE)-Extraction[[#This Row],[OilExtractionToDate]]</f>
        <v>154778</v>
      </c>
      <c r="J1244">
        <f ca="1">VLOOKUP(Extraction[[#This Row],[AreaID]],Reserves[],5,FALSE)-Extraction[[#This Row],[GasExtractionToDate]]</f>
        <v>224406</v>
      </c>
    </row>
    <row r="1245" spans="1:10" x14ac:dyDescent="0.35">
      <c r="A1245">
        <f ca="1">RANDBETWEEN(1,Parameters!$A$10)</f>
        <v>3</v>
      </c>
      <c r="B1245" t="str">
        <f ca="1">VLOOKUP(A1245,Reserves[],2,FALSE)</f>
        <v>Route66</v>
      </c>
      <c r="C1245" t="str">
        <f ca="1">VLOOKUP(A1245,Reserves[],3,FALSE)</f>
        <v>A3</v>
      </c>
      <c r="D1245" s="1">
        <f ca="1">MAX(Parameters!$A$2,MAX(INDEX((A1245=$A$2:A1244)*$D$2:D1244,))) + RANDBETWEEN(IF(MAX(INDEX((A1245=$A$2:A1244)*$D$2:D1244,))=0,0,Parameters!$C$2),Parameters!$D$2)</f>
        <v>43059</v>
      </c>
      <c r="E1245">
        <f ca="1">RANDBETWEEN(Parameters!$F$2,Parameters!$G$2)</f>
        <v>264</v>
      </c>
      <c r="F1245">
        <f ca="1">RANDBETWEEN(Parameters!$I$2,Parameters!$J$2)</f>
        <v>128</v>
      </c>
      <c r="G1245">
        <f ca="1">SUMIFS(E$2:E1245,$A$2:A1245,Extraction[[#This Row],[AreaID]])</f>
        <v>15986</v>
      </c>
      <c r="H1245">
        <f ca="1">SUMIFS(F$2:F1245,$A$2:A1245,Extraction[[#This Row],[AreaID]])</f>
        <v>14287</v>
      </c>
      <c r="I1245">
        <f ca="1">VLOOKUP(Extraction[[#This Row],[AreaID]],Reserves[],4,FALSE)-Extraction[[#This Row],[OilExtractionToDate]]</f>
        <v>196172</v>
      </c>
      <c r="J1245">
        <f ca="1">VLOOKUP(Extraction[[#This Row],[AreaID]],Reserves[],5,FALSE)-Extraction[[#This Row],[GasExtractionToDate]]</f>
        <v>332151</v>
      </c>
    </row>
    <row r="1246" spans="1:10" x14ac:dyDescent="0.35">
      <c r="A1246">
        <f ca="1">RANDBETWEEN(1,Parameters!$A$10)</f>
        <v>8</v>
      </c>
      <c r="B1246" t="str">
        <f ca="1">VLOOKUP(A1246,Reserves[],2,FALSE)</f>
        <v>Hanamura</v>
      </c>
      <c r="C1246" t="str">
        <f ca="1">VLOOKUP(A1246,Reserves[],3,FALSE)</f>
        <v>Delta</v>
      </c>
      <c r="D1246" s="1">
        <f ca="1">MAX(Parameters!$A$2,MAX(INDEX((A1246=$A$2:A1245)*$D$2:D1245,))) + RANDBETWEEN(IF(MAX(INDEX((A1246=$A$2:A1245)*$D$2:D1245,))=0,0,Parameters!$C$2),Parameters!$D$2)</f>
        <v>43145</v>
      </c>
      <c r="E1246">
        <f ca="1">RANDBETWEEN(Parameters!$F$2,Parameters!$G$2)</f>
        <v>93</v>
      </c>
      <c r="F1246">
        <f ca="1">RANDBETWEEN(Parameters!$I$2,Parameters!$J$2)</f>
        <v>152</v>
      </c>
      <c r="G1246">
        <f ca="1">SUMIFS(E$2:E1246,$A$2:A1246,Extraction[[#This Row],[AreaID]])</f>
        <v>19105</v>
      </c>
      <c r="H1246">
        <f ca="1">SUMIFS(F$2:F1246,$A$2:A1246,Extraction[[#This Row],[AreaID]])</f>
        <v>18855</v>
      </c>
      <c r="I1246">
        <f ca="1">VLOOKUP(Extraction[[#This Row],[AreaID]],Reserves[],4,FALSE)-Extraction[[#This Row],[OilExtractionToDate]]</f>
        <v>154685</v>
      </c>
      <c r="J1246">
        <f ca="1">VLOOKUP(Extraction[[#This Row],[AreaID]],Reserves[],5,FALSE)-Extraction[[#This Row],[GasExtractionToDate]]</f>
        <v>224254</v>
      </c>
    </row>
    <row r="1247" spans="1:10" x14ac:dyDescent="0.35">
      <c r="A1247">
        <f ca="1">RANDBETWEEN(1,Parameters!$A$10)</f>
        <v>13</v>
      </c>
      <c r="B1247" t="str">
        <f ca="1">VLOOKUP(A1247,Reserves[],2,FALSE)</f>
        <v>Kern River</v>
      </c>
      <c r="C1247" t="str">
        <f ca="1">VLOOKUP(A1247,Reserves[],3,FALSE)</f>
        <v>W13</v>
      </c>
      <c r="D1247" s="1">
        <f ca="1">MAX(Parameters!$A$2,MAX(INDEX((A1247=$A$2:A1246)*$D$2:D1246,))) + RANDBETWEEN(IF(MAX(INDEX((A1247=$A$2:A1246)*$D$2:D1246,))=0,0,Parameters!$C$2),Parameters!$D$2)</f>
        <v>43095</v>
      </c>
      <c r="E1247">
        <f ca="1">RANDBETWEEN(Parameters!$F$2,Parameters!$G$2)</f>
        <v>249</v>
      </c>
      <c r="F1247">
        <f ca="1">RANDBETWEEN(Parameters!$I$2,Parameters!$J$2)</f>
        <v>74</v>
      </c>
      <c r="G1247">
        <f ca="1">SUMIFS(E$2:E1247,$A$2:A1247,Extraction[[#This Row],[AreaID]])</f>
        <v>17208</v>
      </c>
      <c r="H1247">
        <f ca="1">SUMIFS(F$2:F1247,$A$2:A1247,Extraction[[#This Row],[AreaID]])</f>
        <v>15845</v>
      </c>
      <c r="I1247">
        <f ca="1">VLOOKUP(Extraction[[#This Row],[AreaID]],Reserves[],4,FALSE)-Extraction[[#This Row],[OilExtractionToDate]]</f>
        <v>365495</v>
      </c>
      <c r="J1247">
        <f ca="1">VLOOKUP(Extraction[[#This Row],[AreaID]],Reserves[],5,FALSE)-Extraction[[#This Row],[GasExtractionToDate]]</f>
        <v>433610</v>
      </c>
    </row>
    <row r="1248" spans="1:10" x14ac:dyDescent="0.35">
      <c r="A1248">
        <f ca="1">RANDBETWEEN(1,Parameters!$A$10)</f>
        <v>10</v>
      </c>
      <c r="B1248" t="str">
        <f ca="1">VLOOKUP(A1248,Reserves[],2,FALSE)</f>
        <v>EastTexas</v>
      </c>
      <c r="C1248" t="str">
        <f ca="1">VLOOKUP(A1248,Reserves[],3,FALSE)</f>
        <v>Lake1</v>
      </c>
      <c r="D1248" s="1">
        <f ca="1">MAX(Parameters!$A$2,MAX(INDEX((A1248=$A$2:A1247)*$D$2:D1247,))) + RANDBETWEEN(IF(MAX(INDEX((A1248=$A$2:A1247)*$D$2:D1247,))=0,0,Parameters!$C$2),Parameters!$D$2)</f>
        <v>42990</v>
      </c>
      <c r="E1248">
        <f ca="1">RANDBETWEEN(Parameters!$F$2,Parameters!$G$2)</f>
        <v>170</v>
      </c>
      <c r="F1248">
        <f ca="1">RANDBETWEEN(Parameters!$I$2,Parameters!$J$2)</f>
        <v>181</v>
      </c>
      <c r="G1248">
        <f ca="1">SUMIFS(E$2:E1248,$A$2:A1248,Extraction[[#This Row],[AreaID]])</f>
        <v>14045</v>
      </c>
      <c r="H1248">
        <f ca="1">SUMIFS(F$2:F1248,$A$2:A1248,Extraction[[#This Row],[AreaID]])</f>
        <v>12771</v>
      </c>
      <c r="I1248">
        <f ca="1">VLOOKUP(Extraction[[#This Row],[AreaID]],Reserves[],4,FALSE)-Extraction[[#This Row],[OilExtractionToDate]]</f>
        <v>153183</v>
      </c>
      <c r="J1248">
        <f ca="1">VLOOKUP(Extraction[[#This Row],[AreaID]],Reserves[],5,FALSE)-Extraction[[#This Row],[GasExtractionToDate]]</f>
        <v>362482</v>
      </c>
    </row>
    <row r="1249" spans="1:10" x14ac:dyDescent="0.35">
      <c r="A1249">
        <f ca="1">RANDBETWEEN(1,Parameters!$A$10)</f>
        <v>5</v>
      </c>
      <c r="B1249" t="str">
        <f ca="1">VLOOKUP(A1249,Reserves[],2,FALSE)</f>
        <v>BigPool</v>
      </c>
      <c r="C1249" t="str">
        <f ca="1">VLOOKUP(A1249,Reserves[],3,FALSE)</f>
        <v>B2</v>
      </c>
      <c r="D1249" s="1">
        <f ca="1">MAX(Parameters!$A$2,MAX(INDEX((A1249=$A$2:A1248)*$D$2:D1248,))) + RANDBETWEEN(IF(MAX(INDEX((A1249=$A$2:A1248)*$D$2:D1248,))=0,0,Parameters!$C$2),Parameters!$D$2)</f>
        <v>43073</v>
      </c>
      <c r="E1249">
        <f ca="1">RANDBETWEEN(Parameters!$F$2,Parameters!$G$2)</f>
        <v>210</v>
      </c>
      <c r="F1249">
        <f ca="1">RANDBETWEEN(Parameters!$I$2,Parameters!$J$2)</f>
        <v>231</v>
      </c>
      <c r="G1249">
        <f ca="1">SUMIFS(E$2:E1249,$A$2:A1249,Extraction[[#This Row],[AreaID]])</f>
        <v>16545</v>
      </c>
      <c r="H1249">
        <f ca="1">SUMIFS(F$2:F1249,$A$2:A1249,Extraction[[#This Row],[AreaID]])</f>
        <v>16234</v>
      </c>
      <c r="I1249">
        <f ca="1">VLOOKUP(Extraction[[#This Row],[AreaID]],Reserves[],4,FALSE)-Extraction[[#This Row],[OilExtractionToDate]]</f>
        <v>290878</v>
      </c>
      <c r="J1249">
        <f ca="1">VLOOKUP(Extraction[[#This Row],[AreaID]],Reserves[],5,FALSE)-Extraction[[#This Row],[GasExtractionToDate]]</f>
        <v>261474</v>
      </c>
    </row>
    <row r="1250" spans="1:10" x14ac:dyDescent="0.35">
      <c r="A1250">
        <f ca="1">RANDBETWEEN(1,Parameters!$A$10)</f>
        <v>11</v>
      </c>
      <c r="B1250" t="str">
        <f ca="1">VLOOKUP(A1250,Reserves[],2,FALSE)</f>
        <v>EastTexas</v>
      </c>
      <c r="C1250" t="str">
        <f ca="1">VLOOKUP(A1250,Reserves[],3,FALSE)</f>
        <v>Lake2</v>
      </c>
      <c r="D1250" s="1">
        <f ca="1">MAX(Parameters!$A$2,MAX(INDEX((A1250=$A$2:A1249)*$D$2:D1249,))) + RANDBETWEEN(IF(MAX(INDEX((A1250=$A$2:A1249)*$D$2:D1249,))=0,0,Parameters!$C$2),Parameters!$D$2)</f>
        <v>43091</v>
      </c>
      <c r="E1250">
        <f ca="1">RANDBETWEEN(Parameters!$F$2,Parameters!$G$2)</f>
        <v>183</v>
      </c>
      <c r="F1250">
        <f ca="1">RANDBETWEEN(Parameters!$I$2,Parameters!$J$2)</f>
        <v>145</v>
      </c>
      <c r="G1250">
        <f ca="1">SUMIFS(E$2:E1250,$A$2:A1250,Extraction[[#This Row],[AreaID]])</f>
        <v>17241</v>
      </c>
      <c r="H1250">
        <f ca="1">SUMIFS(F$2:F1250,$A$2:A1250,Extraction[[#This Row],[AreaID]])</f>
        <v>16290</v>
      </c>
      <c r="I1250">
        <f ca="1">VLOOKUP(Extraction[[#This Row],[AreaID]],Reserves[],4,FALSE)-Extraction[[#This Row],[OilExtractionToDate]]</f>
        <v>258739</v>
      </c>
      <c r="J1250">
        <f ca="1">VLOOKUP(Extraction[[#This Row],[AreaID]],Reserves[],5,FALSE)-Extraction[[#This Row],[GasExtractionToDate]]</f>
        <v>210507</v>
      </c>
    </row>
    <row r="1251" spans="1:10" x14ac:dyDescent="0.35">
      <c r="A1251">
        <f ca="1">RANDBETWEEN(1,Parameters!$A$10)</f>
        <v>11</v>
      </c>
      <c r="B1251" t="str">
        <f ca="1">VLOOKUP(A1251,Reserves[],2,FALSE)</f>
        <v>EastTexas</v>
      </c>
      <c r="C1251" t="str">
        <f ca="1">VLOOKUP(A1251,Reserves[],3,FALSE)</f>
        <v>Lake2</v>
      </c>
      <c r="D1251" s="1">
        <f ca="1">MAX(Parameters!$A$2,MAX(INDEX((A1251=$A$2:A1250)*$D$2:D1250,))) + RANDBETWEEN(IF(MAX(INDEX((A1251=$A$2:A1250)*$D$2:D1250,))=0,0,Parameters!$C$2),Parameters!$D$2)</f>
        <v>43098</v>
      </c>
      <c r="E1251">
        <f ca="1">RANDBETWEEN(Parameters!$F$2,Parameters!$G$2)</f>
        <v>183</v>
      </c>
      <c r="F1251">
        <f ca="1">RANDBETWEEN(Parameters!$I$2,Parameters!$J$2)</f>
        <v>283</v>
      </c>
      <c r="G1251">
        <f ca="1">SUMIFS(E$2:E1251,$A$2:A1251,Extraction[[#This Row],[AreaID]])</f>
        <v>17424</v>
      </c>
      <c r="H1251">
        <f ca="1">SUMIFS(F$2:F1251,$A$2:A1251,Extraction[[#This Row],[AreaID]])</f>
        <v>16573</v>
      </c>
      <c r="I1251">
        <f ca="1">VLOOKUP(Extraction[[#This Row],[AreaID]],Reserves[],4,FALSE)-Extraction[[#This Row],[OilExtractionToDate]]</f>
        <v>258556</v>
      </c>
      <c r="J1251">
        <f ca="1">VLOOKUP(Extraction[[#This Row],[AreaID]],Reserves[],5,FALSE)-Extraction[[#This Row],[GasExtractionToDate]]</f>
        <v>210224</v>
      </c>
    </row>
    <row r="1252" spans="1:10" x14ac:dyDescent="0.35">
      <c r="A1252">
        <f ca="1">RANDBETWEEN(1,Parameters!$A$10)</f>
        <v>10</v>
      </c>
      <c r="B1252" t="str">
        <f ca="1">VLOOKUP(A1252,Reserves[],2,FALSE)</f>
        <v>EastTexas</v>
      </c>
      <c r="C1252" t="str">
        <f ca="1">VLOOKUP(A1252,Reserves[],3,FALSE)</f>
        <v>Lake1</v>
      </c>
      <c r="D1252" s="1">
        <f ca="1">MAX(Parameters!$A$2,MAX(INDEX((A1252=$A$2:A1251)*$D$2:D1251,))) + RANDBETWEEN(IF(MAX(INDEX((A1252=$A$2:A1251)*$D$2:D1251,))=0,0,Parameters!$C$2),Parameters!$D$2)</f>
        <v>42996</v>
      </c>
      <c r="E1252">
        <f ca="1">RANDBETWEEN(Parameters!$F$2,Parameters!$G$2)</f>
        <v>168</v>
      </c>
      <c r="F1252">
        <f ca="1">RANDBETWEEN(Parameters!$I$2,Parameters!$J$2)</f>
        <v>112</v>
      </c>
      <c r="G1252">
        <f ca="1">SUMIFS(E$2:E1252,$A$2:A1252,Extraction[[#This Row],[AreaID]])</f>
        <v>14213</v>
      </c>
      <c r="H1252">
        <f ca="1">SUMIFS(F$2:F1252,$A$2:A1252,Extraction[[#This Row],[AreaID]])</f>
        <v>12883</v>
      </c>
      <c r="I1252">
        <f ca="1">VLOOKUP(Extraction[[#This Row],[AreaID]],Reserves[],4,FALSE)-Extraction[[#This Row],[OilExtractionToDate]]</f>
        <v>153015</v>
      </c>
      <c r="J1252">
        <f ca="1">VLOOKUP(Extraction[[#This Row],[AreaID]],Reserves[],5,FALSE)-Extraction[[#This Row],[GasExtractionToDate]]</f>
        <v>362370</v>
      </c>
    </row>
    <row r="1253" spans="1:10" x14ac:dyDescent="0.35">
      <c r="A1253">
        <f ca="1">RANDBETWEEN(1,Parameters!$A$10)</f>
        <v>9</v>
      </c>
      <c r="B1253" t="str">
        <f ca="1">VLOOKUP(A1253,Reserves[],2,FALSE)</f>
        <v>Hanamura</v>
      </c>
      <c r="C1253" t="str">
        <f ca="1">VLOOKUP(A1253,Reserves[],3,FALSE)</f>
        <v>H2</v>
      </c>
      <c r="D1253" s="1">
        <f ca="1">MAX(Parameters!$A$2,MAX(INDEX((A1253=$A$2:A1252)*$D$2:D1252,))) + RANDBETWEEN(IF(MAX(INDEX((A1253=$A$2:A1252)*$D$2:D1252,))=0,0,Parameters!$C$2),Parameters!$D$2)</f>
        <v>43086</v>
      </c>
      <c r="E1253">
        <f ca="1">RANDBETWEEN(Parameters!$F$2,Parameters!$G$2)</f>
        <v>86</v>
      </c>
      <c r="F1253">
        <f ca="1">RANDBETWEEN(Parameters!$I$2,Parameters!$J$2)</f>
        <v>187</v>
      </c>
      <c r="G1253">
        <f ca="1">SUMIFS(E$2:E1253,$A$2:A1253,Extraction[[#This Row],[AreaID]])</f>
        <v>16936</v>
      </c>
      <c r="H1253">
        <f ca="1">SUMIFS(F$2:F1253,$A$2:A1253,Extraction[[#This Row],[AreaID]])</f>
        <v>16200</v>
      </c>
      <c r="I1253">
        <f ca="1">VLOOKUP(Extraction[[#This Row],[AreaID]],Reserves[],4,FALSE)-Extraction[[#This Row],[OilExtractionToDate]]</f>
        <v>324227</v>
      </c>
      <c r="J1253">
        <f ca="1">VLOOKUP(Extraction[[#This Row],[AreaID]],Reserves[],5,FALSE)-Extraction[[#This Row],[GasExtractionToDate]]</f>
        <v>399738</v>
      </c>
    </row>
    <row r="1254" spans="1:10" x14ac:dyDescent="0.35">
      <c r="A1254">
        <f ca="1">RANDBETWEEN(1,Parameters!$A$10)</f>
        <v>12</v>
      </c>
      <c r="B1254" t="str">
        <f ca="1">VLOOKUP(A1254,Reserves[],2,FALSE)</f>
        <v>EastTexas</v>
      </c>
      <c r="C1254" t="str">
        <f ca="1">VLOOKUP(A1254,Reserves[],3,FALSE)</f>
        <v>Lake3</v>
      </c>
      <c r="D1254" s="1">
        <f ca="1">MAX(Parameters!$A$2,MAX(INDEX((A1254=$A$2:A1253)*$D$2:D1253,))) + RANDBETWEEN(IF(MAX(INDEX((A1254=$A$2:A1253)*$D$2:D1253,))=0,0,Parameters!$C$2),Parameters!$D$2)</f>
        <v>43074</v>
      </c>
      <c r="E1254">
        <f ca="1">RANDBETWEEN(Parameters!$F$2,Parameters!$G$2)</f>
        <v>185</v>
      </c>
      <c r="F1254">
        <f ca="1">RANDBETWEEN(Parameters!$I$2,Parameters!$J$2)</f>
        <v>124</v>
      </c>
      <c r="G1254">
        <f ca="1">SUMIFS(E$2:E1254,$A$2:A1254,Extraction[[#This Row],[AreaID]])</f>
        <v>16359</v>
      </c>
      <c r="H1254">
        <f ca="1">SUMIFS(F$2:F1254,$A$2:A1254,Extraction[[#This Row],[AreaID]])</f>
        <v>14528</v>
      </c>
      <c r="I1254">
        <f ca="1">VLOOKUP(Extraction[[#This Row],[AreaID]],Reserves[],4,FALSE)-Extraction[[#This Row],[OilExtractionToDate]]</f>
        <v>317028</v>
      </c>
      <c r="J1254">
        <f ca="1">VLOOKUP(Extraction[[#This Row],[AreaID]],Reserves[],5,FALSE)-Extraction[[#This Row],[GasExtractionToDate]]</f>
        <v>272677</v>
      </c>
    </row>
    <row r="1255" spans="1:10" x14ac:dyDescent="0.35">
      <c r="A1255">
        <f ca="1">RANDBETWEEN(1,Parameters!$A$10)</f>
        <v>1</v>
      </c>
      <c r="B1255" t="str">
        <f ca="1">VLOOKUP(A1255,Reserves[],2,FALSE)</f>
        <v>Route66</v>
      </c>
      <c r="C1255" t="str">
        <f ca="1">VLOOKUP(A1255,Reserves[],3,FALSE)</f>
        <v>Alpha</v>
      </c>
      <c r="D1255" s="1">
        <f ca="1">MAX(Parameters!$A$2,MAX(INDEX((A1255=$A$2:A1254)*$D$2:D1254,))) + RANDBETWEEN(IF(MAX(INDEX((A1255=$A$2:A1254)*$D$2:D1254,))=0,0,Parameters!$C$2),Parameters!$D$2)</f>
        <v>43073</v>
      </c>
      <c r="E1255">
        <f ca="1">RANDBETWEEN(Parameters!$F$2,Parameters!$G$2)</f>
        <v>243</v>
      </c>
      <c r="F1255">
        <f ca="1">RANDBETWEEN(Parameters!$I$2,Parameters!$J$2)</f>
        <v>275</v>
      </c>
      <c r="G1255">
        <f ca="1">SUMIFS(E$2:E1255,$A$2:A1255,Extraction[[#This Row],[AreaID]])</f>
        <v>18553</v>
      </c>
      <c r="H1255">
        <f ca="1">SUMIFS(F$2:F1255,$A$2:A1255,Extraction[[#This Row],[AreaID]])</f>
        <v>15136</v>
      </c>
      <c r="I1255">
        <f ca="1">VLOOKUP(Extraction[[#This Row],[AreaID]],Reserves[],4,FALSE)-Extraction[[#This Row],[OilExtractionToDate]]</f>
        <v>299037</v>
      </c>
      <c r="J1255">
        <f ca="1">VLOOKUP(Extraction[[#This Row],[AreaID]],Reserves[],5,FALSE)-Extraction[[#This Row],[GasExtractionToDate]]</f>
        <v>357465</v>
      </c>
    </row>
    <row r="1256" spans="1:10" x14ac:dyDescent="0.35">
      <c r="A1256">
        <f ca="1">RANDBETWEEN(1,Parameters!$A$10)</f>
        <v>4</v>
      </c>
      <c r="B1256" t="str">
        <f ca="1">VLOOKUP(A1256,Reserves[],2,FALSE)</f>
        <v>BigPool</v>
      </c>
      <c r="C1256" t="str">
        <f ca="1">VLOOKUP(A1256,Reserves[],3,FALSE)</f>
        <v>B1</v>
      </c>
      <c r="D1256" s="1">
        <f ca="1">MAX(Parameters!$A$2,MAX(INDEX((A1256=$A$2:A1255)*$D$2:D1255,))) + RANDBETWEEN(IF(MAX(INDEX((A1256=$A$2:A1255)*$D$2:D1255,))=0,0,Parameters!$C$2),Parameters!$D$2)</f>
        <v>43062</v>
      </c>
      <c r="E1256">
        <f ca="1">RANDBETWEEN(Parameters!$F$2,Parameters!$G$2)</f>
        <v>292</v>
      </c>
      <c r="F1256">
        <f ca="1">RANDBETWEEN(Parameters!$I$2,Parameters!$J$2)</f>
        <v>138</v>
      </c>
      <c r="G1256">
        <f ca="1">SUMIFS(E$2:E1256,$A$2:A1256,Extraction[[#This Row],[AreaID]])</f>
        <v>15576</v>
      </c>
      <c r="H1256">
        <f ca="1">SUMIFS(F$2:F1256,$A$2:A1256,Extraction[[#This Row],[AreaID]])</f>
        <v>16235</v>
      </c>
      <c r="I1256">
        <f ca="1">VLOOKUP(Extraction[[#This Row],[AreaID]],Reserves[],4,FALSE)-Extraction[[#This Row],[OilExtractionToDate]]</f>
        <v>389614</v>
      </c>
      <c r="J1256">
        <f ca="1">VLOOKUP(Extraction[[#This Row],[AreaID]],Reserves[],5,FALSE)-Extraction[[#This Row],[GasExtractionToDate]]</f>
        <v>184218</v>
      </c>
    </row>
    <row r="1257" spans="1:10" x14ac:dyDescent="0.35">
      <c r="A1257">
        <f ca="1">RANDBETWEEN(1,Parameters!$A$10)</f>
        <v>14</v>
      </c>
      <c r="B1257" t="str">
        <f ca="1">VLOOKUP(A1257,Reserves[],2,FALSE)</f>
        <v>Kern River</v>
      </c>
      <c r="C1257" t="str">
        <f ca="1">VLOOKUP(A1257,Reserves[],3,FALSE)</f>
        <v>Delta</v>
      </c>
      <c r="D1257" s="1">
        <f ca="1">MAX(Parameters!$A$2,MAX(INDEX((A1257=$A$2:A1256)*$D$2:D1256,))) + RANDBETWEEN(IF(MAX(INDEX((A1257=$A$2:A1256)*$D$2:D1256,))=0,0,Parameters!$C$2),Parameters!$D$2)</f>
        <v>43018</v>
      </c>
      <c r="E1257">
        <f ca="1">RANDBETWEEN(Parameters!$F$2,Parameters!$G$2)</f>
        <v>92</v>
      </c>
      <c r="F1257">
        <f ca="1">RANDBETWEEN(Parameters!$I$2,Parameters!$J$2)</f>
        <v>146</v>
      </c>
      <c r="G1257">
        <f ca="1">SUMIFS(E$2:E1257,$A$2:A1257,Extraction[[#This Row],[AreaID]])</f>
        <v>15414</v>
      </c>
      <c r="H1257">
        <f ca="1">SUMIFS(F$2:F1257,$A$2:A1257,Extraction[[#This Row],[AreaID]])</f>
        <v>14342</v>
      </c>
      <c r="I1257">
        <f ca="1">VLOOKUP(Extraction[[#This Row],[AreaID]],Reserves[],4,FALSE)-Extraction[[#This Row],[OilExtractionToDate]]</f>
        <v>329997</v>
      </c>
      <c r="J1257">
        <f ca="1">VLOOKUP(Extraction[[#This Row],[AreaID]],Reserves[],5,FALSE)-Extraction[[#This Row],[GasExtractionToDate]]</f>
        <v>391796</v>
      </c>
    </row>
    <row r="1258" spans="1:10" x14ac:dyDescent="0.35">
      <c r="A1258">
        <f ca="1">RANDBETWEEN(1,Parameters!$A$10)</f>
        <v>4</v>
      </c>
      <c r="B1258" t="str">
        <f ca="1">VLOOKUP(A1258,Reserves[],2,FALSE)</f>
        <v>BigPool</v>
      </c>
      <c r="C1258" t="str">
        <f ca="1">VLOOKUP(A1258,Reserves[],3,FALSE)</f>
        <v>B1</v>
      </c>
      <c r="D1258" s="1">
        <f ca="1">MAX(Parameters!$A$2,MAX(INDEX((A1258=$A$2:A1257)*$D$2:D1257,))) + RANDBETWEEN(IF(MAX(INDEX((A1258=$A$2:A1257)*$D$2:D1257,))=0,0,Parameters!$C$2),Parameters!$D$2)</f>
        <v>43070</v>
      </c>
      <c r="E1258">
        <f ca="1">RANDBETWEEN(Parameters!$F$2,Parameters!$G$2)</f>
        <v>156</v>
      </c>
      <c r="F1258">
        <f ca="1">RANDBETWEEN(Parameters!$I$2,Parameters!$J$2)</f>
        <v>223</v>
      </c>
      <c r="G1258">
        <f ca="1">SUMIFS(E$2:E1258,$A$2:A1258,Extraction[[#This Row],[AreaID]])</f>
        <v>15732</v>
      </c>
      <c r="H1258">
        <f ca="1">SUMIFS(F$2:F1258,$A$2:A1258,Extraction[[#This Row],[AreaID]])</f>
        <v>16458</v>
      </c>
      <c r="I1258">
        <f ca="1">VLOOKUP(Extraction[[#This Row],[AreaID]],Reserves[],4,FALSE)-Extraction[[#This Row],[OilExtractionToDate]]</f>
        <v>389458</v>
      </c>
      <c r="J1258">
        <f ca="1">VLOOKUP(Extraction[[#This Row],[AreaID]],Reserves[],5,FALSE)-Extraction[[#This Row],[GasExtractionToDate]]</f>
        <v>183995</v>
      </c>
    </row>
    <row r="1259" spans="1:10" x14ac:dyDescent="0.35">
      <c r="A1259">
        <f ca="1">RANDBETWEEN(1,Parameters!$A$10)</f>
        <v>5</v>
      </c>
      <c r="B1259" t="str">
        <f ca="1">VLOOKUP(A1259,Reserves[],2,FALSE)</f>
        <v>BigPool</v>
      </c>
      <c r="C1259" t="str">
        <f ca="1">VLOOKUP(A1259,Reserves[],3,FALSE)</f>
        <v>B2</v>
      </c>
      <c r="D1259" s="1">
        <f ca="1">MAX(Parameters!$A$2,MAX(INDEX((A1259=$A$2:A1258)*$D$2:D1258,))) + RANDBETWEEN(IF(MAX(INDEX((A1259=$A$2:A1258)*$D$2:D1258,))=0,0,Parameters!$C$2),Parameters!$D$2)</f>
        <v>43080</v>
      </c>
      <c r="E1259">
        <f ca="1">RANDBETWEEN(Parameters!$F$2,Parameters!$G$2)</f>
        <v>252</v>
      </c>
      <c r="F1259">
        <f ca="1">RANDBETWEEN(Parameters!$I$2,Parameters!$J$2)</f>
        <v>123</v>
      </c>
      <c r="G1259">
        <f ca="1">SUMIFS(E$2:E1259,$A$2:A1259,Extraction[[#This Row],[AreaID]])</f>
        <v>16797</v>
      </c>
      <c r="H1259">
        <f ca="1">SUMIFS(F$2:F1259,$A$2:A1259,Extraction[[#This Row],[AreaID]])</f>
        <v>16357</v>
      </c>
      <c r="I1259">
        <f ca="1">VLOOKUP(Extraction[[#This Row],[AreaID]],Reserves[],4,FALSE)-Extraction[[#This Row],[OilExtractionToDate]]</f>
        <v>290626</v>
      </c>
      <c r="J1259">
        <f ca="1">VLOOKUP(Extraction[[#This Row],[AreaID]],Reserves[],5,FALSE)-Extraction[[#This Row],[GasExtractionToDate]]</f>
        <v>261351</v>
      </c>
    </row>
    <row r="1260" spans="1:10" x14ac:dyDescent="0.35">
      <c r="A1260">
        <f ca="1">RANDBETWEEN(1,Parameters!$A$10)</f>
        <v>6</v>
      </c>
      <c r="B1260" t="str">
        <f ca="1">VLOOKUP(A1260,Reserves[],2,FALSE)</f>
        <v>Hanamura</v>
      </c>
      <c r="C1260" t="str">
        <f ca="1">VLOOKUP(A1260,Reserves[],3,FALSE)</f>
        <v>Alpha</v>
      </c>
      <c r="D1260" s="1">
        <f ca="1">MAX(Parameters!$A$2,MAX(INDEX((A1260=$A$2:A1259)*$D$2:D1259,))) + RANDBETWEEN(IF(MAX(INDEX((A1260=$A$2:A1259)*$D$2:D1259,))=0,0,Parameters!$C$2),Parameters!$D$2)</f>
        <v>43119</v>
      </c>
      <c r="E1260">
        <f ca="1">RANDBETWEEN(Parameters!$F$2,Parameters!$G$2)</f>
        <v>223</v>
      </c>
      <c r="F1260">
        <f ca="1">RANDBETWEEN(Parameters!$I$2,Parameters!$J$2)</f>
        <v>78</v>
      </c>
      <c r="G1260">
        <f ca="1">SUMIFS(E$2:E1260,$A$2:A1260,Extraction[[#This Row],[AreaID]])</f>
        <v>17666</v>
      </c>
      <c r="H1260">
        <f ca="1">SUMIFS(F$2:F1260,$A$2:A1260,Extraction[[#This Row],[AreaID]])</f>
        <v>15805</v>
      </c>
      <c r="I1260">
        <f ca="1">VLOOKUP(Extraction[[#This Row],[AreaID]],Reserves[],4,FALSE)-Extraction[[#This Row],[OilExtractionToDate]]</f>
        <v>242714</v>
      </c>
      <c r="J1260">
        <f ca="1">VLOOKUP(Extraction[[#This Row],[AreaID]],Reserves[],5,FALSE)-Extraction[[#This Row],[GasExtractionToDate]]</f>
        <v>285797</v>
      </c>
    </row>
    <row r="1261" spans="1:10" x14ac:dyDescent="0.35">
      <c r="A1261">
        <f ca="1">RANDBETWEEN(1,Parameters!$A$10)</f>
        <v>3</v>
      </c>
      <c r="B1261" t="str">
        <f ca="1">VLOOKUP(A1261,Reserves[],2,FALSE)</f>
        <v>Route66</v>
      </c>
      <c r="C1261" t="str">
        <f ca="1">VLOOKUP(A1261,Reserves[],3,FALSE)</f>
        <v>A3</v>
      </c>
      <c r="D1261" s="1">
        <f ca="1">MAX(Parameters!$A$2,MAX(INDEX((A1261=$A$2:A1260)*$D$2:D1260,))) + RANDBETWEEN(IF(MAX(INDEX((A1261=$A$2:A1260)*$D$2:D1260,))=0,0,Parameters!$C$2),Parameters!$D$2)</f>
        <v>43066</v>
      </c>
      <c r="E1261">
        <f ca="1">RANDBETWEEN(Parameters!$F$2,Parameters!$G$2)</f>
        <v>90</v>
      </c>
      <c r="F1261">
        <f ca="1">RANDBETWEEN(Parameters!$I$2,Parameters!$J$2)</f>
        <v>109</v>
      </c>
      <c r="G1261">
        <f ca="1">SUMIFS(E$2:E1261,$A$2:A1261,Extraction[[#This Row],[AreaID]])</f>
        <v>16076</v>
      </c>
      <c r="H1261">
        <f ca="1">SUMIFS(F$2:F1261,$A$2:A1261,Extraction[[#This Row],[AreaID]])</f>
        <v>14396</v>
      </c>
      <c r="I1261">
        <f ca="1">VLOOKUP(Extraction[[#This Row],[AreaID]],Reserves[],4,FALSE)-Extraction[[#This Row],[OilExtractionToDate]]</f>
        <v>196082</v>
      </c>
      <c r="J1261">
        <f ca="1">VLOOKUP(Extraction[[#This Row],[AreaID]],Reserves[],5,FALSE)-Extraction[[#This Row],[GasExtractionToDate]]</f>
        <v>332042</v>
      </c>
    </row>
    <row r="1262" spans="1:10" x14ac:dyDescent="0.35">
      <c r="A1262">
        <f ca="1">RANDBETWEEN(1,Parameters!$A$10)</f>
        <v>12</v>
      </c>
      <c r="B1262" t="str">
        <f ca="1">VLOOKUP(A1262,Reserves[],2,FALSE)</f>
        <v>EastTexas</v>
      </c>
      <c r="C1262" t="str">
        <f ca="1">VLOOKUP(A1262,Reserves[],3,FALSE)</f>
        <v>Lake3</v>
      </c>
      <c r="D1262" s="1">
        <f ca="1">MAX(Parameters!$A$2,MAX(INDEX((A1262=$A$2:A1261)*$D$2:D1261,))) + RANDBETWEEN(IF(MAX(INDEX((A1262=$A$2:A1261)*$D$2:D1261,))=0,0,Parameters!$C$2),Parameters!$D$2)</f>
        <v>43079</v>
      </c>
      <c r="E1262">
        <f ca="1">RANDBETWEEN(Parameters!$F$2,Parameters!$G$2)</f>
        <v>268</v>
      </c>
      <c r="F1262">
        <f ca="1">RANDBETWEEN(Parameters!$I$2,Parameters!$J$2)</f>
        <v>128</v>
      </c>
      <c r="G1262">
        <f ca="1">SUMIFS(E$2:E1262,$A$2:A1262,Extraction[[#This Row],[AreaID]])</f>
        <v>16627</v>
      </c>
      <c r="H1262">
        <f ca="1">SUMIFS(F$2:F1262,$A$2:A1262,Extraction[[#This Row],[AreaID]])</f>
        <v>14656</v>
      </c>
      <c r="I1262">
        <f ca="1">VLOOKUP(Extraction[[#This Row],[AreaID]],Reserves[],4,FALSE)-Extraction[[#This Row],[OilExtractionToDate]]</f>
        <v>316760</v>
      </c>
      <c r="J1262">
        <f ca="1">VLOOKUP(Extraction[[#This Row],[AreaID]],Reserves[],5,FALSE)-Extraction[[#This Row],[GasExtractionToDate]]</f>
        <v>272549</v>
      </c>
    </row>
    <row r="1263" spans="1:10" x14ac:dyDescent="0.35">
      <c r="A1263">
        <f ca="1">RANDBETWEEN(1,Parameters!$A$10)</f>
        <v>5</v>
      </c>
      <c r="B1263" t="str">
        <f ca="1">VLOOKUP(A1263,Reserves[],2,FALSE)</f>
        <v>BigPool</v>
      </c>
      <c r="C1263" t="str">
        <f ca="1">VLOOKUP(A1263,Reserves[],3,FALSE)</f>
        <v>B2</v>
      </c>
      <c r="D1263" s="1">
        <f ca="1">MAX(Parameters!$A$2,MAX(INDEX((A1263=$A$2:A1262)*$D$2:D1262,))) + RANDBETWEEN(IF(MAX(INDEX((A1263=$A$2:A1262)*$D$2:D1262,))=0,0,Parameters!$C$2),Parameters!$D$2)</f>
        <v>43083</v>
      </c>
      <c r="E1263">
        <f ca="1">RANDBETWEEN(Parameters!$F$2,Parameters!$G$2)</f>
        <v>130</v>
      </c>
      <c r="F1263">
        <f ca="1">RANDBETWEEN(Parameters!$I$2,Parameters!$J$2)</f>
        <v>168</v>
      </c>
      <c r="G1263">
        <f ca="1">SUMIFS(E$2:E1263,$A$2:A1263,Extraction[[#This Row],[AreaID]])</f>
        <v>16927</v>
      </c>
      <c r="H1263">
        <f ca="1">SUMIFS(F$2:F1263,$A$2:A1263,Extraction[[#This Row],[AreaID]])</f>
        <v>16525</v>
      </c>
      <c r="I1263">
        <f ca="1">VLOOKUP(Extraction[[#This Row],[AreaID]],Reserves[],4,FALSE)-Extraction[[#This Row],[OilExtractionToDate]]</f>
        <v>290496</v>
      </c>
      <c r="J1263">
        <f ca="1">VLOOKUP(Extraction[[#This Row],[AreaID]],Reserves[],5,FALSE)-Extraction[[#This Row],[GasExtractionToDate]]</f>
        <v>261183</v>
      </c>
    </row>
    <row r="1264" spans="1:10" x14ac:dyDescent="0.35">
      <c r="A1264">
        <f ca="1">RANDBETWEEN(1,Parameters!$A$10)</f>
        <v>6</v>
      </c>
      <c r="B1264" t="str">
        <f ca="1">VLOOKUP(A1264,Reserves[],2,FALSE)</f>
        <v>Hanamura</v>
      </c>
      <c r="C1264" t="str">
        <f ca="1">VLOOKUP(A1264,Reserves[],3,FALSE)</f>
        <v>Alpha</v>
      </c>
      <c r="D1264" s="1">
        <f ca="1">MAX(Parameters!$A$2,MAX(INDEX((A1264=$A$2:A1263)*$D$2:D1263,))) + RANDBETWEEN(IF(MAX(INDEX((A1264=$A$2:A1263)*$D$2:D1263,))=0,0,Parameters!$C$2),Parameters!$D$2)</f>
        <v>43125</v>
      </c>
      <c r="E1264">
        <f ca="1">RANDBETWEEN(Parameters!$F$2,Parameters!$G$2)</f>
        <v>132</v>
      </c>
      <c r="F1264">
        <f ca="1">RANDBETWEEN(Parameters!$I$2,Parameters!$J$2)</f>
        <v>262</v>
      </c>
      <c r="G1264">
        <f ca="1">SUMIFS(E$2:E1264,$A$2:A1264,Extraction[[#This Row],[AreaID]])</f>
        <v>17798</v>
      </c>
      <c r="H1264">
        <f ca="1">SUMIFS(F$2:F1264,$A$2:A1264,Extraction[[#This Row],[AreaID]])</f>
        <v>16067</v>
      </c>
      <c r="I1264">
        <f ca="1">VLOOKUP(Extraction[[#This Row],[AreaID]],Reserves[],4,FALSE)-Extraction[[#This Row],[OilExtractionToDate]]</f>
        <v>242582</v>
      </c>
      <c r="J1264">
        <f ca="1">VLOOKUP(Extraction[[#This Row],[AreaID]],Reserves[],5,FALSE)-Extraction[[#This Row],[GasExtractionToDate]]</f>
        <v>285535</v>
      </c>
    </row>
    <row r="1265" spans="1:10" x14ac:dyDescent="0.35">
      <c r="A1265">
        <f ca="1">RANDBETWEEN(1,Parameters!$A$10)</f>
        <v>10</v>
      </c>
      <c r="B1265" t="str">
        <f ca="1">VLOOKUP(A1265,Reserves[],2,FALSE)</f>
        <v>EastTexas</v>
      </c>
      <c r="C1265" t="str">
        <f ca="1">VLOOKUP(A1265,Reserves[],3,FALSE)</f>
        <v>Lake1</v>
      </c>
      <c r="D1265" s="1">
        <f ca="1">MAX(Parameters!$A$2,MAX(INDEX((A1265=$A$2:A1264)*$D$2:D1264,))) + RANDBETWEEN(IF(MAX(INDEX((A1265=$A$2:A1264)*$D$2:D1264,))=0,0,Parameters!$C$2),Parameters!$D$2)</f>
        <v>42999</v>
      </c>
      <c r="E1265">
        <f ca="1">RANDBETWEEN(Parameters!$F$2,Parameters!$G$2)</f>
        <v>152</v>
      </c>
      <c r="F1265">
        <f ca="1">RANDBETWEEN(Parameters!$I$2,Parameters!$J$2)</f>
        <v>282</v>
      </c>
      <c r="G1265">
        <f ca="1">SUMIFS(E$2:E1265,$A$2:A1265,Extraction[[#This Row],[AreaID]])</f>
        <v>14365</v>
      </c>
      <c r="H1265">
        <f ca="1">SUMIFS(F$2:F1265,$A$2:A1265,Extraction[[#This Row],[AreaID]])</f>
        <v>13165</v>
      </c>
      <c r="I1265">
        <f ca="1">VLOOKUP(Extraction[[#This Row],[AreaID]],Reserves[],4,FALSE)-Extraction[[#This Row],[OilExtractionToDate]]</f>
        <v>152863</v>
      </c>
      <c r="J1265">
        <f ca="1">VLOOKUP(Extraction[[#This Row],[AreaID]],Reserves[],5,FALSE)-Extraction[[#This Row],[GasExtractionToDate]]</f>
        <v>362088</v>
      </c>
    </row>
    <row r="1266" spans="1:10" x14ac:dyDescent="0.35">
      <c r="A1266">
        <f ca="1">RANDBETWEEN(1,Parameters!$A$10)</f>
        <v>5</v>
      </c>
      <c r="B1266" t="str">
        <f ca="1">VLOOKUP(A1266,Reserves[],2,FALSE)</f>
        <v>BigPool</v>
      </c>
      <c r="C1266" t="str">
        <f ca="1">VLOOKUP(A1266,Reserves[],3,FALSE)</f>
        <v>B2</v>
      </c>
      <c r="D1266" s="1">
        <f ca="1">MAX(Parameters!$A$2,MAX(INDEX((A1266=$A$2:A1265)*$D$2:D1265,))) + RANDBETWEEN(IF(MAX(INDEX((A1266=$A$2:A1265)*$D$2:D1265,))=0,0,Parameters!$C$2),Parameters!$D$2)</f>
        <v>43086</v>
      </c>
      <c r="E1266">
        <f ca="1">RANDBETWEEN(Parameters!$F$2,Parameters!$G$2)</f>
        <v>192</v>
      </c>
      <c r="F1266">
        <f ca="1">RANDBETWEEN(Parameters!$I$2,Parameters!$J$2)</f>
        <v>127</v>
      </c>
      <c r="G1266">
        <f ca="1">SUMIFS(E$2:E1266,$A$2:A1266,Extraction[[#This Row],[AreaID]])</f>
        <v>17119</v>
      </c>
      <c r="H1266">
        <f ca="1">SUMIFS(F$2:F1266,$A$2:A1266,Extraction[[#This Row],[AreaID]])</f>
        <v>16652</v>
      </c>
      <c r="I1266">
        <f ca="1">VLOOKUP(Extraction[[#This Row],[AreaID]],Reserves[],4,FALSE)-Extraction[[#This Row],[OilExtractionToDate]]</f>
        <v>290304</v>
      </c>
      <c r="J1266">
        <f ca="1">VLOOKUP(Extraction[[#This Row],[AreaID]],Reserves[],5,FALSE)-Extraction[[#This Row],[GasExtractionToDate]]</f>
        <v>261056</v>
      </c>
    </row>
    <row r="1267" spans="1:10" x14ac:dyDescent="0.35">
      <c r="A1267">
        <f ca="1">RANDBETWEEN(1,Parameters!$A$10)</f>
        <v>9</v>
      </c>
      <c r="B1267" t="str">
        <f ca="1">VLOOKUP(A1267,Reserves[],2,FALSE)</f>
        <v>Hanamura</v>
      </c>
      <c r="C1267" t="str">
        <f ca="1">VLOOKUP(A1267,Reserves[],3,FALSE)</f>
        <v>H2</v>
      </c>
      <c r="D1267" s="1">
        <f ca="1">MAX(Parameters!$A$2,MAX(INDEX((A1267=$A$2:A1266)*$D$2:D1266,))) + RANDBETWEEN(IF(MAX(INDEX((A1267=$A$2:A1266)*$D$2:D1266,))=0,0,Parameters!$C$2),Parameters!$D$2)</f>
        <v>43090</v>
      </c>
      <c r="E1267">
        <f ca="1">RANDBETWEEN(Parameters!$F$2,Parameters!$G$2)</f>
        <v>293</v>
      </c>
      <c r="F1267">
        <f ca="1">RANDBETWEEN(Parameters!$I$2,Parameters!$J$2)</f>
        <v>113</v>
      </c>
      <c r="G1267">
        <f ca="1">SUMIFS(E$2:E1267,$A$2:A1267,Extraction[[#This Row],[AreaID]])</f>
        <v>17229</v>
      </c>
      <c r="H1267">
        <f ca="1">SUMIFS(F$2:F1267,$A$2:A1267,Extraction[[#This Row],[AreaID]])</f>
        <v>16313</v>
      </c>
      <c r="I1267">
        <f ca="1">VLOOKUP(Extraction[[#This Row],[AreaID]],Reserves[],4,FALSE)-Extraction[[#This Row],[OilExtractionToDate]]</f>
        <v>323934</v>
      </c>
      <c r="J1267">
        <f ca="1">VLOOKUP(Extraction[[#This Row],[AreaID]],Reserves[],5,FALSE)-Extraction[[#This Row],[GasExtractionToDate]]</f>
        <v>399625</v>
      </c>
    </row>
    <row r="1268" spans="1:10" x14ac:dyDescent="0.35">
      <c r="A1268">
        <f ca="1">RANDBETWEEN(1,Parameters!$A$10)</f>
        <v>9</v>
      </c>
      <c r="B1268" t="str">
        <f ca="1">VLOOKUP(A1268,Reserves[],2,FALSE)</f>
        <v>Hanamura</v>
      </c>
      <c r="C1268" t="str">
        <f ca="1">VLOOKUP(A1268,Reserves[],3,FALSE)</f>
        <v>H2</v>
      </c>
      <c r="D1268" s="1">
        <f ca="1">MAX(Parameters!$A$2,MAX(INDEX((A1268=$A$2:A1267)*$D$2:D1267,))) + RANDBETWEEN(IF(MAX(INDEX((A1268=$A$2:A1267)*$D$2:D1267,))=0,0,Parameters!$C$2),Parameters!$D$2)</f>
        <v>43093</v>
      </c>
      <c r="E1268">
        <f ca="1">RANDBETWEEN(Parameters!$F$2,Parameters!$G$2)</f>
        <v>138</v>
      </c>
      <c r="F1268">
        <f ca="1">RANDBETWEEN(Parameters!$I$2,Parameters!$J$2)</f>
        <v>112</v>
      </c>
      <c r="G1268">
        <f ca="1">SUMIFS(E$2:E1268,$A$2:A1268,Extraction[[#This Row],[AreaID]])</f>
        <v>17367</v>
      </c>
      <c r="H1268">
        <f ca="1">SUMIFS(F$2:F1268,$A$2:A1268,Extraction[[#This Row],[AreaID]])</f>
        <v>16425</v>
      </c>
      <c r="I1268">
        <f ca="1">VLOOKUP(Extraction[[#This Row],[AreaID]],Reserves[],4,FALSE)-Extraction[[#This Row],[OilExtractionToDate]]</f>
        <v>323796</v>
      </c>
      <c r="J1268">
        <f ca="1">VLOOKUP(Extraction[[#This Row],[AreaID]],Reserves[],5,FALSE)-Extraction[[#This Row],[GasExtractionToDate]]</f>
        <v>399513</v>
      </c>
    </row>
    <row r="1269" spans="1:10" x14ac:dyDescent="0.35">
      <c r="A1269">
        <f ca="1">RANDBETWEEN(1,Parameters!$A$10)</f>
        <v>2</v>
      </c>
      <c r="B1269" t="str">
        <f ca="1">VLOOKUP(A1269,Reserves[],2,FALSE)</f>
        <v>Route66</v>
      </c>
      <c r="C1269" t="str">
        <f ca="1">VLOOKUP(A1269,Reserves[],3,FALSE)</f>
        <v>Delta</v>
      </c>
      <c r="D1269" s="1">
        <f ca="1">MAX(Parameters!$A$2,MAX(INDEX((A1269=$A$2:A1268)*$D$2:D1268,))) + RANDBETWEEN(IF(MAX(INDEX((A1269=$A$2:A1268)*$D$2:D1268,))=0,0,Parameters!$C$2),Parameters!$D$2)</f>
        <v>43156</v>
      </c>
      <c r="E1269">
        <f ca="1">RANDBETWEEN(Parameters!$F$2,Parameters!$G$2)</f>
        <v>269</v>
      </c>
      <c r="F1269">
        <f ca="1">RANDBETWEEN(Parameters!$I$2,Parameters!$J$2)</f>
        <v>76</v>
      </c>
      <c r="G1269">
        <f ca="1">SUMIFS(E$2:E1269,$A$2:A1269,Extraction[[#This Row],[AreaID]])</f>
        <v>19097</v>
      </c>
      <c r="H1269">
        <f ca="1">SUMIFS(F$2:F1269,$A$2:A1269,Extraction[[#This Row],[AreaID]])</f>
        <v>18463</v>
      </c>
      <c r="I1269">
        <f ca="1">VLOOKUP(Extraction[[#This Row],[AreaID]],Reserves[],4,FALSE)-Extraction[[#This Row],[OilExtractionToDate]]</f>
        <v>145344</v>
      </c>
      <c r="J1269">
        <f ca="1">VLOOKUP(Extraction[[#This Row],[AreaID]],Reserves[],5,FALSE)-Extraction[[#This Row],[GasExtractionToDate]]</f>
        <v>217746</v>
      </c>
    </row>
    <row r="1270" spans="1:10" x14ac:dyDescent="0.35">
      <c r="A1270">
        <f ca="1">RANDBETWEEN(1,Parameters!$A$10)</f>
        <v>14</v>
      </c>
      <c r="B1270" t="str">
        <f ca="1">VLOOKUP(A1270,Reserves[],2,FALSE)</f>
        <v>Kern River</v>
      </c>
      <c r="C1270" t="str">
        <f ca="1">VLOOKUP(A1270,Reserves[],3,FALSE)</f>
        <v>Delta</v>
      </c>
      <c r="D1270" s="1">
        <f ca="1">MAX(Parameters!$A$2,MAX(INDEX((A1270=$A$2:A1269)*$D$2:D1269,))) + RANDBETWEEN(IF(MAX(INDEX((A1270=$A$2:A1269)*$D$2:D1269,))=0,0,Parameters!$C$2),Parameters!$D$2)</f>
        <v>43025</v>
      </c>
      <c r="E1270">
        <f ca="1">RANDBETWEEN(Parameters!$F$2,Parameters!$G$2)</f>
        <v>296</v>
      </c>
      <c r="F1270">
        <f ca="1">RANDBETWEEN(Parameters!$I$2,Parameters!$J$2)</f>
        <v>242</v>
      </c>
      <c r="G1270">
        <f ca="1">SUMIFS(E$2:E1270,$A$2:A1270,Extraction[[#This Row],[AreaID]])</f>
        <v>15710</v>
      </c>
      <c r="H1270">
        <f ca="1">SUMIFS(F$2:F1270,$A$2:A1270,Extraction[[#This Row],[AreaID]])</f>
        <v>14584</v>
      </c>
      <c r="I1270">
        <f ca="1">VLOOKUP(Extraction[[#This Row],[AreaID]],Reserves[],4,FALSE)-Extraction[[#This Row],[OilExtractionToDate]]</f>
        <v>329701</v>
      </c>
      <c r="J1270">
        <f ca="1">VLOOKUP(Extraction[[#This Row],[AreaID]],Reserves[],5,FALSE)-Extraction[[#This Row],[GasExtractionToDate]]</f>
        <v>391554</v>
      </c>
    </row>
    <row r="1271" spans="1:10" x14ac:dyDescent="0.35">
      <c r="A1271">
        <f ca="1">RANDBETWEEN(1,Parameters!$A$10)</f>
        <v>14</v>
      </c>
      <c r="B1271" t="str">
        <f ca="1">VLOOKUP(A1271,Reserves[],2,FALSE)</f>
        <v>Kern River</v>
      </c>
      <c r="C1271" t="str">
        <f ca="1">VLOOKUP(A1271,Reserves[],3,FALSE)</f>
        <v>Delta</v>
      </c>
      <c r="D1271" s="1">
        <f ca="1">MAX(Parameters!$A$2,MAX(INDEX((A1271=$A$2:A1270)*$D$2:D1270,))) + RANDBETWEEN(IF(MAX(INDEX((A1271=$A$2:A1270)*$D$2:D1270,))=0,0,Parameters!$C$2),Parameters!$D$2)</f>
        <v>43029</v>
      </c>
      <c r="E1271">
        <f ca="1">RANDBETWEEN(Parameters!$F$2,Parameters!$G$2)</f>
        <v>99</v>
      </c>
      <c r="F1271">
        <f ca="1">RANDBETWEEN(Parameters!$I$2,Parameters!$J$2)</f>
        <v>228</v>
      </c>
      <c r="G1271">
        <f ca="1">SUMIFS(E$2:E1271,$A$2:A1271,Extraction[[#This Row],[AreaID]])</f>
        <v>15809</v>
      </c>
      <c r="H1271">
        <f ca="1">SUMIFS(F$2:F1271,$A$2:A1271,Extraction[[#This Row],[AreaID]])</f>
        <v>14812</v>
      </c>
      <c r="I1271">
        <f ca="1">VLOOKUP(Extraction[[#This Row],[AreaID]],Reserves[],4,FALSE)-Extraction[[#This Row],[OilExtractionToDate]]</f>
        <v>329602</v>
      </c>
      <c r="J1271">
        <f ca="1">VLOOKUP(Extraction[[#This Row],[AreaID]],Reserves[],5,FALSE)-Extraction[[#This Row],[GasExtractionToDate]]</f>
        <v>391326</v>
      </c>
    </row>
    <row r="1272" spans="1:10" x14ac:dyDescent="0.35">
      <c r="A1272">
        <f ca="1">RANDBETWEEN(1,Parameters!$A$10)</f>
        <v>2</v>
      </c>
      <c r="B1272" t="str">
        <f ca="1">VLOOKUP(A1272,Reserves[],2,FALSE)</f>
        <v>Route66</v>
      </c>
      <c r="C1272" t="str">
        <f ca="1">VLOOKUP(A1272,Reserves[],3,FALSE)</f>
        <v>Delta</v>
      </c>
      <c r="D1272" s="1">
        <f ca="1">MAX(Parameters!$A$2,MAX(INDEX((A1272=$A$2:A1271)*$D$2:D1271,))) + RANDBETWEEN(IF(MAX(INDEX((A1272=$A$2:A1271)*$D$2:D1271,))=0,0,Parameters!$C$2),Parameters!$D$2)</f>
        <v>43161</v>
      </c>
      <c r="E1272">
        <f ca="1">RANDBETWEEN(Parameters!$F$2,Parameters!$G$2)</f>
        <v>226</v>
      </c>
      <c r="F1272">
        <f ca="1">RANDBETWEEN(Parameters!$I$2,Parameters!$J$2)</f>
        <v>158</v>
      </c>
      <c r="G1272">
        <f ca="1">SUMIFS(E$2:E1272,$A$2:A1272,Extraction[[#This Row],[AreaID]])</f>
        <v>19323</v>
      </c>
      <c r="H1272">
        <f ca="1">SUMIFS(F$2:F1272,$A$2:A1272,Extraction[[#This Row],[AreaID]])</f>
        <v>18621</v>
      </c>
      <c r="I1272">
        <f ca="1">VLOOKUP(Extraction[[#This Row],[AreaID]],Reserves[],4,FALSE)-Extraction[[#This Row],[OilExtractionToDate]]</f>
        <v>145118</v>
      </c>
      <c r="J1272">
        <f ca="1">VLOOKUP(Extraction[[#This Row],[AreaID]],Reserves[],5,FALSE)-Extraction[[#This Row],[GasExtractionToDate]]</f>
        <v>217588</v>
      </c>
    </row>
    <row r="1273" spans="1:10" x14ac:dyDescent="0.35">
      <c r="A1273">
        <f ca="1">RANDBETWEEN(1,Parameters!$A$10)</f>
        <v>13</v>
      </c>
      <c r="B1273" t="str">
        <f ca="1">VLOOKUP(A1273,Reserves[],2,FALSE)</f>
        <v>Kern River</v>
      </c>
      <c r="C1273" t="str">
        <f ca="1">VLOOKUP(A1273,Reserves[],3,FALSE)</f>
        <v>W13</v>
      </c>
      <c r="D1273" s="1">
        <f ca="1">MAX(Parameters!$A$2,MAX(INDEX((A1273=$A$2:A1272)*$D$2:D1272,))) + RANDBETWEEN(IF(MAX(INDEX((A1273=$A$2:A1272)*$D$2:D1272,))=0,0,Parameters!$C$2),Parameters!$D$2)</f>
        <v>43102</v>
      </c>
      <c r="E1273">
        <f ca="1">RANDBETWEEN(Parameters!$F$2,Parameters!$G$2)</f>
        <v>242</v>
      </c>
      <c r="F1273">
        <f ca="1">RANDBETWEEN(Parameters!$I$2,Parameters!$J$2)</f>
        <v>52</v>
      </c>
      <c r="G1273">
        <f ca="1">SUMIFS(E$2:E1273,$A$2:A1273,Extraction[[#This Row],[AreaID]])</f>
        <v>17450</v>
      </c>
      <c r="H1273">
        <f ca="1">SUMIFS(F$2:F1273,$A$2:A1273,Extraction[[#This Row],[AreaID]])</f>
        <v>15897</v>
      </c>
      <c r="I1273">
        <f ca="1">VLOOKUP(Extraction[[#This Row],[AreaID]],Reserves[],4,FALSE)-Extraction[[#This Row],[OilExtractionToDate]]</f>
        <v>365253</v>
      </c>
      <c r="J1273">
        <f ca="1">VLOOKUP(Extraction[[#This Row],[AreaID]],Reserves[],5,FALSE)-Extraction[[#This Row],[GasExtractionToDate]]</f>
        <v>433558</v>
      </c>
    </row>
    <row r="1274" spans="1:10" x14ac:dyDescent="0.35">
      <c r="A1274">
        <f ca="1">RANDBETWEEN(1,Parameters!$A$10)</f>
        <v>8</v>
      </c>
      <c r="B1274" t="str">
        <f ca="1">VLOOKUP(A1274,Reserves[],2,FALSE)</f>
        <v>Hanamura</v>
      </c>
      <c r="C1274" t="str">
        <f ca="1">VLOOKUP(A1274,Reserves[],3,FALSE)</f>
        <v>Delta</v>
      </c>
      <c r="D1274" s="1">
        <f ca="1">MAX(Parameters!$A$2,MAX(INDEX((A1274=$A$2:A1273)*$D$2:D1273,))) + RANDBETWEEN(IF(MAX(INDEX((A1274=$A$2:A1273)*$D$2:D1273,))=0,0,Parameters!$C$2),Parameters!$D$2)</f>
        <v>43151</v>
      </c>
      <c r="E1274">
        <f ca="1">RANDBETWEEN(Parameters!$F$2,Parameters!$G$2)</f>
        <v>157</v>
      </c>
      <c r="F1274">
        <f ca="1">RANDBETWEEN(Parameters!$I$2,Parameters!$J$2)</f>
        <v>238</v>
      </c>
      <c r="G1274">
        <f ca="1">SUMIFS(E$2:E1274,$A$2:A1274,Extraction[[#This Row],[AreaID]])</f>
        <v>19262</v>
      </c>
      <c r="H1274">
        <f ca="1">SUMIFS(F$2:F1274,$A$2:A1274,Extraction[[#This Row],[AreaID]])</f>
        <v>19093</v>
      </c>
      <c r="I1274">
        <f ca="1">VLOOKUP(Extraction[[#This Row],[AreaID]],Reserves[],4,FALSE)-Extraction[[#This Row],[OilExtractionToDate]]</f>
        <v>154528</v>
      </c>
      <c r="J1274">
        <f ca="1">VLOOKUP(Extraction[[#This Row],[AreaID]],Reserves[],5,FALSE)-Extraction[[#This Row],[GasExtractionToDate]]</f>
        <v>224016</v>
      </c>
    </row>
    <row r="1275" spans="1:10" x14ac:dyDescent="0.35">
      <c r="A1275">
        <f ca="1">RANDBETWEEN(1,Parameters!$A$10)</f>
        <v>12</v>
      </c>
      <c r="B1275" t="str">
        <f ca="1">VLOOKUP(A1275,Reserves[],2,FALSE)</f>
        <v>EastTexas</v>
      </c>
      <c r="C1275" t="str">
        <f ca="1">VLOOKUP(A1275,Reserves[],3,FALSE)</f>
        <v>Lake3</v>
      </c>
      <c r="D1275" s="1">
        <f ca="1">MAX(Parameters!$A$2,MAX(INDEX((A1275=$A$2:A1274)*$D$2:D1274,))) + RANDBETWEEN(IF(MAX(INDEX((A1275=$A$2:A1274)*$D$2:D1274,))=0,0,Parameters!$C$2),Parameters!$D$2)</f>
        <v>43087</v>
      </c>
      <c r="E1275">
        <f ca="1">RANDBETWEEN(Parameters!$F$2,Parameters!$G$2)</f>
        <v>121</v>
      </c>
      <c r="F1275">
        <f ca="1">RANDBETWEEN(Parameters!$I$2,Parameters!$J$2)</f>
        <v>102</v>
      </c>
      <c r="G1275">
        <f ca="1">SUMIFS(E$2:E1275,$A$2:A1275,Extraction[[#This Row],[AreaID]])</f>
        <v>16748</v>
      </c>
      <c r="H1275">
        <f ca="1">SUMIFS(F$2:F1275,$A$2:A1275,Extraction[[#This Row],[AreaID]])</f>
        <v>14758</v>
      </c>
      <c r="I1275">
        <f ca="1">VLOOKUP(Extraction[[#This Row],[AreaID]],Reserves[],4,FALSE)-Extraction[[#This Row],[OilExtractionToDate]]</f>
        <v>316639</v>
      </c>
      <c r="J1275">
        <f ca="1">VLOOKUP(Extraction[[#This Row],[AreaID]],Reserves[],5,FALSE)-Extraction[[#This Row],[GasExtractionToDate]]</f>
        <v>272447</v>
      </c>
    </row>
    <row r="1276" spans="1:10" x14ac:dyDescent="0.35">
      <c r="A1276">
        <f ca="1">RANDBETWEEN(1,Parameters!$A$10)</f>
        <v>11</v>
      </c>
      <c r="B1276" t="str">
        <f ca="1">VLOOKUP(A1276,Reserves[],2,FALSE)</f>
        <v>EastTexas</v>
      </c>
      <c r="C1276" t="str">
        <f ca="1">VLOOKUP(A1276,Reserves[],3,FALSE)</f>
        <v>Lake2</v>
      </c>
      <c r="D1276" s="1">
        <f ca="1">MAX(Parameters!$A$2,MAX(INDEX((A1276=$A$2:A1275)*$D$2:D1275,))) + RANDBETWEEN(IF(MAX(INDEX((A1276=$A$2:A1275)*$D$2:D1275,))=0,0,Parameters!$C$2),Parameters!$D$2)</f>
        <v>43101</v>
      </c>
      <c r="E1276">
        <f ca="1">RANDBETWEEN(Parameters!$F$2,Parameters!$G$2)</f>
        <v>100</v>
      </c>
      <c r="F1276">
        <f ca="1">RANDBETWEEN(Parameters!$I$2,Parameters!$J$2)</f>
        <v>156</v>
      </c>
      <c r="G1276">
        <f ca="1">SUMIFS(E$2:E1276,$A$2:A1276,Extraction[[#This Row],[AreaID]])</f>
        <v>17524</v>
      </c>
      <c r="H1276">
        <f ca="1">SUMIFS(F$2:F1276,$A$2:A1276,Extraction[[#This Row],[AreaID]])</f>
        <v>16729</v>
      </c>
      <c r="I1276">
        <f ca="1">VLOOKUP(Extraction[[#This Row],[AreaID]],Reserves[],4,FALSE)-Extraction[[#This Row],[OilExtractionToDate]]</f>
        <v>258456</v>
      </c>
      <c r="J1276">
        <f ca="1">VLOOKUP(Extraction[[#This Row],[AreaID]],Reserves[],5,FALSE)-Extraction[[#This Row],[GasExtractionToDate]]</f>
        <v>210068</v>
      </c>
    </row>
    <row r="1277" spans="1:10" x14ac:dyDescent="0.35">
      <c r="A1277">
        <f ca="1">RANDBETWEEN(1,Parameters!$A$10)</f>
        <v>12</v>
      </c>
      <c r="B1277" t="str">
        <f ca="1">VLOOKUP(A1277,Reserves[],2,FALSE)</f>
        <v>EastTexas</v>
      </c>
      <c r="C1277" t="str">
        <f ca="1">VLOOKUP(A1277,Reserves[],3,FALSE)</f>
        <v>Lake3</v>
      </c>
      <c r="D1277" s="1">
        <f ca="1">MAX(Parameters!$A$2,MAX(INDEX((A1277=$A$2:A1276)*$D$2:D1276,))) + RANDBETWEEN(IF(MAX(INDEX((A1277=$A$2:A1276)*$D$2:D1276,))=0,0,Parameters!$C$2),Parameters!$D$2)</f>
        <v>43093</v>
      </c>
      <c r="E1277">
        <f ca="1">RANDBETWEEN(Parameters!$F$2,Parameters!$G$2)</f>
        <v>151</v>
      </c>
      <c r="F1277">
        <f ca="1">RANDBETWEEN(Parameters!$I$2,Parameters!$J$2)</f>
        <v>148</v>
      </c>
      <c r="G1277">
        <f ca="1">SUMIFS(E$2:E1277,$A$2:A1277,Extraction[[#This Row],[AreaID]])</f>
        <v>16899</v>
      </c>
      <c r="H1277">
        <f ca="1">SUMIFS(F$2:F1277,$A$2:A1277,Extraction[[#This Row],[AreaID]])</f>
        <v>14906</v>
      </c>
      <c r="I1277">
        <f ca="1">VLOOKUP(Extraction[[#This Row],[AreaID]],Reserves[],4,FALSE)-Extraction[[#This Row],[OilExtractionToDate]]</f>
        <v>316488</v>
      </c>
      <c r="J1277">
        <f ca="1">VLOOKUP(Extraction[[#This Row],[AreaID]],Reserves[],5,FALSE)-Extraction[[#This Row],[GasExtractionToDate]]</f>
        <v>272299</v>
      </c>
    </row>
    <row r="1278" spans="1:10" x14ac:dyDescent="0.35">
      <c r="A1278">
        <f ca="1">RANDBETWEEN(1,Parameters!$A$10)</f>
        <v>1</v>
      </c>
      <c r="B1278" t="str">
        <f ca="1">VLOOKUP(A1278,Reserves[],2,FALSE)</f>
        <v>Route66</v>
      </c>
      <c r="C1278" t="str">
        <f ca="1">VLOOKUP(A1278,Reserves[],3,FALSE)</f>
        <v>Alpha</v>
      </c>
      <c r="D1278" s="1">
        <f ca="1">MAX(Parameters!$A$2,MAX(INDEX((A1278=$A$2:A1277)*$D$2:D1277,))) + RANDBETWEEN(IF(MAX(INDEX((A1278=$A$2:A1277)*$D$2:D1277,))=0,0,Parameters!$C$2),Parameters!$D$2)</f>
        <v>43079</v>
      </c>
      <c r="E1278">
        <f ca="1">RANDBETWEEN(Parameters!$F$2,Parameters!$G$2)</f>
        <v>210</v>
      </c>
      <c r="F1278">
        <f ca="1">RANDBETWEEN(Parameters!$I$2,Parameters!$J$2)</f>
        <v>50</v>
      </c>
      <c r="G1278">
        <f ca="1">SUMIFS(E$2:E1278,$A$2:A1278,Extraction[[#This Row],[AreaID]])</f>
        <v>18763</v>
      </c>
      <c r="H1278">
        <f ca="1">SUMIFS(F$2:F1278,$A$2:A1278,Extraction[[#This Row],[AreaID]])</f>
        <v>15186</v>
      </c>
      <c r="I1278">
        <f ca="1">VLOOKUP(Extraction[[#This Row],[AreaID]],Reserves[],4,FALSE)-Extraction[[#This Row],[OilExtractionToDate]]</f>
        <v>298827</v>
      </c>
      <c r="J1278">
        <f ca="1">VLOOKUP(Extraction[[#This Row],[AreaID]],Reserves[],5,FALSE)-Extraction[[#This Row],[GasExtractionToDate]]</f>
        <v>357415</v>
      </c>
    </row>
    <row r="1279" spans="1:10" x14ac:dyDescent="0.35">
      <c r="A1279">
        <f ca="1">RANDBETWEEN(1,Parameters!$A$10)</f>
        <v>12</v>
      </c>
      <c r="B1279" t="str">
        <f ca="1">VLOOKUP(A1279,Reserves[],2,FALSE)</f>
        <v>EastTexas</v>
      </c>
      <c r="C1279" t="str">
        <f ca="1">VLOOKUP(A1279,Reserves[],3,FALSE)</f>
        <v>Lake3</v>
      </c>
      <c r="D1279" s="1">
        <f ca="1">MAX(Parameters!$A$2,MAX(INDEX((A1279=$A$2:A1278)*$D$2:D1278,))) + RANDBETWEEN(IF(MAX(INDEX((A1279=$A$2:A1278)*$D$2:D1278,))=0,0,Parameters!$C$2),Parameters!$D$2)</f>
        <v>43100</v>
      </c>
      <c r="E1279">
        <f ca="1">RANDBETWEEN(Parameters!$F$2,Parameters!$G$2)</f>
        <v>170</v>
      </c>
      <c r="F1279">
        <f ca="1">RANDBETWEEN(Parameters!$I$2,Parameters!$J$2)</f>
        <v>152</v>
      </c>
      <c r="G1279">
        <f ca="1">SUMIFS(E$2:E1279,$A$2:A1279,Extraction[[#This Row],[AreaID]])</f>
        <v>17069</v>
      </c>
      <c r="H1279">
        <f ca="1">SUMIFS(F$2:F1279,$A$2:A1279,Extraction[[#This Row],[AreaID]])</f>
        <v>15058</v>
      </c>
      <c r="I1279">
        <f ca="1">VLOOKUP(Extraction[[#This Row],[AreaID]],Reserves[],4,FALSE)-Extraction[[#This Row],[OilExtractionToDate]]</f>
        <v>316318</v>
      </c>
      <c r="J1279">
        <f ca="1">VLOOKUP(Extraction[[#This Row],[AreaID]],Reserves[],5,FALSE)-Extraction[[#This Row],[GasExtractionToDate]]</f>
        <v>272147</v>
      </c>
    </row>
    <row r="1280" spans="1:10" x14ac:dyDescent="0.35">
      <c r="A1280">
        <f ca="1">RANDBETWEEN(1,Parameters!$A$10)</f>
        <v>13</v>
      </c>
      <c r="B1280" t="str">
        <f ca="1">VLOOKUP(A1280,Reserves[],2,FALSE)</f>
        <v>Kern River</v>
      </c>
      <c r="C1280" t="str">
        <f ca="1">VLOOKUP(A1280,Reserves[],3,FALSE)</f>
        <v>W13</v>
      </c>
      <c r="D1280" s="1">
        <f ca="1">MAX(Parameters!$A$2,MAX(INDEX((A1280=$A$2:A1279)*$D$2:D1279,))) + RANDBETWEEN(IF(MAX(INDEX((A1280=$A$2:A1279)*$D$2:D1279,))=0,0,Parameters!$C$2),Parameters!$D$2)</f>
        <v>43109</v>
      </c>
      <c r="E1280">
        <f ca="1">RANDBETWEEN(Parameters!$F$2,Parameters!$G$2)</f>
        <v>219</v>
      </c>
      <c r="F1280">
        <f ca="1">RANDBETWEEN(Parameters!$I$2,Parameters!$J$2)</f>
        <v>202</v>
      </c>
      <c r="G1280">
        <f ca="1">SUMIFS(E$2:E1280,$A$2:A1280,Extraction[[#This Row],[AreaID]])</f>
        <v>17669</v>
      </c>
      <c r="H1280">
        <f ca="1">SUMIFS(F$2:F1280,$A$2:A1280,Extraction[[#This Row],[AreaID]])</f>
        <v>16099</v>
      </c>
      <c r="I1280">
        <f ca="1">VLOOKUP(Extraction[[#This Row],[AreaID]],Reserves[],4,FALSE)-Extraction[[#This Row],[OilExtractionToDate]]</f>
        <v>365034</v>
      </c>
      <c r="J1280">
        <f ca="1">VLOOKUP(Extraction[[#This Row],[AreaID]],Reserves[],5,FALSE)-Extraction[[#This Row],[GasExtractionToDate]]</f>
        <v>433356</v>
      </c>
    </row>
    <row r="1281" spans="1:10" x14ac:dyDescent="0.35">
      <c r="A1281">
        <f ca="1">RANDBETWEEN(1,Parameters!$A$10)</f>
        <v>10</v>
      </c>
      <c r="B1281" t="str">
        <f ca="1">VLOOKUP(A1281,Reserves[],2,FALSE)</f>
        <v>EastTexas</v>
      </c>
      <c r="C1281" t="str">
        <f ca="1">VLOOKUP(A1281,Reserves[],3,FALSE)</f>
        <v>Lake1</v>
      </c>
      <c r="D1281" s="1">
        <f ca="1">MAX(Parameters!$A$2,MAX(INDEX((A1281=$A$2:A1280)*$D$2:D1280,))) + RANDBETWEEN(IF(MAX(INDEX((A1281=$A$2:A1280)*$D$2:D1280,))=0,0,Parameters!$C$2),Parameters!$D$2)</f>
        <v>43005</v>
      </c>
      <c r="E1281">
        <f ca="1">RANDBETWEEN(Parameters!$F$2,Parameters!$G$2)</f>
        <v>288</v>
      </c>
      <c r="F1281">
        <f ca="1">RANDBETWEEN(Parameters!$I$2,Parameters!$J$2)</f>
        <v>206</v>
      </c>
      <c r="G1281">
        <f ca="1">SUMIFS(E$2:E1281,$A$2:A1281,Extraction[[#This Row],[AreaID]])</f>
        <v>14653</v>
      </c>
      <c r="H1281">
        <f ca="1">SUMIFS(F$2:F1281,$A$2:A1281,Extraction[[#This Row],[AreaID]])</f>
        <v>13371</v>
      </c>
      <c r="I1281">
        <f ca="1">VLOOKUP(Extraction[[#This Row],[AreaID]],Reserves[],4,FALSE)-Extraction[[#This Row],[OilExtractionToDate]]</f>
        <v>152575</v>
      </c>
      <c r="J1281">
        <f ca="1">VLOOKUP(Extraction[[#This Row],[AreaID]],Reserves[],5,FALSE)-Extraction[[#This Row],[GasExtractionToDate]]</f>
        <v>361882</v>
      </c>
    </row>
    <row r="1282" spans="1:10" x14ac:dyDescent="0.35">
      <c r="A1282">
        <f ca="1">RANDBETWEEN(1,Parameters!$A$10)</f>
        <v>2</v>
      </c>
      <c r="B1282" t="str">
        <f ca="1">VLOOKUP(A1282,Reserves[],2,FALSE)</f>
        <v>Route66</v>
      </c>
      <c r="C1282" t="str">
        <f ca="1">VLOOKUP(A1282,Reserves[],3,FALSE)</f>
        <v>Delta</v>
      </c>
      <c r="D1282" s="1">
        <f ca="1">MAX(Parameters!$A$2,MAX(INDEX((A1282=$A$2:A1281)*$D$2:D1281,))) + RANDBETWEEN(IF(MAX(INDEX((A1282=$A$2:A1281)*$D$2:D1281,))=0,0,Parameters!$C$2),Parameters!$D$2)</f>
        <v>43165</v>
      </c>
      <c r="E1282">
        <f ca="1">RANDBETWEEN(Parameters!$F$2,Parameters!$G$2)</f>
        <v>265</v>
      </c>
      <c r="F1282">
        <f ca="1">RANDBETWEEN(Parameters!$I$2,Parameters!$J$2)</f>
        <v>285</v>
      </c>
      <c r="G1282">
        <f ca="1">SUMIFS(E$2:E1282,$A$2:A1282,Extraction[[#This Row],[AreaID]])</f>
        <v>19588</v>
      </c>
      <c r="H1282">
        <f ca="1">SUMIFS(F$2:F1282,$A$2:A1282,Extraction[[#This Row],[AreaID]])</f>
        <v>18906</v>
      </c>
      <c r="I1282">
        <f ca="1">VLOOKUP(Extraction[[#This Row],[AreaID]],Reserves[],4,FALSE)-Extraction[[#This Row],[OilExtractionToDate]]</f>
        <v>144853</v>
      </c>
      <c r="J1282">
        <f ca="1">VLOOKUP(Extraction[[#This Row],[AreaID]],Reserves[],5,FALSE)-Extraction[[#This Row],[GasExtractionToDate]]</f>
        <v>217303</v>
      </c>
    </row>
    <row r="1283" spans="1:10" x14ac:dyDescent="0.35">
      <c r="A1283">
        <f ca="1">RANDBETWEEN(1,Parameters!$A$10)</f>
        <v>12</v>
      </c>
      <c r="B1283" t="str">
        <f ca="1">VLOOKUP(A1283,Reserves[],2,FALSE)</f>
        <v>EastTexas</v>
      </c>
      <c r="C1283" t="str">
        <f ca="1">VLOOKUP(A1283,Reserves[],3,FALSE)</f>
        <v>Lake3</v>
      </c>
      <c r="D1283" s="1">
        <f ca="1">MAX(Parameters!$A$2,MAX(INDEX((A1283=$A$2:A1282)*$D$2:D1282,))) + RANDBETWEEN(IF(MAX(INDEX((A1283=$A$2:A1282)*$D$2:D1282,))=0,0,Parameters!$C$2),Parameters!$D$2)</f>
        <v>43108</v>
      </c>
      <c r="E1283">
        <f ca="1">RANDBETWEEN(Parameters!$F$2,Parameters!$G$2)</f>
        <v>123</v>
      </c>
      <c r="F1283">
        <f ca="1">RANDBETWEEN(Parameters!$I$2,Parameters!$J$2)</f>
        <v>203</v>
      </c>
      <c r="G1283">
        <f ca="1">SUMIFS(E$2:E1283,$A$2:A1283,Extraction[[#This Row],[AreaID]])</f>
        <v>17192</v>
      </c>
      <c r="H1283">
        <f ca="1">SUMIFS(F$2:F1283,$A$2:A1283,Extraction[[#This Row],[AreaID]])</f>
        <v>15261</v>
      </c>
      <c r="I1283">
        <f ca="1">VLOOKUP(Extraction[[#This Row],[AreaID]],Reserves[],4,FALSE)-Extraction[[#This Row],[OilExtractionToDate]]</f>
        <v>316195</v>
      </c>
      <c r="J1283">
        <f ca="1">VLOOKUP(Extraction[[#This Row],[AreaID]],Reserves[],5,FALSE)-Extraction[[#This Row],[GasExtractionToDate]]</f>
        <v>271944</v>
      </c>
    </row>
    <row r="1284" spans="1:10" x14ac:dyDescent="0.35">
      <c r="A1284">
        <f ca="1">RANDBETWEEN(1,Parameters!$A$10)</f>
        <v>1</v>
      </c>
      <c r="B1284" t="str">
        <f ca="1">VLOOKUP(A1284,Reserves[],2,FALSE)</f>
        <v>Route66</v>
      </c>
      <c r="C1284" t="str">
        <f ca="1">VLOOKUP(A1284,Reserves[],3,FALSE)</f>
        <v>Alpha</v>
      </c>
      <c r="D1284" s="1">
        <f ca="1">MAX(Parameters!$A$2,MAX(INDEX((A1284=$A$2:A1283)*$D$2:D1283,))) + RANDBETWEEN(IF(MAX(INDEX((A1284=$A$2:A1283)*$D$2:D1283,))=0,0,Parameters!$C$2),Parameters!$D$2)</f>
        <v>43083</v>
      </c>
      <c r="E1284">
        <f ca="1">RANDBETWEEN(Parameters!$F$2,Parameters!$G$2)</f>
        <v>281</v>
      </c>
      <c r="F1284">
        <f ca="1">RANDBETWEEN(Parameters!$I$2,Parameters!$J$2)</f>
        <v>262</v>
      </c>
      <c r="G1284">
        <f ca="1">SUMIFS(E$2:E1284,$A$2:A1284,Extraction[[#This Row],[AreaID]])</f>
        <v>19044</v>
      </c>
      <c r="H1284">
        <f ca="1">SUMIFS(F$2:F1284,$A$2:A1284,Extraction[[#This Row],[AreaID]])</f>
        <v>15448</v>
      </c>
      <c r="I1284">
        <f ca="1">VLOOKUP(Extraction[[#This Row],[AreaID]],Reserves[],4,FALSE)-Extraction[[#This Row],[OilExtractionToDate]]</f>
        <v>298546</v>
      </c>
      <c r="J1284">
        <f ca="1">VLOOKUP(Extraction[[#This Row],[AreaID]],Reserves[],5,FALSE)-Extraction[[#This Row],[GasExtractionToDate]]</f>
        <v>357153</v>
      </c>
    </row>
    <row r="1285" spans="1:10" x14ac:dyDescent="0.35">
      <c r="A1285">
        <f ca="1">RANDBETWEEN(1,Parameters!$A$10)</f>
        <v>10</v>
      </c>
      <c r="B1285" t="str">
        <f ca="1">VLOOKUP(A1285,Reserves[],2,FALSE)</f>
        <v>EastTexas</v>
      </c>
      <c r="C1285" t="str">
        <f ca="1">VLOOKUP(A1285,Reserves[],3,FALSE)</f>
        <v>Lake1</v>
      </c>
      <c r="D1285" s="1">
        <f ca="1">MAX(Parameters!$A$2,MAX(INDEX((A1285=$A$2:A1284)*$D$2:D1284,))) + RANDBETWEEN(IF(MAX(INDEX((A1285=$A$2:A1284)*$D$2:D1284,))=0,0,Parameters!$C$2),Parameters!$D$2)</f>
        <v>43009</v>
      </c>
      <c r="E1285">
        <f ca="1">RANDBETWEEN(Parameters!$F$2,Parameters!$G$2)</f>
        <v>85</v>
      </c>
      <c r="F1285">
        <f ca="1">RANDBETWEEN(Parameters!$I$2,Parameters!$J$2)</f>
        <v>191</v>
      </c>
      <c r="G1285">
        <f ca="1">SUMIFS(E$2:E1285,$A$2:A1285,Extraction[[#This Row],[AreaID]])</f>
        <v>14738</v>
      </c>
      <c r="H1285">
        <f ca="1">SUMIFS(F$2:F1285,$A$2:A1285,Extraction[[#This Row],[AreaID]])</f>
        <v>13562</v>
      </c>
      <c r="I1285">
        <f ca="1">VLOOKUP(Extraction[[#This Row],[AreaID]],Reserves[],4,FALSE)-Extraction[[#This Row],[OilExtractionToDate]]</f>
        <v>152490</v>
      </c>
      <c r="J1285">
        <f ca="1">VLOOKUP(Extraction[[#This Row],[AreaID]],Reserves[],5,FALSE)-Extraction[[#This Row],[GasExtractionToDate]]</f>
        <v>361691</v>
      </c>
    </row>
    <row r="1286" spans="1:10" x14ac:dyDescent="0.35">
      <c r="A1286">
        <f ca="1">RANDBETWEEN(1,Parameters!$A$10)</f>
        <v>7</v>
      </c>
      <c r="B1286" t="str">
        <f ca="1">VLOOKUP(A1286,Reserves[],2,FALSE)</f>
        <v>Hanamura</v>
      </c>
      <c r="C1286" t="str">
        <f ca="1">VLOOKUP(A1286,Reserves[],3,FALSE)</f>
        <v>H1</v>
      </c>
      <c r="D1286" s="1">
        <f ca="1">MAX(Parameters!$A$2,MAX(INDEX((A1286=$A$2:A1285)*$D$2:D1285,))) + RANDBETWEEN(IF(MAX(INDEX((A1286=$A$2:A1285)*$D$2:D1285,))=0,0,Parameters!$C$2),Parameters!$D$2)</f>
        <v>43053</v>
      </c>
      <c r="E1286">
        <f ca="1">RANDBETWEEN(Parameters!$F$2,Parameters!$G$2)</f>
        <v>197</v>
      </c>
      <c r="F1286">
        <f ca="1">RANDBETWEEN(Parameters!$I$2,Parameters!$J$2)</f>
        <v>209</v>
      </c>
      <c r="G1286">
        <f ca="1">SUMIFS(E$2:E1286,$A$2:A1286,Extraction[[#This Row],[AreaID]])</f>
        <v>15873</v>
      </c>
      <c r="H1286">
        <f ca="1">SUMIFS(F$2:F1286,$A$2:A1286,Extraction[[#This Row],[AreaID]])</f>
        <v>15117</v>
      </c>
      <c r="I1286">
        <f ca="1">VLOOKUP(Extraction[[#This Row],[AreaID]],Reserves[],4,FALSE)-Extraction[[#This Row],[OilExtractionToDate]]</f>
        <v>310493</v>
      </c>
      <c r="J1286">
        <f ca="1">VLOOKUP(Extraction[[#This Row],[AreaID]],Reserves[],5,FALSE)-Extraction[[#This Row],[GasExtractionToDate]]</f>
        <v>426260</v>
      </c>
    </row>
    <row r="1287" spans="1:10" x14ac:dyDescent="0.35">
      <c r="A1287">
        <f ca="1">RANDBETWEEN(1,Parameters!$A$10)</f>
        <v>7</v>
      </c>
      <c r="B1287" t="str">
        <f ca="1">VLOOKUP(A1287,Reserves[],2,FALSE)</f>
        <v>Hanamura</v>
      </c>
      <c r="C1287" t="str">
        <f ca="1">VLOOKUP(A1287,Reserves[],3,FALSE)</f>
        <v>H1</v>
      </c>
      <c r="D1287" s="1">
        <f ca="1">MAX(Parameters!$A$2,MAX(INDEX((A1287=$A$2:A1286)*$D$2:D1286,))) + RANDBETWEEN(IF(MAX(INDEX((A1287=$A$2:A1286)*$D$2:D1286,))=0,0,Parameters!$C$2),Parameters!$D$2)</f>
        <v>43061</v>
      </c>
      <c r="E1287">
        <f ca="1">RANDBETWEEN(Parameters!$F$2,Parameters!$G$2)</f>
        <v>97</v>
      </c>
      <c r="F1287">
        <f ca="1">RANDBETWEEN(Parameters!$I$2,Parameters!$J$2)</f>
        <v>142</v>
      </c>
      <c r="G1287">
        <f ca="1">SUMIFS(E$2:E1287,$A$2:A1287,Extraction[[#This Row],[AreaID]])</f>
        <v>15970</v>
      </c>
      <c r="H1287">
        <f ca="1">SUMIFS(F$2:F1287,$A$2:A1287,Extraction[[#This Row],[AreaID]])</f>
        <v>15259</v>
      </c>
      <c r="I1287">
        <f ca="1">VLOOKUP(Extraction[[#This Row],[AreaID]],Reserves[],4,FALSE)-Extraction[[#This Row],[OilExtractionToDate]]</f>
        <v>310396</v>
      </c>
      <c r="J1287">
        <f ca="1">VLOOKUP(Extraction[[#This Row],[AreaID]],Reserves[],5,FALSE)-Extraction[[#This Row],[GasExtractionToDate]]</f>
        <v>426118</v>
      </c>
    </row>
    <row r="1288" spans="1:10" x14ac:dyDescent="0.35">
      <c r="A1288">
        <f ca="1">RANDBETWEEN(1,Parameters!$A$10)</f>
        <v>8</v>
      </c>
      <c r="B1288" t="str">
        <f ca="1">VLOOKUP(A1288,Reserves[],2,FALSE)</f>
        <v>Hanamura</v>
      </c>
      <c r="C1288" t="str">
        <f ca="1">VLOOKUP(A1288,Reserves[],3,FALSE)</f>
        <v>Delta</v>
      </c>
      <c r="D1288" s="1">
        <f ca="1">MAX(Parameters!$A$2,MAX(INDEX((A1288=$A$2:A1287)*$D$2:D1287,))) + RANDBETWEEN(IF(MAX(INDEX((A1288=$A$2:A1287)*$D$2:D1287,))=0,0,Parameters!$C$2),Parameters!$D$2)</f>
        <v>43158</v>
      </c>
      <c r="E1288">
        <f ca="1">RANDBETWEEN(Parameters!$F$2,Parameters!$G$2)</f>
        <v>96</v>
      </c>
      <c r="F1288">
        <f ca="1">RANDBETWEEN(Parameters!$I$2,Parameters!$J$2)</f>
        <v>223</v>
      </c>
      <c r="G1288">
        <f ca="1">SUMIFS(E$2:E1288,$A$2:A1288,Extraction[[#This Row],[AreaID]])</f>
        <v>19358</v>
      </c>
      <c r="H1288">
        <f ca="1">SUMIFS(F$2:F1288,$A$2:A1288,Extraction[[#This Row],[AreaID]])</f>
        <v>19316</v>
      </c>
      <c r="I1288">
        <f ca="1">VLOOKUP(Extraction[[#This Row],[AreaID]],Reserves[],4,FALSE)-Extraction[[#This Row],[OilExtractionToDate]]</f>
        <v>154432</v>
      </c>
      <c r="J1288">
        <f ca="1">VLOOKUP(Extraction[[#This Row],[AreaID]],Reserves[],5,FALSE)-Extraction[[#This Row],[GasExtractionToDate]]</f>
        <v>223793</v>
      </c>
    </row>
    <row r="1289" spans="1:10" x14ac:dyDescent="0.35">
      <c r="A1289">
        <f ca="1">RANDBETWEEN(1,Parameters!$A$10)</f>
        <v>3</v>
      </c>
      <c r="B1289" t="str">
        <f ca="1">VLOOKUP(A1289,Reserves[],2,FALSE)</f>
        <v>Route66</v>
      </c>
      <c r="C1289" t="str">
        <f ca="1">VLOOKUP(A1289,Reserves[],3,FALSE)</f>
        <v>A3</v>
      </c>
      <c r="D1289" s="1">
        <f ca="1">MAX(Parameters!$A$2,MAX(INDEX((A1289=$A$2:A1288)*$D$2:D1288,))) + RANDBETWEEN(IF(MAX(INDEX((A1289=$A$2:A1288)*$D$2:D1288,))=0,0,Parameters!$C$2),Parameters!$D$2)</f>
        <v>43071</v>
      </c>
      <c r="E1289">
        <f ca="1">RANDBETWEEN(Parameters!$F$2,Parameters!$G$2)</f>
        <v>286</v>
      </c>
      <c r="F1289">
        <f ca="1">RANDBETWEEN(Parameters!$I$2,Parameters!$J$2)</f>
        <v>203</v>
      </c>
      <c r="G1289">
        <f ca="1">SUMIFS(E$2:E1289,$A$2:A1289,Extraction[[#This Row],[AreaID]])</f>
        <v>16362</v>
      </c>
      <c r="H1289">
        <f ca="1">SUMIFS(F$2:F1289,$A$2:A1289,Extraction[[#This Row],[AreaID]])</f>
        <v>14599</v>
      </c>
      <c r="I1289">
        <f ca="1">VLOOKUP(Extraction[[#This Row],[AreaID]],Reserves[],4,FALSE)-Extraction[[#This Row],[OilExtractionToDate]]</f>
        <v>195796</v>
      </c>
      <c r="J1289">
        <f ca="1">VLOOKUP(Extraction[[#This Row],[AreaID]],Reserves[],5,FALSE)-Extraction[[#This Row],[GasExtractionToDate]]</f>
        <v>331839</v>
      </c>
    </row>
    <row r="1290" spans="1:10" x14ac:dyDescent="0.35">
      <c r="A1290">
        <f ca="1">RANDBETWEEN(1,Parameters!$A$10)</f>
        <v>13</v>
      </c>
      <c r="B1290" t="str">
        <f ca="1">VLOOKUP(A1290,Reserves[],2,FALSE)</f>
        <v>Kern River</v>
      </c>
      <c r="C1290" t="str">
        <f ca="1">VLOOKUP(A1290,Reserves[],3,FALSE)</f>
        <v>W13</v>
      </c>
      <c r="D1290" s="1">
        <f ca="1">MAX(Parameters!$A$2,MAX(INDEX((A1290=$A$2:A1289)*$D$2:D1289,))) + RANDBETWEEN(IF(MAX(INDEX((A1290=$A$2:A1289)*$D$2:D1289,))=0,0,Parameters!$C$2),Parameters!$D$2)</f>
        <v>43112</v>
      </c>
      <c r="E1290">
        <f ca="1">RANDBETWEEN(Parameters!$F$2,Parameters!$G$2)</f>
        <v>179</v>
      </c>
      <c r="F1290">
        <f ca="1">RANDBETWEEN(Parameters!$I$2,Parameters!$J$2)</f>
        <v>220</v>
      </c>
      <c r="G1290">
        <f ca="1">SUMIFS(E$2:E1290,$A$2:A1290,Extraction[[#This Row],[AreaID]])</f>
        <v>17848</v>
      </c>
      <c r="H1290">
        <f ca="1">SUMIFS(F$2:F1290,$A$2:A1290,Extraction[[#This Row],[AreaID]])</f>
        <v>16319</v>
      </c>
      <c r="I1290">
        <f ca="1">VLOOKUP(Extraction[[#This Row],[AreaID]],Reserves[],4,FALSE)-Extraction[[#This Row],[OilExtractionToDate]]</f>
        <v>364855</v>
      </c>
      <c r="J1290">
        <f ca="1">VLOOKUP(Extraction[[#This Row],[AreaID]],Reserves[],5,FALSE)-Extraction[[#This Row],[GasExtractionToDate]]</f>
        <v>433136</v>
      </c>
    </row>
    <row r="1291" spans="1:10" x14ac:dyDescent="0.35">
      <c r="A1291">
        <f ca="1">RANDBETWEEN(1,Parameters!$A$10)</f>
        <v>4</v>
      </c>
      <c r="B1291" t="str">
        <f ca="1">VLOOKUP(A1291,Reserves[],2,FALSE)</f>
        <v>BigPool</v>
      </c>
      <c r="C1291" t="str">
        <f ca="1">VLOOKUP(A1291,Reserves[],3,FALSE)</f>
        <v>B1</v>
      </c>
      <c r="D1291" s="1">
        <f ca="1">MAX(Parameters!$A$2,MAX(INDEX((A1291=$A$2:A1290)*$D$2:D1290,))) + RANDBETWEEN(IF(MAX(INDEX((A1291=$A$2:A1290)*$D$2:D1290,))=0,0,Parameters!$C$2),Parameters!$D$2)</f>
        <v>43075</v>
      </c>
      <c r="E1291">
        <f ca="1">RANDBETWEEN(Parameters!$F$2,Parameters!$G$2)</f>
        <v>89</v>
      </c>
      <c r="F1291">
        <f ca="1">RANDBETWEEN(Parameters!$I$2,Parameters!$J$2)</f>
        <v>54</v>
      </c>
      <c r="G1291">
        <f ca="1">SUMIFS(E$2:E1291,$A$2:A1291,Extraction[[#This Row],[AreaID]])</f>
        <v>15821</v>
      </c>
      <c r="H1291">
        <f ca="1">SUMIFS(F$2:F1291,$A$2:A1291,Extraction[[#This Row],[AreaID]])</f>
        <v>16512</v>
      </c>
      <c r="I1291">
        <f ca="1">VLOOKUP(Extraction[[#This Row],[AreaID]],Reserves[],4,FALSE)-Extraction[[#This Row],[OilExtractionToDate]]</f>
        <v>389369</v>
      </c>
      <c r="J1291">
        <f ca="1">VLOOKUP(Extraction[[#This Row],[AreaID]],Reserves[],5,FALSE)-Extraction[[#This Row],[GasExtractionToDate]]</f>
        <v>183941</v>
      </c>
    </row>
    <row r="1292" spans="1:10" x14ac:dyDescent="0.35">
      <c r="A1292">
        <f ca="1">RANDBETWEEN(1,Parameters!$A$10)</f>
        <v>3</v>
      </c>
      <c r="B1292" t="str">
        <f ca="1">VLOOKUP(A1292,Reserves[],2,FALSE)</f>
        <v>Route66</v>
      </c>
      <c r="C1292" t="str">
        <f ca="1">VLOOKUP(A1292,Reserves[],3,FALSE)</f>
        <v>A3</v>
      </c>
      <c r="D1292" s="1">
        <f ca="1">MAX(Parameters!$A$2,MAX(INDEX((A1292=$A$2:A1291)*$D$2:D1291,))) + RANDBETWEEN(IF(MAX(INDEX((A1292=$A$2:A1291)*$D$2:D1291,))=0,0,Parameters!$C$2),Parameters!$D$2)</f>
        <v>43075</v>
      </c>
      <c r="E1292">
        <f ca="1">RANDBETWEEN(Parameters!$F$2,Parameters!$G$2)</f>
        <v>259</v>
      </c>
      <c r="F1292">
        <f ca="1">RANDBETWEEN(Parameters!$I$2,Parameters!$J$2)</f>
        <v>66</v>
      </c>
      <c r="G1292">
        <f ca="1">SUMIFS(E$2:E1292,$A$2:A1292,Extraction[[#This Row],[AreaID]])</f>
        <v>16621</v>
      </c>
      <c r="H1292">
        <f ca="1">SUMIFS(F$2:F1292,$A$2:A1292,Extraction[[#This Row],[AreaID]])</f>
        <v>14665</v>
      </c>
      <c r="I1292">
        <f ca="1">VLOOKUP(Extraction[[#This Row],[AreaID]],Reserves[],4,FALSE)-Extraction[[#This Row],[OilExtractionToDate]]</f>
        <v>195537</v>
      </c>
      <c r="J1292">
        <f ca="1">VLOOKUP(Extraction[[#This Row],[AreaID]],Reserves[],5,FALSE)-Extraction[[#This Row],[GasExtractionToDate]]</f>
        <v>331773</v>
      </c>
    </row>
    <row r="1293" spans="1:10" x14ac:dyDescent="0.35">
      <c r="A1293">
        <f ca="1">RANDBETWEEN(1,Parameters!$A$10)</f>
        <v>2</v>
      </c>
      <c r="B1293" t="str">
        <f ca="1">VLOOKUP(A1293,Reserves[],2,FALSE)</f>
        <v>Route66</v>
      </c>
      <c r="C1293" t="str">
        <f ca="1">VLOOKUP(A1293,Reserves[],3,FALSE)</f>
        <v>Delta</v>
      </c>
      <c r="D1293" s="1">
        <f ca="1">MAX(Parameters!$A$2,MAX(INDEX((A1293=$A$2:A1292)*$D$2:D1292,))) + RANDBETWEEN(IF(MAX(INDEX((A1293=$A$2:A1292)*$D$2:D1292,))=0,0,Parameters!$C$2),Parameters!$D$2)</f>
        <v>43169</v>
      </c>
      <c r="E1293">
        <f ca="1">RANDBETWEEN(Parameters!$F$2,Parameters!$G$2)</f>
        <v>168</v>
      </c>
      <c r="F1293">
        <f ca="1">RANDBETWEEN(Parameters!$I$2,Parameters!$J$2)</f>
        <v>146</v>
      </c>
      <c r="G1293">
        <f ca="1">SUMIFS(E$2:E1293,$A$2:A1293,Extraction[[#This Row],[AreaID]])</f>
        <v>19756</v>
      </c>
      <c r="H1293">
        <f ca="1">SUMIFS(F$2:F1293,$A$2:A1293,Extraction[[#This Row],[AreaID]])</f>
        <v>19052</v>
      </c>
      <c r="I1293">
        <f ca="1">VLOOKUP(Extraction[[#This Row],[AreaID]],Reserves[],4,FALSE)-Extraction[[#This Row],[OilExtractionToDate]]</f>
        <v>144685</v>
      </c>
      <c r="J1293">
        <f ca="1">VLOOKUP(Extraction[[#This Row],[AreaID]],Reserves[],5,FALSE)-Extraction[[#This Row],[GasExtractionToDate]]</f>
        <v>217157</v>
      </c>
    </row>
    <row r="1294" spans="1:10" x14ac:dyDescent="0.35">
      <c r="A1294">
        <f ca="1">RANDBETWEEN(1,Parameters!$A$10)</f>
        <v>4</v>
      </c>
      <c r="B1294" t="str">
        <f ca="1">VLOOKUP(A1294,Reserves[],2,FALSE)</f>
        <v>BigPool</v>
      </c>
      <c r="C1294" t="str">
        <f ca="1">VLOOKUP(A1294,Reserves[],3,FALSE)</f>
        <v>B1</v>
      </c>
      <c r="D1294" s="1">
        <f ca="1">MAX(Parameters!$A$2,MAX(INDEX((A1294=$A$2:A1293)*$D$2:D1293,))) + RANDBETWEEN(IF(MAX(INDEX((A1294=$A$2:A1293)*$D$2:D1293,))=0,0,Parameters!$C$2),Parameters!$D$2)</f>
        <v>43079</v>
      </c>
      <c r="E1294">
        <f ca="1">RANDBETWEEN(Parameters!$F$2,Parameters!$G$2)</f>
        <v>120</v>
      </c>
      <c r="F1294">
        <f ca="1">RANDBETWEEN(Parameters!$I$2,Parameters!$J$2)</f>
        <v>212</v>
      </c>
      <c r="G1294">
        <f ca="1">SUMIFS(E$2:E1294,$A$2:A1294,Extraction[[#This Row],[AreaID]])</f>
        <v>15941</v>
      </c>
      <c r="H1294">
        <f ca="1">SUMIFS(F$2:F1294,$A$2:A1294,Extraction[[#This Row],[AreaID]])</f>
        <v>16724</v>
      </c>
      <c r="I1294">
        <f ca="1">VLOOKUP(Extraction[[#This Row],[AreaID]],Reserves[],4,FALSE)-Extraction[[#This Row],[OilExtractionToDate]]</f>
        <v>389249</v>
      </c>
      <c r="J1294">
        <f ca="1">VLOOKUP(Extraction[[#This Row],[AreaID]],Reserves[],5,FALSE)-Extraction[[#This Row],[GasExtractionToDate]]</f>
        <v>183729</v>
      </c>
    </row>
    <row r="1295" spans="1:10" x14ac:dyDescent="0.35">
      <c r="A1295">
        <f ca="1">RANDBETWEEN(1,Parameters!$A$10)</f>
        <v>3</v>
      </c>
      <c r="B1295" t="str">
        <f ca="1">VLOOKUP(A1295,Reserves[],2,FALSE)</f>
        <v>Route66</v>
      </c>
      <c r="C1295" t="str">
        <f ca="1">VLOOKUP(A1295,Reserves[],3,FALSE)</f>
        <v>A3</v>
      </c>
      <c r="D1295" s="1">
        <f ca="1">MAX(Parameters!$A$2,MAX(INDEX((A1295=$A$2:A1294)*$D$2:D1294,))) + RANDBETWEEN(IF(MAX(INDEX((A1295=$A$2:A1294)*$D$2:D1294,))=0,0,Parameters!$C$2),Parameters!$D$2)</f>
        <v>43081</v>
      </c>
      <c r="E1295">
        <f ca="1">RANDBETWEEN(Parameters!$F$2,Parameters!$G$2)</f>
        <v>235</v>
      </c>
      <c r="F1295">
        <f ca="1">RANDBETWEEN(Parameters!$I$2,Parameters!$J$2)</f>
        <v>58</v>
      </c>
      <c r="G1295">
        <f ca="1">SUMIFS(E$2:E1295,$A$2:A1295,Extraction[[#This Row],[AreaID]])</f>
        <v>16856</v>
      </c>
      <c r="H1295">
        <f ca="1">SUMIFS(F$2:F1295,$A$2:A1295,Extraction[[#This Row],[AreaID]])</f>
        <v>14723</v>
      </c>
      <c r="I1295">
        <f ca="1">VLOOKUP(Extraction[[#This Row],[AreaID]],Reserves[],4,FALSE)-Extraction[[#This Row],[OilExtractionToDate]]</f>
        <v>195302</v>
      </c>
      <c r="J1295">
        <f ca="1">VLOOKUP(Extraction[[#This Row],[AreaID]],Reserves[],5,FALSE)-Extraction[[#This Row],[GasExtractionToDate]]</f>
        <v>331715</v>
      </c>
    </row>
    <row r="1296" spans="1:10" x14ac:dyDescent="0.35">
      <c r="A1296">
        <f ca="1">RANDBETWEEN(1,Parameters!$A$10)</f>
        <v>7</v>
      </c>
      <c r="B1296" t="str">
        <f ca="1">VLOOKUP(A1296,Reserves[],2,FALSE)</f>
        <v>Hanamura</v>
      </c>
      <c r="C1296" t="str">
        <f ca="1">VLOOKUP(A1296,Reserves[],3,FALSE)</f>
        <v>H1</v>
      </c>
      <c r="D1296" s="1">
        <f ca="1">MAX(Parameters!$A$2,MAX(INDEX((A1296=$A$2:A1295)*$D$2:D1295,))) + RANDBETWEEN(IF(MAX(INDEX((A1296=$A$2:A1295)*$D$2:D1295,))=0,0,Parameters!$C$2),Parameters!$D$2)</f>
        <v>43067</v>
      </c>
      <c r="E1296">
        <f ca="1">RANDBETWEEN(Parameters!$F$2,Parameters!$G$2)</f>
        <v>138</v>
      </c>
      <c r="F1296">
        <f ca="1">RANDBETWEEN(Parameters!$I$2,Parameters!$J$2)</f>
        <v>236</v>
      </c>
      <c r="G1296">
        <f ca="1">SUMIFS(E$2:E1296,$A$2:A1296,Extraction[[#This Row],[AreaID]])</f>
        <v>16108</v>
      </c>
      <c r="H1296">
        <f ca="1">SUMIFS(F$2:F1296,$A$2:A1296,Extraction[[#This Row],[AreaID]])</f>
        <v>15495</v>
      </c>
      <c r="I1296">
        <f ca="1">VLOOKUP(Extraction[[#This Row],[AreaID]],Reserves[],4,FALSE)-Extraction[[#This Row],[OilExtractionToDate]]</f>
        <v>310258</v>
      </c>
      <c r="J1296">
        <f ca="1">VLOOKUP(Extraction[[#This Row],[AreaID]],Reserves[],5,FALSE)-Extraction[[#This Row],[GasExtractionToDate]]</f>
        <v>425882</v>
      </c>
    </row>
    <row r="1297" spans="1:10" x14ac:dyDescent="0.35">
      <c r="A1297">
        <f ca="1">RANDBETWEEN(1,Parameters!$A$10)</f>
        <v>11</v>
      </c>
      <c r="B1297" t="str">
        <f ca="1">VLOOKUP(A1297,Reserves[],2,FALSE)</f>
        <v>EastTexas</v>
      </c>
      <c r="C1297" t="str">
        <f ca="1">VLOOKUP(A1297,Reserves[],3,FALSE)</f>
        <v>Lake2</v>
      </c>
      <c r="D1297" s="1">
        <f ca="1">MAX(Parameters!$A$2,MAX(INDEX((A1297=$A$2:A1296)*$D$2:D1296,))) + RANDBETWEEN(IF(MAX(INDEX((A1297=$A$2:A1296)*$D$2:D1296,))=0,0,Parameters!$C$2),Parameters!$D$2)</f>
        <v>43105</v>
      </c>
      <c r="E1297">
        <f ca="1">RANDBETWEEN(Parameters!$F$2,Parameters!$G$2)</f>
        <v>247</v>
      </c>
      <c r="F1297">
        <f ca="1">RANDBETWEEN(Parameters!$I$2,Parameters!$J$2)</f>
        <v>54</v>
      </c>
      <c r="G1297">
        <f ca="1">SUMIFS(E$2:E1297,$A$2:A1297,Extraction[[#This Row],[AreaID]])</f>
        <v>17771</v>
      </c>
      <c r="H1297">
        <f ca="1">SUMIFS(F$2:F1297,$A$2:A1297,Extraction[[#This Row],[AreaID]])</f>
        <v>16783</v>
      </c>
      <c r="I1297">
        <f ca="1">VLOOKUP(Extraction[[#This Row],[AreaID]],Reserves[],4,FALSE)-Extraction[[#This Row],[OilExtractionToDate]]</f>
        <v>258209</v>
      </c>
      <c r="J1297">
        <f ca="1">VLOOKUP(Extraction[[#This Row],[AreaID]],Reserves[],5,FALSE)-Extraction[[#This Row],[GasExtractionToDate]]</f>
        <v>210014</v>
      </c>
    </row>
    <row r="1298" spans="1:10" x14ac:dyDescent="0.35">
      <c r="A1298">
        <f ca="1">RANDBETWEEN(1,Parameters!$A$10)</f>
        <v>11</v>
      </c>
      <c r="B1298" t="str">
        <f ca="1">VLOOKUP(A1298,Reserves[],2,FALSE)</f>
        <v>EastTexas</v>
      </c>
      <c r="C1298" t="str">
        <f ca="1">VLOOKUP(A1298,Reserves[],3,FALSE)</f>
        <v>Lake2</v>
      </c>
      <c r="D1298" s="1">
        <f ca="1">MAX(Parameters!$A$2,MAX(INDEX((A1298=$A$2:A1297)*$D$2:D1297,))) + RANDBETWEEN(IF(MAX(INDEX((A1298=$A$2:A1297)*$D$2:D1297,))=0,0,Parameters!$C$2),Parameters!$D$2)</f>
        <v>43113</v>
      </c>
      <c r="E1298">
        <f ca="1">RANDBETWEEN(Parameters!$F$2,Parameters!$G$2)</f>
        <v>194</v>
      </c>
      <c r="F1298">
        <f ca="1">RANDBETWEEN(Parameters!$I$2,Parameters!$J$2)</f>
        <v>237</v>
      </c>
      <c r="G1298">
        <f ca="1">SUMIFS(E$2:E1298,$A$2:A1298,Extraction[[#This Row],[AreaID]])</f>
        <v>17965</v>
      </c>
      <c r="H1298">
        <f ca="1">SUMIFS(F$2:F1298,$A$2:A1298,Extraction[[#This Row],[AreaID]])</f>
        <v>17020</v>
      </c>
      <c r="I1298">
        <f ca="1">VLOOKUP(Extraction[[#This Row],[AreaID]],Reserves[],4,FALSE)-Extraction[[#This Row],[OilExtractionToDate]]</f>
        <v>258015</v>
      </c>
      <c r="J1298">
        <f ca="1">VLOOKUP(Extraction[[#This Row],[AreaID]],Reserves[],5,FALSE)-Extraction[[#This Row],[GasExtractionToDate]]</f>
        <v>209777</v>
      </c>
    </row>
    <row r="1299" spans="1:10" x14ac:dyDescent="0.35">
      <c r="A1299">
        <f ca="1">RANDBETWEEN(1,Parameters!$A$10)</f>
        <v>2</v>
      </c>
      <c r="B1299" t="str">
        <f ca="1">VLOOKUP(A1299,Reserves[],2,FALSE)</f>
        <v>Route66</v>
      </c>
      <c r="C1299" t="str">
        <f ca="1">VLOOKUP(A1299,Reserves[],3,FALSE)</f>
        <v>Delta</v>
      </c>
      <c r="D1299" s="1">
        <f ca="1">MAX(Parameters!$A$2,MAX(INDEX((A1299=$A$2:A1298)*$D$2:D1298,))) + RANDBETWEEN(IF(MAX(INDEX((A1299=$A$2:A1298)*$D$2:D1298,))=0,0,Parameters!$C$2),Parameters!$D$2)</f>
        <v>43172</v>
      </c>
      <c r="E1299">
        <f ca="1">RANDBETWEEN(Parameters!$F$2,Parameters!$G$2)</f>
        <v>151</v>
      </c>
      <c r="F1299">
        <f ca="1">RANDBETWEEN(Parameters!$I$2,Parameters!$J$2)</f>
        <v>220</v>
      </c>
      <c r="G1299">
        <f ca="1">SUMIFS(E$2:E1299,$A$2:A1299,Extraction[[#This Row],[AreaID]])</f>
        <v>19907</v>
      </c>
      <c r="H1299">
        <f ca="1">SUMIFS(F$2:F1299,$A$2:A1299,Extraction[[#This Row],[AreaID]])</f>
        <v>19272</v>
      </c>
      <c r="I1299">
        <f ca="1">VLOOKUP(Extraction[[#This Row],[AreaID]],Reserves[],4,FALSE)-Extraction[[#This Row],[OilExtractionToDate]]</f>
        <v>144534</v>
      </c>
      <c r="J1299">
        <f ca="1">VLOOKUP(Extraction[[#This Row],[AreaID]],Reserves[],5,FALSE)-Extraction[[#This Row],[GasExtractionToDate]]</f>
        <v>216937</v>
      </c>
    </row>
    <row r="1300" spans="1:10" x14ac:dyDescent="0.35">
      <c r="A1300">
        <f ca="1">RANDBETWEEN(1,Parameters!$A$10)</f>
        <v>14</v>
      </c>
      <c r="B1300" t="str">
        <f ca="1">VLOOKUP(A1300,Reserves[],2,FALSE)</f>
        <v>Kern River</v>
      </c>
      <c r="C1300" t="str">
        <f ca="1">VLOOKUP(A1300,Reserves[],3,FALSE)</f>
        <v>Delta</v>
      </c>
      <c r="D1300" s="1">
        <f ca="1">MAX(Parameters!$A$2,MAX(INDEX((A1300=$A$2:A1299)*$D$2:D1299,))) + RANDBETWEEN(IF(MAX(INDEX((A1300=$A$2:A1299)*$D$2:D1299,))=0,0,Parameters!$C$2),Parameters!$D$2)</f>
        <v>43033</v>
      </c>
      <c r="E1300">
        <f ca="1">RANDBETWEEN(Parameters!$F$2,Parameters!$G$2)</f>
        <v>97</v>
      </c>
      <c r="F1300">
        <f ca="1">RANDBETWEEN(Parameters!$I$2,Parameters!$J$2)</f>
        <v>206</v>
      </c>
      <c r="G1300">
        <f ca="1">SUMIFS(E$2:E1300,$A$2:A1300,Extraction[[#This Row],[AreaID]])</f>
        <v>15906</v>
      </c>
      <c r="H1300">
        <f ca="1">SUMIFS(F$2:F1300,$A$2:A1300,Extraction[[#This Row],[AreaID]])</f>
        <v>15018</v>
      </c>
      <c r="I1300">
        <f ca="1">VLOOKUP(Extraction[[#This Row],[AreaID]],Reserves[],4,FALSE)-Extraction[[#This Row],[OilExtractionToDate]]</f>
        <v>329505</v>
      </c>
      <c r="J1300">
        <f ca="1">VLOOKUP(Extraction[[#This Row],[AreaID]],Reserves[],5,FALSE)-Extraction[[#This Row],[GasExtractionToDate]]</f>
        <v>391120</v>
      </c>
    </row>
    <row r="1301" spans="1:10" x14ac:dyDescent="0.35">
      <c r="A1301">
        <f ca="1">RANDBETWEEN(1,Parameters!$A$10)</f>
        <v>14</v>
      </c>
      <c r="B1301" t="str">
        <f ca="1">VLOOKUP(A1301,Reserves[],2,FALSE)</f>
        <v>Kern River</v>
      </c>
      <c r="C1301" t="str">
        <f ca="1">VLOOKUP(A1301,Reserves[],3,FALSE)</f>
        <v>Delta</v>
      </c>
      <c r="D1301" s="1">
        <f ca="1">MAX(Parameters!$A$2,MAX(INDEX((A1301=$A$2:A1300)*$D$2:D1300,))) + RANDBETWEEN(IF(MAX(INDEX((A1301=$A$2:A1300)*$D$2:D1300,))=0,0,Parameters!$C$2),Parameters!$D$2)</f>
        <v>43038</v>
      </c>
      <c r="E1301">
        <f ca="1">RANDBETWEEN(Parameters!$F$2,Parameters!$G$2)</f>
        <v>115</v>
      </c>
      <c r="F1301">
        <f ca="1">RANDBETWEEN(Parameters!$I$2,Parameters!$J$2)</f>
        <v>257</v>
      </c>
      <c r="G1301">
        <f ca="1">SUMIFS(E$2:E1301,$A$2:A1301,Extraction[[#This Row],[AreaID]])</f>
        <v>16021</v>
      </c>
      <c r="H1301">
        <f ca="1">SUMIFS(F$2:F1301,$A$2:A1301,Extraction[[#This Row],[AreaID]])</f>
        <v>15275</v>
      </c>
      <c r="I1301">
        <f ca="1">VLOOKUP(Extraction[[#This Row],[AreaID]],Reserves[],4,FALSE)-Extraction[[#This Row],[OilExtractionToDate]]</f>
        <v>329390</v>
      </c>
      <c r="J1301">
        <f ca="1">VLOOKUP(Extraction[[#This Row],[AreaID]],Reserves[],5,FALSE)-Extraction[[#This Row],[GasExtractionToDate]]</f>
        <v>390863</v>
      </c>
    </row>
    <row r="1302" spans="1:10" x14ac:dyDescent="0.35">
      <c r="A1302">
        <f ca="1">RANDBETWEEN(1,Parameters!$A$10)</f>
        <v>1</v>
      </c>
      <c r="B1302" t="str">
        <f ca="1">VLOOKUP(A1302,Reserves[],2,FALSE)</f>
        <v>Route66</v>
      </c>
      <c r="C1302" t="str">
        <f ca="1">VLOOKUP(A1302,Reserves[],3,FALSE)</f>
        <v>Alpha</v>
      </c>
      <c r="D1302" s="1">
        <f ca="1">MAX(Parameters!$A$2,MAX(INDEX((A1302=$A$2:A1301)*$D$2:D1301,))) + RANDBETWEEN(IF(MAX(INDEX((A1302=$A$2:A1301)*$D$2:D1301,))=0,0,Parameters!$C$2),Parameters!$D$2)</f>
        <v>43089</v>
      </c>
      <c r="E1302">
        <f ca="1">RANDBETWEEN(Parameters!$F$2,Parameters!$G$2)</f>
        <v>198</v>
      </c>
      <c r="F1302">
        <f ca="1">RANDBETWEEN(Parameters!$I$2,Parameters!$J$2)</f>
        <v>56</v>
      </c>
      <c r="G1302">
        <f ca="1">SUMIFS(E$2:E1302,$A$2:A1302,Extraction[[#This Row],[AreaID]])</f>
        <v>19242</v>
      </c>
      <c r="H1302">
        <f ca="1">SUMIFS(F$2:F1302,$A$2:A1302,Extraction[[#This Row],[AreaID]])</f>
        <v>15504</v>
      </c>
      <c r="I1302">
        <f ca="1">VLOOKUP(Extraction[[#This Row],[AreaID]],Reserves[],4,FALSE)-Extraction[[#This Row],[OilExtractionToDate]]</f>
        <v>298348</v>
      </c>
      <c r="J1302">
        <f ca="1">VLOOKUP(Extraction[[#This Row],[AreaID]],Reserves[],5,FALSE)-Extraction[[#This Row],[GasExtractionToDate]]</f>
        <v>357097</v>
      </c>
    </row>
    <row r="1303" spans="1:10" x14ac:dyDescent="0.35">
      <c r="A1303">
        <f ca="1">RANDBETWEEN(1,Parameters!$A$10)</f>
        <v>8</v>
      </c>
      <c r="B1303" t="str">
        <f ca="1">VLOOKUP(A1303,Reserves[],2,FALSE)</f>
        <v>Hanamura</v>
      </c>
      <c r="C1303" t="str">
        <f ca="1">VLOOKUP(A1303,Reserves[],3,FALSE)</f>
        <v>Delta</v>
      </c>
      <c r="D1303" s="1">
        <f ca="1">MAX(Parameters!$A$2,MAX(INDEX((A1303=$A$2:A1302)*$D$2:D1302,))) + RANDBETWEEN(IF(MAX(INDEX((A1303=$A$2:A1302)*$D$2:D1302,))=0,0,Parameters!$C$2),Parameters!$D$2)</f>
        <v>43166</v>
      </c>
      <c r="E1303">
        <f ca="1">RANDBETWEEN(Parameters!$F$2,Parameters!$G$2)</f>
        <v>153</v>
      </c>
      <c r="F1303">
        <f ca="1">RANDBETWEEN(Parameters!$I$2,Parameters!$J$2)</f>
        <v>55</v>
      </c>
      <c r="G1303">
        <f ca="1">SUMIFS(E$2:E1303,$A$2:A1303,Extraction[[#This Row],[AreaID]])</f>
        <v>19511</v>
      </c>
      <c r="H1303">
        <f ca="1">SUMIFS(F$2:F1303,$A$2:A1303,Extraction[[#This Row],[AreaID]])</f>
        <v>19371</v>
      </c>
      <c r="I1303">
        <f ca="1">VLOOKUP(Extraction[[#This Row],[AreaID]],Reserves[],4,FALSE)-Extraction[[#This Row],[OilExtractionToDate]]</f>
        <v>154279</v>
      </c>
      <c r="J1303">
        <f ca="1">VLOOKUP(Extraction[[#This Row],[AreaID]],Reserves[],5,FALSE)-Extraction[[#This Row],[GasExtractionToDate]]</f>
        <v>223738</v>
      </c>
    </row>
    <row r="1304" spans="1:10" x14ac:dyDescent="0.35">
      <c r="A1304">
        <f ca="1">RANDBETWEEN(1,Parameters!$A$10)</f>
        <v>11</v>
      </c>
      <c r="B1304" t="str">
        <f ca="1">VLOOKUP(A1304,Reserves[],2,FALSE)</f>
        <v>EastTexas</v>
      </c>
      <c r="C1304" t="str">
        <f ca="1">VLOOKUP(A1304,Reserves[],3,FALSE)</f>
        <v>Lake2</v>
      </c>
      <c r="D1304" s="1">
        <f ca="1">MAX(Parameters!$A$2,MAX(INDEX((A1304=$A$2:A1303)*$D$2:D1303,))) + RANDBETWEEN(IF(MAX(INDEX((A1304=$A$2:A1303)*$D$2:D1303,))=0,0,Parameters!$C$2),Parameters!$D$2)</f>
        <v>43117</v>
      </c>
      <c r="E1304">
        <f ca="1">RANDBETWEEN(Parameters!$F$2,Parameters!$G$2)</f>
        <v>290</v>
      </c>
      <c r="F1304">
        <f ca="1">RANDBETWEEN(Parameters!$I$2,Parameters!$J$2)</f>
        <v>238</v>
      </c>
      <c r="G1304">
        <f ca="1">SUMIFS(E$2:E1304,$A$2:A1304,Extraction[[#This Row],[AreaID]])</f>
        <v>18255</v>
      </c>
      <c r="H1304">
        <f ca="1">SUMIFS(F$2:F1304,$A$2:A1304,Extraction[[#This Row],[AreaID]])</f>
        <v>17258</v>
      </c>
      <c r="I1304">
        <f ca="1">VLOOKUP(Extraction[[#This Row],[AreaID]],Reserves[],4,FALSE)-Extraction[[#This Row],[OilExtractionToDate]]</f>
        <v>257725</v>
      </c>
      <c r="J1304">
        <f ca="1">VLOOKUP(Extraction[[#This Row],[AreaID]],Reserves[],5,FALSE)-Extraction[[#This Row],[GasExtractionToDate]]</f>
        <v>209539</v>
      </c>
    </row>
    <row r="1305" spans="1:10" x14ac:dyDescent="0.35">
      <c r="A1305">
        <f ca="1">RANDBETWEEN(1,Parameters!$A$10)</f>
        <v>8</v>
      </c>
      <c r="B1305" t="str">
        <f ca="1">VLOOKUP(A1305,Reserves[],2,FALSE)</f>
        <v>Hanamura</v>
      </c>
      <c r="C1305" t="str">
        <f ca="1">VLOOKUP(A1305,Reserves[],3,FALSE)</f>
        <v>Delta</v>
      </c>
      <c r="D1305" s="1">
        <f ca="1">MAX(Parameters!$A$2,MAX(INDEX((A1305=$A$2:A1304)*$D$2:D1304,))) + RANDBETWEEN(IF(MAX(INDEX((A1305=$A$2:A1304)*$D$2:D1304,))=0,0,Parameters!$C$2),Parameters!$D$2)</f>
        <v>43169</v>
      </c>
      <c r="E1305">
        <f ca="1">RANDBETWEEN(Parameters!$F$2,Parameters!$G$2)</f>
        <v>194</v>
      </c>
      <c r="F1305">
        <f ca="1">RANDBETWEEN(Parameters!$I$2,Parameters!$J$2)</f>
        <v>175</v>
      </c>
      <c r="G1305">
        <f ca="1">SUMIFS(E$2:E1305,$A$2:A1305,Extraction[[#This Row],[AreaID]])</f>
        <v>19705</v>
      </c>
      <c r="H1305">
        <f ca="1">SUMIFS(F$2:F1305,$A$2:A1305,Extraction[[#This Row],[AreaID]])</f>
        <v>19546</v>
      </c>
      <c r="I1305">
        <f ca="1">VLOOKUP(Extraction[[#This Row],[AreaID]],Reserves[],4,FALSE)-Extraction[[#This Row],[OilExtractionToDate]]</f>
        <v>154085</v>
      </c>
      <c r="J1305">
        <f ca="1">VLOOKUP(Extraction[[#This Row],[AreaID]],Reserves[],5,FALSE)-Extraction[[#This Row],[GasExtractionToDate]]</f>
        <v>223563</v>
      </c>
    </row>
    <row r="1306" spans="1:10" x14ac:dyDescent="0.35">
      <c r="A1306">
        <f ca="1">RANDBETWEEN(1,Parameters!$A$10)</f>
        <v>5</v>
      </c>
      <c r="B1306" t="str">
        <f ca="1">VLOOKUP(A1306,Reserves[],2,FALSE)</f>
        <v>BigPool</v>
      </c>
      <c r="C1306" t="str">
        <f ca="1">VLOOKUP(A1306,Reserves[],3,FALSE)</f>
        <v>B2</v>
      </c>
      <c r="D1306" s="1">
        <f ca="1">MAX(Parameters!$A$2,MAX(INDEX((A1306=$A$2:A1305)*$D$2:D1305,))) + RANDBETWEEN(IF(MAX(INDEX((A1306=$A$2:A1305)*$D$2:D1305,))=0,0,Parameters!$C$2),Parameters!$D$2)</f>
        <v>43091</v>
      </c>
      <c r="E1306">
        <f ca="1">RANDBETWEEN(Parameters!$F$2,Parameters!$G$2)</f>
        <v>91</v>
      </c>
      <c r="F1306">
        <f ca="1">RANDBETWEEN(Parameters!$I$2,Parameters!$J$2)</f>
        <v>75</v>
      </c>
      <c r="G1306">
        <f ca="1">SUMIFS(E$2:E1306,$A$2:A1306,Extraction[[#This Row],[AreaID]])</f>
        <v>17210</v>
      </c>
      <c r="H1306">
        <f ca="1">SUMIFS(F$2:F1306,$A$2:A1306,Extraction[[#This Row],[AreaID]])</f>
        <v>16727</v>
      </c>
      <c r="I1306">
        <f ca="1">VLOOKUP(Extraction[[#This Row],[AreaID]],Reserves[],4,FALSE)-Extraction[[#This Row],[OilExtractionToDate]]</f>
        <v>290213</v>
      </c>
      <c r="J1306">
        <f ca="1">VLOOKUP(Extraction[[#This Row],[AreaID]],Reserves[],5,FALSE)-Extraction[[#This Row],[GasExtractionToDate]]</f>
        <v>260981</v>
      </c>
    </row>
    <row r="1307" spans="1:10" x14ac:dyDescent="0.35">
      <c r="A1307">
        <f ca="1">RANDBETWEEN(1,Parameters!$A$10)</f>
        <v>9</v>
      </c>
      <c r="B1307" t="str">
        <f ca="1">VLOOKUP(A1307,Reserves[],2,FALSE)</f>
        <v>Hanamura</v>
      </c>
      <c r="C1307" t="str">
        <f ca="1">VLOOKUP(A1307,Reserves[],3,FALSE)</f>
        <v>H2</v>
      </c>
      <c r="D1307" s="1">
        <f ca="1">MAX(Parameters!$A$2,MAX(INDEX((A1307=$A$2:A1306)*$D$2:D1306,))) + RANDBETWEEN(IF(MAX(INDEX((A1307=$A$2:A1306)*$D$2:D1306,))=0,0,Parameters!$C$2),Parameters!$D$2)</f>
        <v>43097</v>
      </c>
      <c r="E1307">
        <f ca="1">RANDBETWEEN(Parameters!$F$2,Parameters!$G$2)</f>
        <v>182</v>
      </c>
      <c r="F1307">
        <f ca="1">RANDBETWEEN(Parameters!$I$2,Parameters!$J$2)</f>
        <v>134</v>
      </c>
      <c r="G1307">
        <f ca="1">SUMIFS(E$2:E1307,$A$2:A1307,Extraction[[#This Row],[AreaID]])</f>
        <v>17549</v>
      </c>
      <c r="H1307">
        <f ca="1">SUMIFS(F$2:F1307,$A$2:A1307,Extraction[[#This Row],[AreaID]])</f>
        <v>16559</v>
      </c>
      <c r="I1307">
        <f ca="1">VLOOKUP(Extraction[[#This Row],[AreaID]],Reserves[],4,FALSE)-Extraction[[#This Row],[OilExtractionToDate]]</f>
        <v>323614</v>
      </c>
      <c r="J1307">
        <f ca="1">VLOOKUP(Extraction[[#This Row],[AreaID]],Reserves[],5,FALSE)-Extraction[[#This Row],[GasExtractionToDate]]</f>
        <v>399379</v>
      </c>
    </row>
    <row r="1308" spans="1:10" x14ac:dyDescent="0.35">
      <c r="A1308">
        <f ca="1">RANDBETWEEN(1,Parameters!$A$10)</f>
        <v>13</v>
      </c>
      <c r="B1308" t="str">
        <f ca="1">VLOOKUP(A1308,Reserves[],2,FALSE)</f>
        <v>Kern River</v>
      </c>
      <c r="C1308" t="str">
        <f ca="1">VLOOKUP(A1308,Reserves[],3,FALSE)</f>
        <v>W13</v>
      </c>
      <c r="D1308" s="1">
        <f ca="1">MAX(Parameters!$A$2,MAX(INDEX((A1308=$A$2:A1307)*$D$2:D1307,))) + RANDBETWEEN(IF(MAX(INDEX((A1308=$A$2:A1307)*$D$2:D1307,))=0,0,Parameters!$C$2),Parameters!$D$2)</f>
        <v>43118</v>
      </c>
      <c r="E1308">
        <f ca="1">RANDBETWEEN(Parameters!$F$2,Parameters!$G$2)</f>
        <v>279</v>
      </c>
      <c r="F1308">
        <f ca="1">RANDBETWEEN(Parameters!$I$2,Parameters!$J$2)</f>
        <v>192</v>
      </c>
      <c r="G1308">
        <f ca="1">SUMIFS(E$2:E1308,$A$2:A1308,Extraction[[#This Row],[AreaID]])</f>
        <v>18127</v>
      </c>
      <c r="H1308">
        <f ca="1">SUMIFS(F$2:F1308,$A$2:A1308,Extraction[[#This Row],[AreaID]])</f>
        <v>16511</v>
      </c>
      <c r="I1308">
        <f ca="1">VLOOKUP(Extraction[[#This Row],[AreaID]],Reserves[],4,FALSE)-Extraction[[#This Row],[OilExtractionToDate]]</f>
        <v>364576</v>
      </c>
      <c r="J1308">
        <f ca="1">VLOOKUP(Extraction[[#This Row],[AreaID]],Reserves[],5,FALSE)-Extraction[[#This Row],[GasExtractionToDate]]</f>
        <v>432944</v>
      </c>
    </row>
    <row r="1309" spans="1:10" x14ac:dyDescent="0.35">
      <c r="A1309">
        <f ca="1">RANDBETWEEN(1,Parameters!$A$10)</f>
        <v>13</v>
      </c>
      <c r="B1309" t="str">
        <f ca="1">VLOOKUP(A1309,Reserves[],2,FALSE)</f>
        <v>Kern River</v>
      </c>
      <c r="C1309" t="str">
        <f ca="1">VLOOKUP(A1309,Reserves[],3,FALSE)</f>
        <v>W13</v>
      </c>
      <c r="D1309" s="1">
        <f ca="1">MAX(Parameters!$A$2,MAX(INDEX((A1309=$A$2:A1308)*$D$2:D1308,))) + RANDBETWEEN(IF(MAX(INDEX((A1309=$A$2:A1308)*$D$2:D1308,))=0,0,Parameters!$C$2),Parameters!$D$2)</f>
        <v>43125</v>
      </c>
      <c r="E1309">
        <f ca="1">RANDBETWEEN(Parameters!$F$2,Parameters!$G$2)</f>
        <v>165</v>
      </c>
      <c r="F1309">
        <f ca="1">RANDBETWEEN(Parameters!$I$2,Parameters!$J$2)</f>
        <v>68</v>
      </c>
      <c r="G1309">
        <f ca="1">SUMIFS(E$2:E1309,$A$2:A1309,Extraction[[#This Row],[AreaID]])</f>
        <v>18292</v>
      </c>
      <c r="H1309">
        <f ca="1">SUMIFS(F$2:F1309,$A$2:A1309,Extraction[[#This Row],[AreaID]])</f>
        <v>16579</v>
      </c>
      <c r="I1309">
        <f ca="1">VLOOKUP(Extraction[[#This Row],[AreaID]],Reserves[],4,FALSE)-Extraction[[#This Row],[OilExtractionToDate]]</f>
        <v>364411</v>
      </c>
      <c r="J1309">
        <f ca="1">VLOOKUP(Extraction[[#This Row],[AreaID]],Reserves[],5,FALSE)-Extraction[[#This Row],[GasExtractionToDate]]</f>
        <v>432876</v>
      </c>
    </row>
    <row r="1310" spans="1:10" x14ac:dyDescent="0.35">
      <c r="A1310">
        <f ca="1">RANDBETWEEN(1,Parameters!$A$10)</f>
        <v>10</v>
      </c>
      <c r="B1310" t="str">
        <f ca="1">VLOOKUP(A1310,Reserves[],2,FALSE)</f>
        <v>EastTexas</v>
      </c>
      <c r="C1310" t="str">
        <f ca="1">VLOOKUP(A1310,Reserves[],3,FALSE)</f>
        <v>Lake1</v>
      </c>
      <c r="D1310" s="1">
        <f ca="1">MAX(Parameters!$A$2,MAX(INDEX((A1310=$A$2:A1309)*$D$2:D1309,))) + RANDBETWEEN(IF(MAX(INDEX((A1310=$A$2:A1309)*$D$2:D1309,))=0,0,Parameters!$C$2),Parameters!$D$2)</f>
        <v>43014</v>
      </c>
      <c r="E1310">
        <f ca="1">RANDBETWEEN(Parameters!$F$2,Parameters!$G$2)</f>
        <v>225</v>
      </c>
      <c r="F1310">
        <f ca="1">RANDBETWEEN(Parameters!$I$2,Parameters!$J$2)</f>
        <v>54</v>
      </c>
      <c r="G1310">
        <f ca="1">SUMIFS(E$2:E1310,$A$2:A1310,Extraction[[#This Row],[AreaID]])</f>
        <v>14963</v>
      </c>
      <c r="H1310">
        <f ca="1">SUMIFS(F$2:F1310,$A$2:A1310,Extraction[[#This Row],[AreaID]])</f>
        <v>13616</v>
      </c>
      <c r="I1310">
        <f ca="1">VLOOKUP(Extraction[[#This Row],[AreaID]],Reserves[],4,FALSE)-Extraction[[#This Row],[OilExtractionToDate]]</f>
        <v>152265</v>
      </c>
      <c r="J1310">
        <f ca="1">VLOOKUP(Extraction[[#This Row],[AreaID]],Reserves[],5,FALSE)-Extraction[[#This Row],[GasExtractionToDate]]</f>
        <v>361637</v>
      </c>
    </row>
    <row r="1311" spans="1:10" x14ac:dyDescent="0.35">
      <c r="A1311">
        <f ca="1">RANDBETWEEN(1,Parameters!$A$10)</f>
        <v>4</v>
      </c>
      <c r="B1311" t="str">
        <f ca="1">VLOOKUP(A1311,Reserves[],2,FALSE)</f>
        <v>BigPool</v>
      </c>
      <c r="C1311" t="str">
        <f ca="1">VLOOKUP(A1311,Reserves[],3,FALSE)</f>
        <v>B1</v>
      </c>
      <c r="D1311" s="1">
        <f ca="1">MAX(Parameters!$A$2,MAX(INDEX((A1311=$A$2:A1310)*$D$2:D1310,))) + RANDBETWEEN(IF(MAX(INDEX((A1311=$A$2:A1310)*$D$2:D1310,))=0,0,Parameters!$C$2),Parameters!$D$2)</f>
        <v>43085</v>
      </c>
      <c r="E1311">
        <f ca="1">RANDBETWEEN(Parameters!$F$2,Parameters!$G$2)</f>
        <v>184</v>
      </c>
      <c r="F1311">
        <f ca="1">RANDBETWEEN(Parameters!$I$2,Parameters!$J$2)</f>
        <v>50</v>
      </c>
      <c r="G1311">
        <f ca="1">SUMIFS(E$2:E1311,$A$2:A1311,Extraction[[#This Row],[AreaID]])</f>
        <v>16125</v>
      </c>
      <c r="H1311">
        <f ca="1">SUMIFS(F$2:F1311,$A$2:A1311,Extraction[[#This Row],[AreaID]])</f>
        <v>16774</v>
      </c>
      <c r="I1311">
        <f ca="1">VLOOKUP(Extraction[[#This Row],[AreaID]],Reserves[],4,FALSE)-Extraction[[#This Row],[OilExtractionToDate]]</f>
        <v>389065</v>
      </c>
      <c r="J1311">
        <f ca="1">VLOOKUP(Extraction[[#This Row],[AreaID]],Reserves[],5,FALSE)-Extraction[[#This Row],[GasExtractionToDate]]</f>
        <v>183679</v>
      </c>
    </row>
    <row r="1312" spans="1:10" x14ac:dyDescent="0.35">
      <c r="A1312">
        <f ca="1">RANDBETWEEN(1,Parameters!$A$10)</f>
        <v>2</v>
      </c>
      <c r="B1312" t="str">
        <f ca="1">VLOOKUP(A1312,Reserves[],2,FALSE)</f>
        <v>Route66</v>
      </c>
      <c r="C1312" t="str">
        <f ca="1">VLOOKUP(A1312,Reserves[],3,FALSE)</f>
        <v>Delta</v>
      </c>
      <c r="D1312" s="1">
        <f ca="1">MAX(Parameters!$A$2,MAX(INDEX((A1312=$A$2:A1311)*$D$2:D1311,))) + RANDBETWEEN(IF(MAX(INDEX((A1312=$A$2:A1311)*$D$2:D1311,))=0,0,Parameters!$C$2),Parameters!$D$2)</f>
        <v>43176</v>
      </c>
      <c r="E1312">
        <f ca="1">RANDBETWEEN(Parameters!$F$2,Parameters!$G$2)</f>
        <v>206</v>
      </c>
      <c r="F1312">
        <f ca="1">RANDBETWEEN(Parameters!$I$2,Parameters!$J$2)</f>
        <v>108</v>
      </c>
      <c r="G1312">
        <f ca="1">SUMIFS(E$2:E1312,$A$2:A1312,Extraction[[#This Row],[AreaID]])</f>
        <v>20113</v>
      </c>
      <c r="H1312">
        <f ca="1">SUMIFS(F$2:F1312,$A$2:A1312,Extraction[[#This Row],[AreaID]])</f>
        <v>19380</v>
      </c>
      <c r="I1312">
        <f ca="1">VLOOKUP(Extraction[[#This Row],[AreaID]],Reserves[],4,FALSE)-Extraction[[#This Row],[OilExtractionToDate]]</f>
        <v>144328</v>
      </c>
      <c r="J1312">
        <f ca="1">VLOOKUP(Extraction[[#This Row],[AreaID]],Reserves[],5,FALSE)-Extraction[[#This Row],[GasExtractionToDate]]</f>
        <v>216829</v>
      </c>
    </row>
    <row r="1313" spans="1:10" x14ac:dyDescent="0.35">
      <c r="A1313">
        <f ca="1">RANDBETWEEN(1,Parameters!$A$10)</f>
        <v>11</v>
      </c>
      <c r="B1313" t="str">
        <f ca="1">VLOOKUP(A1313,Reserves[],2,FALSE)</f>
        <v>EastTexas</v>
      </c>
      <c r="C1313" t="str">
        <f ca="1">VLOOKUP(A1313,Reserves[],3,FALSE)</f>
        <v>Lake2</v>
      </c>
      <c r="D1313" s="1">
        <f ca="1">MAX(Parameters!$A$2,MAX(INDEX((A1313=$A$2:A1312)*$D$2:D1312,))) + RANDBETWEEN(IF(MAX(INDEX((A1313=$A$2:A1312)*$D$2:D1312,))=0,0,Parameters!$C$2),Parameters!$D$2)</f>
        <v>43120</v>
      </c>
      <c r="E1313">
        <f ca="1">RANDBETWEEN(Parameters!$F$2,Parameters!$G$2)</f>
        <v>127</v>
      </c>
      <c r="F1313">
        <f ca="1">RANDBETWEEN(Parameters!$I$2,Parameters!$J$2)</f>
        <v>100</v>
      </c>
      <c r="G1313">
        <f ca="1">SUMIFS(E$2:E1313,$A$2:A1313,Extraction[[#This Row],[AreaID]])</f>
        <v>18382</v>
      </c>
      <c r="H1313">
        <f ca="1">SUMIFS(F$2:F1313,$A$2:A1313,Extraction[[#This Row],[AreaID]])</f>
        <v>17358</v>
      </c>
      <c r="I1313">
        <f ca="1">VLOOKUP(Extraction[[#This Row],[AreaID]],Reserves[],4,FALSE)-Extraction[[#This Row],[OilExtractionToDate]]</f>
        <v>257598</v>
      </c>
      <c r="J1313">
        <f ca="1">VLOOKUP(Extraction[[#This Row],[AreaID]],Reserves[],5,FALSE)-Extraction[[#This Row],[GasExtractionToDate]]</f>
        <v>209439</v>
      </c>
    </row>
    <row r="1314" spans="1:10" x14ac:dyDescent="0.35">
      <c r="A1314">
        <f ca="1">RANDBETWEEN(1,Parameters!$A$10)</f>
        <v>1</v>
      </c>
      <c r="B1314" t="str">
        <f ca="1">VLOOKUP(A1314,Reserves[],2,FALSE)</f>
        <v>Route66</v>
      </c>
      <c r="C1314" t="str">
        <f ca="1">VLOOKUP(A1314,Reserves[],3,FALSE)</f>
        <v>Alpha</v>
      </c>
      <c r="D1314" s="1">
        <f ca="1">MAX(Parameters!$A$2,MAX(INDEX((A1314=$A$2:A1313)*$D$2:D1313,))) + RANDBETWEEN(IF(MAX(INDEX((A1314=$A$2:A1313)*$D$2:D1313,))=0,0,Parameters!$C$2),Parameters!$D$2)</f>
        <v>43092</v>
      </c>
      <c r="E1314">
        <f ca="1">RANDBETWEEN(Parameters!$F$2,Parameters!$G$2)</f>
        <v>252</v>
      </c>
      <c r="F1314">
        <f ca="1">RANDBETWEEN(Parameters!$I$2,Parameters!$J$2)</f>
        <v>228</v>
      </c>
      <c r="G1314">
        <f ca="1">SUMIFS(E$2:E1314,$A$2:A1314,Extraction[[#This Row],[AreaID]])</f>
        <v>19494</v>
      </c>
      <c r="H1314">
        <f ca="1">SUMIFS(F$2:F1314,$A$2:A1314,Extraction[[#This Row],[AreaID]])</f>
        <v>15732</v>
      </c>
      <c r="I1314">
        <f ca="1">VLOOKUP(Extraction[[#This Row],[AreaID]],Reserves[],4,FALSE)-Extraction[[#This Row],[OilExtractionToDate]]</f>
        <v>298096</v>
      </c>
      <c r="J1314">
        <f ca="1">VLOOKUP(Extraction[[#This Row],[AreaID]],Reserves[],5,FALSE)-Extraction[[#This Row],[GasExtractionToDate]]</f>
        <v>356869</v>
      </c>
    </row>
    <row r="1315" spans="1:10" x14ac:dyDescent="0.35">
      <c r="A1315">
        <f ca="1">RANDBETWEEN(1,Parameters!$A$10)</f>
        <v>4</v>
      </c>
      <c r="B1315" t="str">
        <f ca="1">VLOOKUP(A1315,Reserves[],2,FALSE)</f>
        <v>BigPool</v>
      </c>
      <c r="C1315" t="str">
        <f ca="1">VLOOKUP(A1315,Reserves[],3,FALSE)</f>
        <v>B1</v>
      </c>
      <c r="D1315" s="1">
        <f ca="1">MAX(Parameters!$A$2,MAX(INDEX((A1315=$A$2:A1314)*$D$2:D1314,))) + RANDBETWEEN(IF(MAX(INDEX((A1315=$A$2:A1314)*$D$2:D1314,))=0,0,Parameters!$C$2),Parameters!$D$2)</f>
        <v>43092</v>
      </c>
      <c r="E1315">
        <f ca="1">RANDBETWEEN(Parameters!$F$2,Parameters!$G$2)</f>
        <v>265</v>
      </c>
      <c r="F1315">
        <f ca="1">RANDBETWEEN(Parameters!$I$2,Parameters!$J$2)</f>
        <v>252</v>
      </c>
      <c r="G1315">
        <f ca="1">SUMIFS(E$2:E1315,$A$2:A1315,Extraction[[#This Row],[AreaID]])</f>
        <v>16390</v>
      </c>
      <c r="H1315">
        <f ca="1">SUMIFS(F$2:F1315,$A$2:A1315,Extraction[[#This Row],[AreaID]])</f>
        <v>17026</v>
      </c>
      <c r="I1315">
        <f ca="1">VLOOKUP(Extraction[[#This Row],[AreaID]],Reserves[],4,FALSE)-Extraction[[#This Row],[OilExtractionToDate]]</f>
        <v>388800</v>
      </c>
      <c r="J1315">
        <f ca="1">VLOOKUP(Extraction[[#This Row],[AreaID]],Reserves[],5,FALSE)-Extraction[[#This Row],[GasExtractionToDate]]</f>
        <v>183427</v>
      </c>
    </row>
    <row r="1316" spans="1:10" x14ac:dyDescent="0.35">
      <c r="A1316">
        <f ca="1">RANDBETWEEN(1,Parameters!$A$10)</f>
        <v>14</v>
      </c>
      <c r="B1316" t="str">
        <f ca="1">VLOOKUP(A1316,Reserves[],2,FALSE)</f>
        <v>Kern River</v>
      </c>
      <c r="C1316" t="str">
        <f ca="1">VLOOKUP(A1316,Reserves[],3,FALSE)</f>
        <v>Delta</v>
      </c>
      <c r="D1316" s="1">
        <f ca="1">MAX(Parameters!$A$2,MAX(INDEX((A1316=$A$2:A1315)*$D$2:D1315,))) + RANDBETWEEN(IF(MAX(INDEX((A1316=$A$2:A1315)*$D$2:D1315,))=0,0,Parameters!$C$2),Parameters!$D$2)</f>
        <v>43043</v>
      </c>
      <c r="E1316">
        <f ca="1">RANDBETWEEN(Parameters!$F$2,Parameters!$G$2)</f>
        <v>191</v>
      </c>
      <c r="F1316">
        <f ca="1">RANDBETWEEN(Parameters!$I$2,Parameters!$J$2)</f>
        <v>259</v>
      </c>
      <c r="G1316">
        <f ca="1">SUMIFS(E$2:E1316,$A$2:A1316,Extraction[[#This Row],[AreaID]])</f>
        <v>16212</v>
      </c>
      <c r="H1316">
        <f ca="1">SUMIFS(F$2:F1316,$A$2:A1316,Extraction[[#This Row],[AreaID]])</f>
        <v>15534</v>
      </c>
      <c r="I1316">
        <f ca="1">VLOOKUP(Extraction[[#This Row],[AreaID]],Reserves[],4,FALSE)-Extraction[[#This Row],[OilExtractionToDate]]</f>
        <v>329199</v>
      </c>
      <c r="J1316">
        <f ca="1">VLOOKUP(Extraction[[#This Row],[AreaID]],Reserves[],5,FALSE)-Extraction[[#This Row],[GasExtractionToDate]]</f>
        <v>390604</v>
      </c>
    </row>
    <row r="1317" spans="1:10" x14ac:dyDescent="0.35">
      <c r="A1317">
        <f ca="1">RANDBETWEEN(1,Parameters!$A$10)</f>
        <v>9</v>
      </c>
      <c r="B1317" t="str">
        <f ca="1">VLOOKUP(A1317,Reserves[],2,FALSE)</f>
        <v>Hanamura</v>
      </c>
      <c r="C1317" t="str">
        <f ca="1">VLOOKUP(A1317,Reserves[],3,FALSE)</f>
        <v>H2</v>
      </c>
      <c r="D1317" s="1">
        <f ca="1">MAX(Parameters!$A$2,MAX(INDEX((A1317=$A$2:A1316)*$D$2:D1316,))) + RANDBETWEEN(IF(MAX(INDEX((A1317=$A$2:A1316)*$D$2:D1316,))=0,0,Parameters!$C$2),Parameters!$D$2)</f>
        <v>43101</v>
      </c>
      <c r="E1317">
        <f ca="1">RANDBETWEEN(Parameters!$F$2,Parameters!$G$2)</f>
        <v>300</v>
      </c>
      <c r="F1317">
        <f ca="1">RANDBETWEEN(Parameters!$I$2,Parameters!$J$2)</f>
        <v>156</v>
      </c>
      <c r="G1317">
        <f ca="1">SUMIFS(E$2:E1317,$A$2:A1317,Extraction[[#This Row],[AreaID]])</f>
        <v>17849</v>
      </c>
      <c r="H1317">
        <f ca="1">SUMIFS(F$2:F1317,$A$2:A1317,Extraction[[#This Row],[AreaID]])</f>
        <v>16715</v>
      </c>
      <c r="I1317">
        <f ca="1">VLOOKUP(Extraction[[#This Row],[AreaID]],Reserves[],4,FALSE)-Extraction[[#This Row],[OilExtractionToDate]]</f>
        <v>323314</v>
      </c>
      <c r="J1317">
        <f ca="1">VLOOKUP(Extraction[[#This Row],[AreaID]],Reserves[],5,FALSE)-Extraction[[#This Row],[GasExtractionToDate]]</f>
        <v>399223</v>
      </c>
    </row>
    <row r="1318" spans="1:10" x14ac:dyDescent="0.35">
      <c r="A1318">
        <f ca="1">RANDBETWEEN(1,Parameters!$A$10)</f>
        <v>2</v>
      </c>
      <c r="B1318" t="str">
        <f ca="1">VLOOKUP(A1318,Reserves[],2,FALSE)</f>
        <v>Route66</v>
      </c>
      <c r="C1318" t="str">
        <f ca="1">VLOOKUP(A1318,Reserves[],3,FALSE)</f>
        <v>Delta</v>
      </c>
      <c r="D1318" s="1">
        <f ca="1">MAX(Parameters!$A$2,MAX(INDEX((A1318=$A$2:A1317)*$D$2:D1317,))) + RANDBETWEEN(IF(MAX(INDEX((A1318=$A$2:A1317)*$D$2:D1317,))=0,0,Parameters!$C$2),Parameters!$D$2)</f>
        <v>43180</v>
      </c>
      <c r="E1318">
        <f ca="1">RANDBETWEEN(Parameters!$F$2,Parameters!$G$2)</f>
        <v>125</v>
      </c>
      <c r="F1318">
        <f ca="1">RANDBETWEEN(Parameters!$I$2,Parameters!$J$2)</f>
        <v>98</v>
      </c>
      <c r="G1318">
        <f ca="1">SUMIFS(E$2:E1318,$A$2:A1318,Extraction[[#This Row],[AreaID]])</f>
        <v>20238</v>
      </c>
      <c r="H1318">
        <f ca="1">SUMIFS(F$2:F1318,$A$2:A1318,Extraction[[#This Row],[AreaID]])</f>
        <v>19478</v>
      </c>
      <c r="I1318">
        <f ca="1">VLOOKUP(Extraction[[#This Row],[AreaID]],Reserves[],4,FALSE)-Extraction[[#This Row],[OilExtractionToDate]]</f>
        <v>144203</v>
      </c>
      <c r="J1318">
        <f ca="1">VLOOKUP(Extraction[[#This Row],[AreaID]],Reserves[],5,FALSE)-Extraction[[#This Row],[GasExtractionToDate]]</f>
        <v>216731</v>
      </c>
    </row>
    <row r="1319" spans="1:10" x14ac:dyDescent="0.35">
      <c r="A1319">
        <f ca="1">RANDBETWEEN(1,Parameters!$A$10)</f>
        <v>3</v>
      </c>
      <c r="B1319" t="str">
        <f ca="1">VLOOKUP(A1319,Reserves[],2,FALSE)</f>
        <v>Route66</v>
      </c>
      <c r="C1319" t="str">
        <f ca="1">VLOOKUP(A1319,Reserves[],3,FALSE)</f>
        <v>A3</v>
      </c>
      <c r="D1319" s="1">
        <f ca="1">MAX(Parameters!$A$2,MAX(INDEX((A1319=$A$2:A1318)*$D$2:D1318,))) + RANDBETWEEN(IF(MAX(INDEX((A1319=$A$2:A1318)*$D$2:D1318,))=0,0,Parameters!$C$2),Parameters!$D$2)</f>
        <v>43085</v>
      </c>
      <c r="E1319">
        <f ca="1">RANDBETWEEN(Parameters!$F$2,Parameters!$G$2)</f>
        <v>215</v>
      </c>
      <c r="F1319">
        <f ca="1">RANDBETWEEN(Parameters!$I$2,Parameters!$J$2)</f>
        <v>257</v>
      </c>
      <c r="G1319">
        <f ca="1">SUMIFS(E$2:E1319,$A$2:A1319,Extraction[[#This Row],[AreaID]])</f>
        <v>17071</v>
      </c>
      <c r="H1319">
        <f ca="1">SUMIFS(F$2:F1319,$A$2:A1319,Extraction[[#This Row],[AreaID]])</f>
        <v>14980</v>
      </c>
      <c r="I1319">
        <f ca="1">VLOOKUP(Extraction[[#This Row],[AreaID]],Reserves[],4,FALSE)-Extraction[[#This Row],[OilExtractionToDate]]</f>
        <v>195087</v>
      </c>
      <c r="J1319">
        <f ca="1">VLOOKUP(Extraction[[#This Row],[AreaID]],Reserves[],5,FALSE)-Extraction[[#This Row],[GasExtractionToDate]]</f>
        <v>331458</v>
      </c>
    </row>
    <row r="1320" spans="1:10" x14ac:dyDescent="0.35">
      <c r="A1320">
        <f ca="1">RANDBETWEEN(1,Parameters!$A$10)</f>
        <v>14</v>
      </c>
      <c r="B1320" t="str">
        <f ca="1">VLOOKUP(A1320,Reserves[],2,FALSE)</f>
        <v>Kern River</v>
      </c>
      <c r="C1320" t="str">
        <f ca="1">VLOOKUP(A1320,Reserves[],3,FALSE)</f>
        <v>Delta</v>
      </c>
      <c r="D1320" s="1">
        <f ca="1">MAX(Parameters!$A$2,MAX(INDEX((A1320=$A$2:A1319)*$D$2:D1319,))) + RANDBETWEEN(IF(MAX(INDEX((A1320=$A$2:A1319)*$D$2:D1319,))=0,0,Parameters!$C$2),Parameters!$D$2)</f>
        <v>43046</v>
      </c>
      <c r="E1320">
        <f ca="1">RANDBETWEEN(Parameters!$F$2,Parameters!$G$2)</f>
        <v>145</v>
      </c>
      <c r="F1320">
        <f ca="1">RANDBETWEEN(Parameters!$I$2,Parameters!$J$2)</f>
        <v>153</v>
      </c>
      <c r="G1320">
        <f ca="1">SUMIFS(E$2:E1320,$A$2:A1320,Extraction[[#This Row],[AreaID]])</f>
        <v>16357</v>
      </c>
      <c r="H1320">
        <f ca="1">SUMIFS(F$2:F1320,$A$2:A1320,Extraction[[#This Row],[AreaID]])</f>
        <v>15687</v>
      </c>
      <c r="I1320">
        <f ca="1">VLOOKUP(Extraction[[#This Row],[AreaID]],Reserves[],4,FALSE)-Extraction[[#This Row],[OilExtractionToDate]]</f>
        <v>329054</v>
      </c>
      <c r="J1320">
        <f ca="1">VLOOKUP(Extraction[[#This Row],[AreaID]],Reserves[],5,FALSE)-Extraction[[#This Row],[GasExtractionToDate]]</f>
        <v>390451</v>
      </c>
    </row>
    <row r="1321" spans="1:10" x14ac:dyDescent="0.35">
      <c r="A1321">
        <f ca="1">RANDBETWEEN(1,Parameters!$A$10)</f>
        <v>5</v>
      </c>
      <c r="B1321" t="str">
        <f ca="1">VLOOKUP(A1321,Reserves[],2,FALSE)</f>
        <v>BigPool</v>
      </c>
      <c r="C1321" t="str">
        <f ca="1">VLOOKUP(A1321,Reserves[],3,FALSE)</f>
        <v>B2</v>
      </c>
      <c r="D1321" s="1">
        <f ca="1">MAX(Parameters!$A$2,MAX(INDEX((A1321=$A$2:A1320)*$D$2:D1320,))) + RANDBETWEEN(IF(MAX(INDEX((A1321=$A$2:A1320)*$D$2:D1320,))=0,0,Parameters!$C$2),Parameters!$D$2)</f>
        <v>43095</v>
      </c>
      <c r="E1321">
        <f ca="1">RANDBETWEEN(Parameters!$F$2,Parameters!$G$2)</f>
        <v>283</v>
      </c>
      <c r="F1321">
        <f ca="1">RANDBETWEEN(Parameters!$I$2,Parameters!$J$2)</f>
        <v>103</v>
      </c>
      <c r="G1321">
        <f ca="1">SUMIFS(E$2:E1321,$A$2:A1321,Extraction[[#This Row],[AreaID]])</f>
        <v>17493</v>
      </c>
      <c r="H1321">
        <f ca="1">SUMIFS(F$2:F1321,$A$2:A1321,Extraction[[#This Row],[AreaID]])</f>
        <v>16830</v>
      </c>
      <c r="I1321">
        <f ca="1">VLOOKUP(Extraction[[#This Row],[AreaID]],Reserves[],4,FALSE)-Extraction[[#This Row],[OilExtractionToDate]]</f>
        <v>289930</v>
      </c>
      <c r="J1321">
        <f ca="1">VLOOKUP(Extraction[[#This Row],[AreaID]],Reserves[],5,FALSE)-Extraction[[#This Row],[GasExtractionToDate]]</f>
        <v>260878</v>
      </c>
    </row>
    <row r="1322" spans="1:10" x14ac:dyDescent="0.35">
      <c r="A1322">
        <f ca="1">RANDBETWEEN(1,Parameters!$A$10)</f>
        <v>12</v>
      </c>
      <c r="B1322" t="str">
        <f ca="1">VLOOKUP(A1322,Reserves[],2,FALSE)</f>
        <v>EastTexas</v>
      </c>
      <c r="C1322" t="str">
        <f ca="1">VLOOKUP(A1322,Reserves[],3,FALSE)</f>
        <v>Lake3</v>
      </c>
      <c r="D1322" s="1">
        <f ca="1">MAX(Parameters!$A$2,MAX(INDEX((A1322=$A$2:A1321)*$D$2:D1321,))) + RANDBETWEEN(IF(MAX(INDEX((A1322=$A$2:A1321)*$D$2:D1321,))=0,0,Parameters!$C$2),Parameters!$D$2)</f>
        <v>43115</v>
      </c>
      <c r="E1322">
        <f ca="1">RANDBETWEEN(Parameters!$F$2,Parameters!$G$2)</f>
        <v>173</v>
      </c>
      <c r="F1322">
        <f ca="1">RANDBETWEEN(Parameters!$I$2,Parameters!$J$2)</f>
        <v>244</v>
      </c>
      <c r="G1322">
        <f ca="1">SUMIFS(E$2:E1322,$A$2:A1322,Extraction[[#This Row],[AreaID]])</f>
        <v>17365</v>
      </c>
      <c r="H1322">
        <f ca="1">SUMIFS(F$2:F1322,$A$2:A1322,Extraction[[#This Row],[AreaID]])</f>
        <v>15505</v>
      </c>
      <c r="I1322">
        <f ca="1">VLOOKUP(Extraction[[#This Row],[AreaID]],Reserves[],4,FALSE)-Extraction[[#This Row],[OilExtractionToDate]]</f>
        <v>316022</v>
      </c>
      <c r="J1322">
        <f ca="1">VLOOKUP(Extraction[[#This Row],[AreaID]],Reserves[],5,FALSE)-Extraction[[#This Row],[GasExtractionToDate]]</f>
        <v>271700</v>
      </c>
    </row>
    <row r="1323" spans="1:10" x14ac:dyDescent="0.35">
      <c r="A1323">
        <f ca="1">RANDBETWEEN(1,Parameters!$A$10)</f>
        <v>14</v>
      </c>
      <c r="B1323" t="str">
        <f ca="1">VLOOKUP(A1323,Reserves[],2,FALSE)</f>
        <v>Kern River</v>
      </c>
      <c r="C1323" t="str">
        <f ca="1">VLOOKUP(A1323,Reserves[],3,FALSE)</f>
        <v>Delta</v>
      </c>
      <c r="D1323" s="1">
        <f ca="1">MAX(Parameters!$A$2,MAX(INDEX((A1323=$A$2:A1322)*$D$2:D1322,))) + RANDBETWEEN(IF(MAX(INDEX((A1323=$A$2:A1322)*$D$2:D1322,))=0,0,Parameters!$C$2),Parameters!$D$2)</f>
        <v>43049</v>
      </c>
      <c r="E1323">
        <f ca="1">RANDBETWEEN(Parameters!$F$2,Parameters!$G$2)</f>
        <v>155</v>
      </c>
      <c r="F1323">
        <f ca="1">RANDBETWEEN(Parameters!$I$2,Parameters!$J$2)</f>
        <v>163</v>
      </c>
      <c r="G1323">
        <f ca="1">SUMIFS(E$2:E1323,$A$2:A1323,Extraction[[#This Row],[AreaID]])</f>
        <v>16512</v>
      </c>
      <c r="H1323">
        <f ca="1">SUMIFS(F$2:F1323,$A$2:A1323,Extraction[[#This Row],[AreaID]])</f>
        <v>15850</v>
      </c>
      <c r="I1323">
        <f ca="1">VLOOKUP(Extraction[[#This Row],[AreaID]],Reserves[],4,FALSE)-Extraction[[#This Row],[OilExtractionToDate]]</f>
        <v>328899</v>
      </c>
      <c r="J1323">
        <f ca="1">VLOOKUP(Extraction[[#This Row],[AreaID]],Reserves[],5,FALSE)-Extraction[[#This Row],[GasExtractionToDate]]</f>
        <v>390288</v>
      </c>
    </row>
    <row r="1324" spans="1:10" x14ac:dyDescent="0.35">
      <c r="A1324">
        <f ca="1">RANDBETWEEN(1,Parameters!$A$10)</f>
        <v>4</v>
      </c>
      <c r="B1324" t="str">
        <f ca="1">VLOOKUP(A1324,Reserves[],2,FALSE)</f>
        <v>BigPool</v>
      </c>
      <c r="C1324" t="str">
        <f ca="1">VLOOKUP(A1324,Reserves[],3,FALSE)</f>
        <v>B1</v>
      </c>
      <c r="D1324" s="1">
        <f ca="1">MAX(Parameters!$A$2,MAX(INDEX((A1324=$A$2:A1323)*$D$2:D1323,))) + RANDBETWEEN(IF(MAX(INDEX((A1324=$A$2:A1323)*$D$2:D1323,))=0,0,Parameters!$C$2),Parameters!$D$2)</f>
        <v>43098</v>
      </c>
      <c r="E1324">
        <f ca="1">RANDBETWEEN(Parameters!$F$2,Parameters!$G$2)</f>
        <v>104</v>
      </c>
      <c r="F1324">
        <f ca="1">RANDBETWEEN(Parameters!$I$2,Parameters!$J$2)</f>
        <v>85</v>
      </c>
      <c r="G1324">
        <f ca="1">SUMIFS(E$2:E1324,$A$2:A1324,Extraction[[#This Row],[AreaID]])</f>
        <v>16494</v>
      </c>
      <c r="H1324">
        <f ca="1">SUMIFS(F$2:F1324,$A$2:A1324,Extraction[[#This Row],[AreaID]])</f>
        <v>17111</v>
      </c>
      <c r="I1324">
        <f ca="1">VLOOKUP(Extraction[[#This Row],[AreaID]],Reserves[],4,FALSE)-Extraction[[#This Row],[OilExtractionToDate]]</f>
        <v>388696</v>
      </c>
      <c r="J1324">
        <f ca="1">VLOOKUP(Extraction[[#This Row],[AreaID]],Reserves[],5,FALSE)-Extraction[[#This Row],[GasExtractionToDate]]</f>
        <v>183342</v>
      </c>
    </row>
    <row r="1325" spans="1:10" x14ac:dyDescent="0.35">
      <c r="A1325">
        <f ca="1">RANDBETWEEN(1,Parameters!$A$10)</f>
        <v>11</v>
      </c>
      <c r="B1325" t="str">
        <f ca="1">VLOOKUP(A1325,Reserves[],2,FALSE)</f>
        <v>EastTexas</v>
      </c>
      <c r="C1325" t="str">
        <f ca="1">VLOOKUP(A1325,Reserves[],3,FALSE)</f>
        <v>Lake2</v>
      </c>
      <c r="D1325" s="1">
        <f ca="1">MAX(Parameters!$A$2,MAX(INDEX((A1325=$A$2:A1324)*$D$2:D1324,))) + RANDBETWEEN(IF(MAX(INDEX((A1325=$A$2:A1324)*$D$2:D1324,))=0,0,Parameters!$C$2),Parameters!$D$2)</f>
        <v>43123</v>
      </c>
      <c r="E1325">
        <f ca="1">RANDBETWEEN(Parameters!$F$2,Parameters!$G$2)</f>
        <v>210</v>
      </c>
      <c r="F1325">
        <f ca="1">RANDBETWEEN(Parameters!$I$2,Parameters!$J$2)</f>
        <v>270</v>
      </c>
      <c r="G1325">
        <f ca="1">SUMIFS(E$2:E1325,$A$2:A1325,Extraction[[#This Row],[AreaID]])</f>
        <v>18592</v>
      </c>
      <c r="H1325">
        <f ca="1">SUMIFS(F$2:F1325,$A$2:A1325,Extraction[[#This Row],[AreaID]])</f>
        <v>17628</v>
      </c>
      <c r="I1325">
        <f ca="1">VLOOKUP(Extraction[[#This Row],[AreaID]],Reserves[],4,FALSE)-Extraction[[#This Row],[OilExtractionToDate]]</f>
        <v>257388</v>
      </c>
      <c r="J1325">
        <f ca="1">VLOOKUP(Extraction[[#This Row],[AreaID]],Reserves[],5,FALSE)-Extraction[[#This Row],[GasExtractionToDate]]</f>
        <v>209169</v>
      </c>
    </row>
    <row r="1326" spans="1:10" x14ac:dyDescent="0.35">
      <c r="A1326">
        <f ca="1">RANDBETWEEN(1,Parameters!$A$10)</f>
        <v>4</v>
      </c>
      <c r="B1326" t="str">
        <f ca="1">VLOOKUP(A1326,Reserves[],2,FALSE)</f>
        <v>BigPool</v>
      </c>
      <c r="C1326" t="str">
        <f ca="1">VLOOKUP(A1326,Reserves[],3,FALSE)</f>
        <v>B1</v>
      </c>
      <c r="D1326" s="1">
        <f ca="1">MAX(Parameters!$A$2,MAX(INDEX((A1326=$A$2:A1325)*$D$2:D1325,))) + RANDBETWEEN(IF(MAX(INDEX((A1326=$A$2:A1325)*$D$2:D1325,))=0,0,Parameters!$C$2),Parameters!$D$2)</f>
        <v>43104</v>
      </c>
      <c r="E1326">
        <f ca="1">RANDBETWEEN(Parameters!$F$2,Parameters!$G$2)</f>
        <v>190</v>
      </c>
      <c r="F1326">
        <f ca="1">RANDBETWEEN(Parameters!$I$2,Parameters!$J$2)</f>
        <v>255</v>
      </c>
      <c r="G1326">
        <f ca="1">SUMIFS(E$2:E1326,$A$2:A1326,Extraction[[#This Row],[AreaID]])</f>
        <v>16684</v>
      </c>
      <c r="H1326">
        <f ca="1">SUMIFS(F$2:F1326,$A$2:A1326,Extraction[[#This Row],[AreaID]])</f>
        <v>17366</v>
      </c>
      <c r="I1326">
        <f ca="1">VLOOKUP(Extraction[[#This Row],[AreaID]],Reserves[],4,FALSE)-Extraction[[#This Row],[OilExtractionToDate]]</f>
        <v>388506</v>
      </c>
      <c r="J1326">
        <f ca="1">VLOOKUP(Extraction[[#This Row],[AreaID]],Reserves[],5,FALSE)-Extraction[[#This Row],[GasExtractionToDate]]</f>
        <v>183087</v>
      </c>
    </row>
    <row r="1327" spans="1:10" x14ac:dyDescent="0.35">
      <c r="A1327">
        <f ca="1">RANDBETWEEN(1,Parameters!$A$10)</f>
        <v>1</v>
      </c>
      <c r="B1327" t="str">
        <f ca="1">VLOOKUP(A1327,Reserves[],2,FALSE)</f>
        <v>Route66</v>
      </c>
      <c r="C1327" t="str">
        <f ca="1">VLOOKUP(A1327,Reserves[],3,FALSE)</f>
        <v>Alpha</v>
      </c>
      <c r="D1327" s="1">
        <f ca="1">MAX(Parameters!$A$2,MAX(INDEX((A1327=$A$2:A1326)*$D$2:D1326,))) + RANDBETWEEN(IF(MAX(INDEX((A1327=$A$2:A1326)*$D$2:D1326,))=0,0,Parameters!$C$2),Parameters!$D$2)</f>
        <v>43098</v>
      </c>
      <c r="E1327">
        <f ca="1">RANDBETWEEN(Parameters!$F$2,Parameters!$G$2)</f>
        <v>89</v>
      </c>
      <c r="F1327">
        <f ca="1">RANDBETWEEN(Parameters!$I$2,Parameters!$J$2)</f>
        <v>144</v>
      </c>
      <c r="G1327">
        <f ca="1">SUMIFS(E$2:E1327,$A$2:A1327,Extraction[[#This Row],[AreaID]])</f>
        <v>19583</v>
      </c>
      <c r="H1327">
        <f ca="1">SUMIFS(F$2:F1327,$A$2:A1327,Extraction[[#This Row],[AreaID]])</f>
        <v>15876</v>
      </c>
      <c r="I1327">
        <f ca="1">VLOOKUP(Extraction[[#This Row],[AreaID]],Reserves[],4,FALSE)-Extraction[[#This Row],[OilExtractionToDate]]</f>
        <v>298007</v>
      </c>
      <c r="J1327">
        <f ca="1">VLOOKUP(Extraction[[#This Row],[AreaID]],Reserves[],5,FALSE)-Extraction[[#This Row],[GasExtractionToDate]]</f>
        <v>356725</v>
      </c>
    </row>
    <row r="1328" spans="1:10" x14ac:dyDescent="0.35">
      <c r="A1328">
        <f ca="1">RANDBETWEEN(1,Parameters!$A$10)</f>
        <v>3</v>
      </c>
      <c r="B1328" t="str">
        <f ca="1">VLOOKUP(A1328,Reserves[],2,FALSE)</f>
        <v>Route66</v>
      </c>
      <c r="C1328" t="str">
        <f ca="1">VLOOKUP(A1328,Reserves[],3,FALSE)</f>
        <v>A3</v>
      </c>
      <c r="D1328" s="1">
        <f ca="1">MAX(Parameters!$A$2,MAX(INDEX((A1328=$A$2:A1327)*$D$2:D1327,))) + RANDBETWEEN(IF(MAX(INDEX((A1328=$A$2:A1327)*$D$2:D1327,))=0,0,Parameters!$C$2),Parameters!$D$2)</f>
        <v>43089</v>
      </c>
      <c r="E1328">
        <f ca="1">RANDBETWEEN(Parameters!$F$2,Parameters!$G$2)</f>
        <v>171</v>
      </c>
      <c r="F1328">
        <f ca="1">RANDBETWEEN(Parameters!$I$2,Parameters!$J$2)</f>
        <v>231</v>
      </c>
      <c r="G1328">
        <f ca="1">SUMIFS(E$2:E1328,$A$2:A1328,Extraction[[#This Row],[AreaID]])</f>
        <v>17242</v>
      </c>
      <c r="H1328">
        <f ca="1">SUMIFS(F$2:F1328,$A$2:A1328,Extraction[[#This Row],[AreaID]])</f>
        <v>15211</v>
      </c>
      <c r="I1328">
        <f ca="1">VLOOKUP(Extraction[[#This Row],[AreaID]],Reserves[],4,FALSE)-Extraction[[#This Row],[OilExtractionToDate]]</f>
        <v>194916</v>
      </c>
      <c r="J1328">
        <f ca="1">VLOOKUP(Extraction[[#This Row],[AreaID]],Reserves[],5,FALSE)-Extraction[[#This Row],[GasExtractionToDate]]</f>
        <v>331227</v>
      </c>
    </row>
    <row r="1329" spans="1:10" x14ac:dyDescent="0.35">
      <c r="A1329">
        <f ca="1">RANDBETWEEN(1,Parameters!$A$10)</f>
        <v>5</v>
      </c>
      <c r="B1329" t="str">
        <f ca="1">VLOOKUP(A1329,Reserves[],2,FALSE)</f>
        <v>BigPool</v>
      </c>
      <c r="C1329" t="str">
        <f ca="1">VLOOKUP(A1329,Reserves[],3,FALSE)</f>
        <v>B2</v>
      </c>
      <c r="D1329" s="1">
        <f ca="1">MAX(Parameters!$A$2,MAX(INDEX((A1329=$A$2:A1328)*$D$2:D1328,))) + RANDBETWEEN(IF(MAX(INDEX((A1329=$A$2:A1328)*$D$2:D1328,))=0,0,Parameters!$C$2),Parameters!$D$2)</f>
        <v>43098</v>
      </c>
      <c r="E1329">
        <f ca="1">RANDBETWEEN(Parameters!$F$2,Parameters!$G$2)</f>
        <v>241</v>
      </c>
      <c r="F1329">
        <f ca="1">RANDBETWEEN(Parameters!$I$2,Parameters!$J$2)</f>
        <v>146</v>
      </c>
      <c r="G1329">
        <f ca="1">SUMIFS(E$2:E1329,$A$2:A1329,Extraction[[#This Row],[AreaID]])</f>
        <v>17734</v>
      </c>
      <c r="H1329">
        <f ca="1">SUMIFS(F$2:F1329,$A$2:A1329,Extraction[[#This Row],[AreaID]])</f>
        <v>16976</v>
      </c>
      <c r="I1329">
        <f ca="1">VLOOKUP(Extraction[[#This Row],[AreaID]],Reserves[],4,FALSE)-Extraction[[#This Row],[OilExtractionToDate]]</f>
        <v>289689</v>
      </c>
      <c r="J1329">
        <f ca="1">VLOOKUP(Extraction[[#This Row],[AreaID]],Reserves[],5,FALSE)-Extraction[[#This Row],[GasExtractionToDate]]</f>
        <v>260732</v>
      </c>
    </row>
    <row r="1330" spans="1:10" x14ac:dyDescent="0.35">
      <c r="A1330">
        <f ca="1">RANDBETWEEN(1,Parameters!$A$10)</f>
        <v>2</v>
      </c>
      <c r="B1330" t="str">
        <f ca="1">VLOOKUP(A1330,Reserves[],2,FALSE)</f>
        <v>Route66</v>
      </c>
      <c r="C1330" t="str">
        <f ca="1">VLOOKUP(A1330,Reserves[],3,FALSE)</f>
        <v>Delta</v>
      </c>
      <c r="D1330" s="1">
        <f ca="1">MAX(Parameters!$A$2,MAX(INDEX((A1330=$A$2:A1329)*$D$2:D1329,))) + RANDBETWEEN(IF(MAX(INDEX((A1330=$A$2:A1329)*$D$2:D1329,))=0,0,Parameters!$C$2),Parameters!$D$2)</f>
        <v>43183</v>
      </c>
      <c r="E1330">
        <f ca="1">RANDBETWEEN(Parameters!$F$2,Parameters!$G$2)</f>
        <v>175</v>
      </c>
      <c r="F1330">
        <f ca="1">RANDBETWEEN(Parameters!$I$2,Parameters!$J$2)</f>
        <v>113</v>
      </c>
      <c r="G1330">
        <f ca="1">SUMIFS(E$2:E1330,$A$2:A1330,Extraction[[#This Row],[AreaID]])</f>
        <v>20413</v>
      </c>
      <c r="H1330">
        <f ca="1">SUMIFS(F$2:F1330,$A$2:A1330,Extraction[[#This Row],[AreaID]])</f>
        <v>19591</v>
      </c>
      <c r="I1330">
        <f ca="1">VLOOKUP(Extraction[[#This Row],[AreaID]],Reserves[],4,FALSE)-Extraction[[#This Row],[OilExtractionToDate]]</f>
        <v>144028</v>
      </c>
      <c r="J1330">
        <f ca="1">VLOOKUP(Extraction[[#This Row],[AreaID]],Reserves[],5,FALSE)-Extraction[[#This Row],[GasExtractionToDate]]</f>
        <v>216618</v>
      </c>
    </row>
    <row r="1331" spans="1:10" x14ac:dyDescent="0.35">
      <c r="A1331">
        <f ca="1">RANDBETWEEN(1,Parameters!$A$10)</f>
        <v>9</v>
      </c>
      <c r="B1331" t="str">
        <f ca="1">VLOOKUP(A1331,Reserves[],2,FALSE)</f>
        <v>Hanamura</v>
      </c>
      <c r="C1331" t="str">
        <f ca="1">VLOOKUP(A1331,Reserves[],3,FALSE)</f>
        <v>H2</v>
      </c>
      <c r="D1331" s="1">
        <f ca="1">MAX(Parameters!$A$2,MAX(INDEX((A1331=$A$2:A1330)*$D$2:D1330,))) + RANDBETWEEN(IF(MAX(INDEX((A1331=$A$2:A1330)*$D$2:D1330,))=0,0,Parameters!$C$2),Parameters!$D$2)</f>
        <v>43109</v>
      </c>
      <c r="E1331">
        <f ca="1">RANDBETWEEN(Parameters!$F$2,Parameters!$G$2)</f>
        <v>154</v>
      </c>
      <c r="F1331">
        <f ca="1">RANDBETWEEN(Parameters!$I$2,Parameters!$J$2)</f>
        <v>231</v>
      </c>
      <c r="G1331">
        <f ca="1">SUMIFS(E$2:E1331,$A$2:A1331,Extraction[[#This Row],[AreaID]])</f>
        <v>18003</v>
      </c>
      <c r="H1331">
        <f ca="1">SUMIFS(F$2:F1331,$A$2:A1331,Extraction[[#This Row],[AreaID]])</f>
        <v>16946</v>
      </c>
      <c r="I1331">
        <f ca="1">VLOOKUP(Extraction[[#This Row],[AreaID]],Reserves[],4,FALSE)-Extraction[[#This Row],[OilExtractionToDate]]</f>
        <v>323160</v>
      </c>
      <c r="J1331">
        <f ca="1">VLOOKUP(Extraction[[#This Row],[AreaID]],Reserves[],5,FALSE)-Extraction[[#This Row],[GasExtractionToDate]]</f>
        <v>398992</v>
      </c>
    </row>
    <row r="1332" spans="1:10" x14ac:dyDescent="0.35">
      <c r="A1332">
        <f ca="1">RANDBETWEEN(1,Parameters!$A$10)</f>
        <v>12</v>
      </c>
      <c r="B1332" t="str">
        <f ca="1">VLOOKUP(A1332,Reserves[],2,FALSE)</f>
        <v>EastTexas</v>
      </c>
      <c r="C1332" t="str">
        <f ca="1">VLOOKUP(A1332,Reserves[],3,FALSE)</f>
        <v>Lake3</v>
      </c>
      <c r="D1332" s="1">
        <f ca="1">MAX(Parameters!$A$2,MAX(INDEX((A1332=$A$2:A1331)*$D$2:D1331,))) + RANDBETWEEN(IF(MAX(INDEX((A1332=$A$2:A1331)*$D$2:D1331,))=0,0,Parameters!$C$2),Parameters!$D$2)</f>
        <v>43119</v>
      </c>
      <c r="E1332">
        <f ca="1">RANDBETWEEN(Parameters!$F$2,Parameters!$G$2)</f>
        <v>156</v>
      </c>
      <c r="F1332">
        <f ca="1">RANDBETWEEN(Parameters!$I$2,Parameters!$J$2)</f>
        <v>253</v>
      </c>
      <c r="G1332">
        <f ca="1">SUMIFS(E$2:E1332,$A$2:A1332,Extraction[[#This Row],[AreaID]])</f>
        <v>17521</v>
      </c>
      <c r="H1332">
        <f ca="1">SUMIFS(F$2:F1332,$A$2:A1332,Extraction[[#This Row],[AreaID]])</f>
        <v>15758</v>
      </c>
      <c r="I1332">
        <f ca="1">VLOOKUP(Extraction[[#This Row],[AreaID]],Reserves[],4,FALSE)-Extraction[[#This Row],[OilExtractionToDate]]</f>
        <v>315866</v>
      </c>
      <c r="J1332">
        <f ca="1">VLOOKUP(Extraction[[#This Row],[AreaID]],Reserves[],5,FALSE)-Extraction[[#This Row],[GasExtractionToDate]]</f>
        <v>271447</v>
      </c>
    </row>
    <row r="1333" spans="1:10" x14ac:dyDescent="0.35">
      <c r="A1333">
        <f ca="1">RANDBETWEEN(1,Parameters!$A$10)</f>
        <v>4</v>
      </c>
      <c r="B1333" t="str">
        <f ca="1">VLOOKUP(A1333,Reserves[],2,FALSE)</f>
        <v>BigPool</v>
      </c>
      <c r="C1333" t="str">
        <f ca="1">VLOOKUP(A1333,Reserves[],3,FALSE)</f>
        <v>B1</v>
      </c>
      <c r="D1333" s="1">
        <f ca="1">MAX(Parameters!$A$2,MAX(INDEX((A1333=$A$2:A1332)*$D$2:D1332,))) + RANDBETWEEN(IF(MAX(INDEX((A1333=$A$2:A1332)*$D$2:D1332,))=0,0,Parameters!$C$2),Parameters!$D$2)</f>
        <v>43107</v>
      </c>
      <c r="E1333">
        <f ca="1">RANDBETWEEN(Parameters!$F$2,Parameters!$G$2)</f>
        <v>215</v>
      </c>
      <c r="F1333">
        <f ca="1">RANDBETWEEN(Parameters!$I$2,Parameters!$J$2)</f>
        <v>213</v>
      </c>
      <c r="G1333">
        <f ca="1">SUMIFS(E$2:E1333,$A$2:A1333,Extraction[[#This Row],[AreaID]])</f>
        <v>16899</v>
      </c>
      <c r="H1333">
        <f ca="1">SUMIFS(F$2:F1333,$A$2:A1333,Extraction[[#This Row],[AreaID]])</f>
        <v>17579</v>
      </c>
      <c r="I1333">
        <f ca="1">VLOOKUP(Extraction[[#This Row],[AreaID]],Reserves[],4,FALSE)-Extraction[[#This Row],[OilExtractionToDate]]</f>
        <v>388291</v>
      </c>
      <c r="J1333">
        <f ca="1">VLOOKUP(Extraction[[#This Row],[AreaID]],Reserves[],5,FALSE)-Extraction[[#This Row],[GasExtractionToDate]]</f>
        <v>182874</v>
      </c>
    </row>
    <row r="1334" spans="1:10" x14ac:dyDescent="0.35">
      <c r="A1334">
        <f ca="1">RANDBETWEEN(1,Parameters!$A$10)</f>
        <v>1</v>
      </c>
      <c r="B1334" t="str">
        <f ca="1">VLOOKUP(A1334,Reserves[],2,FALSE)</f>
        <v>Route66</v>
      </c>
      <c r="C1334" t="str">
        <f ca="1">VLOOKUP(A1334,Reserves[],3,FALSE)</f>
        <v>Alpha</v>
      </c>
      <c r="D1334" s="1">
        <f ca="1">MAX(Parameters!$A$2,MAX(INDEX((A1334=$A$2:A1333)*$D$2:D1333,))) + RANDBETWEEN(IF(MAX(INDEX((A1334=$A$2:A1333)*$D$2:D1333,))=0,0,Parameters!$C$2),Parameters!$D$2)</f>
        <v>43104</v>
      </c>
      <c r="E1334">
        <f ca="1">RANDBETWEEN(Parameters!$F$2,Parameters!$G$2)</f>
        <v>101</v>
      </c>
      <c r="F1334">
        <f ca="1">RANDBETWEEN(Parameters!$I$2,Parameters!$J$2)</f>
        <v>62</v>
      </c>
      <c r="G1334">
        <f ca="1">SUMIFS(E$2:E1334,$A$2:A1334,Extraction[[#This Row],[AreaID]])</f>
        <v>19684</v>
      </c>
      <c r="H1334">
        <f ca="1">SUMIFS(F$2:F1334,$A$2:A1334,Extraction[[#This Row],[AreaID]])</f>
        <v>15938</v>
      </c>
      <c r="I1334">
        <f ca="1">VLOOKUP(Extraction[[#This Row],[AreaID]],Reserves[],4,FALSE)-Extraction[[#This Row],[OilExtractionToDate]]</f>
        <v>297906</v>
      </c>
      <c r="J1334">
        <f ca="1">VLOOKUP(Extraction[[#This Row],[AreaID]],Reserves[],5,FALSE)-Extraction[[#This Row],[GasExtractionToDate]]</f>
        <v>356663</v>
      </c>
    </row>
    <row r="1335" spans="1:10" x14ac:dyDescent="0.35">
      <c r="A1335">
        <f ca="1">RANDBETWEEN(1,Parameters!$A$10)</f>
        <v>11</v>
      </c>
      <c r="B1335" t="str">
        <f ca="1">VLOOKUP(A1335,Reserves[],2,FALSE)</f>
        <v>EastTexas</v>
      </c>
      <c r="C1335" t="str">
        <f ca="1">VLOOKUP(A1335,Reserves[],3,FALSE)</f>
        <v>Lake2</v>
      </c>
      <c r="D1335" s="1">
        <f ca="1">MAX(Parameters!$A$2,MAX(INDEX((A1335=$A$2:A1334)*$D$2:D1334,))) + RANDBETWEEN(IF(MAX(INDEX((A1335=$A$2:A1334)*$D$2:D1334,))=0,0,Parameters!$C$2),Parameters!$D$2)</f>
        <v>43128</v>
      </c>
      <c r="E1335">
        <f ca="1">RANDBETWEEN(Parameters!$F$2,Parameters!$G$2)</f>
        <v>286</v>
      </c>
      <c r="F1335">
        <f ca="1">RANDBETWEEN(Parameters!$I$2,Parameters!$J$2)</f>
        <v>298</v>
      </c>
      <c r="G1335">
        <f ca="1">SUMIFS(E$2:E1335,$A$2:A1335,Extraction[[#This Row],[AreaID]])</f>
        <v>18878</v>
      </c>
      <c r="H1335">
        <f ca="1">SUMIFS(F$2:F1335,$A$2:A1335,Extraction[[#This Row],[AreaID]])</f>
        <v>17926</v>
      </c>
      <c r="I1335">
        <f ca="1">VLOOKUP(Extraction[[#This Row],[AreaID]],Reserves[],4,FALSE)-Extraction[[#This Row],[OilExtractionToDate]]</f>
        <v>257102</v>
      </c>
      <c r="J1335">
        <f ca="1">VLOOKUP(Extraction[[#This Row],[AreaID]],Reserves[],5,FALSE)-Extraction[[#This Row],[GasExtractionToDate]]</f>
        <v>208871</v>
      </c>
    </row>
    <row r="1336" spans="1:10" x14ac:dyDescent="0.35">
      <c r="A1336">
        <f ca="1">RANDBETWEEN(1,Parameters!$A$10)</f>
        <v>4</v>
      </c>
      <c r="B1336" t="str">
        <f ca="1">VLOOKUP(A1336,Reserves[],2,FALSE)</f>
        <v>BigPool</v>
      </c>
      <c r="C1336" t="str">
        <f ca="1">VLOOKUP(A1336,Reserves[],3,FALSE)</f>
        <v>B1</v>
      </c>
      <c r="D1336" s="1">
        <f ca="1">MAX(Parameters!$A$2,MAX(INDEX((A1336=$A$2:A1335)*$D$2:D1335,))) + RANDBETWEEN(IF(MAX(INDEX((A1336=$A$2:A1335)*$D$2:D1335,))=0,0,Parameters!$C$2),Parameters!$D$2)</f>
        <v>43112</v>
      </c>
      <c r="E1336">
        <f ca="1">RANDBETWEEN(Parameters!$F$2,Parameters!$G$2)</f>
        <v>140</v>
      </c>
      <c r="F1336">
        <f ca="1">RANDBETWEEN(Parameters!$I$2,Parameters!$J$2)</f>
        <v>124</v>
      </c>
      <c r="G1336">
        <f ca="1">SUMIFS(E$2:E1336,$A$2:A1336,Extraction[[#This Row],[AreaID]])</f>
        <v>17039</v>
      </c>
      <c r="H1336">
        <f ca="1">SUMIFS(F$2:F1336,$A$2:A1336,Extraction[[#This Row],[AreaID]])</f>
        <v>17703</v>
      </c>
      <c r="I1336">
        <f ca="1">VLOOKUP(Extraction[[#This Row],[AreaID]],Reserves[],4,FALSE)-Extraction[[#This Row],[OilExtractionToDate]]</f>
        <v>388151</v>
      </c>
      <c r="J1336">
        <f ca="1">VLOOKUP(Extraction[[#This Row],[AreaID]],Reserves[],5,FALSE)-Extraction[[#This Row],[GasExtractionToDate]]</f>
        <v>182750</v>
      </c>
    </row>
    <row r="1337" spans="1:10" x14ac:dyDescent="0.35">
      <c r="A1337">
        <f ca="1">RANDBETWEEN(1,Parameters!$A$10)</f>
        <v>5</v>
      </c>
      <c r="B1337" t="str">
        <f ca="1">VLOOKUP(A1337,Reserves[],2,FALSE)</f>
        <v>BigPool</v>
      </c>
      <c r="C1337" t="str">
        <f ca="1">VLOOKUP(A1337,Reserves[],3,FALSE)</f>
        <v>B2</v>
      </c>
      <c r="D1337" s="1">
        <f ca="1">MAX(Parameters!$A$2,MAX(INDEX((A1337=$A$2:A1336)*$D$2:D1336,))) + RANDBETWEEN(IF(MAX(INDEX((A1337=$A$2:A1336)*$D$2:D1336,))=0,0,Parameters!$C$2),Parameters!$D$2)</f>
        <v>43105</v>
      </c>
      <c r="E1337">
        <f ca="1">RANDBETWEEN(Parameters!$F$2,Parameters!$G$2)</f>
        <v>275</v>
      </c>
      <c r="F1337">
        <f ca="1">RANDBETWEEN(Parameters!$I$2,Parameters!$J$2)</f>
        <v>163</v>
      </c>
      <c r="G1337">
        <f ca="1">SUMIFS(E$2:E1337,$A$2:A1337,Extraction[[#This Row],[AreaID]])</f>
        <v>18009</v>
      </c>
      <c r="H1337">
        <f ca="1">SUMIFS(F$2:F1337,$A$2:A1337,Extraction[[#This Row],[AreaID]])</f>
        <v>17139</v>
      </c>
      <c r="I1337">
        <f ca="1">VLOOKUP(Extraction[[#This Row],[AreaID]],Reserves[],4,FALSE)-Extraction[[#This Row],[OilExtractionToDate]]</f>
        <v>289414</v>
      </c>
      <c r="J1337">
        <f ca="1">VLOOKUP(Extraction[[#This Row],[AreaID]],Reserves[],5,FALSE)-Extraction[[#This Row],[GasExtractionToDate]]</f>
        <v>260569</v>
      </c>
    </row>
    <row r="1338" spans="1:10" x14ac:dyDescent="0.35">
      <c r="A1338">
        <f ca="1">RANDBETWEEN(1,Parameters!$A$10)</f>
        <v>10</v>
      </c>
      <c r="B1338" t="str">
        <f ca="1">VLOOKUP(A1338,Reserves[],2,FALSE)</f>
        <v>EastTexas</v>
      </c>
      <c r="C1338" t="str">
        <f ca="1">VLOOKUP(A1338,Reserves[],3,FALSE)</f>
        <v>Lake1</v>
      </c>
      <c r="D1338" s="1">
        <f ca="1">MAX(Parameters!$A$2,MAX(INDEX((A1338=$A$2:A1337)*$D$2:D1337,))) + RANDBETWEEN(IF(MAX(INDEX((A1338=$A$2:A1337)*$D$2:D1337,))=0,0,Parameters!$C$2),Parameters!$D$2)</f>
        <v>43018</v>
      </c>
      <c r="E1338">
        <f ca="1">RANDBETWEEN(Parameters!$F$2,Parameters!$G$2)</f>
        <v>245</v>
      </c>
      <c r="F1338">
        <f ca="1">RANDBETWEEN(Parameters!$I$2,Parameters!$J$2)</f>
        <v>159</v>
      </c>
      <c r="G1338">
        <f ca="1">SUMIFS(E$2:E1338,$A$2:A1338,Extraction[[#This Row],[AreaID]])</f>
        <v>15208</v>
      </c>
      <c r="H1338">
        <f ca="1">SUMIFS(F$2:F1338,$A$2:A1338,Extraction[[#This Row],[AreaID]])</f>
        <v>13775</v>
      </c>
      <c r="I1338">
        <f ca="1">VLOOKUP(Extraction[[#This Row],[AreaID]],Reserves[],4,FALSE)-Extraction[[#This Row],[OilExtractionToDate]]</f>
        <v>152020</v>
      </c>
      <c r="J1338">
        <f ca="1">VLOOKUP(Extraction[[#This Row],[AreaID]],Reserves[],5,FALSE)-Extraction[[#This Row],[GasExtractionToDate]]</f>
        <v>361478</v>
      </c>
    </row>
    <row r="1339" spans="1:10" x14ac:dyDescent="0.35">
      <c r="A1339">
        <f ca="1">RANDBETWEEN(1,Parameters!$A$10)</f>
        <v>4</v>
      </c>
      <c r="B1339" t="str">
        <f ca="1">VLOOKUP(A1339,Reserves[],2,FALSE)</f>
        <v>BigPool</v>
      </c>
      <c r="C1339" t="str">
        <f ca="1">VLOOKUP(A1339,Reserves[],3,FALSE)</f>
        <v>B1</v>
      </c>
      <c r="D1339" s="1">
        <f ca="1">MAX(Parameters!$A$2,MAX(INDEX((A1339=$A$2:A1338)*$D$2:D1338,))) + RANDBETWEEN(IF(MAX(INDEX((A1339=$A$2:A1338)*$D$2:D1338,))=0,0,Parameters!$C$2),Parameters!$D$2)</f>
        <v>43119</v>
      </c>
      <c r="E1339">
        <f ca="1">RANDBETWEEN(Parameters!$F$2,Parameters!$G$2)</f>
        <v>268</v>
      </c>
      <c r="F1339">
        <f ca="1">RANDBETWEEN(Parameters!$I$2,Parameters!$J$2)</f>
        <v>84</v>
      </c>
      <c r="G1339">
        <f ca="1">SUMIFS(E$2:E1339,$A$2:A1339,Extraction[[#This Row],[AreaID]])</f>
        <v>17307</v>
      </c>
      <c r="H1339">
        <f ca="1">SUMIFS(F$2:F1339,$A$2:A1339,Extraction[[#This Row],[AreaID]])</f>
        <v>17787</v>
      </c>
      <c r="I1339">
        <f ca="1">VLOOKUP(Extraction[[#This Row],[AreaID]],Reserves[],4,FALSE)-Extraction[[#This Row],[OilExtractionToDate]]</f>
        <v>387883</v>
      </c>
      <c r="J1339">
        <f ca="1">VLOOKUP(Extraction[[#This Row],[AreaID]],Reserves[],5,FALSE)-Extraction[[#This Row],[GasExtractionToDate]]</f>
        <v>182666</v>
      </c>
    </row>
    <row r="1340" spans="1:10" x14ac:dyDescent="0.35">
      <c r="A1340">
        <f ca="1">RANDBETWEEN(1,Parameters!$A$10)</f>
        <v>3</v>
      </c>
      <c r="B1340" t="str">
        <f ca="1">VLOOKUP(A1340,Reserves[],2,FALSE)</f>
        <v>Route66</v>
      </c>
      <c r="C1340" t="str">
        <f ca="1">VLOOKUP(A1340,Reserves[],3,FALSE)</f>
        <v>A3</v>
      </c>
      <c r="D1340" s="1">
        <f ca="1">MAX(Parameters!$A$2,MAX(INDEX((A1340=$A$2:A1339)*$D$2:D1339,))) + RANDBETWEEN(IF(MAX(INDEX((A1340=$A$2:A1339)*$D$2:D1339,))=0,0,Parameters!$C$2),Parameters!$D$2)</f>
        <v>43093</v>
      </c>
      <c r="E1340">
        <f ca="1">RANDBETWEEN(Parameters!$F$2,Parameters!$G$2)</f>
        <v>180</v>
      </c>
      <c r="F1340">
        <f ca="1">RANDBETWEEN(Parameters!$I$2,Parameters!$J$2)</f>
        <v>69</v>
      </c>
      <c r="G1340">
        <f ca="1">SUMIFS(E$2:E1340,$A$2:A1340,Extraction[[#This Row],[AreaID]])</f>
        <v>17422</v>
      </c>
      <c r="H1340">
        <f ca="1">SUMIFS(F$2:F1340,$A$2:A1340,Extraction[[#This Row],[AreaID]])</f>
        <v>15280</v>
      </c>
      <c r="I1340">
        <f ca="1">VLOOKUP(Extraction[[#This Row],[AreaID]],Reserves[],4,FALSE)-Extraction[[#This Row],[OilExtractionToDate]]</f>
        <v>194736</v>
      </c>
      <c r="J1340">
        <f ca="1">VLOOKUP(Extraction[[#This Row],[AreaID]],Reserves[],5,FALSE)-Extraction[[#This Row],[GasExtractionToDate]]</f>
        <v>331158</v>
      </c>
    </row>
    <row r="1341" spans="1:10" x14ac:dyDescent="0.35">
      <c r="A1341">
        <f ca="1">RANDBETWEEN(1,Parameters!$A$10)</f>
        <v>4</v>
      </c>
      <c r="B1341" t="str">
        <f ca="1">VLOOKUP(A1341,Reserves[],2,FALSE)</f>
        <v>BigPool</v>
      </c>
      <c r="C1341" t="str">
        <f ca="1">VLOOKUP(A1341,Reserves[],3,FALSE)</f>
        <v>B1</v>
      </c>
      <c r="D1341" s="1">
        <f ca="1">MAX(Parameters!$A$2,MAX(INDEX((A1341=$A$2:A1340)*$D$2:D1340,))) + RANDBETWEEN(IF(MAX(INDEX((A1341=$A$2:A1340)*$D$2:D1340,))=0,0,Parameters!$C$2),Parameters!$D$2)</f>
        <v>43126</v>
      </c>
      <c r="E1341">
        <f ca="1">RANDBETWEEN(Parameters!$F$2,Parameters!$G$2)</f>
        <v>284</v>
      </c>
      <c r="F1341">
        <f ca="1">RANDBETWEEN(Parameters!$I$2,Parameters!$J$2)</f>
        <v>106</v>
      </c>
      <c r="G1341">
        <f ca="1">SUMIFS(E$2:E1341,$A$2:A1341,Extraction[[#This Row],[AreaID]])</f>
        <v>17591</v>
      </c>
      <c r="H1341">
        <f ca="1">SUMIFS(F$2:F1341,$A$2:A1341,Extraction[[#This Row],[AreaID]])</f>
        <v>17893</v>
      </c>
      <c r="I1341">
        <f ca="1">VLOOKUP(Extraction[[#This Row],[AreaID]],Reserves[],4,FALSE)-Extraction[[#This Row],[OilExtractionToDate]]</f>
        <v>387599</v>
      </c>
      <c r="J1341">
        <f ca="1">VLOOKUP(Extraction[[#This Row],[AreaID]],Reserves[],5,FALSE)-Extraction[[#This Row],[GasExtractionToDate]]</f>
        <v>182560</v>
      </c>
    </row>
    <row r="1342" spans="1:10" x14ac:dyDescent="0.35">
      <c r="A1342">
        <f ca="1">RANDBETWEEN(1,Parameters!$A$10)</f>
        <v>7</v>
      </c>
      <c r="B1342" t="str">
        <f ca="1">VLOOKUP(A1342,Reserves[],2,FALSE)</f>
        <v>Hanamura</v>
      </c>
      <c r="C1342" t="str">
        <f ca="1">VLOOKUP(A1342,Reserves[],3,FALSE)</f>
        <v>H1</v>
      </c>
      <c r="D1342" s="1">
        <f ca="1">MAX(Parameters!$A$2,MAX(INDEX((A1342=$A$2:A1341)*$D$2:D1341,))) + RANDBETWEEN(IF(MAX(INDEX((A1342=$A$2:A1341)*$D$2:D1341,))=0,0,Parameters!$C$2),Parameters!$D$2)</f>
        <v>43073</v>
      </c>
      <c r="E1342">
        <f ca="1">RANDBETWEEN(Parameters!$F$2,Parameters!$G$2)</f>
        <v>160</v>
      </c>
      <c r="F1342">
        <f ca="1">RANDBETWEEN(Parameters!$I$2,Parameters!$J$2)</f>
        <v>141</v>
      </c>
      <c r="G1342">
        <f ca="1">SUMIFS(E$2:E1342,$A$2:A1342,Extraction[[#This Row],[AreaID]])</f>
        <v>16268</v>
      </c>
      <c r="H1342">
        <f ca="1">SUMIFS(F$2:F1342,$A$2:A1342,Extraction[[#This Row],[AreaID]])</f>
        <v>15636</v>
      </c>
      <c r="I1342">
        <f ca="1">VLOOKUP(Extraction[[#This Row],[AreaID]],Reserves[],4,FALSE)-Extraction[[#This Row],[OilExtractionToDate]]</f>
        <v>310098</v>
      </c>
      <c r="J1342">
        <f ca="1">VLOOKUP(Extraction[[#This Row],[AreaID]],Reserves[],5,FALSE)-Extraction[[#This Row],[GasExtractionToDate]]</f>
        <v>425741</v>
      </c>
    </row>
    <row r="1343" spans="1:10" x14ac:dyDescent="0.35">
      <c r="A1343">
        <f ca="1">RANDBETWEEN(1,Parameters!$A$10)</f>
        <v>2</v>
      </c>
      <c r="B1343" t="str">
        <f ca="1">VLOOKUP(A1343,Reserves[],2,FALSE)</f>
        <v>Route66</v>
      </c>
      <c r="C1343" t="str">
        <f ca="1">VLOOKUP(A1343,Reserves[],3,FALSE)</f>
        <v>Delta</v>
      </c>
      <c r="D1343" s="1">
        <f ca="1">MAX(Parameters!$A$2,MAX(INDEX((A1343=$A$2:A1342)*$D$2:D1342,))) + RANDBETWEEN(IF(MAX(INDEX((A1343=$A$2:A1342)*$D$2:D1342,))=0,0,Parameters!$C$2),Parameters!$D$2)</f>
        <v>43186</v>
      </c>
      <c r="E1343">
        <f ca="1">RANDBETWEEN(Parameters!$F$2,Parameters!$G$2)</f>
        <v>282</v>
      </c>
      <c r="F1343">
        <f ca="1">RANDBETWEEN(Parameters!$I$2,Parameters!$J$2)</f>
        <v>119</v>
      </c>
      <c r="G1343">
        <f ca="1">SUMIFS(E$2:E1343,$A$2:A1343,Extraction[[#This Row],[AreaID]])</f>
        <v>20695</v>
      </c>
      <c r="H1343">
        <f ca="1">SUMIFS(F$2:F1343,$A$2:A1343,Extraction[[#This Row],[AreaID]])</f>
        <v>19710</v>
      </c>
      <c r="I1343">
        <f ca="1">VLOOKUP(Extraction[[#This Row],[AreaID]],Reserves[],4,FALSE)-Extraction[[#This Row],[OilExtractionToDate]]</f>
        <v>143746</v>
      </c>
      <c r="J1343">
        <f ca="1">VLOOKUP(Extraction[[#This Row],[AreaID]],Reserves[],5,FALSE)-Extraction[[#This Row],[GasExtractionToDate]]</f>
        <v>216499</v>
      </c>
    </row>
    <row r="1344" spans="1:10" x14ac:dyDescent="0.35">
      <c r="A1344">
        <f ca="1">RANDBETWEEN(1,Parameters!$A$10)</f>
        <v>10</v>
      </c>
      <c r="B1344" t="str">
        <f ca="1">VLOOKUP(A1344,Reserves[],2,FALSE)</f>
        <v>EastTexas</v>
      </c>
      <c r="C1344" t="str">
        <f ca="1">VLOOKUP(A1344,Reserves[],3,FALSE)</f>
        <v>Lake1</v>
      </c>
      <c r="D1344" s="1">
        <f ca="1">MAX(Parameters!$A$2,MAX(INDEX((A1344=$A$2:A1343)*$D$2:D1343,))) + RANDBETWEEN(IF(MAX(INDEX((A1344=$A$2:A1343)*$D$2:D1343,))=0,0,Parameters!$C$2),Parameters!$D$2)</f>
        <v>43024</v>
      </c>
      <c r="E1344">
        <f ca="1">RANDBETWEEN(Parameters!$F$2,Parameters!$G$2)</f>
        <v>256</v>
      </c>
      <c r="F1344">
        <f ca="1">RANDBETWEEN(Parameters!$I$2,Parameters!$J$2)</f>
        <v>137</v>
      </c>
      <c r="G1344">
        <f ca="1">SUMIFS(E$2:E1344,$A$2:A1344,Extraction[[#This Row],[AreaID]])</f>
        <v>15464</v>
      </c>
      <c r="H1344">
        <f ca="1">SUMIFS(F$2:F1344,$A$2:A1344,Extraction[[#This Row],[AreaID]])</f>
        <v>13912</v>
      </c>
      <c r="I1344">
        <f ca="1">VLOOKUP(Extraction[[#This Row],[AreaID]],Reserves[],4,FALSE)-Extraction[[#This Row],[OilExtractionToDate]]</f>
        <v>151764</v>
      </c>
      <c r="J1344">
        <f ca="1">VLOOKUP(Extraction[[#This Row],[AreaID]],Reserves[],5,FALSE)-Extraction[[#This Row],[GasExtractionToDate]]</f>
        <v>361341</v>
      </c>
    </row>
    <row r="1345" spans="1:10" x14ac:dyDescent="0.35">
      <c r="A1345">
        <f ca="1">RANDBETWEEN(1,Parameters!$A$10)</f>
        <v>1</v>
      </c>
      <c r="B1345" t="str">
        <f ca="1">VLOOKUP(A1345,Reserves[],2,FALSE)</f>
        <v>Route66</v>
      </c>
      <c r="C1345" t="str">
        <f ca="1">VLOOKUP(A1345,Reserves[],3,FALSE)</f>
        <v>Alpha</v>
      </c>
      <c r="D1345" s="1">
        <f ca="1">MAX(Parameters!$A$2,MAX(INDEX((A1345=$A$2:A1344)*$D$2:D1344,))) + RANDBETWEEN(IF(MAX(INDEX((A1345=$A$2:A1344)*$D$2:D1344,))=0,0,Parameters!$C$2),Parameters!$D$2)</f>
        <v>43112</v>
      </c>
      <c r="E1345">
        <f ca="1">RANDBETWEEN(Parameters!$F$2,Parameters!$G$2)</f>
        <v>136</v>
      </c>
      <c r="F1345">
        <f ca="1">RANDBETWEEN(Parameters!$I$2,Parameters!$J$2)</f>
        <v>262</v>
      </c>
      <c r="G1345">
        <f ca="1">SUMIFS(E$2:E1345,$A$2:A1345,Extraction[[#This Row],[AreaID]])</f>
        <v>19820</v>
      </c>
      <c r="H1345">
        <f ca="1">SUMIFS(F$2:F1345,$A$2:A1345,Extraction[[#This Row],[AreaID]])</f>
        <v>16200</v>
      </c>
      <c r="I1345">
        <f ca="1">VLOOKUP(Extraction[[#This Row],[AreaID]],Reserves[],4,FALSE)-Extraction[[#This Row],[OilExtractionToDate]]</f>
        <v>297770</v>
      </c>
      <c r="J1345">
        <f ca="1">VLOOKUP(Extraction[[#This Row],[AreaID]],Reserves[],5,FALSE)-Extraction[[#This Row],[GasExtractionToDate]]</f>
        <v>356401</v>
      </c>
    </row>
    <row r="1346" spans="1:10" x14ac:dyDescent="0.35">
      <c r="A1346">
        <f ca="1">RANDBETWEEN(1,Parameters!$A$10)</f>
        <v>13</v>
      </c>
      <c r="B1346" t="str">
        <f ca="1">VLOOKUP(A1346,Reserves[],2,FALSE)</f>
        <v>Kern River</v>
      </c>
      <c r="C1346" t="str">
        <f ca="1">VLOOKUP(A1346,Reserves[],3,FALSE)</f>
        <v>W13</v>
      </c>
      <c r="D1346" s="1">
        <f ca="1">MAX(Parameters!$A$2,MAX(INDEX((A1346=$A$2:A1345)*$D$2:D1345,))) + RANDBETWEEN(IF(MAX(INDEX((A1346=$A$2:A1345)*$D$2:D1345,))=0,0,Parameters!$C$2),Parameters!$D$2)</f>
        <v>43131</v>
      </c>
      <c r="E1346">
        <f ca="1">RANDBETWEEN(Parameters!$F$2,Parameters!$G$2)</f>
        <v>164</v>
      </c>
      <c r="F1346">
        <f ca="1">RANDBETWEEN(Parameters!$I$2,Parameters!$J$2)</f>
        <v>288</v>
      </c>
      <c r="G1346">
        <f ca="1">SUMIFS(E$2:E1346,$A$2:A1346,Extraction[[#This Row],[AreaID]])</f>
        <v>18456</v>
      </c>
      <c r="H1346">
        <f ca="1">SUMIFS(F$2:F1346,$A$2:A1346,Extraction[[#This Row],[AreaID]])</f>
        <v>16867</v>
      </c>
      <c r="I1346">
        <f ca="1">VLOOKUP(Extraction[[#This Row],[AreaID]],Reserves[],4,FALSE)-Extraction[[#This Row],[OilExtractionToDate]]</f>
        <v>364247</v>
      </c>
      <c r="J1346">
        <f ca="1">VLOOKUP(Extraction[[#This Row],[AreaID]],Reserves[],5,FALSE)-Extraction[[#This Row],[GasExtractionToDate]]</f>
        <v>432588</v>
      </c>
    </row>
    <row r="1347" spans="1:10" x14ac:dyDescent="0.35">
      <c r="A1347">
        <f ca="1">RANDBETWEEN(1,Parameters!$A$10)</f>
        <v>3</v>
      </c>
      <c r="B1347" t="str">
        <f ca="1">VLOOKUP(A1347,Reserves[],2,FALSE)</f>
        <v>Route66</v>
      </c>
      <c r="C1347" t="str">
        <f ca="1">VLOOKUP(A1347,Reserves[],3,FALSE)</f>
        <v>A3</v>
      </c>
      <c r="D1347" s="1">
        <f ca="1">MAX(Parameters!$A$2,MAX(INDEX((A1347=$A$2:A1346)*$D$2:D1346,))) + RANDBETWEEN(IF(MAX(INDEX((A1347=$A$2:A1346)*$D$2:D1346,))=0,0,Parameters!$C$2),Parameters!$D$2)</f>
        <v>43100</v>
      </c>
      <c r="E1347">
        <f ca="1">RANDBETWEEN(Parameters!$F$2,Parameters!$G$2)</f>
        <v>300</v>
      </c>
      <c r="F1347">
        <f ca="1">RANDBETWEEN(Parameters!$I$2,Parameters!$J$2)</f>
        <v>97</v>
      </c>
      <c r="G1347">
        <f ca="1">SUMIFS(E$2:E1347,$A$2:A1347,Extraction[[#This Row],[AreaID]])</f>
        <v>17722</v>
      </c>
      <c r="H1347">
        <f ca="1">SUMIFS(F$2:F1347,$A$2:A1347,Extraction[[#This Row],[AreaID]])</f>
        <v>15377</v>
      </c>
      <c r="I1347">
        <f ca="1">VLOOKUP(Extraction[[#This Row],[AreaID]],Reserves[],4,FALSE)-Extraction[[#This Row],[OilExtractionToDate]]</f>
        <v>194436</v>
      </c>
      <c r="J1347">
        <f ca="1">VLOOKUP(Extraction[[#This Row],[AreaID]],Reserves[],5,FALSE)-Extraction[[#This Row],[GasExtractionToDate]]</f>
        <v>331061</v>
      </c>
    </row>
    <row r="1348" spans="1:10" x14ac:dyDescent="0.35">
      <c r="A1348">
        <f ca="1">RANDBETWEEN(1,Parameters!$A$10)</f>
        <v>11</v>
      </c>
      <c r="B1348" t="str">
        <f ca="1">VLOOKUP(A1348,Reserves[],2,FALSE)</f>
        <v>EastTexas</v>
      </c>
      <c r="C1348" t="str">
        <f ca="1">VLOOKUP(A1348,Reserves[],3,FALSE)</f>
        <v>Lake2</v>
      </c>
      <c r="D1348" s="1">
        <f ca="1">MAX(Parameters!$A$2,MAX(INDEX((A1348=$A$2:A1347)*$D$2:D1347,))) + RANDBETWEEN(IF(MAX(INDEX((A1348=$A$2:A1347)*$D$2:D1347,))=0,0,Parameters!$C$2),Parameters!$D$2)</f>
        <v>43135</v>
      </c>
      <c r="E1348">
        <f ca="1">RANDBETWEEN(Parameters!$F$2,Parameters!$G$2)</f>
        <v>87</v>
      </c>
      <c r="F1348">
        <f ca="1">RANDBETWEEN(Parameters!$I$2,Parameters!$J$2)</f>
        <v>160</v>
      </c>
      <c r="G1348">
        <f ca="1">SUMIFS(E$2:E1348,$A$2:A1348,Extraction[[#This Row],[AreaID]])</f>
        <v>18965</v>
      </c>
      <c r="H1348">
        <f ca="1">SUMIFS(F$2:F1348,$A$2:A1348,Extraction[[#This Row],[AreaID]])</f>
        <v>18086</v>
      </c>
      <c r="I1348">
        <f ca="1">VLOOKUP(Extraction[[#This Row],[AreaID]],Reserves[],4,FALSE)-Extraction[[#This Row],[OilExtractionToDate]]</f>
        <v>257015</v>
      </c>
      <c r="J1348">
        <f ca="1">VLOOKUP(Extraction[[#This Row],[AreaID]],Reserves[],5,FALSE)-Extraction[[#This Row],[GasExtractionToDate]]</f>
        <v>208711</v>
      </c>
    </row>
    <row r="1349" spans="1:10" x14ac:dyDescent="0.35">
      <c r="A1349">
        <f ca="1">RANDBETWEEN(1,Parameters!$A$10)</f>
        <v>11</v>
      </c>
      <c r="B1349" t="str">
        <f ca="1">VLOOKUP(A1349,Reserves[],2,FALSE)</f>
        <v>EastTexas</v>
      </c>
      <c r="C1349" t="str">
        <f ca="1">VLOOKUP(A1349,Reserves[],3,FALSE)</f>
        <v>Lake2</v>
      </c>
      <c r="D1349" s="1">
        <f ca="1">MAX(Parameters!$A$2,MAX(INDEX((A1349=$A$2:A1348)*$D$2:D1348,))) + RANDBETWEEN(IF(MAX(INDEX((A1349=$A$2:A1348)*$D$2:D1348,))=0,0,Parameters!$C$2),Parameters!$D$2)</f>
        <v>43141</v>
      </c>
      <c r="E1349">
        <f ca="1">RANDBETWEEN(Parameters!$F$2,Parameters!$G$2)</f>
        <v>88</v>
      </c>
      <c r="F1349">
        <f ca="1">RANDBETWEEN(Parameters!$I$2,Parameters!$J$2)</f>
        <v>176</v>
      </c>
      <c r="G1349">
        <f ca="1">SUMIFS(E$2:E1349,$A$2:A1349,Extraction[[#This Row],[AreaID]])</f>
        <v>19053</v>
      </c>
      <c r="H1349">
        <f ca="1">SUMIFS(F$2:F1349,$A$2:A1349,Extraction[[#This Row],[AreaID]])</f>
        <v>18262</v>
      </c>
      <c r="I1349">
        <f ca="1">VLOOKUP(Extraction[[#This Row],[AreaID]],Reserves[],4,FALSE)-Extraction[[#This Row],[OilExtractionToDate]]</f>
        <v>256927</v>
      </c>
      <c r="J1349">
        <f ca="1">VLOOKUP(Extraction[[#This Row],[AreaID]],Reserves[],5,FALSE)-Extraction[[#This Row],[GasExtractionToDate]]</f>
        <v>208535</v>
      </c>
    </row>
    <row r="1350" spans="1:10" x14ac:dyDescent="0.35">
      <c r="A1350">
        <f ca="1">RANDBETWEEN(1,Parameters!$A$10)</f>
        <v>8</v>
      </c>
      <c r="B1350" t="str">
        <f ca="1">VLOOKUP(A1350,Reserves[],2,FALSE)</f>
        <v>Hanamura</v>
      </c>
      <c r="C1350" t="str">
        <f ca="1">VLOOKUP(A1350,Reserves[],3,FALSE)</f>
        <v>Delta</v>
      </c>
      <c r="D1350" s="1">
        <f ca="1">MAX(Parameters!$A$2,MAX(INDEX((A1350=$A$2:A1349)*$D$2:D1349,))) + RANDBETWEEN(IF(MAX(INDEX((A1350=$A$2:A1349)*$D$2:D1349,))=0,0,Parameters!$C$2),Parameters!$D$2)</f>
        <v>43172</v>
      </c>
      <c r="E1350">
        <f ca="1">RANDBETWEEN(Parameters!$F$2,Parameters!$G$2)</f>
        <v>252</v>
      </c>
      <c r="F1350">
        <f ca="1">RANDBETWEEN(Parameters!$I$2,Parameters!$J$2)</f>
        <v>135</v>
      </c>
      <c r="G1350">
        <f ca="1">SUMIFS(E$2:E1350,$A$2:A1350,Extraction[[#This Row],[AreaID]])</f>
        <v>19957</v>
      </c>
      <c r="H1350">
        <f ca="1">SUMIFS(F$2:F1350,$A$2:A1350,Extraction[[#This Row],[AreaID]])</f>
        <v>19681</v>
      </c>
      <c r="I1350">
        <f ca="1">VLOOKUP(Extraction[[#This Row],[AreaID]],Reserves[],4,FALSE)-Extraction[[#This Row],[OilExtractionToDate]]</f>
        <v>153833</v>
      </c>
      <c r="J1350">
        <f ca="1">VLOOKUP(Extraction[[#This Row],[AreaID]],Reserves[],5,FALSE)-Extraction[[#This Row],[GasExtractionToDate]]</f>
        <v>223428</v>
      </c>
    </row>
    <row r="1351" spans="1:10" x14ac:dyDescent="0.35">
      <c r="A1351">
        <f ca="1">RANDBETWEEN(1,Parameters!$A$10)</f>
        <v>11</v>
      </c>
      <c r="B1351" t="str">
        <f ca="1">VLOOKUP(A1351,Reserves[],2,FALSE)</f>
        <v>EastTexas</v>
      </c>
      <c r="C1351" t="str">
        <f ca="1">VLOOKUP(A1351,Reserves[],3,FALSE)</f>
        <v>Lake2</v>
      </c>
      <c r="D1351" s="1">
        <f ca="1">MAX(Parameters!$A$2,MAX(INDEX((A1351=$A$2:A1350)*$D$2:D1350,))) + RANDBETWEEN(IF(MAX(INDEX((A1351=$A$2:A1350)*$D$2:D1350,))=0,0,Parameters!$C$2),Parameters!$D$2)</f>
        <v>43146</v>
      </c>
      <c r="E1351">
        <f ca="1">RANDBETWEEN(Parameters!$F$2,Parameters!$G$2)</f>
        <v>98</v>
      </c>
      <c r="F1351">
        <f ca="1">RANDBETWEEN(Parameters!$I$2,Parameters!$J$2)</f>
        <v>277</v>
      </c>
      <c r="G1351">
        <f ca="1">SUMIFS(E$2:E1351,$A$2:A1351,Extraction[[#This Row],[AreaID]])</f>
        <v>19151</v>
      </c>
      <c r="H1351">
        <f ca="1">SUMIFS(F$2:F1351,$A$2:A1351,Extraction[[#This Row],[AreaID]])</f>
        <v>18539</v>
      </c>
      <c r="I1351">
        <f ca="1">VLOOKUP(Extraction[[#This Row],[AreaID]],Reserves[],4,FALSE)-Extraction[[#This Row],[OilExtractionToDate]]</f>
        <v>256829</v>
      </c>
      <c r="J1351">
        <f ca="1">VLOOKUP(Extraction[[#This Row],[AreaID]],Reserves[],5,FALSE)-Extraction[[#This Row],[GasExtractionToDate]]</f>
        <v>208258</v>
      </c>
    </row>
    <row r="1352" spans="1:10" x14ac:dyDescent="0.35">
      <c r="A1352">
        <f ca="1">RANDBETWEEN(1,Parameters!$A$10)</f>
        <v>1</v>
      </c>
      <c r="B1352" t="str">
        <f ca="1">VLOOKUP(A1352,Reserves[],2,FALSE)</f>
        <v>Route66</v>
      </c>
      <c r="C1352" t="str">
        <f ca="1">VLOOKUP(A1352,Reserves[],3,FALSE)</f>
        <v>Alpha</v>
      </c>
      <c r="D1352" s="1">
        <f ca="1">MAX(Parameters!$A$2,MAX(INDEX((A1352=$A$2:A1351)*$D$2:D1351,))) + RANDBETWEEN(IF(MAX(INDEX((A1352=$A$2:A1351)*$D$2:D1351,))=0,0,Parameters!$C$2),Parameters!$D$2)</f>
        <v>43117</v>
      </c>
      <c r="E1352">
        <f ca="1">RANDBETWEEN(Parameters!$F$2,Parameters!$G$2)</f>
        <v>232</v>
      </c>
      <c r="F1352">
        <f ca="1">RANDBETWEEN(Parameters!$I$2,Parameters!$J$2)</f>
        <v>237</v>
      </c>
      <c r="G1352">
        <f ca="1">SUMIFS(E$2:E1352,$A$2:A1352,Extraction[[#This Row],[AreaID]])</f>
        <v>20052</v>
      </c>
      <c r="H1352">
        <f ca="1">SUMIFS(F$2:F1352,$A$2:A1352,Extraction[[#This Row],[AreaID]])</f>
        <v>16437</v>
      </c>
      <c r="I1352">
        <f ca="1">VLOOKUP(Extraction[[#This Row],[AreaID]],Reserves[],4,FALSE)-Extraction[[#This Row],[OilExtractionToDate]]</f>
        <v>297538</v>
      </c>
      <c r="J1352">
        <f ca="1">VLOOKUP(Extraction[[#This Row],[AreaID]],Reserves[],5,FALSE)-Extraction[[#This Row],[GasExtractionToDate]]</f>
        <v>356164</v>
      </c>
    </row>
    <row r="1353" spans="1:10" x14ac:dyDescent="0.35">
      <c r="A1353">
        <f ca="1">RANDBETWEEN(1,Parameters!$A$10)</f>
        <v>4</v>
      </c>
      <c r="B1353" t="str">
        <f ca="1">VLOOKUP(A1353,Reserves[],2,FALSE)</f>
        <v>BigPool</v>
      </c>
      <c r="C1353" t="str">
        <f ca="1">VLOOKUP(A1353,Reserves[],3,FALSE)</f>
        <v>B1</v>
      </c>
      <c r="D1353" s="1">
        <f ca="1">MAX(Parameters!$A$2,MAX(INDEX((A1353=$A$2:A1352)*$D$2:D1352,))) + RANDBETWEEN(IF(MAX(INDEX((A1353=$A$2:A1352)*$D$2:D1352,))=0,0,Parameters!$C$2),Parameters!$D$2)</f>
        <v>43132</v>
      </c>
      <c r="E1353">
        <f ca="1">RANDBETWEEN(Parameters!$F$2,Parameters!$G$2)</f>
        <v>188</v>
      </c>
      <c r="F1353">
        <f ca="1">RANDBETWEEN(Parameters!$I$2,Parameters!$J$2)</f>
        <v>275</v>
      </c>
      <c r="G1353">
        <f ca="1">SUMIFS(E$2:E1353,$A$2:A1353,Extraction[[#This Row],[AreaID]])</f>
        <v>17779</v>
      </c>
      <c r="H1353">
        <f ca="1">SUMIFS(F$2:F1353,$A$2:A1353,Extraction[[#This Row],[AreaID]])</f>
        <v>18168</v>
      </c>
      <c r="I1353">
        <f ca="1">VLOOKUP(Extraction[[#This Row],[AreaID]],Reserves[],4,FALSE)-Extraction[[#This Row],[OilExtractionToDate]]</f>
        <v>387411</v>
      </c>
      <c r="J1353">
        <f ca="1">VLOOKUP(Extraction[[#This Row],[AreaID]],Reserves[],5,FALSE)-Extraction[[#This Row],[GasExtractionToDate]]</f>
        <v>182285</v>
      </c>
    </row>
    <row r="1354" spans="1:10" x14ac:dyDescent="0.35">
      <c r="A1354">
        <f ca="1">RANDBETWEEN(1,Parameters!$A$10)</f>
        <v>8</v>
      </c>
      <c r="B1354" t="str">
        <f ca="1">VLOOKUP(A1354,Reserves[],2,FALSE)</f>
        <v>Hanamura</v>
      </c>
      <c r="C1354" t="str">
        <f ca="1">VLOOKUP(A1354,Reserves[],3,FALSE)</f>
        <v>Delta</v>
      </c>
      <c r="D1354" s="1">
        <f ca="1">MAX(Parameters!$A$2,MAX(INDEX((A1354=$A$2:A1353)*$D$2:D1353,))) + RANDBETWEEN(IF(MAX(INDEX((A1354=$A$2:A1353)*$D$2:D1353,))=0,0,Parameters!$C$2),Parameters!$D$2)</f>
        <v>43177</v>
      </c>
      <c r="E1354">
        <f ca="1">RANDBETWEEN(Parameters!$F$2,Parameters!$G$2)</f>
        <v>97</v>
      </c>
      <c r="F1354">
        <f ca="1">RANDBETWEEN(Parameters!$I$2,Parameters!$J$2)</f>
        <v>170</v>
      </c>
      <c r="G1354">
        <f ca="1">SUMIFS(E$2:E1354,$A$2:A1354,Extraction[[#This Row],[AreaID]])</f>
        <v>20054</v>
      </c>
      <c r="H1354">
        <f ca="1">SUMIFS(F$2:F1354,$A$2:A1354,Extraction[[#This Row],[AreaID]])</f>
        <v>19851</v>
      </c>
      <c r="I1354">
        <f ca="1">VLOOKUP(Extraction[[#This Row],[AreaID]],Reserves[],4,FALSE)-Extraction[[#This Row],[OilExtractionToDate]]</f>
        <v>153736</v>
      </c>
      <c r="J1354">
        <f ca="1">VLOOKUP(Extraction[[#This Row],[AreaID]],Reserves[],5,FALSE)-Extraction[[#This Row],[GasExtractionToDate]]</f>
        <v>223258</v>
      </c>
    </row>
    <row r="1355" spans="1:10" x14ac:dyDescent="0.35">
      <c r="A1355">
        <f ca="1">RANDBETWEEN(1,Parameters!$A$10)</f>
        <v>13</v>
      </c>
      <c r="B1355" t="str">
        <f ca="1">VLOOKUP(A1355,Reserves[],2,FALSE)</f>
        <v>Kern River</v>
      </c>
      <c r="C1355" t="str">
        <f ca="1">VLOOKUP(A1355,Reserves[],3,FALSE)</f>
        <v>W13</v>
      </c>
      <c r="D1355" s="1">
        <f ca="1">MAX(Parameters!$A$2,MAX(INDEX((A1355=$A$2:A1354)*$D$2:D1354,))) + RANDBETWEEN(IF(MAX(INDEX((A1355=$A$2:A1354)*$D$2:D1354,))=0,0,Parameters!$C$2),Parameters!$D$2)</f>
        <v>43135</v>
      </c>
      <c r="E1355">
        <f ca="1">RANDBETWEEN(Parameters!$F$2,Parameters!$G$2)</f>
        <v>176</v>
      </c>
      <c r="F1355">
        <f ca="1">RANDBETWEEN(Parameters!$I$2,Parameters!$J$2)</f>
        <v>188</v>
      </c>
      <c r="G1355">
        <f ca="1">SUMIFS(E$2:E1355,$A$2:A1355,Extraction[[#This Row],[AreaID]])</f>
        <v>18632</v>
      </c>
      <c r="H1355">
        <f ca="1">SUMIFS(F$2:F1355,$A$2:A1355,Extraction[[#This Row],[AreaID]])</f>
        <v>17055</v>
      </c>
      <c r="I1355">
        <f ca="1">VLOOKUP(Extraction[[#This Row],[AreaID]],Reserves[],4,FALSE)-Extraction[[#This Row],[OilExtractionToDate]]</f>
        <v>364071</v>
      </c>
      <c r="J1355">
        <f ca="1">VLOOKUP(Extraction[[#This Row],[AreaID]],Reserves[],5,FALSE)-Extraction[[#This Row],[GasExtractionToDate]]</f>
        <v>432400</v>
      </c>
    </row>
    <row r="1356" spans="1:10" x14ac:dyDescent="0.35">
      <c r="A1356">
        <f ca="1">RANDBETWEEN(1,Parameters!$A$10)</f>
        <v>13</v>
      </c>
      <c r="B1356" t="str">
        <f ca="1">VLOOKUP(A1356,Reserves[],2,FALSE)</f>
        <v>Kern River</v>
      </c>
      <c r="C1356" t="str">
        <f ca="1">VLOOKUP(A1356,Reserves[],3,FALSE)</f>
        <v>W13</v>
      </c>
      <c r="D1356" s="1">
        <f ca="1">MAX(Parameters!$A$2,MAX(INDEX((A1356=$A$2:A1355)*$D$2:D1355,))) + RANDBETWEEN(IF(MAX(INDEX((A1356=$A$2:A1355)*$D$2:D1355,))=0,0,Parameters!$C$2),Parameters!$D$2)</f>
        <v>43143</v>
      </c>
      <c r="E1356">
        <f ca="1">RANDBETWEEN(Parameters!$F$2,Parameters!$G$2)</f>
        <v>155</v>
      </c>
      <c r="F1356">
        <f ca="1">RANDBETWEEN(Parameters!$I$2,Parameters!$J$2)</f>
        <v>142</v>
      </c>
      <c r="G1356">
        <f ca="1">SUMIFS(E$2:E1356,$A$2:A1356,Extraction[[#This Row],[AreaID]])</f>
        <v>18787</v>
      </c>
      <c r="H1356">
        <f ca="1">SUMIFS(F$2:F1356,$A$2:A1356,Extraction[[#This Row],[AreaID]])</f>
        <v>17197</v>
      </c>
      <c r="I1356">
        <f ca="1">VLOOKUP(Extraction[[#This Row],[AreaID]],Reserves[],4,FALSE)-Extraction[[#This Row],[OilExtractionToDate]]</f>
        <v>363916</v>
      </c>
      <c r="J1356">
        <f ca="1">VLOOKUP(Extraction[[#This Row],[AreaID]],Reserves[],5,FALSE)-Extraction[[#This Row],[GasExtractionToDate]]</f>
        <v>432258</v>
      </c>
    </row>
    <row r="1357" spans="1:10" x14ac:dyDescent="0.35">
      <c r="A1357">
        <f ca="1">RANDBETWEEN(1,Parameters!$A$10)</f>
        <v>4</v>
      </c>
      <c r="B1357" t="str">
        <f ca="1">VLOOKUP(A1357,Reserves[],2,FALSE)</f>
        <v>BigPool</v>
      </c>
      <c r="C1357" t="str">
        <f ca="1">VLOOKUP(A1357,Reserves[],3,FALSE)</f>
        <v>B1</v>
      </c>
      <c r="D1357" s="1">
        <f ca="1">MAX(Parameters!$A$2,MAX(INDEX((A1357=$A$2:A1356)*$D$2:D1356,))) + RANDBETWEEN(IF(MAX(INDEX((A1357=$A$2:A1356)*$D$2:D1356,))=0,0,Parameters!$C$2),Parameters!$D$2)</f>
        <v>43140</v>
      </c>
      <c r="E1357">
        <f ca="1">RANDBETWEEN(Parameters!$F$2,Parameters!$G$2)</f>
        <v>252</v>
      </c>
      <c r="F1357">
        <f ca="1">RANDBETWEEN(Parameters!$I$2,Parameters!$J$2)</f>
        <v>184</v>
      </c>
      <c r="G1357">
        <f ca="1">SUMIFS(E$2:E1357,$A$2:A1357,Extraction[[#This Row],[AreaID]])</f>
        <v>18031</v>
      </c>
      <c r="H1357">
        <f ca="1">SUMIFS(F$2:F1357,$A$2:A1357,Extraction[[#This Row],[AreaID]])</f>
        <v>18352</v>
      </c>
      <c r="I1357">
        <f ca="1">VLOOKUP(Extraction[[#This Row],[AreaID]],Reserves[],4,FALSE)-Extraction[[#This Row],[OilExtractionToDate]]</f>
        <v>387159</v>
      </c>
      <c r="J1357">
        <f ca="1">VLOOKUP(Extraction[[#This Row],[AreaID]],Reserves[],5,FALSE)-Extraction[[#This Row],[GasExtractionToDate]]</f>
        <v>182101</v>
      </c>
    </row>
    <row r="1358" spans="1:10" x14ac:dyDescent="0.35">
      <c r="A1358">
        <f ca="1">RANDBETWEEN(1,Parameters!$A$10)</f>
        <v>2</v>
      </c>
      <c r="B1358" t="str">
        <f ca="1">VLOOKUP(A1358,Reserves[],2,FALSE)</f>
        <v>Route66</v>
      </c>
      <c r="C1358" t="str">
        <f ca="1">VLOOKUP(A1358,Reserves[],3,FALSE)</f>
        <v>Delta</v>
      </c>
      <c r="D1358" s="1">
        <f ca="1">MAX(Parameters!$A$2,MAX(INDEX((A1358=$A$2:A1357)*$D$2:D1357,))) + RANDBETWEEN(IF(MAX(INDEX((A1358=$A$2:A1357)*$D$2:D1357,))=0,0,Parameters!$C$2),Parameters!$D$2)</f>
        <v>43193</v>
      </c>
      <c r="E1358">
        <f ca="1">RANDBETWEEN(Parameters!$F$2,Parameters!$G$2)</f>
        <v>226</v>
      </c>
      <c r="F1358">
        <f ca="1">RANDBETWEEN(Parameters!$I$2,Parameters!$J$2)</f>
        <v>55</v>
      </c>
      <c r="G1358">
        <f ca="1">SUMIFS(E$2:E1358,$A$2:A1358,Extraction[[#This Row],[AreaID]])</f>
        <v>20921</v>
      </c>
      <c r="H1358">
        <f ca="1">SUMIFS(F$2:F1358,$A$2:A1358,Extraction[[#This Row],[AreaID]])</f>
        <v>19765</v>
      </c>
      <c r="I1358">
        <f ca="1">VLOOKUP(Extraction[[#This Row],[AreaID]],Reserves[],4,FALSE)-Extraction[[#This Row],[OilExtractionToDate]]</f>
        <v>143520</v>
      </c>
      <c r="J1358">
        <f ca="1">VLOOKUP(Extraction[[#This Row],[AreaID]],Reserves[],5,FALSE)-Extraction[[#This Row],[GasExtractionToDate]]</f>
        <v>216444</v>
      </c>
    </row>
    <row r="1359" spans="1:10" x14ac:dyDescent="0.35">
      <c r="A1359">
        <f ca="1">RANDBETWEEN(1,Parameters!$A$10)</f>
        <v>14</v>
      </c>
      <c r="B1359" t="str">
        <f ca="1">VLOOKUP(A1359,Reserves[],2,FALSE)</f>
        <v>Kern River</v>
      </c>
      <c r="C1359" t="str">
        <f ca="1">VLOOKUP(A1359,Reserves[],3,FALSE)</f>
        <v>Delta</v>
      </c>
      <c r="D1359" s="1">
        <f ca="1">MAX(Parameters!$A$2,MAX(INDEX((A1359=$A$2:A1358)*$D$2:D1358,))) + RANDBETWEEN(IF(MAX(INDEX((A1359=$A$2:A1358)*$D$2:D1358,))=0,0,Parameters!$C$2),Parameters!$D$2)</f>
        <v>43053</v>
      </c>
      <c r="E1359">
        <f ca="1">RANDBETWEEN(Parameters!$F$2,Parameters!$G$2)</f>
        <v>243</v>
      </c>
      <c r="F1359">
        <f ca="1">RANDBETWEEN(Parameters!$I$2,Parameters!$J$2)</f>
        <v>148</v>
      </c>
      <c r="G1359">
        <f ca="1">SUMIFS(E$2:E1359,$A$2:A1359,Extraction[[#This Row],[AreaID]])</f>
        <v>16755</v>
      </c>
      <c r="H1359">
        <f ca="1">SUMIFS(F$2:F1359,$A$2:A1359,Extraction[[#This Row],[AreaID]])</f>
        <v>15998</v>
      </c>
      <c r="I1359">
        <f ca="1">VLOOKUP(Extraction[[#This Row],[AreaID]],Reserves[],4,FALSE)-Extraction[[#This Row],[OilExtractionToDate]]</f>
        <v>328656</v>
      </c>
      <c r="J1359">
        <f ca="1">VLOOKUP(Extraction[[#This Row],[AreaID]],Reserves[],5,FALSE)-Extraction[[#This Row],[GasExtractionToDate]]</f>
        <v>390140</v>
      </c>
    </row>
    <row r="1360" spans="1:10" x14ac:dyDescent="0.35">
      <c r="A1360">
        <f ca="1">RANDBETWEEN(1,Parameters!$A$10)</f>
        <v>14</v>
      </c>
      <c r="B1360" t="str">
        <f ca="1">VLOOKUP(A1360,Reserves[],2,FALSE)</f>
        <v>Kern River</v>
      </c>
      <c r="C1360" t="str">
        <f ca="1">VLOOKUP(A1360,Reserves[],3,FALSE)</f>
        <v>Delta</v>
      </c>
      <c r="D1360" s="1">
        <f ca="1">MAX(Parameters!$A$2,MAX(INDEX((A1360=$A$2:A1359)*$D$2:D1359,))) + RANDBETWEEN(IF(MAX(INDEX((A1360=$A$2:A1359)*$D$2:D1359,))=0,0,Parameters!$C$2),Parameters!$D$2)</f>
        <v>43056</v>
      </c>
      <c r="E1360">
        <f ca="1">RANDBETWEEN(Parameters!$F$2,Parameters!$G$2)</f>
        <v>221</v>
      </c>
      <c r="F1360">
        <f ca="1">RANDBETWEEN(Parameters!$I$2,Parameters!$J$2)</f>
        <v>295</v>
      </c>
      <c r="G1360">
        <f ca="1">SUMIFS(E$2:E1360,$A$2:A1360,Extraction[[#This Row],[AreaID]])</f>
        <v>16976</v>
      </c>
      <c r="H1360">
        <f ca="1">SUMIFS(F$2:F1360,$A$2:A1360,Extraction[[#This Row],[AreaID]])</f>
        <v>16293</v>
      </c>
      <c r="I1360">
        <f ca="1">VLOOKUP(Extraction[[#This Row],[AreaID]],Reserves[],4,FALSE)-Extraction[[#This Row],[OilExtractionToDate]]</f>
        <v>328435</v>
      </c>
      <c r="J1360">
        <f ca="1">VLOOKUP(Extraction[[#This Row],[AreaID]],Reserves[],5,FALSE)-Extraction[[#This Row],[GasExtractionToDate]]</f>
        <v>389845</v>
      </c>
    </row>
    <row r="1361" spans="1:10" x14ac:dyDescent="0.35">
      <c r="A1361">
        <f ca="1">RANDBETWEEN(1,Parameters!$A$10)</f>
        <v>7</v>
      </c>
      <c r="B1361" t="str">
        <f ca="1">VLOOKUP(A1361,Reserves[],2,FALSE)</f>
        <v>Hanamura</v>
      </c>
      <c r="C1361" t="str">
        <f ca="1">VLOOKUP(A1361,Reserves[],3,FALSE)</f>
        <v>H1</v>
      </c>
      <c r="D1361" s="1">
        <f ca="1">MAX(Parameters!$A$2,MAX(INDEX((A1361=$A$2:A1360)*$D$2:D1360,))) + RANDBETWEEN(IF(MAX(INDEX((A1361=$A$2:A1360)*$D$2:D1360,))=0,0,Parameters!$C$2),Parameters!$D$2)</f>
        <v>43077</v>
      </c>
      <c r="E1361">
        <f ca="1">RANDBETWEEN(Parameters!$F$2,Parameters!$G$2)</f>
        <v>246</v>
      </c>
      <c r="F1361">
        <f ca="1">RANDBETWEEN(Parameters!$I$2,Parameters!$J$2)</f>
        <v>157</v>
      </c>
      <c r="G1361">
        <f ca="1">SUMIFS(E$2:E1361,$A$2:A1361,Extraction[[#This Row],[AreaID]])</f>
        <v>16514</v>
      </c>
      <c r="H1361">
        <f ca="1">SUMIFS(F$2:F1361,$A$2:A1361,Extraction[[#This Row],[AreaID]])</f>
        <v>15793</v>
      </c>
      <c r="I1361">
        <f ca="1">VLOOKUP(Extraction[[#This Row],[AreaID]],Reserves[],4,FALSE)-Extraction[[#This Row],[OilExtractionToDate]]</f>
        <v>309852</v>
      </c>
      <c r="J1361">
        <f ca="1">VLOOKUP(Extraction[[#This Row],[AreaID]],Reserves[],5,FALSE)-Extraction[[#This Row],[GasExtractionToDate]]</f>
        <v>425584</v>
      </c>
    </row>
    <row r="1362" spans="1:10" x14ac:dyDescent="0.35">
      <c r="A1362">
        <f ca="1">RANDBETWEEN(1,Parameters!$A$10)</f>
        <v>7</v>
      </c>
      <c r="B1362" t="str">
        <f ca="1">VLOOKUP(A1362,Reserves[],2,FALSE)</f>
        <v>Hanamura</v>
      </c>
      <c r="C1362" t="str">
        <f ca="1">VLOOKUP(A1362,Reserves[],3,FALSE)</f>
        <v>H1</v>
      </c>
      <c r="D1362" s="1">
        <f ca="1">MAX(Parameters!$A$2,MAX(INDEX((A1362=$A$2:A1361)*$D$2:D1361,))) + RANDBETWEEN(IF(MAX(INDEX((A1362=$A$2:A1361)*$D$2:D1361,))=0,0,Parameters!$C$2),Parameters!$D$2)</f>
        <v>43083</v>
      </c>
      <c r="E1362">
        <f ca="1">RANDBETWEEN(Parameters!$F$2,Parameters!$G$2)</f>
        <v>175</v>
      </c>
      <c r="F1362">
        <f ca="1">RANDBETWEEN(Parameters!$I$2,Parameters!$J$2)</f>
        <v>149</v>
      </c>
      <c r="G1362">
        <f ca="1">SUMIFS(E$2:E1362,$A$2:A1362,Extraction[[#This Row],[AreaID]])</f>
        <v>16689</v>
      </c>
      <c r="H1362">
        <f ca="1">SUMIFS(F$2:F1362,$A$2:A1362,Extraction[[#This Row],[AreaID]])</f>
        <v>15942</v>
      </c>
      <c r="I1362">
        <f ca="1">VLOOKUP(Extraction[[#This Row],[AreaID]],Reserves[],4,FALSE)-Extraction[[#This Row],[OilExtractionToDate]]</f>
        <v>309677</v>
      </c>
      <c r="J1362">
        <f ca="1">VLOOKUP(Extraction[[#This Row],[AreaID]],Reserves[],5,FALSE)-Extraction[[#This Row],[GasExtractionToDate]]</f>
        <v>425435</v>
      </c>
    </row>
    <row r="1363" spans="1:10" x14ac:dyDescent="0.35">
      <c r="A1363">
        <f ca="1">RANDBETWEEN(1,Parameters!$A$10)</f>
        <v>12</v>
      </c>
      <c r="B1363" t="str">
        <f ca="1">VLOOKUP(A1363,Reserves[],2,FALSE)</f>
        <v>EastTexas</v>
      </c>
      <c r="C1363" t="str">
        <f ca="1">VLOOKUP(A1363,Reserves[],3,FALSE)</f>
        <v>Lake3</v>
      </c>
      <c r="D1363" s="1">
        <f ca="1">MAX(Parameters!$A$2,MAX(INDEX((A1363=$A$2:A1362)*$D$2:D1362,))) + RANDBETWEEN(IF(MAX(INDEX((A1363=$A$2:A1362)*$D$2:D1362,))=0,0,Parameters!$C$2),Parameters!$D$2)</f>
        <v>43125</v>
      </c>
      <c r="E1363">
        <f ca="1">RANDBETWEEN(Parameters!$F$2,Parameters!$G$2)</f>
        <v>197</v>
      </c>
      <c r="F1363">
        <f ca="1">RANDBETWEEN(Parameters!$I$2,Parameters!$J$2)</f>
        <v>157</v>
      </c>
      <c r="G1363">
        <f ca="1">SUMIFS(E$2:E1363,$A$2:A1363,Extraction[[#This Row],[AreaID]])</f>
        <v>17718</v>
      </c>
      <c r="H1363">
        <f ca="1">SUMIFS(F$2:F1363,$A$2:A1363,Extraction[[#This Row],[AreaID]])</f>
        <v>15915</v>
      </c>
      <c r="I1363">
        <f ca="1">VLOOKUP(Extraction[[#This Row],[AreaID]],Reserves[],4,FALSE)-Extraction[[#This Row],[OilExtractionToDate]]</f>
        <v>315669</v>
      </c>
      <c r="J1363">
        <f ca="1">VLOOKUP(Extraction[[#This Row],[AreaID]],Reserves[],5,FALSE)-Extraction[[#This Row],[GasExtractionToDate]]</f>
        <v>271290</v>
      </c>
    </row>
    <row r="1364" spans="1:10" x14ac:dyDescent="0.35">
      <c r="A1364">
        <f ca="1">RANDBETWEEN(1,Parameters!$A$10)</f>
        <v>14</v>
      </c>
      <c r="B1364" t="str">
        <f ca="1">VLOOKUP(A1364,Reserves[],2,FALSE)</f>
        <v>Kern River</v>
      </c>
      <c r="C1364" t="str">
        <f ca="1">VLOOKUP(A1364,Reserves[],3,FALSE)</f>
        <v>Delta</v>
      </c>
      <c r="D1364" s="1">
        <f ca="1">MAX(Parameters!$A$2,MAX(INDEX((A1364=$A$2:A1363)*$D$2:D1363,))) + RANDBETWEEN(IF(MAX(INDEX((A1364=$A$2:A1363)*$D$2:D1363,))=0,0,Parameters!$C$2),Parameters!$D$2)</f>
        <v>43060</v>
      </c>
      <c r="E1364">
        <f ca="1">RANDBETWEEN(Parameters!$F$2,Parameters!$G$2)</f>
        <v>244</v>
      </c>
      <c r="F1364">
        <f ca="1">RANDBETWEEN(Parameters!$I$2,Parameters!$J$2)</f>
        <v>74</v>
      </c>
      <c r="G1364">
        <f ca="1">SUMIFS(E$2:E1364,$A$2:A1364,Extraction[[#This Row],[AreaID]])</f>
        <v>17220</v>
      </c>
      <c r="H1364">
        <f ca="1">SUMIFS(F$2:F1364,$A$2:A1364,Extraction[[#This Row],[AreaID]])</f>
        <v>16367</v>
      </c>
      <c r="I1364">
        <f ca="1">VLOOKUP(Extraction[[#This Row],[AreaID]],Reserves[],4,FALSE)-Extraction[[#This Row],[OilExtractionToDate]]</f>
        <v>328191</v>
      </c>
      <c r="J1364">
        <f ca="1">VLOOKUP(Extraction[[#This Row],[AreaID]],Reserves[],5,FALSE)-Extraction[[#This Row],[GasExtractionToDate]]</f>
        <v>389771</v>
      </c>
    </row>
    <row r="1365" spans="1:10" x14ac:dyDescent="0.35">
      <c r="A1365">
        <f ca="1">RANDBETWEEN(1,Parameters!$A$10)</f>
        <v>6</v>
      </c>
      <c r="B1365" t="str">
        <f ca="1">VLOOKUP(A1365,Reserves[],2,FALSE)</f>
        <v>Hanamura</v>
      </c>
      <c r="C1365" t="str">
        <f ca="1">VLOOKUP(A1365,Reserves[],3,FALSE)</f>
        <v>Alpha</v>
      </c>
      <c r="D1365" s="1">
        <f ca="1">MAX(Parameters!$A$2,MAX(INDEX((A1365=$A$2:A1364)*$D$2:D1364,))) + RANDBETWEEN(IF(MAX(INDEX((A1365=$A$2:A1364)*$D$2:D1364,))=0,0,Parameters!$C$2),Parameters!$D$2)</f>
        <v>43130</v>
      </c>
      <c r="E1365">
        <f ca="1">RANDBETWEEN(Parameters!$F$2,Parameters!$G$2)</f>
        <v>250</v>
      </c>
      <c r="F1365">
        <f ca="1">RANDBETWEEN(Parameters!$I$2,Parameters!$J$2)</f>
        <v>212</v>
      </c>
      <c r="G1365">
        <f ca="1">SUMIFS(E$2:E1365,$A$2:A1365,Extraction[[#This Row],[AreaID]])</f>
        <v>18048</v>
      </c>
      <c r="H1365">
        <f ca="1">SUMIFS(F$2:F1365,$A$2:A1365,Extraction[[#This Row],[AreaID]])</f>
        <v>16279</v>
      </c>
      <c r="I1365">
        <f ca="1">VLOOKUP(Extraction[[#This Row],[AreaID]],Reserves[],4,FALSE)-Extraction[[#This Row],[OilExtractionToDate]]</f>
        <v>242332</v>
      </c>
      <c r="J1365">
        <f ca="1">VLOOKUP(Extraction[[#This Row],[AreaID]],Reserves[],5,FALSE)-Extraction[[#This Row],[GasExtractionToDate]]</f>
        <v>285323</v>
      </c>
    </row>
    <row r="1366" spans="1:10" x14ac:dyDescent="0.35">
      <c r="A1366">
        <f ca="1">RANDBETWEEN(1,Parameters!$A$10)</f>
        <v>8</v>
      </c>
      <c r="B1366" t="str">
        <f ca="1">VLOOKUP(A1366,Reserves[],2,FALSE)</f>
        <v>Hanamura</v>
      </c>
      <c r="C1366" t="str">
        <f ca="1">VLOOKUP(A1366,Reserves[],3,FALSE)</f>
        <v>Delta</v>
      </c>
      <c r="D1366" s="1">
        <f ca="1">MAX(Parameters!$A$2,MAX(INDEX((A1366=$A$2:A1365)*$D$2:D1365,))) + RANDBETWEEN(IF(MAX(INDEX((A1366=$A$2:A1365)*$D$2:D1365,))=0,0,Parameters!$C$2),Parameters!$D$2)</f>
        <v>43184</v>
      </c>
      <c r="E1366">
        <f ca="1">RANDBETWEEN(Parameters!$F$2,Parameters!$G$2)</f>
        <v>97</v>
      </c>
      <c r="F1366">
        <f ca="1">RANDBETWEEN(Parameters!$I$2,Parameters!$J$2)</f>
        <v>75</v>
      </c>
      <c r="G1366">
        <f ca="1">SUMIFS(E$2:E1366,$A$2:A1366,Extraction[[#This Row],[AreaID]])</f>
        <v>20151</v>
      </c>
      <c r="H1366">
        <f ca="1">SUMIFS(F$2:F1366,$A$2:A1366,Extraction[[#This Row],[AreaID]])</f>
        <v>19926</v>
      </c>
      <c r="I1366">
        <f ca="1">VLOOKUP(Extraction[[#This Row],[AreaID]],Reserves[],4,FALSE)-Extraction[[#This Row],[OilExtractionToDate]]</f>
        <v>153639</v>
      </c>
      <c r="J1366">
        <f ca="1">VLOOKUP(Extraction[[#This Row],[AreaID]],Reserves[],5,FALSE)-Extraction[[#This Row],[GasExtractionToDate]]</f>
        <v>223183</v>
      </c>
    </row>
    <row r="1367" spans="1:10" x14ac:dyDescent="0.35">
      <c r="A1367">
        <f ca="1">RANDBETWEEN(1,Parameters!$A$10)</f>
        <v>5</v>
      </c>
      <c r="B1367" t="str">
        <f ca="1">VLOOKUP(A1367,Reserves[],2,FALSE)</f>
        <v>BigPool</v>
      </c>
      <c r="C1367" t="str">
        <f ca="1">VLOOKUP(A1367,Reserves[],3,FALSE)</f>
        <v>B2</v>
      </c>
      <c r="D1367" s="1">
        <f ca="1">MAX(Parameters!$A$2,MAX(INDEX((A1367=$A$2:A1366)*$D$2:D1366,))) + RANDBETWEEN(IF(MAX(INDEX((A1367=$A$2:A1366)*$D$2:D1366,))=0,0,Parameters!$C$2),Parameters!$D$2)</f>
        <v>43113</v>
      </c>
      <c r="E1367">
        <f ca="1">RANDBETWEEN(Parameters!$F$2,Parameters!$G$2)</f>
        <v>148</v>
      </c>
      <c r="F1367">
        <f ca="1">RANDBETWEEN(Parameters!$I$2,Parameters!$J$2)</f>
        <v>204</v>
      </c>
      <c r="G1367">
        <f ca="1">SUMIFS(E$2:E1367,$A$2:A1367,Extraction[[#This Row],[AreaID]])</f>
        <v>18157</v>
      </c>
      <c r="H1367">
        <f ca="1">SUMIFS(F$2:F1367,$A$2:A1367,Extraction[[#This Row],[AreaID]])</f>
        <v>17343</v>
      </c>
      <c r="I1367">
        <f ca="1">VLOOKUP(Extraction[[#This Row],[AreaID]],Reserves[],4,FALSE)-Extraction[[#This Row],[OilExtractionToDate]]</f>
        <v>289266</v>
      </c>
      <c r="J1367">
        <f ca="1">VLOOKUP(Extraction[[#This Row],[AreaID]],Reserves[],5,FALSE)-Extraction[[#This Row],[GasExtractionToDate]]</f>
        <v>260365</v>
      </c>
    </row>
    <row r="1368" spans="1:10" x14ac:dyDescent="0.35">
      <c r="A1368">
        <f ca="1">RANDBETWEEN(1,Parameters!$A$10)</f>
        <v>6</v>
      </c>
      <c r="B1368" t="str">
        <f ca="1">VLOOKUP(A1368,Reserves[],2,FALSE)</f>
        <v>Hanamura</v>
      </c>
      <c r="C1368" t="str">
        <f ca="1">VLOOKUP(A1368,Reserves[],3,FALSE)</f>
        <v>Alpha</v>
      </c>
      <c r="D1368" s="1">
        <f ca="1">MAX(Parameters!$A$2,MAX(INDEX((A1368=$A$2:A1367)*$D$2:D1367,))) + RANDBETWEEN(IF(MAX(INDEX((A1368=$A$2:A1367)*$D$2:D1367,))=0,0,Parameters!$C$2),Parameters!$D$2)</f>
        <v>43136</v>
      </c>
      <c r="E1368">
        <f ca="1">RANDBETWEEN(Parameters!$F$2,Parameters!$G$2)</f>
        <v>248</v>
      </c>
      <c r="F1368">
        <f ca="1">RANDBETWEEN(Parameters!$I$2,Parameters!$J$2)</f>
        <v>246</v>
      </c>
      <c r="G1368">
        <f ca="1">SUMIFS(E$2:E1368,$A$2:A1368,Extraction[[#This Row],[AreaID]])</f>
        <v>18296</v>
      </c>
      <c r="H1368">
        <f ca="1">SUMIFS(F$2:F1368,$A$2:A1368,Extraction[[#This Row],[AreaID]])</f>
        <v>16525</v>
      </c>
      <c r="I1368">
        <f ca="1">VLOOKUP(Extraction[[#This Row],[AreaID]],Reserves[],4,FALSE)-Extraction[[#This Row],[OilExtractionToDate]]</f>
        <v>242084</v>
      </c>
      <c r="J1368">
        <f ca="1">VLOOKUP(Extraction[[#This Row],[AreaID]],Reserves[],5,FALSE)-Extraction[[#This Row],[GasExtractionToDate]]</f>
        <v>285077</v>
      </c>
    </row>
    <row r="1369" spans="1:10" x14ac:dyDescent="0.35">
      <c r="A1369">
        <f ca="1">RANDBETWEEN(1,Parameters!$A$10)</f>
        <v>11</v>
      </c>
      <c r="B1369" t="str">
        <f ca="1">VLOOKUP(A1369,Reserves[],2,FALSE)</f>
        <v>EastTexas</v>
      </c>
      <c r="C1369" t="str">
        <f ca="1">VLOOKUP(A1369,Reserves[],3,FALSE)</f>
        <v>Lake2</v>
      </c>
      <c r="D1369" s="1">
        <f ca="1">MAX(Parameters!$A$2,MAX(INDEX((A1369=$A$2:A1368)*$D$2:D1368,))) + RANDBETWEEN(IF(MAX(INDEX((A1369=$A$2:A1368)*$D$2:D1368,))=0,0,Parameters!$C$2),Parameters!$D$2)</f>
        <v>43154</v>
      </c>
      <c r="E1369">
        <f ca="1">RANDBETWEEN(Parameters!$F$2,Parameters!$G$2)</f>
        <v>179</v>
      </c>
      <c r="F1369">
        <f ca="1">RANDBETWEEN(Parameters!$I$2,Parameters!$J$2)</f>
        <v>283</v>
      </c>
      <c r="G1369">
        <f ca="1">SUMIFS(E$2:E1369,$A$2:A1369,Extraction[[#This Row],[AreaID]])</f>
        <v>19330</v>
      </c>
      <c r="H1369">
        <f ca="1">SUMIFS(F$2:F1369,$A$2:A1369,Extraction[[#This Row],[AreaID]])</f>
        <v>18822</v>
      </c>
      <c r="I1369">
        <f ca="1">VLOOKUP(Extraction[[#This Row],[AreaID]],Reserves[],4,FALSE)-Extraction[[#This Row],[OilExtractionToDate]]</f>
        <v>256650</v>
      </c>
      <c r="J1369">
        <f ca="1">VLOOKUP(Extraction[[#This Row],[AreaID]],Reserves[],5,FALSE)-Extraction[[#This Row],[GasExtractionToDate]]</f>
        <v>207975</v>
      </c>
    </row>
    <row r="1370" spans="1:10" x14ac:dyDescent="0.35">
      <c r="A1370">
        <f ca="1">RANDBETWEEN(1,Parameters!$A$10)</f>
        <v>5</v>
      </c>
      <c r="B1370" t="str">
        <f ca="1">VLOOKUP(A1370,Reserves[],2,FALSE)</f>
        <v>BigPool</v>
      </c>
      <c r="C1370" t="str">
        <f ca="1">VLOOKUP(A1370,Reserves[],3,FALSE)</f>
        <v>B2</v>
      </c>
      <c r="D1370" s="1">
        <f ca="1">MAX(Parameters!$A$2,MAX(INDEX((A1370=$A$2:A1369)*$D$2:D1369,))) + RANDBETWEEN(IF(MAX(INDEX((A1370=$A$2:A1369)*$D$2:D1369,))=0,0,Parameters!$C$2),Parameters!$D$2)</f>
        <v>43120</v>
      </c>
      <c r="E1370">
        <f ca="1">RANDBETWEEN(Parameters!$F$2,Parameters!$G$2)</f>
        <v>242</v>
      </c>
      <c r="F1370">
        <f ca="1">RANDBETWEEN(Parameters!$I$2,Parameters!$J$2)</f>
        <v>295</v>
      </c>
      <c r="G1370">
        <f ca="1">SUMIFS(E$2:E1370,$A$2:A1370,Extraction[[#This Row],[AreaID]])</f>
        <v>18399</v>
      </c>
      <c r="H1370">
        <f ca="1">SUMIFS(F$2:F1370,$A$2:A1370,Extraction[[#This Row],[AreaID]])</f>
        <v>17638</v>
      </c>
      <c r="I1370">
        <f ca="1">VLOOKUP(Extraction[[#This Row],[AreaID]],Reserves[],4,FALSE)-Extraction[[#This Row],[OilExtractionToDate]]</f>
        <v>289024</v>
      </c>
      <c r="J1370">
        <f ca="1">VLOOKUP(Extraction[[#This Row],[AreaID]],Reserves[],5,FALSE)-Extraction[[#This Row],[GasExtractionToDate]]</f>
        <v>260070</v>
      </c>
    </row>
    <row r="1371" spans="1:10" x14ac:dyDescent="0.35">
      <c r="A1371">
        <f ca="1">RANDBETWEEN(1,Parameters!$A$10)</f>
        <v>14</v>
      </c>
      <c r="B1371" t="str">
        <f ca="1">VLOOKUP(A1371,Reserves[],2,FALSE)</f>
        <v>Kern River</v>
      </c>
      <c r="C1371" t="str">
        <f ca="1">VLOOKUP(A1371,Reserves[],3,FALSE)</f>
        <v>Delta</v>
      </c>
      <c r="D1371" s="1">
        <f ca="1">MAX(Parameters!$A$2,MAX(INDEX((A1371=$A$2:A1370)*$D$2:D1370,))) + RANDBETWEEN(IF(MAX(INDEX((A1371=$A$2:A1370)*$D$2:D1370,))=0,0,Parameters!$C$2),Parameters!$D$2)</f>
        <v>43064</v>
      </c>
      <c r="E1371">
        <f ca="1">RANDBETWEEN(Parameters!$F$2,Parameters!$G$2)</f>
        <v>207</v>
      </c>
      <c r="F1371">
        <f ca="1">RANDBETWEEN(Parameters!$I$2,Parameters!$J$2)</f>
        <v>133</v>
      </c>
      <c r="G1371">
        <f ca="1">SUMIFS(E$2:E1371,$A$2:A1371,Extraction[[#This Row],[AreaID]])</f>
        <v>17427</v>
      </c>
      <c r="H1371">
        <f ca="1">SUMIFS(F$2:F1371,$A$2:A1371,Extraction[[#This Row],[AreaID]])</f>
        <v>16500</v>
      </c>
      <c r="I1371">
        <f ca="1">VLOOKUP(Extraction[[#This Row],[AreaID]],Reserves[],4,FALSE)-Extraction[[#This Row],[OilExtractionToDate]]</f>
        <v>327984</v>
      </c>
      <c r="J1371">
        <f ca="1">VLOOKUP(Extraction[[#This Row],[AreaID]],Reserves[],5,FALSE)-Extraction[[#This Row],[GasExtractionToDate]]</f>
        <v>389638</v>
      </c>
    </row>
    <row r="1372" spans="1:10" x14ac:dyDescent="0.35">
      <c r="A1372">
        <f ca="1">RANDBETWEEN(1,Parameters!$A$10)</f>
        <v>4</v>
      </c>
      <c r="B1372" t="str">
        <f ca="1">VLOOKUP(A1372,Reserves[],2,FALSE)</f>
        <v>BigPool</v>
      </c>
      <c r="C1372" t="str">
        <f ca="1">VLOOKUP(A1372,Reserves[],3,FALSE)</f>
        <v>B1</v>
      </c>
      <c r="D1372" s="1">
        <f ca="1">MAX(Parameters!$A$2,MAX(INDEX((A1372=$A$2:A1371)*$D$2:D1371,))) + RANDBETWEEN(IF(MAX(INDEX((A1372=$A$2:A1371)*$D$2:D1371,))=0,0,Parameters!$C$2),Parameters!$D$2)</f>
        <v>43145</v>
      </c>
      <c r="E1372">
        <f ca="1">RANDBETWEEN(Parameters!$F$2,Parameters!$G$2)</f>
        <v>285</v>
      </c>
      <c r="F1372">
        <f ca="1">RANDBETWEEN(Parameters!$I$2,Parameters!$J$2)</f>
        <v>168</v>
      </c>
      <c r="G1372">
        <f ca="1">SUMIFS(E$2:E1372,$A$2:A1372,Extraction[[#This Row],[AreaID]])</f>
        <v>18316</v>
      </c>
      <c r="H1372">
        <f ca="1">SUMIFS(F$2:F1372,$A$2:A1372,Extraction[[#This Row],[AreaID]])</f>
        <v>18520</v>
      </c>
      <c r="I1372">
        <f ca="1">VLOOKUP(Extraction[[#This Row],[AreaID]],Reserves[],4,FALSE)-Extraction[[#This Row],[OilExtractionToDate]]</f>
        <v>386874</v>
      </c>
      <c r="J1372">
        <f ca="1">VLOOKUP(Extraction[[#This Row],[AreaID]],Reserves[],5,FALSE)-Extraction[[#This Row],[GasExtractionToDate]]</f>
        <v>181933</v>
      </c>
    </row>
    <row r="1373" spans="1:10" x14ac:dyDescent="0.35">
      <c r="A1373">
        <f ca="1">RANDBETWEEN(1,Parameters!$A$10)</f>
        <v>13</v>
      </c>
      <c r="B1373" t="str">
        <f ca="1">VLOOKUP(A1373,Reserves[],2,FALSE)</f>
        <v>Kern River</v>
      </c>
      <c r="C1373" t="str">
        <f ca="1">VLOOKUP(A1373,Reserves[],3,FALSE)</f>
        <v>W13</v>
      </c>
      <c r="D1373" s="1">
        <f ca="1">MAX(Parameters!$A$2,MAX(INDEX((A1373=$A$2:A1372)*$D$2:D1372,))) + RANDBETWEEN(IF(MAX(INDEX((A1373=$A$2:A1372)*$D$2:D1372,))=0,0,Parameters!$C$2),Parameters!$D$2)</f>
        <v>43149</v>
      </c>
      <c r="E1373">
        <f ca="1">RANDBETWEEN(Parameters!$F$2,Parameters!$G$2)</f>
        <v>279</v>
      </c>
      <c r="F1373">
        <f ca="1">RANDBETWEEN(Parameters!$I$2,Parameters!$J$2)</f>
        <v>270</v>
      </c>
      <c r="G1373">
        <f ca="1">SUMIFS(E$2:E1373,$A$2:A1373,Extraction[[#This Row],[AreaID]])</f>
        <v>19066</v>
      </c>
      <c r="H1373">
        <f ca="1">SUMIFS(F$2:F1373,$A$2:A1373,Extraction[[#This Row],[AreaID]])</f>
        <v>17467</v>
      </c>
      <c r="I1373">
        <f ca="1">VLOOKUP(Extraction[[#This Row],[AreaID]],Reserves[],4,FALSE)-Extraction[[#This Row],[OilExtractionToDate]]</f>
        <v>363637</v>
      </c>
      <c r="J1373">
        <f ca="1">VLOOKUP(Extraction[[#This Row],[AreaID]],Reserves[],5,FALSE)-Extraction[[#This Row],[GasExtractionToDate]]</f>
        <v>431988</v>
      </c>
    </row>
    <row r="1374" spans="1:10" x14ac:dyDescent="0.35">
      <c r="A1374">
        <f ca="1">RANDBETWEEN(1,Parameters!$A$10)</f>
        <v>6</v>
      </c>
      <c r="B1374" t="str">
        <f ca="1">VLOOKUP(A1374,Reserves[],2,FALSE)</f>
        <v>Hanamura</v>
      </c>
      <c r="C1374" t="str">
        <f ca="1">VLOOKUP(A1374,Reserves[],3,FALSE)</f>
        <v>Alpha</v>
      </c>
      <c r="D1374" s="1">
        <f ca="1">MAX(Parameters!$A$2,MAX(INDEX((A1374=$A$2:A1373)*$D$2:D1373,))) + RANDBETWEEN(IF(MAX(INDEX((A1374=$A$2:A1373)*$D$2:D1373,))=0,0,Parameters!$C$2),Parameters!$D$2)</f>
        <v>43142</v>
      </c>
      <c r="E1374">
        <f ca="1">RANDBETWEEN(Parameters!$F$2,Parameters!$G$2)</f>
        <v>252</v>
      </c>
      <c r="F1374">
        <f ca="1">RANDBETWEEN(Parameters!$I$2,Parameters!$J$2)</f>
        <v>57</v>
      </c>
      <c r="G1374">
        <f ca="1">SUMIFS(E$2:E1374,$A$2:A1374,Extraction[[#This Row],[AreaID]])</f>
        <v>18548</v>
      </c>
      <c r="H1374">
        <f ca="1">SUMIFS(F$2:F1374,$A$2:A1374,Extraction[[#This Row],[AreaID]])</f>
        <v>16582</v>
      </c>
      <c r="I1374">
        <f ca="1">VLOOKUP(Extraction[[#This Row],[AreaID]],Reserves[],4,FALSE)-Extraction[[#This Row],[OilExtractionToDate]]</f>
        <v>241832</v>
      </c>
      <c r="J1374">
        <f ca="1">VLOOKUP(Extraction[[#This Row],[AreaID]],Reserves[],5,FALSE)-Extraction[[#This Row],[GasExtractionToDate]]</f>
        <v>285020</v>
      </c>
    </row>
    <row r="1375" spans="1:10" x14ac:dyDescent="0.35">
      <c r="A1375">
        <f ca="1">RANDBETWEEN(1,Parameters!$A$10)</f>
        <v>11</v>
      </c>
      <c r="B1375" t="str">
        <f ca="1">VLOOKUP(A1375,Reserves[],2,FALSE)</f>
        <v>EastTexas</v>
      </c>
      <c r="C1375" t="str">
        <f ca="1">VLOOKUP(A1375,Reserves[],3,FALSE)</f>
        <v>Lake2</v>
      </c>
      <c r="D1375" s="1">
        <f ca="1">MAX(Parameters!$A$2,MAX(INDEX((A1375=$A$2:A1374)*$D$2:D1374,))) + RANDBETWEEN(IF(MAX(INDEX((A1375=$A$2:A1374)*$D$2:D1374,))=0,0,Parameters!$C$2),Parameters!$D$2)</f>
        <v>43157</v>
      </c>
      <c r="E1375">
        <f ca="1">RANDBETWEEN(Parameters!$F$2,Parameters!$G$2)</f>
        <v>122</v>
      </c>
      <c r="F1375">
        <f ca="1">RANDBETWEEN(Parameters!$I$2,Parameters!$J$2)</f>
        <v>187</v>
      </c>
      <c r="G1375">
        <f ca="1">SUMIFS(E$2:E1375,$A$2:A1375,Extraction[[#This Row],[AreaID]])</f>
        <v>19452</v>
      </c>
      <c r="H1375">
        <f ca="1">SUMIFS(F$2:F1375,$A$2:A1375,Extraction[[#This Row],[AreaID]])</f>
        <v>19009</v>
      </c>
      <c r="I1375">
        <f ca="1">VLOOKUP(Extraction[[#This Row],[AreaID]],Reserves[],4,FALSE)-Extraction[[#This Row],[OilExtractionToDate]]</f>
        <v>256528</v>
      </c>
      <c r="J1375">
        <f ca="1">VLOOKUP(Extraction[[#This Row],[AreaID]],Reserves[],5,FALSE)-Extraction[[#This Row],[GasExtractionToDate]]</f>
        <v>207788</v>
      </c>
    </row>
    <row r="1376" spans="1:10" x14ac:dyDescent="0.35">
      <c r="A1376">
        <f ca="1">RANDBETWEEN(1,Parameters!$A$10)</f>
        <v>10</v>
      </c>
      <c r="B1376" t="str">
        <f ca="1">VLOOKUP(A1376,Reserves[],2,FALSE)</f>
        <v>EastTexas</v>
      </c>
      <c r="C1376" t="str">
        <f ca="1">VLOOKUP(A1376,Reserves[],3,FALSE)</f>
        <v>Lake1</v>
      </c>
      <c r="D1376" s="1">
        <f ca="1">MAX(Parameters!$A$2,MAX(INDEX((A1376=$A$2:A1375)*$D$2:D1375,))) + RANDBETWEEN(IF(MAX(INDEX((A1376=$A$2:A1375)*$D$2:D1375,))=0,0,Parameters!$C$2),Parameters!$D$2)</f>
        <v>43032</v>
      </c>
      <c r="E1376">
        <f ca="1">RANDBETWEEN(Parameters!$F$2,Parameters!$G$2)</f>
        <v>135</v>
      </c>
      <c r="F1376">
        <f ca="1">RANDBETWEEN(Parameters!$I$2,Parameters!$J$2)</f>
        <v>167</v>
      </c>
      <c r="G1376">
        <f ca="1">SUMIFS(E$2:E1376,$A$2:A1376,Extraction[[#This Row],[AreaID]])</f>
        <v>15599</v>
      </c>
      <c r="H1376">
        <f ca="1">SUMIFS(F$2:F1376,$A$2:A1376,Extraction[[#This Row],[AreaID]])</f>
        <v>14079</v>
      </c>
      <c r="I1376">
        <f ca="1">VLOOKUP(Extraction[[#This Row],[AreaID]],Reserves[],4,FALSE)-Extraction[[#This Row],[OilExtractionToDate]]</f>
        <v>151629</v>
      </c>
      <c r="J1376">
        <f ca="1">VLOOKUP(Extraction[[#This Row],[AreaID]],Reserves[],5,FALSE)-Extraction[[#This Row],[GasExtractionToDate]]</f>
        <v>361174</v>
      </c>
    </row>
    <row r="1377" spans="1:10" x14ac:dyDescent="0.35">
      <c r="A1377">
        <f ca="1">RANDBETWEEN(1,Parameters!$A$10)</f>
        <v>5</v>
      </c>
      <c r="B1377" t="str">
        <f ca="1">VLOOKUP(A1377,Reserves[],2,FALSE)</f>
        <v>BigPool</v>
      </c>
      <c r="C1377" t="str">
        <f ca="1">VLOOKUP(A1377,Reserves[],3,FALSE)</f>
        <v>B2</v>
      </c>
      <c r="D1377" s="1">
        <f ca="1">MAX(Parameters!$A$2,MAX(INDEX((A1377=$A$2:A1376)*$D$2:D1376,))) + RANDBETWEEN(IF(MAX(INDEX((A1377=$A$2:A1376)*$D$2:D1376,))=0,0,Parameters!$C$2),Parameters!$D$2)</f>
        <v>43124</v>
      </c>
      <c r="E1377">
        <f ca="1">RANDBETWEEN(Parameters!$F$2,Parameters!$G$2)</f>
        <v>256</v>
      </c>
      <c r="F1377">
        <f ca="1">RANDBETWEEN(Parameters!$I$2,Parameters!$J$2)</f>
        <v>287</v>
      </c>
      <c r="G1377">
        <f ca="1">SUMIFS(E$2:E1377,$A$2:A1377,Extraction[[#This Row],[AreaID]])</f>
        <v>18655</v>
      </c>
      <c r="H1377">
        <f ca="1">SUMIFS(F$2:F1377,$A$2:A1377,Extraction[[#This Row],[AreaID]])</f>
        <v>17925</v>
      </c>
      <c r="I1377">
        <f ca="1">VLOOKUP(Extraction[[#This Row],[AreaID]],Reserves[],4,FALSE)-Extraction[[#This Row],[OilExtractionToDate]]</f>
        <v>288768</v>
      </c>
      <c r="J1377">
        <f ca="1">VLOOKUP(Extraction[[#This Row],[AreaID]],Reserves[],5,FALSE)-Extraction[[#This Row],[GasExtractionToDate]]</f>
        <v>259783</v>
      </c>
    </row>
    <row r="1378" spans="1:10" x14ac:dyDescent="0.35">
      <c r="A1378">
        <f ca="1">RANDBETWEEN(1,Parameters!$A$10)</f>
        <v>5</v>
      </c>
      <c r="B1378" t="str">
        <f ca="1">VLOOKUP(A1378,Reserves[],2,FALSE)</f>
        <v>BigPool</v>
      </c>
      <c r="C1378" t="str">
        <f ca="1">VLOOKUP(A1378,Reserves[],3,FALSE)</f>
        <v>B2</v>
      </c>
      <c r="D1378" s="1">
        <f ca="1">MAX(Parameters!$A$2,MAX(INDEX((A1378=$A$2:A1377)*$D$2:D1377,))) + RANDBETWEEN(IF(MAX(INDEX((A1378=$A$2:A1377)*$D$2:D1377,))=0,0,Parameters!$C$2),Parameters!$D$2)</f>
        <v>43127</v>
      </c>
      <c r="E1378">
        <f ca="1">RANDBETWEEN(Parameters!$F$2,Parameters!$G$2)</f>
        <v>167</v>
      </c>
      <c r="F1378">
        <f ca="1">RANDBETWEEN(Parameters!$I$2,Parameters!$J$2)</f>
        <v>124</v>
      </c>
      <c r="G1378">
        <f ca="1">SUMIFS(E$2:E1378,$A$2:A1378,Extraction[[#This Row],[AreaID]])</f>
        <v>18822</v>
      </c>
      <c r="H1378">
        <f ca="1">SUMIFS(F$2:F1378,$A$2:A1378,Extraction[[#This Row],[AreaID]])</f>
        <v>18049</v>
      </c>
      <c r="I1378">
        <f ca="1">VLOOKUP(Extraction[[#This Row],[AreaID]],Reserves[],4,FALSE)-Extraction[[#This Row],[OilExtractionToDate]]</f>
        <v>288601</v>
      </c>
      <c r="J1378">
        <f ca="1">VLOOKUP(Extraction[[#This Row],[AreaID]],Reserves[],5,FALSE)-Extraction[[#This Row],[GasExtractionToDate]]</f>
        <v>259659</v>
      </c>
    </row>
    <row r="1379" spans="1:10" x14ac:dyDescent="0.35">
      <c r="A1379">
        <f ca="1">RANDBETWEEN(1,Parameters!$A$10)</f>
        <v>4</v>
      </c>
      <c r="B1379" t="str">
        <f ca="1">VLOOKUP(A1379,Reserves[],2,FALSE)</f>
        <v>BigPool</v>
      </c>
      <c r="C1379" t="str">
        <f ca="1">VLOOKUP(A1379,Reserves[],3,FALSE)</f>
        <v>B1</v>
      </c>
      <c r="D1379" s="1">
        <f ca="1">MAX(Parameters!$A$2,MAX(INDEX((A1379=$A$2:A1378)*$D$2:D1378,))) + RANDBETWEEN(IF(MAX(INDEX((A1379=$A$2:A1378)*$D$2:D1378,))=0,0,Parameters!$C$2),Parameters!$D$2)</f>
        <v>43152</v>
      </c>
      <c r="E1379">
        <f ca="1">RANDBETWEEN(Parameters!$F$2,Parameters!$G$2)</f>
        <v>214</v>
      </c>
      <c r="F1379">
        <f ca="1">RANDBETWEEN(Parameters!$I$2,Parameters!$J$2)</f>
        <v>125</v>
      </c>
      <c r="G1379">
        <f ca="1">SUMIFS(E$2:E1379,$A$2:A1379,Extraction[[#This Row],[AreaID]])</f>
        <v>18530</v>
      </c>
      <c r="H1379">
        <f ca="1">SUMIFS(F$2:F1379,$A$2:A1379,Extraction[[#This Row],[AreaID]])</f>
        <v>18645</v>
      </c>
      <c r="I1379">
        <f ca="1">VLOOKUP(Extraction[[#This Row],[AreaID]],Reserves[],4,FALSE)-Extraction[[#This Row],[OilExtractionToDate]]</f>
        <v>386660</v>
      </c>
      <c r="J1379">
        <f ca="1">VLOOKUP(Extraction[[#This Row],[AreaID]],Reserves[],5,FALSE)-Extraction[[#This Row],[GasExtractionToDate]]</f>
        <v>181808</v>
      </c>
    </row>
    <row r="1380" spans="1:10" x14ac:dyDescent="0.35">
      <c r="A1380">
        <f ca="1">RANDBETWEEN(1,Parameters!$A$10)</f>
        <v>8</v>
      </c>
      <c r="B1380" t="str">
        <f ca="1">VLOOKUP(A1380,Reserves[],2,FALSE)</f>
        <v>Hanamura</v>
      </c>
      <c r="C1380" t="str">
        <f ca="1">VLOOKUP(A1380,Reserves[],3,FALSE)</f>
        <v>Delta</v>
      </c>
      <c r="D1380" s="1">
        <f ca="1">MAX(Parameters!$A$2,MAX(INDEX((A1380=$A$2:A1379)*$D$2:D1379,))) + RANDBETWEEN(IF(MAX(INDEX((A1380=$A$2:A1379)*$D$2:D1379,))=0,0,Parameters!$C$2),Parameters!$D$2)</f>
        <v>43192</v>
      </c>
      <c r="E1380">
        <f ca="1">RANDBETWEEN(Parameters!$F$2,Parameters!$G$2)</f>
        <v>160</v>
      </c>
      <c r="F1380">
        <f ca="1">RANDBETWEEN(Parameters!$I$2,Parameters!$J$2)</f>
        <v>163</v>
      </c>
      <c r="G1380">
        <f ca="1">SUMIFS(E$2:E1380,$A$2:A1380,Extraction[[#This Row],[AreaID]])</f>
        <v>20311</v>
      </c>
      <c r="H1380">
        <f ca="1">SUMIFS(F$2:F1380,$A$2:A1380,Extraction[[#This Row],[AreaID]])</f>
        <v>20089</v>
      </c>
      <c r="I1380">
        <f ca="1">VLOOKUP(Extraction[[#This Row],[AreaID]],Reserves[],4,FALSE)-Extraction[[#This Row],[OilExtractionToDate]]</f>
        <v>153479</v>
      </c>
      <c r="J1380">
        <f ca="1">VLOOKUP(Extraction[[#This Row],[AreaID]],Reserves[],5,FALSE)-Extraction[[#This Row],[GasExtractionToDate]]</f>
        <v>223020</v>
      </c>
    </row>
    <row r="1381" spans="1:10" x14ac:dyDescent="0.35">
      <c r="A1381">
        <f ca="1">RANDBETWEEN(1,Parameters!$A$10)</f>
        <v>13</v>
      </c>
      <c r="B1381" t="str">
        <f ca="1">VLOOKUP(A1381,Reserves[],2,FALSE)</f>
        <v>Kern River</v>
      </c>
      <c r="C1381" t="str">
        <f ca="1">VLOOKUP(A1381,Reserves[],3,FALSE)</f>
        <v>W13</v>
      </c>
      <c r="D1381" s="1">
        <f ca="1">MAX(Parameters!$A$2,MAX(INDEX((A1381=$A$2:A1380)*$D$2:D1380,))) + RANDBETWEEN(IF(MAX(INDEX((A1381=$A$2:A1380)*$D$2:D1380,))=0,0,Parameters!$C$2),Parameters!$D$2)</f>
        <v>43152</v>
      </c>
      <c r="E1381">
        <f ca="1">RANDBETWEEN(Parameters!$F$2,Parameters!$G$2)</f>
        <v>197</v>
      </c>
      <c r="F1381">
        <f ca="1">RANDBETWEEN(Parameters!$I$2,Parameters!$J$2)</f>
        <v>256</v>
      </c>
      <c r="G1381">
        <f ca="1">SUMIFS(E$2:E1381,$A$2:A1381,Extraction[[#This Row],[AreaID]])</f>
        <v>19263</v>
      </c>
      <c r="H1381">
        <f ca="1">SUMIFS(F$2:F1381,$A$2:A1381,Extraction[[#This Row],[AreaID]])</f>
        <v>17723</v>
      </c>
      <c r="I1381">
        <f ca="1">VLOOKUP(Extraction[[#This Row],[AreaID]],Reserves[],4,FALSE)-Extraction[[#This Row],[OilExtractionToDate]]</f>
        <v>363440</v>
      </c>
      <c r="J1381">
        <f ca="1">VLOOKUP(Extraction[[#This Row],[AreaID]],Reserves[],5,FALSE)-Extraction[[#This Row],[GasExtractionToDate]]</f>
        <v>431732</v>
      </c>
    </row>
    <row r="1382" spans="1:10" x14ac:dyDescent="0.35">
      <c r="A1382">
        <f ca="1">RANDBETWEEN(1,Parameters!$A$10)</f>
        <v>7</v>
      </c>
      <c r="B1382" t="str">
        <f ca="1">VLOOKUP(A1382,Reserves[],2,FALSE)</f>
        <v>Hanamura</v>
      </c>
      <c r="C1382" t="str">
        <f ca="1">VLOOKUP(A1382,Reserves[],3,FALSE)</f>
        <v>H1</v>
      </c>
      <c r="D1382" s="1">
        <f ca="1">MAX(Parameters!$A$2,MAX(INDEX((A1382=$A$2:A1381)*$D$2:D1381,))) + RANDBETWEEN(IF(MAX(INDEX((A1382=$A$2:A1381)*$D$2:D1381,))=0,0,Parameters!$C$2),Parameters!$D$2)</f>
        <v>43088</v>
      </c>
      <c r="E1382">
        <f ca="1">RANDBETWEEN(Parameters!$F$2,Parameters!$G$2)</f>
        <v>224</v>
      </c>
      <c r="F1382">
        <f ca="1">RANDBETWEEN(Parameters!$I$2,Parameters!$J$2)</f>
        <v>257</v>
      </c>
      <c r="G1382">
        <f ca="1">SUMIFS(E$2:E1382,$A$2:A1382,Extraction[[#This Row],[AreaID]])</f>
        <v>16913</v>
      </c>
      <c r="H1382">
        <f ca="1">SUMIFS(F$2:F1382,$A$2:A1382,Extraction[[#This Row],[AreaID]])</f>
        <v>16199</v>
      </c>
      <c r="I1382">
        <f ca="1">VLOOKUP(Extraction[[#This Row],[AreaID]],Reserves[],4,FALSE)-Extraction[[#This Row],[OilExtractionToDate]]</f>
        <v>309453</v>
      </c>
      <c r="J1382">
        <f ca="1">VLOOKUP(Extraction[[#This Row],[AreaID]],Reserves[],5,FALSE)-Extraction[[#This Row],[GasExtractionToDate]]</f>
        <v>425178</v>
      </c>
    </row>
    <row r="1383" spans="1:10" x14ac:dyDescent="0.35">
      <c r="A1383">
        <f ca="1">RANDBETWEEN(1,Parameters!$A$10)</f>
        <v>9</v>
      </c>
      <c r="B1383" t="str">
        <f ca="1">VLOOKUP(A1383,Reserves[],2,FALSE)</f>
        <v>Hanamura</v>
      </c>
      <c r="C1383" t="str">
        <f ca="1">VLOOKUP(A1383,Reserves[],3,FALSE)</f>
        <v>H2</v>
      </c>
      <c r="D1383" s="1">
        <f ca="1">MAX(Parameters!$A$2,MAX(INDEX((A1383=$A$2:A1382)*$D$2:D1382,))) + RANDBETWEEN(IF(MAX(INDEX((A1383=$A$2:A1382)*$D$2:D1382,))=0,0,Parameters!$C$2),Parameters!$D$2)</f>
        <v>43115</v>
      </c>
      <c r="E1383">
        <f ca="1">RANDBETWEEN(Parameters!$F$2,Parameters!$G$2)</f>
        <v>193</v>
      </c>
      <c r="F1383">
        <f ca="1">RANDBETWEEN(Parameters!$I$2,Parameters!$J$2)</f>
        <v>63</v>
      </c>
      <c r="G1383">
        <f ca="1">SUMIFS(E$2:E1383,$A$2:A1383,Extraction[[#This Row],[AreaID]])</f>
        <v>18196</v>
      </c>
      <c r="H1383">
        <f ca="1">SUMIFS(F$2:F1383,$A$2:A1383,Extraction[[#This Row],[AreaID]])</f>
        <v>17009</v>
      </c>
      <c r="I1383">
        <f ca="1">VLOOKUP(Extraction[[#This Row],[AreaID]],Reserves[],4,FALSE)-Extraction[[#This Row],[OilExtractionToDate]]</f>
        <v>322967</v>
      </c>
      <c r="J1383">
        <f ca="1">VLOOKUP(Extraction[[#This Row],[AreaID]],Reserves[],5,FALSE)-Extraction[[#This Row],[GasExtractionToDate]]</f>
        <v>398929</v>
      </c>
    </row>
    <row r="1384" spans="1:10" x14ac:dyDescent="0.35">
      <c r="A1384">
        <f ca="1">RANDBETWEEN(1,Parameters!$A$10)</f>
        <v>13</v>
      </c>
      <c r="B1384" t="str">
        <f ca="1">VLOOKUP(A1384,Reserves[],2,FALSE)</f>
        <v>Kern River</v>
      </c>
      <c r="C1384" t="str">
        <f ca="1">VLOOKUP(A1384,Reserves[],3,FALSE)</f>
        <v>W13</v>
      </c>
      <c r="D1384" s="1">
        <f ca="1">MAX(Parameters!$A$2,MAX(INDEX((A1384=$A$2:A1383)*$D$2:D1383,))) + RANDBETWEEN(IF(MAX(INDEX((A1384=$A$2:A1383)*$D$2:D1383,))=0,0,Parameters!$C$2),Parameters!$D$2)</f>
        <v>43159</v>
      </c>
      <c r="E1384">
        <f ca="1">RANDBETWEEN(Parameters!$F$2,Parameters!$G$2)</f>
        <v>269</v>
      </c>
      <c r="F1384">
        <f ca="1">RANDBETWEEN(Parameters!$I$2,Parameters!$J$2)</f>
        <v>118</v>
      </c>
      <c r="G1384">
        <f ca="1">SUMIFS(E$2:E1384,$A$2:A1384,Extraction[[#This Row],[AreaID]])</f>
        <v>19532</v>
      </c>
      <c r="H1384">
        <f ca="1">SUMIFS(F$2:F1384,$A$2:A1384,Extraction[[#This Row],[AreaID]])</f>
        <v>17841</v>
      </c>
      <c r="I1384">
        <f ca="1">VLOOKUP(Extraction[[#This Row],[AreaID]],Reserves[],4,FALSE)-Extraction[[#This Row],[OilExtractionToDate]]</f>
        <v>363171</v>
      </c>
      <c r="J1384">
        <f ca="1">VLOOKUP(Extraction[[#This Row],[AreaID]],Reserves[],5,FALSE)-Extraction[[#This Row],[GasExtractionToDate]]</f>
        <v>431614</v>
      </c>
    </row>
    <row r="1385" spans="1:10" x14ac:dyDescent="0.35">
      <c r="A1385">
        <f ca="1">RANDBETWEEN(1,Parameters!$A$10)</f>
        <v>2</v>
      </c>
      <c r="B1385" t="str">
        <f ca="1">VLOOKUP(A1385,Reserves[],2,FALSE)</f>
        <v>Route66</v>
      </c>
      <c r="C1385" t="str">
        <f ca="1">VLOOKUP(A1385,Reserves[],3,FALSE)</f>
        <v>Delta</v>
      </c>
      <c r="D1385" s="1">
        <f ca="1">MAX(Parameters!$A$2,MAX(INDEX((A1385=$A$2:A1384)*$D$2:D1384,))) + RANDBETWEEN(IF(MAX(INDEX((A1385=$A$2:A1384)*$D$2:D1384,))=0,0,Parameters!$C$2),Parameters!$D$2)</f>
        <v>43201</v>
      </c>
      <c r="E1385">
        <f ca="1">RANDBETWEEN(Parameters!$F$2,Parameters!$G$2)</f>
        <v>244</v>
      </c>
      <c r="F1385">
        <f ca="1">RANDBETWEEN(Parameters!$I$2,Parameters!$J$2)</f>
        <v>52</v>
      </c>
      <c r="G1385">
        <f ca="1">SUMIFS(E$2:E1385,$A$2:A1385,Extraction[[#This Row],[AreaID]])</f>
        <v>21165</v>
      </c>
      <c r="H1385">
        <f ca="1">SUMIFS(F$2:F1385,$A$2:A1385,Extraction[[#This Row],[AreaID]])</f>
        <v>19817</v>
      </c>
      <c r="I1385">
        <f ca="1">VLOOKUP(Extraction[[#This Row],[AreaID]],Reserves[],4,FALSE)-Extraction[[#This Row],[OilExtractionToDate]]</f>
        <v>143276</v>
      </c>
      <c r="J1385">
        <f ca="1">VLOOKUP(Extraction[[#This Row],[AreaID]],Reserves[],5,FALSE)-Extraction[[#This Row],[GasExtractionToDate]]</f>
        <v>216392</v>
      </c>
    </row>
    <row r="1386" spans="1:10" x14ac:dyDescent="0.35">
      <c r="A1386">
        <f ca="1">RANDBETWEEN(1,Parameters!$A$10)</f>
        <v>6</v>
      </c>
      <c r="B1386" t="str">
        <f ca="1">VLOOKUP(A1386,Reserves[],2,FALSE)</f>
        <v>Hanamura</v>
      </c>
      <c r="C1386" t="str">
        <f ca="1">VLOOKUP(A1386,Reserves[],3,FALSE)</f>
        <v>Alpha</v>
      </c>
      <c r="D1386" s="1">
        <f ca="1">MAX(Parameters!$A$2,MAX(INDEX((A1386=$A$2:A1385)*$D$2:D1385,))) + RANDBETWEEN(IF(MAX(INDEX((A1386=$A$2:A1385)*$D$2:D1385,))=0,0,Parameters!$C$2),Parameters!$D$2)</f>
        <v>43149</v>
      </c>
      <c r="E1386">
        <f ca="1">RANDBETWEEN(Parameters!$F$2,Parameters!$G$2)</f>
        <v>260</v>
      </c>
      <c r="F1386">
        <f ca="1">RANDBETWEEN(Parameters!$I$2,Parameters!$J$2)</f>
        <v>215</v>
      </c>
      <c r="G1386">
        <f ca="1">SUMIFS(E$2:E1386,$A$2:A1386,Extraction[[#This Row],[AreaID]])</f>
        <v>18808</v>
      </c>
      <c r="H1386">
        <f ca="1">SUMIFS(F$2:F1386,$A$2:A1386,Extraction[[#This Row],[AreaID]])</f>
        <v>16797</v>
      </c>
      <c r="I1386">
        <f ca="1">VLOOKUP(Extraction[[#This Row],[AreaID]],Reserves[],4,FALSE)-Extraction[[#This Row],[OilExtractionToDate]]</f>
        <v>241572</v>
      </c>
      <c r="J1386">
        <f ca="1">VLOOKUP(Extraction[[#This Row],[AreaID]],Reserves[],5,FALSE)-Extraction[[#This Row],[GasExtractionToDate]]</f>
        <v>284805</v>
      </c>
    </row>
    <row r="1387" spans="1:10" x14ac:dyDescent="0.35">
      <c r="A1387">
        <f ca="1">RANDBETWEEN(1,Parameters!$A$10)</f>
        <v>13</v>
      </c>
      <c r="B1387" t="str">
        <f ca="1">VLOOKUP(A1387,Reserves[],2,FALSE)</f>
        <v>Kern River</v>
      </c>
      <c r="C1387" t="str">
        <f ca="1">VLOOKUP(A1387,Reserves[],3,FALSE)</f>
        <v>W13</v>
      </c>
      <c r="D1387" s="1">
        <f ca="1">MAX(Parameters!$A$2,MAX(INDEX((A1387=$A$2:A1386)*$D$2:D1386,))) + RANDBETWEEN(IF(MAX(INDEX((A1387=$A$2:A1386)*$D$2:D1386,))=0,0,Parameters!$C$2),Parameters!$D$2)</f>
        <v>43162</v>
      </c>
      <c r="E1387">
        <f ca="1">RANDBETWEEN(Parameters!$F$2,Parameters!$G$2)</f>
        <v>92</v>
      </c>
      <c r="F1387">
        <f ca="1">RANDBETWEEN(Parameters!$I$2,Parameters!$J$2)</f>
        <v>173</v>
      </c>
      <c r="G1387">
        <f ca="1">SUMIFS(E$2:E1387,$A$2:A1387,Extraction[[#This Row],[AreaID]])</f>
        <v>19624</v>
      </c>
      <c r="H1387">
        <f ca="1">SUMIFS(F$2:F1387,$A$2:A1387,Extraction[[#This Row],[AreaID]])</f>
        <v>18014</v>
      </c>
      <c r="I1387">
        <f ca="1">VLOOKUP(Extraction[[#This Row],[AreaID]],Reserves[],4,FALSE)-Extraction[[#This Row],[OilExtractionToDate]]</f>
        <v>363079</v>
      </c>
      <c r="J1387">
        <f ca="1">VLOOKUP(Extraction[[#This Row],[AreaID]],Reserves[],5,FALSE)-Extraction[[#This Row],[GasExtractionToDate]]</f>
        <v>431441</v>
      </c>
    </row>
    <row r="1388" spans="1:10" x14ac:dyDescent="0.35">
      <c r="A1388">
        <f ca="1">RANDBETWEEN(1,Parameters!$A$10)</f>
        <v>4</v>
      </c>
      <c r="B1388" t="str">
        <f ca="1">VLOOKUP(A1388,Reserves[],2,FALSE)</f>
        <v>BigPool</v>
      </c>
      <c r="C1388" t="str">
        <f ca="1">VLOOKUP(A1388,Reserves[],3,FALSE)</f>
        <v>B1</v>
      </c>
      <c r="D1388" s="1">
        <f ca="1">MAX(Parameters!$A$2,MAX(INDEX((A1388=$A$2:A1387)*$D$2:D1387,))) + RANDBETWEEN(IF(MAX(INDEX((A1388=$A$2:A1387)*$D$2:D1387,))=0,0,Parameters!$C$2),Parameters!$D$2)</f>
        <v>43155</v>
      </c>
      <c r="E1388">
        <f ca="1">RANDBETWEEN(Parameters!$F$2,Parameters!$G$2)</f>
        <v>193</v>
      </c>
      <c r="F1388">
        <f ca="1">RANDBETWEEN(Parameters!$I$2,Parameters!$J$2)</f>
        <v>217</v>
      </c>
      <c r="G1388">
        <f ca="1">SUMIFS(E$2:E1388,$A$2:A1388,Extraction[[#This Row],[AreaID]])</f>
        <v>18723</v>
      </c>
      <c r="H1388">
        <f ca="1">SUMIFS(F$2:F1388,$A$2:A1388,Extraction[[#This Row],[AreaID]])</f>
        <v>18862</v>
      </c>
      <c r="I1388">
        <f ca="1">VLOOKUP(Extraction[[#This Row],[AreaID]],Reserves[],4,FALSE)-Extraction[[#This Row],[OilExtractionToDate]]</f>
        <v>386467</v>
      </c>
      <c r="J1388">
        <f ca="1">VLOOKUP(Extraction[[#This Row],[AreaID]],Reserves[],5,FALSE)-Extraction[[#This Row],[GasExtractionToDate]]</f>
        <v>181591</v>
      </c>
    </row>
    <row r="1389" spans="1:10" x14ac:dyDescent="0.35">
      <c r="A1389">
        <f ca="1">RANDBETWEEN(1,Parameters!$A$10)</f>
        <v>12</v>
      </c>
      <c r="B1389" t="str">
        <f ca="1">VLOOKUP(A1389,Reserves[],2,FALSE)</f>
        <v>EastTexas</v>
      </c>
      <c r="C1389" t="str">
        <f ca="1">VLOOKUP(A1389,Reserves[],3,FALSE)</f>
        <v>Lake3</v>
      </c>
      <c r="D1389" s="1">
        <f ca="1">MAX(Parameters!$A$2,MAX(INDEX((A1389=$A$2:A1388)*$D$2:D1388,))) + RANDBETWEEN(IF(MAX(INDEX((A1389=$A$2:A1388)*$D$2:D1388,))=0,0,Parameters!$C$2),Parameters!$D$2)</f>
        <v>43128</v>
      </c>
      <c r="E1389">
        <f ca="1">RANDBETWEEN(Parameters!$F$2,Parameters!$G$2)</f>
        <v>185</v>
      </c>
      <c r="F1389">
        <f ca="1">RANDBETWEEN(Parameters!$I$2,Parameters!$J$2)</f>
        <v>251</v>
      </c>
      <c r="G1389">
        <f ca="1">SUMIFS(E$2:E1389,$A$2:A1389,Extraction[[#This Row],[AreaID]])</f>
        <v>17903</v>
      </c>
      <c r="H1389">
        <f ca="1">SUMIFS(F$2:F1389,$A$2:A1389,Extraction[[#This Row],[AreaID]])</f>
        <v>16166</v>
      </c>
      <c r="I1389">
        <f ca="1">VLOOKUP(Extraction[[#This Row],[AreaID]],Reserves[],4,FALSE)-Extraction[[#This Row],[OilExtractionToDate]]</f>
        <v>315484</v>
      </c>
      <c r="J1389">
        <f ca="1">VLOOKUP(Extraction[[#This Row],[AreaID]],Reserves[],5,FALSE)-Extraction[[#This Row],[GasExtractionToDate]]</f>
        <v>271039</v>
      </c>
    </row>
    <row r="1390" spans="1:10" x14ac:dyDescent="0.35">
      <c r="A1390">
        <f ca="1">RANDBETWEEN(1,Parameters!$A$10)</f>
        <v>10</v>
      </c>
      <c r="B1390" t="str">
        <f ca="1">VLOOKUP(A1390,Reserves[],2,FALSE)</f>
        <v>EastTexas</v>
      </c>
      <c r="C1390" t="str">
        <f ca="1">VLOOKUP(A1390,Reserves[],3,FALSE)</f>
        <v>Lake1</v>
      </c>
      <c r="D1390" s="1">
        <f ca="1">MAX(Parameters!$A$2,MAX(INDEX((A1390=$A$2:A1389)*$D$2:D1389,))) + RANDBETWEEN(IF(MAX(INDEX((A1390=$A$2:A1389)*$D$2:D1389,))=0,0,Parameters!$C$2),Parameters!$D$2)</f>
        <v>43035</v>
      </c>
      <c r="E1390">
        <f ca="1">RANDBETWEEN(Parameters!$F$2,Parameters!$G$2)</f>
        <v>289</v>
      </c>
      <c r="F1390">
        <f ca="1">RANDBETWEEN(Parameters!$I$2,Parameters!$J$2)</f>
        <v>102</v>
      </c>
      <c r="G1390">
        <f ca="1">SUMIFS(E$2:E1390,$A$2:A1390,Extraction[[#This Row],[AreaID]])</f>
        <v>15888</v>
      </c>
      <c r="H1390">
        <f ca="1">SUMIFS(F$2:F1390,$A$2:A1390,Extraction[[#This Row],[AreaID]])</f>
        <v>14181</v>
      </c>
      <c r="I1390">
        <f ca="1">VLOOKUP(Extraction[[#This Row],[AreaID]],Reserves[],4,FALSE)-Extraction[[#This Row],[OilExtractionToDate]]</f>
        <v>151340</v>
      </c>
      <c r="J1390">
        <f ca="1">VLOOKUP(Extraction[[#This Row],[AreaID]],Reserves[],5,FALSE)-Extraction[[#This Row],[GasExtractionToDate]]</f>
        <v>361072</v>
      </c>
    </row>
    <row r="1391" spans="1:10" x14ac:dyDescent="0.35">
      <c r="A1391">
        <f ca="1">RANDBETWEEN(1,Parameters!$A$10)</f>
        <v>3</v>
      </c>
      <c r="B1391" t="str">
        <f ca="1">VLOOKUP(A1391,Reserves[],2,FALSE)</f>
        <v>Route66</v>
      </c>
      <c r="C1391" t="str">
        <f ca="1">VLOOKUP(A1391,Reserves[],3,FALSE)</f>
        <v>A3</v>
      </c>
      <c r="D1391" s="1">
        <f ca="1">MAX(Parameters!$A$2,MAX(INDEX((A1391=$A$2:A1390)*$D$2:D1390,))) + RANDBETWEEN(IF(MAX(INDEX((A1391=$A$2:A1390)*$D$2:D1390,))=0,0,Parameters!$C$2),Parameters!$D$2)</f>
        <v>43103</v>
      </c>
      <c r="E1391">
        <f ca="1">RANDBETWEEN(Parameters!$F$2,Parameters!$G$2)</f>
        <v>139</v>
      </c>
      <c r="F1391">
        <f ca="1">RANDBETWEEN(Parameters!$I$2,Parameters!$J$2)</f>
        <v>177</v>
      </c>
      <c r="G1391">
        <f ca="1">SUMIFS(E$2:E1391,$A$2:A1391,Extraction[[#This Row],[AreaID]])</f>
        <v>17861</v>
      </c>
      <c r="H1391">
        <f ca="1">SUMIFS(F$2:F1391,$A$2:A1391,Extraction[[#This Row],[AreaID]])</f>
        <v>15554</v>
      </c>
      <c r="I1391">
        <f ca="1">VLOOKUP(Extraction[[#This Row],[AreaID]],Reserves[],4,FALSE)-Extraction[[#This Row],[OilExtractionToDate]]</f>
        <v>194297</v>
      </c>
      <c r="J1391">
        <f ca="1">VLOOKUP(Extraction[[#This Row],[AreaID]],Reserves[],5,FALSE)-Extraction[[#This Row],[GasExtractionToDate]]</f>
        <v>330884</v>
      </c>
    </row>
    <row r="1392" spans="1:10" x14ac:dyDescent="0.35">
      <c r="A1392">
        <f ca="1">RANDBETWEEN(1,Parameters!$A$10)</f>
        <v>1</v>
      </c>
      <c r="B1392" t="str">
        <f ca="1">VLOOKUP(A1392,Reserves[],2,FALSE)</f>
        <v>Route66</v>
      </c>
      <c r="C1392" t="str">
        <f ca="1">VLOOKUP(A1392,Reserves[],3,FALSE)</f>
        <v>Alpha</v>
      </c>
      <c r="D1392" s="1">
        <f ca="1">MAX(Parameters!$A$2,MAX(INDEX((A1392=$A$2:A1391)*$D$2:D1391,))) + RANDBETWEEN(IF(MAX(INDEX((A1392=$A$2:A1391)*$D$2:D1391,))=0,0,Parameters!$C$2),Parameters!$D$2)</f>
        <v>43123</v>
      </c>
      <c r="E1392">
        <f ca="1">RANDBETWEEN(Parameters!$F$2,Parameters!$G$2)</f>
        <v>110</v>
      </c>
      <c r="F1392">
        <f ca="1">RANDBETWEEN(Parameters!$I$2,Parameters!$J$2)</f>
        <v>217</v>
      </c>
      <c r="G1392">
        <f ca="1">SUMIFS(E$2:E1392,$A$2:A1392,Extraction[[#This Row],[AreaID]])</f>
        <v>20162</v>
      </c>
      <c r="H1392">
        <f ca="1">SUMIFS(F$2:F1392,$A$2:A1392,Extraction[[#This Row],[AreaID]])</f>
        <v>16654</v>
      </c>
      <c r="I1392">
        <f ca="1">VLOOKUP(Extraction[[#This Row],[AreaID]],Reserves[],4,FALSE)-Extraction[[#This Row],[OilExtractionToDate]]</f>
        <v>297428</v>
      </c>
      <c r="J1392">
        <f ca="1">VLOOKUP(Extraction[[#This Row],[AreaID]],Reserves[],5,FALSE)-Extraction[[#This Row],[GasExtractionToDate]]</f>
        <v>355947</v>
      </c>
    </row>
    <row r="1393" spans="1:10" x14ac:dyDescent="0.35">
      <c r="A1393">
        <f ca="1">RANDBETWEEN(1,Parameters!$A$10)</f>
        <v>12</v>
      </c>
      <c r="B1393" t="str">
        <f ca="1">VLOOKUP(A1393,Reserves[],2,FALSE)</f>
        <v>EastTexas</v>
      </c>
      <c r="C1393" t="str">
        <f ca="1">VLOOKUP(A1393,Reserves[],3,FALSE)</f>
        <v>Lake3</v>
      </c>
      <c r="D1393" s="1">
        <f ca="1">MAX(Parameters!$A$2,MAX(INDEX((A1393=$A$2:A1392)*$D$2:D1392,))) + RANDBETWEEN(IF(MAX(INDEX((A1393=$A$2:A1392)*$D$2:D1392,))=0,0,Parameters!$C$2),Parameters!$D$2)</f>
        <v>43133</v>
      </c>
      <c r="E1393">
        <f ca="1">RANDBETWEEN(Parameters!$F$2,Parameters!$G$2)</f>
        <v>125</v>
      </c>
      <c r="F1393">
        <f ca="1">RANDBETWEEN(Parameters!$I$2,Parameters!$J$2)</f>
        <v>94</v>
      </c>
      <c r="G1393">
        <f ca="1">SUMIFS(E$2:E1393,$A$2:A1393,Extraction[[#This Row],[AreaID]])</f>
        <v>18028</v>
      </c>
      <c r="H1393">
        <f ca="1">SUMIFS(F$2:F1393,$A$2:A1393,Extraction[[#This Row],[AreaID]])</f>
        <v>16260</v>
      </c>
      <c r="I1393">
        <f ca="1">VLOOKUP(Extraction[[#This Row],[AreaID]],Reserves[],4,FALSE)-Extraction[[#This Row],[OilExtractionToDate]]</f>
        <v>315359</v>
      </c>
      <c r="J1393">
        <f ca="1">VLOOKUP(Extraction[[#This Row],[AreaID]],Reserves[],5,FALSE)-Extraction[[#This Row],[GasExtractionToDate]]</f>
        <v>270945</v>
      </c>
    </row>
    <row r="1394" spans="1:10" x14ac:dyDescent="0.35">
      <c r="A1394">
        <f ca="1">RANDBETWEEN(1,Parameters!$A$10)</f>
        <v>3</v>
      </c>
      <c r="B1394" t="str">
        <f ca="1">VLOOKUP(A1394,Reserves[],2,FALSE)</f>
        <v>Route66</v>
      </c>
      <c r="C1394" t="str">
        <f ca="1">VLOOKUP(A1394,Reserves[],3,FALSE)</f>
        <v>A3</v>
      </c>
      <c r="D1394" s="1">
        <f ca="1">MAX(Parameters!$A$2,MAX(INDEX((A1394=$A$2:A1393)*$D$2:D1393,))) + RANDBETWEEN(IF(MAX(INDEX((A1394=$A$2:A1393)*$D$2:D1393,))=0,0,Parameters!$C$2),Parameters!$D$2)</f>
        <v>43108</v>
      </c>
      <c r="E1394">
        <f ca="1">RANDBETWEEN(Parameters!$F$2,Parameters!$G$2)</f>
        <v>178</v>
      </c>
      <c r="F1394">
        <f ca="1">RANDBETWEEN(Parameters!$I$2,Parameters!$J$2)</f>
        <v>133</v>
      </c>
      <c r="G1394">
        <f ca="1">SUMIFS(E$2:E1394,$A$2:A1394,Extraction[[#This Row],[AreaID]])</f>
        <v>18039</v>
      </c>
      <c r="H1394">
        <f ca="1">SUMIFS(F$2:F1394,$A$2:A1394,Extraction[[#This Row],[AreaID]])</f>
        <v>15687</v>
      </c>
      <c r="I1394">
        <f ca="1">VLOOKUP(Extraction[[#This Row],[AreaID]],Reserves[],4,FALSE)-Extraction[[#This Row],[OilExtractionToDate]]</f>
        <v>194119</v>
      </c>
      <c r="J1394">
        <f ca="1">VLOOKUP(Extraction[[#This Row],[AreaID]],Reserves[],5,FALSE)-Extraction[[#This Row],[GasExtractionToDate]]</f>
        <v>330751</v>
      </c>
    </row>
    <row r="1395" spans="1:10" x14ac:dyDescent="0.35">
      <c r="A1395">
        <f ca="1">RANDBETWEEN(1,Parameters!$A$10)</f>
        <v>14</v>
      </c>
      <c r="B1395" t="str">
        <f ca="1">VLOOKUP(A1395,Reserves[],2,FALSE)</f>
        <v>Kern River</v>
      </c>
      <c r="C1395" t="str">
        <f ca="1">VLOOKUP(A1395,Reserves[],3,FALSE)</f>
        <v>Delta</v>
      </c>
      <c r="D1395" s="1">
        <f ca="1">MAX(Parameters!$A$2,MAX(INDEX((A1395=$A$2:A1394)*$D$2:D1394,))) + RANDBETWEEN(IF(MAX(INDEX((A1395=$A$2:A1394)*$D$2:D1394,))=0,0,Parameters!$C$2),Parameters!$D$2)</f>
        <v>43070</v>
      </c>
      <c r="E1395">
        <f ca="1">RANDBETWEEN(Parameters!$F$2,Parameters!$G$2)</f>
        <v>153</v>
      </c>
      <c r="F1395">
        <f ca="1">RANDBETWEEN(Parameters!$I$2,Parameters!$J$2)</f>
        <v>259</v>
      </c>
      <c r="G1395">
        <f ca="1">SUMIFS(E$2:E1395,$A$2:A1395,Extraction[[#This Row],[AreaID]])</f>
        <v>17580</v>
      </c>
      <c r="H1395">
        <f ca="1">SUMIFS(F$2:F1395,$A$2:A1395,Extraction[[#This Row],[AreaID]])</f>
        <v>16759</v>
      </c>
      <c r="I1395">
        <f ca="1">VLOOKUP(Extraction[[#This Row],[AreaID]],Reserves[],4,FALSE)-Extraction[[#This Row],[OilExtractionToDate]]</f>
        <v>327831</v>
      </c>
      <c r="J1395">
        <f ca="1">VLOOKUP(Extraction[[#This Row],[AreaID]],Reserves[],5,FALSE)-Extraction[[#This Row],[GasExtractionToDate]]</f>
        <v>389379</v>
      </c>
    </row>
    <row r="1396" spans="1:10" x14ac:dyDescent="0.35">
      <c r="A1396">
        <f ca="1">RANDBETWEEN(1,Parameters!$A$10)</f>
        <v>6</v>
      </c>
      <c r="B1396" t="str">
        <f ca="1">VLOOKUP(A1396,Reserves[],2,FALSE)</f>
        <v>Hanamura</v>
      </c>
      <c r="C1396" t="str">
        <f ca="1">VLOOKUP(A1396,Reserves[],3,FALSE)</f>
        <v>Alpha</v>
      </c>
      <c r="D1396" s="1">
        <f ca="1">MAX(Parameters!$A$2,MAX(INDEX((A1396=$A$2:A1395)*$D$2:D1395,))) + RANDBETWEEN(IF(MAX(INDEX((A1396=$A$2:A1395)*$D$2:D1395,))=0,0,Parameters!$C$2),Parameters!$D$2)</f>
        <v>43154</v>
      </c>
      <c r="E1396">
        <f ca="1">RANDBETWEEN(Parameters!$F$2,Parameters!$G$2)</f>
        <v>112</v>
      </c>
      <c r="F1396">
        <f ca="1">RANDBETWEEN(Parameters!$I$2,Parameters!$J$2)</f>
        <v>153</v>
      </c>
      <c r="G1396">
        <f ca="1">SUMIFS(E$2:E1396,$A$2:A1396,Extraction[[#This Row],[AreaID]])</f>
        <v>18920</v>
      </c>
      <c r="H1396">
        <f ca="1">SUMIFS(F$2:F1396,$A$2:A1396,Extraction[[#This Row],[AreaID]])</f>
        <v>16950</v>
      </c>
      <c r="I1396">
        <f ca="1">VLOOKUP(Extraction[[#This Row],[AreaID]],Reserves[],4,FALSE)-Extraction[[#This Row],[OilExtractionToDate]]</f>
        <v>241460</v>
      </c>
      <c r="J1396">
        <f ca="1">VLOOKUP(Extraction[[#This Row],[AreaID]],Reserves[],5,FALSE)-Extraction[[#This Row],[GasExtractionToDate]]</f>
        <v>284652</v>
      </c>
    </row>
    <row r="1397" spans="1:10" x14ac:dyDescent="0.35">
      <c r="A1397">
        <f ca="1">RANDBETWEEN(1,Parameters!$A$10)</f>
        <v>10</v>
      </c>
      <c r="B1397" t="str">
        <f ca="1">VLOOKUP(A1397,Reserves[],2,FALSE)</f>
        <v>EastTexas</v>
      </c>
      <c r="C1397" t="str">
        <f ca="1">VLOOKUP(A1397,Reserves[],3,FALSE)</f>
        <v>Lake1</v>
      </c>
      <c r="D1397" s="1">
        <f ca="1">MAX(Parameters!$A$2,MAX(INDEX((A1397=$A$2:A1396)*$D$2:D1396,))) + RANDBETWEEN(IF(MAX(INDEX((A1397=$A$2:A1396)*$D$2:D1396,))=0,0,Parameters!$C$2),Parameters!$D$2)</f>
        <v>43039</v>
      </c>
      <c r="E1397">
        <f ca="1">RANDBETWEEN(Parameters!$F$2,Parameters!$G$2)</f>
        <v>125</v>
      </c>
      <c r="F1397">
        <f ca="1">RANDBETWEEN(Parameters!$I$2,Parameters!$J$2)</f>
        <v>105</v>
      </c>
      <c r="G1397">
        <f ca="1">SUMIFS(E$2:E1397,$A$2:A1397,Extraction[[#This Row],[AreaID]])</f>
        <v>16013</v>
      </c>
      <c r="H1397">
        <f ca="1">SUMIFS(F$2:F1397,$A$2:A1397,Extraction[[#This Row],[AreaID]])</f>
        <v>14286</v>
      </c>
      <c r="I1397">
        <f ca="1">VLOOKUP(Extraction[[#This Row],[AreaID]],Reserves[],4,FALSE)-Extraction[[#This Row],[OilExtractionToDate]]</f>
        <v>151215</v>
      </c>
      <c r="J1397">
        <f ca="1">VLOOKUP(Extraction[[#This Row],[AreaID]],Reserves[],5,FALSE)-Extraction[[#This Row],[GasExtractionToDate]]</f>
        <v>360967</v>
      </c>
    </row>
    <row r="1398" spans="1:10" x14ac:dyDescent="0.35">
      <c r="A1398">
        <f ca="1">RANDBETWEEN(1,Parameters!$A$10)</f>
        <v>11</v>
      </c>
      <c r="B1398" t="str">
        <f ca="1">VLOOKUP(A1398,Reserves[],2,FALSE)</f>
        <v>EastTexas</v>
      </c>
      <c r="C1398" t="str">
        <f ca="1">VLOOKUP(A1398,Reserves[],3,FALSE)</f>
        <v>Lake2</v>
      </c>
      <c r="D1398" s="1">
        <f ca="1">MAX(Parameters!$A$2,MAX(INDEX((A1398=$A$2:A1397)*$D$2:D1397,))) + RANDBETWEEN(IF(MAX(INDEX((A1398=$A$2:A1397)*$D$2:D1397,))=0,0,Parameters!$C$2),Parameters!$D$2)</f>
        <v>43161</v>
      </c>
      <c r="E1398">
        <f ca="1">RANDBETWEEN(Parameters!$F$2,Parameters!$G$2)</f>
        <v>133</v>
      </c>
      <c r="F1398">
        <f ca="1">RANDBETWEEN(Parameters!$I$2,Parameters!$J$2)</f>
        <v>237</v>
      </c>
      <c r="G1398">
        <f ca="1">SUMIFS(E$2:E1398,$A$2:A1398,Extraction[[#This Row],[AreaID]])</f>
        <v>19585</v>
      </c>
      <c r="H1398">
        <f ca="1">SUMIFS(F$2:F1398,$A$2:A1398,Extraction[[#This Row],[AreaID]])</f>
        <v>19246</v>
      </c>
      <c r="I1398">
        <f ca="1">VLOOKUP(Extraction[[#This Row],[AreaID]],Reserves[],4,FALSE)-Extraction[[#This Row],[OilExtractionToDate]]</f>
        <v>256395</v>
      </c>
      <c r="J1398">
        <f ca="1">VLOOKUP(Extraction[[#This Row],[AreaID]],Reserves[],5,FALSE)-Extraction[[#This Row],[GasExtractionToDate]]</f>
        <v>207551</v>
      </c>
    </row>
    <row r="1399" spans="1:10" x14ac:dyDescent="0.35">
      <c r="A1399">
        <f ca="1">RANDBETWEEN(1,Parameters!$A$10)</f>
        <v>4</v>
      </c>
      <c r="B1399" t="str">
        <f ca="1">VLOOKUP(A1399,Reserves[],2,FALSE)</f>
        <v>BigPool</v>
      </c>
      <c r="C1399" t="str">
        <f ca="1">VLOOKUP(A1399,Reserves[],3,FALSE)</f>
        <v>B1</v>
      </c>
      <c r="D1399" s="1">
        <f ca="1">MAX(Parameters!$A$2,MAX(INDEX((A1399=$A$2:A1398)*$D$2:D1398,))) + RANDBETWEEN(IF(MAX(INDEX((A1399=$A$2:A1398)*$D$2:D1398,))=0,0,Parameters!$C$2),Parameters!$D$2)</f>
        <v>43162</v>
      </c>
      <c r="E1399">
        <f ca="1">RANDBETWEEN(Parameters!$F$2,Parameters!$G$2)</f>
        <v>195</v>
      </c>
      <c r="F1399">
        <f ca="1">RANDBETWEEN(Parameters!$I$2,Parameters!$J$2)</f>
        <v>195</v>
      </c>
      <c r="G1399">
        <f ca="1">SUMIFS(E$2:E1399,$A$2:A1399,Extraction[[#This Row],[AreaID]])</f>
        <v>18918</v>
      </c>
      <c r="H1399">
        <f ca="1">SUMIFS(F$2:F1399,$A$2:A1399,Extraction[[#This Row],[AreaID]])</f>
        <v>19057</v>
      </c>
      <c r="I1399">
        <f ca="1">VLOOKUP(Extraction[[#This Row],[AreaID]],Reserves[],4,FALSE)-Extraction[[#This Row],[OilExtractionToDate]]</f>
        <v>386272</v>
      </c>
      <c r="J1399">
        <f ca="1">VLOOKUP(Extraction[[#This Row],[AreaID]],Reserves[],5,FALSE)-Extraction[[#This Row],[GasExtractionToDate]]</f>
        <v>181396</v>
      </c>
    </row>
    <row r="1400" spans="1:10" x14ac:dyDescent="0.35">
      <c r="A1400">
        <f ca="1">RANDBETWEEN(1,Parameters!$A$10)</f>
        <v>8</v>
      </c>
      <c r="B1400" t="str">
        <f ca="1">VLOOKUP(A1400,Reserves[],2,FALSE)</f>
        <v>Hanamura</v>
      </c>
      <c r="C1400" t="str">
        <f ca="1">VLOOKUP(A1400,Reserves[],3,FALSE)</f>
        <v>Delta</v>
      </c>
      <c r="D1400" s="1">
        <f ca="1">MAX(Parameters!$A$2,MAX(INDEX((A1400=$A$2:A1399)*$D$2:D1399,))) + RANDBETWEEN(IF(MAX(INDEX((A1400=$A$2:A1399)*$D$2:D1399,))=0,0,Parameters!$C$2),Parameters!$D$2)</f>
        <v>43200</v>
      </c>
      <c r="E1400">
        <f ca="1">RANDBETWEEN(Parameters!$F$2,Parameters!$G$2)</f>
        <v>279</v>
      </c>
      <c r="F1400">
        <f ca="1">RANDBETWEEN(Parameters!$I$2,Parameters!$J$2)</f>
        <v>135</v>
      </c>
      <c r="G1400">
        <f ca="1">SUMIFS(E$2:E1400,$A$2:A1400,Extraction[[#This Row],[AreaID]])</f>
        <v>20590</v>
      </c>
      <c r="H1400">
        <f ca="1">SUMIFS(F$2:F1400,$A$2:A1400,Extraction[[#This Row],[AreaID]])</f>
        <v>20224</v>
      </c>
      <c r="I1400">
        <f ca="1">VLOOKUP(Extraction[[#This Row],[AreaID]],Reserves[],4,FALSE)-Extraction[[#This Row],[OilExtractionToDate]]</f>
        <v>153200</v>
      </c>
      <c r="J1400">
        <f ca="1">VLOOKUP(Extraction[[#This Row],[AreaID]],Reserves[],5,FALSE)-Extraction[[#This Row],[GasExtractionToDate]]</f>
        <v>222885</v>
      </c>
    </row>
    <row r="1401" spans="1:10" x14ac:dyDescent="0.35">
      <c r="A1401">
        <f ca="1">RANDBETWEEN(1,Parameters!$A$10)</f>
        <v>10</v>
      </c>
      <c r="B1401" t="str">
        <f ca="1">VLOOKUP(A1401,Reserves[],2,FALSE)</f>
        <v>EastTexas</v>
      </c>
      <c r="C1401" t="str">
        <f ca="1">VLOOKUP(A1401,Reserves[],3,FALSE)</f>
        <v>Lake1</v>
      </c>
      <c r="D1401" s="1">
        <f ca="1">MAX(Parameters!$A$2,MAX(INDEX((A1401=$A$2:A1400)*$D$2:D1400,))) + RANDBETWEEN(IF(MAX(INDEX((A1401=$A$2:A1400)*$D$2:D1400,))=0,0,Parameters!$C$2),Parameters!$D$2)</f>
        <v>43046</v>
      </c>
      <c r="E1401">
        <f ca="1">RANDBETWEEN(Parameters!$F$2,Parameters!$G$2)</f>
        <v>280</v>
      </c>
      <c r="F1401">
        <f ca="1">RANDBETWEEN(Parameters!$I$2,Parameters!$J$2)</f>
        <v>141</v>
      </c>
      <c r="G1401">
        <f ca="1">SUMIFS(E$2:E1401,$A$2:A1401,Extraction[[#This Row],[AreaID]])</f>
        <v>16293</v>
      </c>
      <c r="H1401">
        <f ca="1">SUMIFS(F$2:F1401,$A$2:A1401,Extraction[[#This Row],[AreaID]])</f>
        <v>14427</v>
      </c>
      <c r="I1401">
        <f ca="1">VLOOKUP(Extraction[[#This Row],[AreaID]],Reserves[],4,FALSE)-Extraction[[#This Row],[OilExtractionToDate]]</f>
        <v>150935</v>
      </c>
      <c r="J1401">
        <f ca="1">VLOOKUP(Extraction[[#This Row],[AreaID]],Reserves[],5,FALSE)-Extraction[[#This Row],[GasExtractionToDate]]</f>
        <v>360826</v>
      </c>
    </row>
    <row r="1402" spans="1:10" x14ac:dyDescent="0.35">
      <c r="A1402">
        <f ca="1">RANDBETWEEN(1,Parameters!$A$10)</f>
        <v>9</v>
      </c>
      <c r="B1402" t="str">
        <f ca="1">VLOOKUP(A1402,Reserves[],2,FALSE)</f>
        <v>Hanamura</v>
      </c>
      <c r="C1402" t="str">
        <f ca="1">VLOOKUP(A1402,Reserves[],3,FALSE)</f>
        <v>H2</v>
      </c>
      <c r="D1402" s="1">
        <f ca="1">MAX(Parameters!$A$2,MAX(INDEX((A1402=$A$2:A1401)*$D$2:D1401,))) + RANDBETWEEN(IF(MAX(INDEX((A1402=$A$2:A1401)*$D$2:D1401,))=0,0,Parameters!$C$2),Parameters!$D$2)</f>
        <v>43122</v>
      </c>
      <c r="E1402">
        <f ca="1">RANDBETWEEN(Parameters!$F$2,Parameters!$G$2)</f>
        <v>225</v>
      </c>
      <c r="F1402">
        <f ca="1">RANDBETWEEN(Parameters!$I$2,Parameters!$J$2)</f>
        <v>259</v>
      </c>
      <c r="G1402">
        <f ca="1">SUMIFS(E$2:E1402,$A$2:A1402,Extraction[[#This Row],[AreaID]])</f>
        <v>18421</v>
      </c>
      <c r="H1402">
        <f ca="1">SUMIFS(F$2:F1402,$A$2:A1402,Extraction[[#This Row],[AreaID]])</f>
        <v>17268</v>
      </c>
      <c r="I1402">
        <f ca="1">VLOOKUP(Extraction[[#This Row],[AreaID]],Reserves[],4,FALSE)-Extraction[[#This Row],[OilExtractionToDate]]</f>
        <v>322742</v>
      </c>
      <c r="J1402">
        <f ca="1">VLOOKUP(Extraction[[#This Row],[AreaID]],Reserves[],5,FALSE)-Extraction[[#This Row],[GasExtractionToDate]]</f>
        <v>398670</v>
      </c>
    </row>
    <row r="1403" spans="1:10" x14ac:dyDescent="0.35">
      <c r="A1403">
        <f ca="1">RANDBETWEEN(1,Parameters!$A$10)</f>
        <v>1</v>
      </c>
      <c r="B1403" t="str">
        <f ca="1">VLOOKUP(A1403,Reserves[],2,FALSE)</f>
        <v>Route66</v>
      </c>
      <c r="C1403" t="str">
        <f ca="1">VLOOKUP(A1403,Reserves[],3,FALSE)</f>
        <v>Alpha</v>
      </c>
      <c r="D1403" s="1">
        <f ca="1">MAX(Parameters!$A$2,MAX(INDEX((A1403=$A$2:A1402)*$D$2:D1402,))) + RANDBETWEEN(IF(MAX(INDEX((A1403=$A$2:A1402)*$D$2:D1402,))=0,0,Parameters!$C$2),Parameters!$D$2)</f>
        <v>43129</v>
      </c>
      <c r="E1403">
        <f ca="1">RANDBETWEEN(Parameters!$F$2,Parameters!$G$2)</f>
        <v>96</v>
      </c>
      <c r="F1403">
        <f ca="1">RANDBETWEEN(Parameters!$I$2,Parameters!$J$2)</f>
        <v>121</v>
      </c>
      <c r="G1403">
        <f ca="1">SUMIFS(E$2:E1403,$A$2:A1403,Extraction[[#This Row],[AreaID]])</f>
        <v>20258</v>
      </c>
      <c r="H1403">
        <f ca="1">SUMIFS(F$2:F1403,$A$2:A1403,Extraction[[#This Row],[AreaID]])</f>
        <v>16775</v>
      </c>
      <c r="I1403">
        <f ca="1">VLOOKUP(Extraction[[#This Row],[AreaID]],Reserves[],4,FALSE)-Extraction[[#This Row],[OilExtractionToDate]]</f>
        <v>297332</v>
      </c>
      <c r="J1403">
        <f ca="1">VLOOKUP(Extraction[[#This Row],[AreaID]],Reserves[],5,FALSE)-Extraction[[#This Row],[GasExtractionToDate]]</f>
        <v>355826</v>
      </c>
    </row>
    <row r="1404" spans="1:10" x14ac:dyDescent="0.35">
      <c r="A1404">
        <f ca="1">RANDBETWEEN(1,Parameters!$A$10)</f>
        <v>12</v>
      </c>
      <c r="B1404" t="str">
        <f ca="1">VLOOKUP(A1404,Reserves[],2,FALSE)</f>
        <v>EastTexas</v>
      </c>
      <c r="C1404" t="str">
        <f ca="1">VLOOKUP(A1404,Reserves[],3,FALSE)</f>
        <v>Lake3</v>
      </c>
      <c r="D1404" s="1">
        <f ca="1">MAX(Parameters!$A$2,MAX(INDEX((A1404=$A$2:A1403)*$D$2:D1403,))) + RANDBETWEEN(IF(MAX(INDEX((A1404=$A$2:A1403)*$D$2:D1403,))=0,0,Parameters!$C$2),Parameters!$D$2)</f>
        <v>43140</v>
      </c>
      <c r="E1404">
        <f ca="1">RANDBETWEEN(Parameters!$F$2,Parameters!$G$2)</f>
        <v>109</v>
      </c>
      <c r="F1404">
        <f ca="1">RANDBETWEEN(Parameters!$I$2,Parameters!$J$2)</f>
        <v>230</v>
      </c>
      <c r="G1404">
        <f ca="1">SUMIFS(E$2:E1404,$A$2:A1404,Extraction[[#This Row],[AreaID]])</f>
        <v>18137</v>
      </c>
      <c r="H1404">
        <f ca="1">SUMIFS(F$2:F1404,$A$2:A1404,Extraction[[#This Row],[AreaID]])</f>
        <v>16490</v>
      </c>
      <c r="I1404">
        <f ca="1">VLOOKUP(Extraction[[#This Row],[AreaID]],Reserves[],4,FALSE)-Extraction[[#This Row],[OilExtractionToDate]]</f>
        <v>315250</v>
      </c>
      <c r="J1404">
        <f ca="1">VLOOKUP(Extraction[[#This Row],[AreaID]],Reserves[],5,FALSE)-Extraction[[#This Row],[GasExtractionToDate]]</f>
        <v>270715</v>
      </c>
    </row>
    <row r="1405" spans="1:10" x14ac:dyDescent="0.35">
      <c r="A1405">
        <f ca="1">RANDBETWEEN(1,Parameters!$A$10)</f>
        <v>13</v>
      </c>
      <c r="B1405" t="str">
        <f ca="1">VLOOKUP(A1405,Reserves[],2,FALSE)</f>
        <v>Kern River</v>
      </c>
      <c r="C1405" t="str">
        <f ca="1">VLOOKUP(A1405,Reserves[],3,FALSE)</f>
        <v>W13</v>
      </c>
      <c r="D1405" s="1">
        <f ca="1">MAX(Parameters!$A$2,MAX(INDEX((A1405=$A$2:A1404)*$D$2:D1404,))) + RANDBETWEEN(IF(MAX(INDEX((A1405=$A$2:A1404)*$D$2:D1404,))=0,0,Parameters!$C$2),Parameters!$D$2)</f>
        <v>43167</v>
      </c>
      <c r="E1405">
        <f ca="1">RANDBETWEEN(Parameters!$F$2,Parameters!$G$2)</f>
        <v>246</v>
      </c>
      <c r="F1405">
        <f ca="1">RANDBETWEEN(Parameters!$I$2,Parameters!$J$2)</f>
        <v>78</v>
      </c>
      <c r="G1405">
        <f ca="1">SUMIFS(E$2:E1405,$A$2:A1405,Extraction[[#This Row],[AreaID]])</f>
        <v>19870</v>
      </c>
      <c r="H1405">
        <f ca="1">SUMIFS(F$2:F1405,$A$2:A1405,Extraction[[#This Row],[AreaID]])</f>
        <v>18092</v>
      </c>
      <c r="I1405">
        <f ca="1">VLOOKUP(Extraction[[#This Row],[AreaID]],Reserves[],4,FALSE)-Extraction[[#This Row],[OilExtractionToDate]]</f>
        <v>362833</v>
      </c>
      <c r="J1405">
        <f ca="1">VLOOKUP(Extraction[[#This Row],[AreaID]],Reserves[],5,FALSE)-Extraction[[#This Row],[GasExtractionToDate]]</f>
        <v>431363</v>
      </c>
    </row>
    <row r="1406" spans="1:10" x14ac:dyDescent="0.35">
      <c r="A1406">
        <f ca="1">RANDBETWEEN(1,Parameters!$A$10)</f>
        <v>7</v>
      </c>
      <c r="B1406" t="str">
        <f ca="1">VLOOKUP(A1406,Reserves[],2,FALSE)</f>
        <v>Hanamura</v>
      </c>
      <c r="C1406" t="str">
        <f ca="1">VLOOKUP(A1406,Reserves[],3,FALSE)</f>
        <v>H1</v>
      </c>
      <c r="D1406" s="1">
        <f ca="1">MAX(Parameters!$A$2,MAX(INDEX((A1406=$A$2:A1405)*$D$2:D1405,))) + RANDBETWEEN(IF(MAX(INDEX((A1406=$A$2:A1405)*$D$2:D1405,))=0,0,Parameters!$C$2),Parameters!$D$2)</f>
        <v>43096</v>
      </c>
      <c r="E1406">
        <f ca="1">RANDBETWEEN(Parameters!$F$2,Parameters!$G$2)</f>
        <v>90</v>
      </c>
      <c r="F1406">
        <f ca="1">RANDBETWEEN(Parameters!$I$2,Parameters!$J$2)</f>
        <v>76</v>
      </c>
      <c r="G1406">
        <f ca="1">SUMIFS(E$2:E1406,$A$2:A1406,Extraction[[#This Row],[AreaID]])</f>
        <v>17003</v>
      </c>
      <c r="H1406">
        <f ca="1">SUMIFS(F$2:F1406,$A$2:A1406,Extraction[[#This Row],[AreaID]])</f>
        <v>16275</v>
      </c>
      <c r="I1406">
        <f ca="1">VLOOKUP(Extraction[[#This Row],[AreaID]],Reserves[],4,FALSE)-Extraction[[#This Row],[OilExtractionToDate]]</f>
        <v>309363</v>
      </c>
      <c r="J1406">
        <f ca="1">VLOOKUP(Extraction[[#This Row],[AreaID]],Reserves[],5,FALSE)-Extraction[[#This Row],[GasExtractionToDate]]</f>
        <v>425102</v>
      </c>
    </row>
    <row r="1407" spans="1:10" x14ac:dyDescent="0.35">
      <c r="A1407">
        <f ca="1">RANDBETWEEN(1,Parameters!$A$10)</f>
        <v>3</v>
      </c>
      <c r="B1407" t="str">
        <f ca="1">VLOOKUP(A1407,Reserves[],2,FALSE)</f>
        <v>Route66</v>
      </c>
      <c r="C1407" t="str">
        <f ca="1">VLOOKUP(A1407,Reserves[],3,FALSE)</f>
        <v>A3</v>
      </c>
      <c r="D1407" s="1">
        <f ca="1">MAX(Parameters!$A$2,MAX(INDEX((A1407=$A$2:A1406)*$D$2:D1406,))) + RANDBETWEEN(IF(MAX(INDEX((A1407=$A$2:A1406)*$D$2:D1406,))=0,0,Parameters!$C$2),Parameters!$D$2)</f>
        <v>43113</v>
      </c>
      <c r="E1407">
        <f ca="1">RANDBETWEEN(Parameters!$F$2,Parameters!$G$2)</f>
        <v>189</v>
      </c>
      <c r="F1407">
        <f ca="1">RANDBETWEEN(Parameters!$I$2,Parameters!$J$2)</f>
        <v>74</v>
      </c>
      <c r="G1407">
        <f ca="1">SUMIFS(E$2:E1407,$A$2:A1407,Extraction[[#This Row],[AreaID]])</f>
        <v>18228</v>
      </c>
      <c r="H1407">
        <f ca="1">SUMIFS(F$2:F1407,$A$2:A1407,Extraction[[#This Row],[AreaID]])</f>
        <v>15761</v>
      </c>
      <c r="I1407">
        <f ca="1">VLOOKUP(Extraction[[#This Row],[AreaID]],Reserves[],4,FALSE)-Extraction[[#This Row],[OilExtractionToDate]]</f>
        <v>193930</v>
      </c>
      <c r="J1407">
        <f ca="1">VLOOKUP(Extraction[[#This Row],[AreaID]],Reserves[],5,FALSE)-Extraction[[#This Row],[GasExtractionToDate]]</f>
        <v>330677</v>
      </c>
    </row>
    <row r="1408" spans="1:10" x14ac:dyDescent="0.35">
      <c r="A1408">
        <f ca="1">RANDBETWEEN(1,Parameters!$A$10)</f>
        <v>5</v>
      </c>
      <c r="B1408" t="str">
        <f ca="1">VLOOKUP(A1408,Reserves[],2,FALSE)</f>
        <v>BigPool</v>
      </c>
      <c r="C1408" t="str">
        <f ca="1">VLOOKUP(A1408,Reserves[],3,FALSE)</f>
        <v>B2</v>
      </c>
      <c r="D1408" s="1">
        <f ca="1">MAX(Parameters!$A$2,MAX(INDEX((A1408=$A$2:A1407)*$D$2:D1407,))) + RANDBETWEEN(IF(MAX(INDEX((A1408=$A$2:A1407)*$D$2:D1407,))=0,0,Parameters!$C$2),Parameters!$D$2)</f>
        <v>43130</v>
      </c>
      <c r="E1408">
        <f ca="1">RANDBETWEEN(Parameters!$F$2,Parameters!$G$2)</f>
        <v>198</v>
      </c>
      <c r="F1408">
        <f ca="1">RANDBETWEEN(Parameters!$I$2,Parameters!$J$2)</f>
        <v>298</v>
      </c>
      <c r="G1408">
        <f ca="1">SUMIFS(E$2:E1408,$A$2:A1408,Extraction[[#This Row],[AreaID]])</f>
        <v>19020</v>
      </c>
      <c r="H1408">
        <f ca="1">SUMIFS(F$2:F1408,$A$2:A1408,Extraction[[#This Row],[AreaID]])</f>
        <v>18347</v>
      </c>
      <c r="I1408">
        <f ca="1">VLOOKUP(Extraction[[#This Row],[AreaID]],Reserves[],4,FALSE)-Extraction[[#This Row],[OilExtractionToDate]]</f>
        <v>288403</v>
      </c>
      <c r="J1408">
        <f ca="1">VLOOKUP(Extraction[[#This Row],[AreaID]],Reserves[],5,FALSE)-Extraction[[#This Row],[GasExtractionToDate]]</f>
        <v>259361</v>
      </c>
    </row>
    <row r="1409" spans="1:10" x14ac:dyDescent="0.35">
      <c r="A1409">
        <f ca="1">RANDBETWEEN(1,Parameters!$A$10)</f>
        <v>1</v>
      </c>
      <c r="B1409" t="str">
        <f ca="1">VLOOKUP(A1409,Reserves[],2,FALSE)</f>
        <v>Route66</v>
      </c>
      <c r="C1409" t="str">
        <f ca="1">VLOOKUP(A1409,Reserves[],3,FALSE)</f>
        <v>Alpha</v>
      </c>
      <c r="D1409" s="1">
        <f ca="1">MAX(Parameters!$A$2,MAX(INDEX((A1409=$A$2:A1408)*$D$2:D1408,))) + RANDBETWEEN(IF(MAX(INDEX((A1409=$A$2:A1408)*$D$2:D1408,))=0,0,Parameters!$C$2),Parameters!$D$2)</f>
        <v>43137</v>
      </c>
      <c r="E1409">
        <f ca="1">RANDBETWEEN(Parameters!$F$2,Parameters!$G$2)</f>
        <v>99</v>
      </c>
      <c r="F1409">
        <f ca="1">RANDBETWEEN(Parameters!$I$2,Parameters!$J$2)</f>
        <v>216</v>
      </c>
      <c r="G1409">
        <f ca="1">SUMIFS(E$2:E1409,$A$2:A1409,Extraction[[#This Row],[AreaID]])</f>
        <v>20357</v>
      </c>
      <c r="H1409">
        <f ca="1">SUMIFS(F$2:F1409,$A$2:A1409,Extraction[[#This Row],[AreaID]])</f>
        <v>16991</v>
      </c>
      <c r="I1409">
        <f ca="1">VLOOKUP(Extraction[[#This Row],[AreaID]],Reserves[],4,FALSE)-Extraction[[#This Row],[OilExtractionToDate]]</f>
        <v>297233</v>
      </c>
      <c r="J1409">
        <f ca="1">VLOOKUP(Extraction[[#This Row],[AreaID]],Reserves[],5,FALSE)-Extraction[[#This Row],[GasExtractionToDate]]</f>
        <v>355610</v>
      </c>
    </row>
    <row r="1410" spans="1:10" x14ac:dyDescent="0.35">
      <c r="A1410">
        <f ca="1">RANDBETWEEN(1,Parameters!$A$10)</f>
        <v>4</v>
      </c>
      <c r="B1410" t="str">
        <f ca="1">VLOOKUP(A1410,Reserves[],2,FALSE)</f>
        <v>BigPool</v>
      </c>
      <c r="C1410" t="str">
        <f ca="1">VLOOKUP(A1410,Reserves[],3,FALSE)</f>
        <v>B1</v>
      </c>
      <c r="D1410" s="1">
        <f ca="1">MAX(Parameters!$A$2,MAX(INDEX((A1410=$A$2:A1409)*$D$2:D1409,))) + RANDBETWEEN(IF(MAX(INDEX((A1410=$A$2:A1409)*$D$2:D1409,))=0,0,Parameters!$C$2),Parameters!$D$2)</f>
        <v>43168</v>
      </c>
      <c r="E1410">
        <f ca="1">RANDBETWEEN(Parameters!$F$2,Parameters!$G$2)</f>
        <v>168</v>
      </c>
      <c r="F1410">
        <f ca="1">RANDBETWEEN(Parameters!$I$2,Parameters!$J$2)</f>
        <v>264</v>
      </c>
      <c r="G1410">
        <f ca="1">SUMIFS(E$2:E1410,$A$2:A1410,Extraction[[#This Row],[AreaID]])</f>
        <v>19086</v>
      </c>
      <c r="H1410">
        <f ca="1">SUMIFS(F$2:F1410,$A$2:A1410,Extraction[[#This Row],[AreaID]])</f>
        <v>19321</v>
      </c>
      <c r="I1410">
        <f ca="1">VLOOKUP(Extraction[[#This Row],[AreaID]],Reserves[],4,FALSE)-Extraction[[#This Row],[OilExtractionToDate]]</f>
        <v>386104</v>
      </c>
      <c r="J1410">
        <f ca="1">VLOOKUP(Extraction[[#This Row],[AreaID]],Reserves[],5,FALSE)-Extraction[[#This Row],[GasExtractionToDate]]</f>
        <v>181132</v>
      </c>
    </row>
    <row r="1411" spans="1:10" x14ac:dyDescent="0.35">
      <c r="A1411">
        <f ca="1">RANDBETWEEN(1,Parameters!$A$10)</f>
        <v>4</v>
      </c>
      <c r="B1411" t="str">
        <f ca="1">VLOOKUP(A1411,Reserves[],2,FALSE)</f>
        <v>BigPool</v>
      </c>
      <c r="C1411" t="str">
        <f ca="1">VLOOKUP(A1411,Reserves[],3,FALSE)</f>
        <v>B1</v>
      </c>
      <c r="D1411" s="1">
        <f ca="1">MAX(Parameters!$A$2,MAX(INDEX((A1411=$A$2:A1410)*$D$2:D1410,))) + RANDBETWEEN(IF(MAX(INDEX((A1411=$A$2:A1410)*$D$2:D1410,))=0,0,Parameters!$C$2),Parameters!$D$2)</f>
        <v>43171</v>
      </c>
      <c r="E1411">
        <f ca="1">RANDBETWEEN(Parameters!$F$2,Parameters!$G$2)</f>
        <v>164</v>
      </c>
      <c r="F1411">
        <f ca="1">RANDBETWEEN(Parameters!$I$2,Parameters!$J$2)</f>
        <v>263</v>
      </c>
      <c r="G1411">
        <f ca="1">SUMIFS(E$2:E1411,$A$2:A1411,Extraction[[#This Row],[AreaID]])</f>
        <v>19250</v>
      </c>
      <c r="H1411">
        <f ca="1">SUMIFS(F$2:F1411,$A$2:A1411,Extraction[[#This Row],[AreaID]])</f>
        <v>19584</v>
      </c>
      <c r="I1411">
        <f ca="1">VLOOKUP(Extraction[[#This Row],[AreaID]],Reserves[],4,FALSE)-Extraction[[#This Row],[OilExtractionToDate]]</f>
        <v>385940</v>
      </c>
      <c r="J1411">
        <f ca="1">VLOOKUP(Extraction[[#This Row],[AreaID]],Reserves[],5,FALSE)-Extraction[[#This Row],[GasExtractionToDate]]</f>
        <v>180869</v>
      </c>
    </row>
    <row r="1412" spans="1:10" x14ac:dyDescent="0.35">
      <c r="A1412">
        <f ca="1">RANDBETWEEN(1,Parameters!$A$10)</f>
        <v>1</v>
      </c>
      <c r="B1412" t="str">
        <f ca="1">VLOOKUP(A1412,Reserves[],2,FALSE)</f>
        <v>Route66</v>
      </c>
      <c r="C1412" t="str">
        <f ca="1">VLOOKUP(A1412,Reserves[],3,FALSE)</f>
        <v>Alpha</v>
      </c>
      <c r="D1412" s="1">
        <f ca="1">MAX(Parameters!$A$2,MAX(INDEX((A1412=$A$2:A1411)*$D$2:D1411,))) + RANDBETWEEN(IF(MAX(INDEX((A1412=$A$2:A1411)*$D$2:D1411,))=0,0,Parameters!$C$2),Parameters!$D$2)</f>
        <v>43142</v>
      </c>
      <c r="E1412">
        <f ca="1">RANDBETWEEN(Parameters!$F$2,Parameters!$G$2)</f>
        <v>192</v>
      </c>
      <c r="F1412">
        <f ca="1">RANDBETWEEN(Parameters!$I$2,Parameters!$J$2)</f>
        <v>199</v>
      </c>
      <c r="G1412">
        <f ca="1">SUMIFS(E$2:E1412,$A$2:A1412,Extraction[[#This Row],[AreaID]])</f>
        <v>20549</v>
      </c>
      <c r="H1412">
        <f ca="1">SUMIFS(F$2:F1412,$A$2:A1412,Extraction[[#This Row],[AreaID]])</f>
        <v>17190</v>
      </c>
      <c r="I1412">
        <f ca="1">VLOOKUP(Extraction[[#This Row],[AreaID]],Reserves[],4,FALSE)-Extraction[[#This Row],[OilExtractionToDate]]</f>
        <v>297041</v>
      </c>
      <c r="J1412">
        <f ca="1">VLOOKUP(Extraction[[#This Row],[AreaID]],Reserves[],5,FALSE)-Extraction[[#This Row],[GasExtractionToDate]]</f>
        <v>355411</v>
      </c>
    </row>
    <row r="1413" spans="1:10" x14ac:dyDescent="0.35">
      <c r="A1413">
        <f ca="1">RANDBETWEEN(1,Parameters!$A$10)</f>
        <v>7</v>
      </c>
      <c r="B1413" t="str">
        <f ca="1">VLOOKUP(A1413,Reserves[],2,FALSE)</f>
        <v>Hanamura</v>
      </c>
      <c r="C1413" t="str">
        <f ca="1">VLOOKUP(A1413,Reserves[],3,FALSE)</f>
        <v>H1</v>
      </c>
      <c r="D1413" s="1">
        <f ca="1">MAX(Parameters!$A$2,MAX(INDEX((A1413=$A$2:A1412)*$D$2:D1412,))) + RANDBETWEEN(IF(MAX(INDEX((A1413=$A$2:A1412)*$D$2:D1412,))=0,0,Parameters!$C$2),Parameters!$D$2)</f>
        <v>43102</v>
      </c>
      <c r="E1413">
        <f ca="1">RANDBETWEEN(Parameters!$F$2,Parameters!$G$2)</f>
        <v>157</v>
      </c>
      <c r="F1413">
        <f ca="1">RANDBETWEEN(Parameters!$I$2,Parameters!$J$2)</f>
        <v>59</v>
      </c>
      <c r="G1413">
        <f ca="1">SUMIFS(E$2:E1413,$A$2:A1413,Extraction[[#This Row],[AreaID]])</f>
        <v>17160</v>
      </c>
      <c r="H1413">
        <f ca="1">SUMIFS(F$2:F1413,$A$2:A1413,Extraction[[#This Row],[AreaID]])</f>
        <v>16334</v>
      </c>
      <c r="I1413">
        <f ca="1">VLOOKUP(Extraction[[#This Row],[AreaID]],Reserves[],4,FALSE)-Extraction[[#This Row],[OilExtractionToDate]]</f>
        <v>309206</v>
      </c>
      <c r="J1413">
        <f ca="1">VLOOKUP(Extraction[[#This Row],[AreaID]],Reserves[],5,FALSE)-Extraction[[#This Row],[GasExtractionToDate]]</f>
        <v>425043</v>
      </c>
    </row>
    <row r="1414" spans="1:10" x14ac:dyDescent="0.35">
      <c r="A1414">
        <f ca="1">RANDBETWEEN(1,Parameters!$A$10)</f>
        <v>13</v>
      </c>
      <c r="B1414" t="str">
        <f ca="1">VLOOKUP(A1414,Reserves[],2,FALSE)</f>
        <v>Kern River</v>
      </c>
      <c r="C1414" t="str">
        <f ca="1">VLOOKUP(A1414,Reserves[],3,FALSE)</f>
        <v>W13</v>
      </c>
      <c r="D1414" s="1">
        <f ca="1">MAX(Parameters!$A$2,MAX(INDEX((A1414=$A$2:A1413)*$D$2:D1413,))) + RANDBETWEEN(IF(MAX(INDEX((A1414=$A$2:A1413)*$D$2:D1413,))=0,0,Parameters!$C$2),Parameters!$D$2)</f>
        <v>43170</v>
      </c>
      <c r="E1414">
        <f ca="1">RANDBETWEEN(Parameters!$F$2,Parameters!$G$2)</f>
        <v>175</v>
      </c>
      <c r="F1414">
        <f ca="1">RANDBETWEEN(Parameters!$I$2,Parameters!$J$2)</f>
        <v>186</v>
      </c>
      <c r="G1414">
        <f ca="1">SUMIFS(E$2:E1414,$A$2:A1414,Extraction[[#This Row],[AreaID]])</f>
        <v>20045</v>
      </c>
      <c r="H1414">
        <f ca="1">SUMIFS(F$2:F1414,$A$2:A1414,Extraction[[#This Row],[AreaID]])</f>
        <v>18278</v>
      </c>
      <c r="I1414">
        <f ca="1">VLOOKUP(Extraction[[#This Row],[AreaID]],Reserves[],4,FALSE)-Extraction[[#This Row],[OilExtractionToDate]]</f>
        <v>362658</v>
      </c>
      <c r="J1414">
        <f ca="1">VLOOKUP(Extraction[[#This Row],[AreaID]],Reserves[],5,FALSE)-Extraction[[#This Row],[GasExtractionToDate]]</f>
        <v>431177</v>
      </c>
    </row>
    <row r="1415" spans="1:10" x14ac:dyDescent="0.35">
      <c r="A1415">
        <f ca="1">RANDBETWEEN(1,Parameters!$A$10)</f>
        <v>9</v>
      </c>
      <c r="B1415" t="str">
        <f ca="1">VLOOKUP(A1415,Reserves[],2,FALSE)</f>
        <v>Hanamura</v>
      </c>
      <c r="C1415" t="str">
        <f ca="1">VLOOKUP(A1415,Reserves[],3,FALSE)</f>
        <v>H2</v>
      </c>
      <c r="D1415" s="1">
        <f ca="1">MAX(Parameters!$A$2,MAX(INDEX((A1415=$A$2:A1414)*$D$2:D1414,))) + RANDBETWEEN(IF(MAX(INDEX((A1415=$A$2:A1414)*$D$2:D1414,))=0,0,Parameters!$C$2),Parameters!$D$2)</f>
        <v>43125</v>
      </c>
      <c r="E1415">
        <f ca="1">RANDBETWEEN(Parameters!$F$2,Parameters!$G$2)</f>
        <v>249</v>
      </c>
      <c r="F1415">
        <f ca="1">RANDBETWEEN(Parameters!$I$2,Parameters!$J$2)</f>
        <v>67</v>
      </c>
      <c r="G1415">
        <f ca="1">SUMIFS(E$2:E1415,$A$2:A1415,Extraction[[#This Row],[AreaID]])</f>
        <v>18670</v>
      </c>
      <c r="H1415">
        <f ca="1">SUMIFS(F$2:F1415,$A$2:A1415,Extraction[[#This Row],[AreaID]])</f>
        <v>17335</v>
      </c>
      <c r="I1415">
        <f ca="1">VLOOKUP(Extraction[[#This Row],[AreaID]],Reserves[],4,FALSE)-Extraction[[#This Row],[OilExtractionToDate]]</f>
        <v>322493</v>
      </c>
      <c r="J1415">
        <f ca="1">VLOOKUP(Extraction[[#This Row],[AreaID]],Reserves[],5,FALSE)-Extraction[[#This Row],[GasExtractionToDate]]</f>
        <v>398603</v>
      </c>
    </row>
    <row r="1416" spans="1:10" x14ac:dyDescent="0.35">
      <c r="A1416">
        <f ca="1">RANDBETWEEN(1,Parameters!$A$10)</f>
        <v>3</v>
      </c>
      <c r="B1416" t="str">
        <f ca="1">VLOOKUP(A1416,Reserves[],2,FALSE)</f>
        <v>Route66</v>
      </c>
      <c r="C1416" t="str">
        <f ca="1">VLOOKUP(A1416,Reserves[],3,FALSE)</f>
        <v>A3</v>
      </c>
      <c r="D1416" s="1">
        <f ca="1">MAX(Parameters!$A$2,MAX(INDEX((A1416=$A$2:A1415)*$D$2:D1415,))) + RANDBETWEEN(IF(MAX(INDEX((A1416=$A$2:A1415)*$D$2:D1415,))=0,0,Parameters!$C$2),Parameters!$D$2)</f>
        <v>43117</v>
      </c>
      <c r="E1416">
        <f ca="1">RANDBETWEEN(Parameters!$F$2,Parameters!$G$2)</f>
        <v>291</v>
      </c>
      <c r="F1416">
        <f ca="1">RANDBETWEEN(Parameters!$I$2,Parameters!$J$2)</f>
        <v>105</v>
      </c>
      <c r="G1416">
        <f ca="1">SUMIFS(E$2:E1416,$A$2:A1416,Extraction[[#This Row],[AreaID]])</f>
        <v>18519</v>
      </c>
      <c r="H1416">
        <f ca="1">SUMIFS(F$2:F1416,$A$2:A1416,Extraction[[#This Row],[AreaID]])</f>
        <v>15866</v>
      </c>
      <c r="I1416">
        <f ca="1">VLOOKUP(Extraction[[#This Row],[AreaID]],Reserves[],4,FALSE)-Extraction[[#This Row],[OilExtractionToDate]]</f>
        <v>193639</v>
      </c>
      <c r="J1416">
        <f ca="1">VLOOKUP(Extraction[[#This Row],[AreaID]],Reserves[],5,FALSE)-Extraction[[#This Row],[GasExtractionToDate]]</f>
        <v>330572</v>
      </c>
    </row>
    <row r="1417" spans="1:10" x14ac:dyDescent="0.35">
      <c r="A1417">
        <f ca="1">RANDBETWEEN(1,Parameters!$A$10)</f>
        <v>6</v>
      </c>
      <c r="B1417" t="str">
        <f ca="1">VLOOKUP(A1417,Reserves[],2,FALSE)</f>
        <v>Hanamura</v>
      </c>
      <c r="C1417" t="str">
        <f ca="1">VLOOKUP(A1417,Reserves[],3,FALSE)</f>
        <v>Alpha</v>
      </c>
      <c r="D1417" s="1">
        <f ca="1">MAX(Parameters!$A$2,MAX(INDEX((A1417=$A$2:A1416)*$D$2:D1416,))) + RANDBETWEEN(IF(MAX(INDEX((A1417=$A$2:A1416)*$D$2:D1416,))=0,0,Parameters!$C$2),Parameters!$D$2)</f>
        <v>43158</v>
      </c>
      <c r="E1417">
        <f ca="1">RANDBETWEEN(Parameters!$F$2,Parameters!$G$2)</f>
        <v>281</v>
      </c>
      <c r="F1417">
        <f ca="1">RANDBETWEEN(Parameters!$I$2,Parameters!$J$2)</f>
        <v>210</v>
      </c>
      <c r="G1417">
        <f ca="1">SUMIFS(E$2:E1417,$A$2:A1417,Extraction[[#This Row],[AreaID]])</f>
        <v>19201</v>
      </c>
      <c r="H1417">
        <f ca="1">SUMIFS(F$2:F1417,$A$2:A1417,Extraction[[#This Row],[AreaID]])</f>
        <v>17160</v>
      </c>
      <c r="I1417">
        <f ca="1">VLOOKUP(Extraction[[#This Row],[AreaID]],Reserves[],4,FALSE)-Extraction[[#This Row],[OilExtractionToDate]]</f>
        <v>241179</v>
      </c>
      <c r="J1417">
        <f ca="1">VLOOKUP(Extraction[[#This Row],[AreaID]],Reserves[],5,FALSE)-Extraction[[#This Row],[GasExtractionToDate]]</f>
        <v>284442</v>
      </c>
    </row>
    <row r="1418" spans="1:10" x14ac:dyDescent="0.35">
      <c r="A1418">
        <f ca="1">RANDBETWEEN(1,Parameters!$A$10)</f>
        <v>4</v>
      </c>
      <c r="B1418" t="str">
        <f ca="1">VLOOKUP(A1418,Reserves[],2,FALSE)</f>
        <v>BigPool</v>
      </c>
      <c r="C1418" t="str">
        <f ca="1">VLOOKUP(A1418,Reserves[],3,FALSE)</f>
        <v>B1</v>
      </c>
      <c r="D1418" s="1">
        <f ca="1">MAX(Parameters!$A$2,MAX(INDEX((A1418=$A$2:A1417)*$D$2:D1417,))) + RANDBETWEEN(IF(MAX(INDEX((A1418=$A$2:A1417)*$D$2:D1417,))=0,0,Parameters!$C$2),Parameters!$D$2)</f>
        <v>43174</v>
      </c>
      <c r="E1418">
        <f ca="1">RANDBETWEEN(Parameters!$F$2,Parameters!$G$2)</f>
        <v>299</v>
      </c>
      <c r="F1418">
        <f ca="1">RANDBETWEEN(Parameters!$I$2,Parameters!$J$2)</f>
        <v>118</v>
      </c>
      <c r="G1418">
        <f ca="1">SUMIFS(E$2:E1418,$A$2:A1418,Extraction[[#This Row],[AreaID]])</f>
        <v>19549</v>
      </c>
      <c r="H1418">
        <f ca="1">SUMIFS(F$2:F1418,$A$2:A1418,Extraction[[#This Row],[AreaID]])</f>
        <v>19702</v>
      </c>
      <c r="I1418">
        <f ca="1">VLOOKUP(Extraction[[#This Row],[AreaID]],Reserves[],4,FALSE)-Extraction[[#This Row],[OilExtractionToDate]]</f>
        <v>385641</v>
      </c>
      <c r="J1418">
        <f ca="1">VLOOKUP(Extraction[[#This Row],[AreaID]],Reserves[],5,FALSE)-Extraction[[#This Row],[GasExtractionToDate]]</f>
        <v>180751</v>
      </c>
    </row>
    <row r="1419" spans="1:10" x14ac:dyDescent="0.35">
      <c r="A1419">
        <f ca="1">RANDBETWEEN(1,Parameters!$A$10)</f>
        <v>3</v>
      </c>
      <c r="B1419" t="str">
        <f ca="1">VLOOKUP(A1419,Reserves[],2,FALSE)</f>
        <v>Route66</v>
      </c>
      <c r="C1419" t="str">
        <f ca="1">VLOOKUP(A1419,Reserves[],3,FALSE)</f>
        <v>A3</v>
      </c>
      <c r="D1419" s="1">
        <f ca="1">MAX(Parameters!$A$2,MAX(INDEX((A1419=$A$2:A1418)*$D$2:D1418,))) + RANDBETWEEN(IF(MAX(INDEX((A1419=$A$2:A1418)*$D$2:D1418,))=0,0,Parameters!$C$2),Parameters!$D$2)</f>
        <v>43123</v>
      </c>
      <c r="E1419">
        <f ca="1">RANDBETWEEN(Parameters!$F$2,Parameters!$G$2)</f>
        <v>88</v>
      </c>
      <c r="F1419">
        <f ca="1">RANDBETWEEN(Parameters!$I$2,Parameters!$J$2)</f>
        <v>286</v>
      </c>
      <c r="G1419">
        <f ca="1">SUMIFS(E$2:E1419,$A$2:A1419,Extraction[[#This Row],[AreaID]])</f>
        <v>18607</v>
      </c>
      <c r="H1419">
        <f ca="1">SUMIFS(F$2:F1419,$A$2:A1419,Extraction[[#This Row],[AreaID]])</f>
        <v>16152</v>
      </c>
      <c r="I1419">
        <f ca="1">VLOOKUP(Extraction[[#This Row],[AreaID]],Reserves[],4,FALSE)-Extraction[[#This Row],[OilExtractionToDate]]</f>
        <v>193551</v>
      </c>
      <c r="J1419">
        <f ca="1">VLOOKUP(Extraction[[#This Row],[AreaID]],Reserves[],5,FALSE)-Extraction[[#This Row],[GasExtractionToDate]]</f>
        <v>330286</v>
      </c>
    </row>
    <row r="1420" spans="1:10" x14ac:dyDescent="0.35">
      <c r="A1420">
        <f ca="1">RANDBETWEEN(1,Parameters!$A$10)</f>
        <v>13</v>
      </c>
      <c r="B1420" t="str">
        <f ca="1">VLOOKUP(A1420,Reserves[],2,FALSE)</f>
        <v>Kern River</v>
      </c>
      <c r="C1420" t="str">
        <f ca="1">VLOOKUP(A1420,Reserves[],3,FALSE)</f>
        <v>W13</v>
      </c>
      <c r="D1420" s="1">
        <f ca="1">MAX(Parameters!$A$2,MAX(INDEX((A1420=$A$2:A1419)*$D$2:D1419,))) + RANDBETWEEN(IF(MAX(INDEX((A1420=$A$2:A1419)*$D$2:D1419,))=0,0,Parameters!$C$2),Parameters!$D$2)</f>
        <v>43176</v>
      </c>
      <c r="E1420">
        <f ca="1">RANDBETWEEN(Parameters!$F$2,Parameters!$G$2)</f>
        <v>206</v>
      </c>
      <c r="F1420">
        <f ca="1">RANDBETWEEN(Parameters!$I$2,Parameters!$J$2)</f>
        <v>176</v>
      </c>
      <c r="G1420">
        <f ca="1">SUMIFS(E$2:E1420,$A$2:A1420,Extraction[[#This Row],[AreaID]])</f>
        <v>20251</v>
      </c>
      <c r="H1420">
        <f ca="1">SUMIFS(F$2:F1420,$A$2:A1420,Extraction[[#This Row],[AreaID]])</f>
        <v>18454</v>
      </c>
      <c r="I1420">
        <f ca="1">VLOOKUP(Extraction[[#This Row],[AreaID]],Reserves[],4,FALSE)-Extraction[[#This Row],[OilExtractionToDate]]</f>
        <v>362452</v>
      </c>
      <c r="J1420">
        <f ca="1">VLOOKUP(Extraction[[#This Row],[AreaID]],Reserves[],5,FALSE)-Extraction[[#This Row],[GasExtractionToDate]]</f>
        <v>431001</v>
      </c>
    </row>
    <row r="1421" spans="1:10" x14ac:dyDescent="0.35">
      <c r="A1421">
        <f ca="1">RANDBETWEEN(1,Parameters!$A$10)</f>
        <v>11</v>
      </c>
      <c r="B1421" t="str">
        <f ca="1">VLOOKUP(A1421,Reserves[],2,FALSE)</f>
        <v>EastTexas</v>
      </c>
      <c r="C1421" t="str">
        <f ca="1">VLOOKUP(A1421,Reserves[],3,FALSE)</f>
        <v>Lake2</v>
      </c>
      <c r="D1421" s="1">
        <f ca="1">MAX(Parameters!$A$2,MAX(INDEX((A1421=$A$2:A1420)*$D$2:D1420,))) + RANDBETWEEN(IF(MAX(INDEX((A1421=$A$2:A1420)*$D$2:D1420,))=0,0,Parameters!$C$2),Parameters!$D$2)</f>
        <v>43169</v>
      </c>
      <c r="E1421">
        <f ca="1">RANDBETWEEN(Parameters!$F$2,Parameters!$G$2)</f>
        <v>238</v>
      </c>
      <c r="F1421">
        <f ca="1">RANDBETWEEN(Parameters!$I$2,Parameters!$J$2)</f>
        <v>174</v>
      </c>
      <c r="G1421">
        <f ca="1">SUMIFS(E$2:E1421,$A$2:A1421,Extraction[[#This Row],[AreaID]])</f>
        <v>19823</v>
      </c>
      <c r="H1421">
        <f ca="1">SUMIFS(F$2:F1421,$A$2:A1421,Extraction[[#This Row],[AreaID]])</f>
        <v>19420</v>
      </c>
      <c r="I1421">
        <f ca="1">VLOOKUP(Extraction[[#This Row],[AreaID]],Reserves[],4,FALSE)-Extraction[[#This Row],[OilExtractionToDate]]</f>
        <v>256157</v>
      </c>
      <c r="J1421">
        <f ca="1">VLOOKUP(Extraction[[#This Row],[AreaID]],Reserves[],5,FALSE)-Extraction[[#This Row],[GasExtractionToDate]]</f>
        <v>207377</v>
      </c>
    </row>
    <row r="1422" spans="1:10" x14ac:dyDescent="0.35">
      <c r="A1422">
        <f ca="1">RANDBETWEEN(1,Parameters!$A$10)</f>
        <v>10</v>
      </c>
      <c r="B1422" t="str">
        <f ca="1">VLOOKUP(A1422,Reserves[],2,FALSE)</f>
        <v>EastTexas</v>
      </c>
      <c r="C1422" t="str">
        <f ca="1">VLOOKUP(A1422,Reserves[],3,FALSE)</f>
        <v>Lake1</v>
      </c>
      <c r="D1422" s="1">
        <f ca="1">MAX(Parameters!$A$2,MAX(INDEX((A1422=$A$2:A1421)*$D$2:D1421,))) + RANDBETWEEN(IF(MAX(INDEX((A1422=$A$2:A1421)*$D$2:D1421,))=0,0,Parameters!$C$2),Parameters!$D$2)</f>
        <v>43054</v>
      </c>
      <c r="E1422">
        <f ca="1">RANDBETWEEN(Parameters!$F$2,Parameters!$G$2)</f>
        <v>287</v>
      </c>
      <c r="F1422">
        <f ca="1">RANDBETWEEN(Parameters!$I$2,Parameters!$J$2)</f>
        <v>290</v>
      </c>
      <c r="G1422">
        <f ca="1">SUMIFS(E$2:E1422,$A$2:A1422,Extraction[[#This Row],[AreaID]])</f>
        <v>16580</v>
      </c>
      <c r="H1422">
        <f ca="1">SUMIFS(F$2:F1422,$A$2:A1422,Extraction[[#This Row],[AreaID]])</f>
        <v>14717</v>
      </c>
      <c r="I1422">
        <f ca="1">VLOOKUP(Extraction[[#This Row],[AreaID]],Reserves[],4,FALSE)-Extraction[[#This Row],[OilExtractionToDate]]</f>
        <v>150648</v>
      </c>
      <c r="J1422">
        <f ca="1">VLOOKUP(Extraction[[#This Row],[AreaID]],Reserves[],5,FALSE)-Extraction[[#This Row],[GasExtractionToDate]]</f>
        <v>360536</v>
      </c>
    </row>
    <row r="1423" spans="1:10" x14ac:dyDescent="0.35">
      <c r="A1423">
        <f ca="1">RANDBETWEEN(1,Parameters!$A$10)</f>
        <v>8</v>
      </c>
      <c r="B1423" t="str">
        <f ca="1">VLOOKUP(A1423,Reserves[],2,FALSE)</f>
        <v>Hanamura</v>
      </c>
      <c r="C1423" t="str">
        <f ca="1">VLOOKUP(A1423,Reserves[],3,FALSE)</f>
        <v>Delta</v>
      </c>
      <c r="D1423" s="1">
        <f ca="1">MAX(Parameters!$A$2,MAX(INDEX((A1423=$A$2:A1422)*$D$2:D1422,))) + RANDBETWEEN(IF(MAX(INDEX((A1423=$A$2:A1422)*$D$2:D1422,))=0,0,Parameters!$C$2),Parameters!$D$2)</f>
        <v>43205</v>
      </c>
      <c r="E1423">
        <f ca="1">RANDBETWEEN(Parameters!$F$2,Parameters!$G$2)</f>
        <v>207</v>
      </c>
      <c r="F1423">
        <f ca="1">RANDBETWEEN(Parameters!$I$2,Parameters!$J$2)</f>
        <v>191</v>
      </c>
      <c r="G1423">
        <f ca="1">SUMIFS(E$2:E1423,$A$2:A1423,Extraction[[#This Row],[AreaID]])</f>
        <v>20797</v>
      </c>
      <c r="H1423">
        <f ca="1">SUMIFS(F$2:F1423,$A$2:A1423,Extraction[[#This Row],[AreaID]])</f>
        <v>20415</v>
      </c>
      <c r="I1423">
        <f ca="1">VLOOKUP(Extraction[[#This Row],[AreaID]],Reserves[],4,FALSE)-Extraction[[#This Row],[OilExtractionToDate]]</f>
        <v>152993</v>
      </c>
      <c r="J1423">
        <f ca="1">VLOOKUP(Extraction[[#This Row],[AreaID]],Reserves[],5,FALSE)-Extraction[[#This Row],[GasExtractionToDate]]</f>
        <v>222694</v>
      </c>
    </row>
    <row r="1424" spans="1:10" x14ac:dyDescent="0.35">
      <c r="A1424">
        <f ca="1">RANDBETWEEN(1,Parameters!$A$10)</f>
        <v>3</v>
      </c>
      <c r="B1424" t="str">
        <f ca="1">VLOOKUP(A1424,Reserves[],2,FALSE)</f>
        <v>Route66</v>
      </c>
      <c r="C1424" t="str">
        <f ca="1">VLOOKUP(A1424,Reserves[],3,FALSE)</f>
        <v>A3</v>
      </c>
      <c r="D1424" s="1">
        <f ca="1">MAX(Parameters!$A$2,MAX(INDEX((A1424=$A$2:A1423)*$D$2:D1423,))) + RANDBETWEEN(IF(MAX(INDEX((A1424=$A$2:A1423)*$D$2:D1423,))=0,0,Parameters!$C$2),Parameters!$D$2)</f>
        <v>43130</v>
      </c>
      <c r="E1424">
        <f ca="1">RANDBETWEEN(Parameters!$F$2,Parameters!$G$2)</f>
        <v>89</v>
      </c>
      <c r="F1424">
        <f ca="1">RANDBETWEEN(Parameters!$I$2,Parameters!$J$2)</f>
        <v>95</v>
      </c>
      <c r="G1424">
        <f ca="1">SUMIFS(E$2:E1424,$A$2:A1424,Extraction[[#This Row],[AreaID]])</f>
        <v>18696</v>
      </c>
      <c r="H1424">
        <f ca="1">SUMIFS(F$2:F1424,$A$2:A1424,Extraction[[#This Row],[AreaID]])</f>
        <v>16247</v>
      </c>
      <c r="I1424">
        <f ca="1">VLOOKUP(Extraction[[#This Row],[AreaID]],Reserves[],4,FALSE)-Extraction[[#This Row],[OilExtractionToDate]]</f>
        <v>193462</v>
      </c>
      <c r="J1424">
        <f ca="1">VLOOKUP(Extraction[[#This Row],[AreaID]],Reserves[],5,FALSE)-Extraction[[#This Row],[GasExtractionToDate]]</f>
        <v>330191</v>
      </c>
    </row>
    <row r="1425" spans="1:10" x14ac:dyDescent="0.35">
      <c r="A1425">
        <f ca="1">RANDBETWEEN(1,Parameters!$A$10)</f>
        <v>6</v>
      </c>
      <c r="B1425" t="str">
        <f ca="1">VLOOKUP(A1425,Reserves[],2,FALSE)</f>
        <v>Hanamura</v>
      </c>
      <c r="C1425" t="str">
        <f ca="1">VLOOKUP(A1425,Reserves[],3,FALSE)</f>
        <v>Alpha</v>
      </c>
      <c r="D1425" s="1">
        <f ca="1">MAX(Parameters!$A$2,MAX(INDEX((A1425=$A$2:A1424)*$D$2:D1424,))) + RANDBETWEEN(IF(MAX(INDEX((A1425=$A$2:A1424)*$D$2:D1424,))=0,0,Parameters!$C$2),Parameters!$D$2)</f>
        <v>43162</v>
      </c>
      <c r="E1425">
        <f ca="1">RANDBETWEEN(Parameters!$F$2,Parameters!$G$2)</f>
        <v>96</v>
      </c>
      <c r="F1425">
        <f ca="1">RANDBETWEEN(Parameters!$I$2,Parameters!$J$2)</f>
        <v>88</v>
      </c>
      <c r="G1425">
        <f ca="1">SUMIFS(E$2:E1425,$A$2:A1425,Extraction[[#This Row],[AreaID]])</f>
        <v>19297</v>
      </c>
      <c r="H1425">
        <f ca="1">SUMIFS(F$2:F1425,$A$2:A1425,Extraction[[#This Row],[AreaID]])</f>
        <v>17248</v>
      </c>
      <c r="I1425">
        <f ca="1">VLOOKUP(Extraction[[#This Row],[AreaID]],Reserves[],4,FALSE)-Extraction[[#This Row],[OilExtractionToDate]]</f>
        <v>241083</v>
      </c>
      <c r="J1425">
        <f ca="1">VLOOKUP(Extraction[[#This Row],[AreaID]],Reserves[],5,FALSE)-Extraction[[#This Row],[GasExtractionToDate]]</f>
        <v>284354</v>
      </c>
    </row>
    <row r="1426" spans="1:10" x14ac:dyDescent="0.35">
      <c r="A1426">
        <f ca="1">RANDBETWEEN(1,Parameters!$A$10)</f>
        <v>7</v>
      </c>
      <c r="B1426" t="str">
        <f ca="1">VLOOKUP(A1426,Reserves[],2,FALSE)</f>
        <v>Hanamura</v>
      </c>
      <c r="C1426" t="str">
        <f ca="1">VLOOKUP(A1426,Reserves[],3,FALSE)</f>
        <v>H1</v>
      </c>
      <c r="D1426" s="1">
        <f ca="1">MAX(Parameters!$A$2,MAX(INDEX((A1426=$A$2:A1425)*$D$2:D1425,))) + RANDBETWEEN(IF(MAX(INDEX((A1426=$A$2:A1425)*$D$2:D1425,))=0,0,Parameters!$C$2),Parameters!$D$2)</f>
        <v>43105</v>
      </c>
      <c r="E1426">
        <f ca="1">RANDBETWEEN(Parameters!$F$2,Parameters!$G$2)</f>
        <v>278</v>
      </c>
      <c r="F1426">
        <f ca="1">RANDBETWEEN(Parameters!$I$2,Parameters!$J$2)</f>
        <v>208</v>
      </c>
      <c r="G1426">
        <f ca="1">SUMIFS(E$2:E1426,$A$2:A1426,Extraction[[#This Row],[AreaID]])</f>
        <v>17438</v>
      </c>
      <c r="H1426">
        <f ca="1">SUMIFS(F$2:F1426,$A$2:A1426,Extraction[[#This Row],[AreaID]])</f>
        <v>16542</v>
      </c>
      <c r="I1426">
        <f ca="1">VLOOKUP(Extraction[[#This Row],[AreaID]],Reserves[],4,FALSE)-Extraction[[#This Row],[OilExtractionToDate]]</f>
        <v>308928</v>
      </c>
      <c r="J1426">
        <f ca="1">VLOOKUP(Extraction[[#This Row],[AreaID]],Reserves[],5,FALSE)-Extraction[[#This Row],[GasExtractionToDate]]</f>
        <v>424835</v>
      </c>
    </row>
    <row r="1427" spans="1:10" x14ac:dyDescent="0.35">
      <c r="A1427">
        <f ca="1">RANDBETWEEN(1,Parameters!$A$10)</f>
        <v>13</v>
      </c>
      <c r="B1427" t="str">
        <f ca="1">VLOOKUP(A1427,Reserves[],2,FALSE)</f>
        <v>Kern River</v>
      </c>
      <c r="C1427" t="str">
        <f ca="1">VLOOKUP(A1427,Reserves[],3,FALSE)</f>
        <v>W13</v>
      </c>
      <c r="D1427" s="1">
        <f ca="1">MAX(Parameters!$A$2,MAX(INDEX((A1427=$A$2:A1426)*$D$2:D1426,))) + RANDBETWEEN(IF(MAX(INDEX((A1427=$A$2:A1426)*$D$2:D1426,))=0,0,Parameters!$C$2),Parameters!$D$2)</f>
        <v>43180</v>
      </c>
      <c r="E1427">
        <f ca="1">RANDBETWEEN(Parameters!$F$2,Parameters!$G$2)</f>
        <v>138</v>
      </c>
      <c r="F1427">
        <f ca="1">RANDBETWEEN(Parameters!$I$2,Parameters!$J$2)</f>
        <v>153</v>
      </c>
      <c r="G1427">
        <f ca="1">SUMIFS(E$2:E1427,$A$2:A1427,Extraction[[#This Row],[AreaID]])</f>
        <v>20389</v>
      </c>
      <c r="H1427">
        <f ca="1">SUMIFS(F$2:F1427,$A$2:A1427,Extraction[[#This Row],[AreaID]])</f>
        <v>18607</v>
      </c>
      <c r="I1427">
        <f ca="1">VLOOKUP(Extraction[[#This Row],[AreaID]],Reserves[],4,FALSE)-Extraction[[#This Row],[OilExtractionToDate]]</f>
        <v>362314</v>
      </c>
      <c r="J1427">
        <f ca="1">VLOOKUP(Extraction[[#This Row],[AreaID]],Reserves[],5,FALSE)-Extraction[[#This Row],[GasExtractionToDate]]</f>
        <v>430848</v>
      </c>
    </row>
    <row r="1428" spans="1:10" x14ac:dyDescent="0.35">
      <c r="A1428">
        <f ca="1">RANDBETWEEN(1,Parameters!$A$10)</f>
        <v>9</v>
      </c>
      <c r="B1428" t="str">
        <f ca="1">VLOOKUP(A1428,Reserves[],2,FALSE)</f>
        <v>Hanamura</v>
      </c>
      <c r="C1428" t="str">
        <f ca="1">VLOOKUP(A1428,Reserves[],3,FALSE)</f>
        <v>H2</v>
      </c>
      <c r="D1428" s="1">
        <f ca="1">MAX(Parameters!$A$2,MAX(INDEX((A1428=$A$2:A1427)*$D$2:D1427,))) + RANDBETWEEN(IF(MAX(INDEX((A1428=$A$2:A1427)*$D$2:D1427,))=0,0,Parameters!$C$2),Parameters!$D$2)</f>
        <v>43131</v>
      </c>
      <c r="E1428">
        <f ca="1">RANDBETWEEN(Parameters!$F$2,Parameters!$G$2)</f>
        <v>285</v>
      </c>
      <c r="F1428">
        <f ca="1">RANDBETWEEN(Parameters!$I$2,Parameters!$J$2)</f>
        <v>286</v>
      </c>
      <c r="G1428">
        <f ca="1">SUMIFS(E$2:E1428,$A$2:A1428,Extraction[[#This Row],[AreaID]])</f>
        <v>18955</v>
      </c>
      <c r="H1428">
        <f ca="1">SUMIFS(F$2:F1428,$A$2:A1428,Extraction[[#This Row],[AreaID]])</f>
        <v>17621</v>
      </c>
      <c r="I1428">
        <f ca="1">VLOOKUP(Extraction[[#This Row],[AreaID]],Reserves[],4,FALSE)-Extraction[[#This Row],[OilExtractionToDate]]</f>
        <v>322208</v>
      </c>
      <c r="J1428">
        <f ca="1">VLOOKUP(Extraction[[#This Row],[AreaID]],Reserves[],5,FALSE)-Extraction[[#This Row],[GasExtractionToDate]]</f>
        <v>398317</v>
      </c>
    </row>
    <row r="1429" spans="1:10" x14ac:dyDescent="0.35">
      <c r="A1429">
        <f ca="1">RANDBETWEEN(1,Parameters!$A$10)</f>
        <v>2</v>
      </c>
      <c r="B1429" t="str">
        <f ca="1">VLOOKUP(A1429,Reserves[],2,FALSE)</f>
        <v>Route66</v>
      </c>
      <c r="C1429" t="str">
        <f ca="1">VLOOKUP(A1429,Reserves[],3,FALSE)</f>
        <v>Delta</v>
      </c>
      <c r="D1429" s="1">
        <f ca="1">MAX(Parameters!$A$2,MAX(INDEX((A1429=$A$2:A1428)*$D$2:D1428,))) + RANDBETWEEN(IF(MAX(INDEX((A1429=$A$2:A1428)*$D$2:D1428,))=0,0,Parameters!$C$2),Parameters!$D$2)</f>
        <v>43207</v>
      </c>
      <c r="E1429">
        <f ca="1">RANDBETWEEN(Parameters!$F$2,Parameters!$G$2)</f>
        <v>287</v>
      </c>
      <c r="F1429">
        <f ca="1">RANDBETWEEN(Parameters!$I$2,Parameters!$J$2)</f>
        <v>257</v>
      </c>
      <c r="G1429">
        <f ca="1">SUMIFS(E$2:E1429,$A$2:A1429,Extraction[[#This Row],[AreaID]])</f>
        <v>21452</v>
      </c>
      <c r="H1429">
        <f ca="1">SUMIFS(F$2:F1429,$A$2:A1429,Extraction[[#This Row],[AreaID]])</f>
        <v>20074</v>
      </c>
      <c r="I1429">
        <f ca="1">VLOOKUP(Extraction[[#This Row],[AreaID]],Reserves[],4,FALSE)-Extraction[[#This Row],[OilExtractionToDate]]</f>
        <v>142989</v>
      </c>
      <c r="J1429">
        <f ca="1">VLOOKUP(Extraction[[#This Row],[AreaID]],Reserves[],5,FALSE)-Extraction[[#This Row],[GasExtractionToDate]]</f>
        <v>216135</v>
      </c>
    </row>
    <row r="1430" spans="1:10" x14ac:dyDescent="0.35">
      <c r="A1430">
        <f ca="1">RANDBETWEEN(1,Parameters!$A$10)</f>
        <v>1</v>
      </c>
      <c r="B1430" t="str">
        <f ca="1">VLOOKUP(A1430,Reserves[],2,FALSE)</f>
        <v>Route66</v>
      </c>
      <c r="C1430" t="str">
        <f ca="1">VLOOKUP(A1430,Reserves[],3,FALSE)</f>
        <v>Alpha</v>
      </c>
      <c r="D1430" s="1">
        <f ca="1">MAX(Parameters!$A$2,MAX(INDEX((A1430=$A$2:A1429)*$D$2:D1429,))) + RANDBETWEEN(IF(MAX(INDEX((A1430=$A$2:A1429)*$D$2:D1429,))=0,0,Parameters!$C$2),Parameters!$D$2)</f>
        <v>43149</v>
      </c>
      <c r="E1430">
        <f ca="1">RANDBETWEEN(Parameters!$F$2,Parameters!$G$2)</f>
        <v>81</v>
      </c>
      <c r="F1430">
        <f ca="1">RANDBETWEEN(Parameters!$I$2,Parameters!$J$2)</f>
        <v>295</v>
      </c>
      <c r="G1430">
        <f ca="1">SUMIFS(E$2:E1430,$A$2:A1430,Extraction[[#This Row],[AreaID]])</f>
        <v>20630</v>
      </c>
      <c r="H1430">
        <f ca="1">SUMIFS(F$2:F1430,$A$2:A1430,Extraction[[#This Row],[AreaID]])</f>
        <v>17485</v>
      </c>
      <c r="I1430">
        <f ca="1">VLOOKUP(Extraction[[#This Row],[AreaID]],Reserves[],4,FALSE)-Extraction[[#This Row],[OilExtractionToDate]]</f>
        <v>296960</v>
      </c>
      <c r="J1430">
        <f ca="1">VLOOKUP(Extraction[[#This Row],[AreaID]],Reserves[],5,FALSE)-Extraction[[#This Row],[GasExtractionToDate]]</f>
        <v>355116</v>
      </c>
    </row>
    <row r="1431" spans="1:10" x14ac:dyDescent="0.35">
      <c r="A1431">
        <f ca="1">RANDBETWEEN(1,Parameters!$A$10)</f>
        <v>12</v>
      </c>
      <c r="B1431" t="str">
        <f ca="1">VLOOKUP(A1431,Reserves[],2,FALSE)</f>
        <v>EastTexas</v>
      </c>
      <c r="C1431" t="str">
        <f ca="1">VLOOKUP(A1431,Reserves[],3,FALSE)</f>
        <v>Lake3</v>
      </c>
      <c r="D1431" s="1">
        <f ca="1">MAX(Parameters!$A$2,MAX(INDEX((A1431=$A$2:A1430)*$D$2:D1430,))) + RANDBETWEEN(IF(MAX(INDEX((A1431=$A$2:A1430)*$D$2:D1430,))=0,0,Parameters!$C$2),Parameters!$D$2)</f>
        <v>43143</v>
      </c>
      <c r="E1431">
        <f ca="1">RANDBETWEEN(Parameters!$F$2,Parameters!$G$2)</f>
        <v>165</v>
      </c>
      <c r="F1431">
        <f ca="1">RANDBETWEEN(Parameters!$I$2,Parameters!$J$2)</f>
        <v>102</v>
      </c>
      <c r="G1431">
        <f ca="1">SUMIFS(E$2:E1431,$A$2:A1431,Extraction[[#This Row],[AreaID]])</f>
        <v>18302</v>
      </c>
      <c r="H1431">
        <f ca="1">SUMIFS(F$2:F1431,$A$2:A1431,Extraction[[#This Row],[AreaID]])</f>
        <v>16592</v>
      </c>
      <c r="I1431">
        <f ca="1">VLOOKUP(Extraction[[#This Row],[AreaID]],Reserves[],4,FALSE)-Extraction[[#This Row],[OilExtractionToDate]]</f>
        <v>315085</v>
      </c>
      <c r="J1431">
        <f ca="1">VLOOKUP(Extraction[[#This Row],[AreaID]],Reserves[],5,FALSE)-Extraction[[#This Row],[GasExtractionToDate]]</f>
        <v>270613</v>
      </c>
    </row>
    <row r="1432" spans="1:10" x14ac:dyDescent="0.35">
      <c r="A1432">
        <f ca="1">RANDBETWEEN(1,Parameters!$A$10)</f>
        <v>4</v>
      </c>
      <c r="B1432" t="str">
        <f ca="1">VLOOKUP(A1432,Reserves[],2,FALSE)</f>
        <v>BigPool</v>
      </c>
      <c r="C1432" t="str">
        <f ca="1">VLOOKUP(A1432,Reserves[],3,FALSE)</f>
        <v>B1</v>
      </c>
      <c r="D1432" s="1">
        <f ca="1">MAX(Parameters!$A$2,MAX(INDEX((A1432=$A$2:A1431)*$D$2:D1431,))) + RANDBETWEEN(IF(MAX(INDEX((A1432=$A$2:A1431)*$D$2:D1431,))=0,0,Parameters!$C$2),Parameters!$D$2)</f>
        <v>43182</v>
      </c>
      <c r="E1432">
        <f ca="1">RANDBETWEEN(Parameters!$F$2,Parameters!$G$2)</f>
        <v>211</v>
      </c>
      <c r="F1432">
        <f ca="1">RANDBETWEEN(Parameters!$I$2,Parameters!$J$2)</f>
        <v>210</v>
      </c>
      <c r="G1432">
        <f ca="1">SUMIFS(E$2:E1432,$A$2:A1432,Extraction[[#This Row],[AreaID]])</f>
        <v>19760</v>
      </c>
      <c r="H1432">
        <f ca="1">SUMIFS(F$2:F1432,$A$2:A1432,Extraction[[#This Row],[AreaID]])</f>
        <v>19912</v>
      </c>
      <c r="I1432">
        <f ca="1">VLOOKUP(Extraction[[#This Row],[AreaID]],Reserves[],4,FALSE)-Extraction[[#This Row],[OilExtractionToDate]]</f>
        <v>385430</v>
      </c>
      <c r="J1432">
        <f ca="1">VLOOKUP(Extraction[[#This Row],[AreaID]],Reserves[],5,FALSE)-Extraction[[#This Row],[GasExtractionToDate]]</f>
        <v>180541</v>
      </c>
    </row>
    <row r="1433" spans="1:10" x14ac:dyDescent="0.35">
      <c r="A1433">
        <f ca="1">RANDBETWEEN(1,Parameters!$A$10)</f>
        <v>1</v>
      </c>
      <c r="B1433" t="str">
        <f ca="1">VLOOKUP(A1433,Reserves[],2,FALSE)</f>
        <v>Route66</v>
      </c>
      <c r="C1433" t="str">
        <f ca="1">VLOOKUP(A1433,Reserves[],3,FALSE)</f>
        <v>Alpha</v>
      </c>
      <c r="D1433" s="1">
        <f ca="1">MAX(Parameters!$A$2,MAX(INDEX((A1433=$A$2:A1432)*$D$2:D1432,))) + RANDBETWEEN(IF(MAX(INDEX((A1433=$A$2:A1432)*$D$2:D1432,))=0,0,Parameters!$C$2),Parameters!$D$2)</f>
        <v>43152</v>
      </c>
      <c r="E1433">
        <f ca="1">RANDBETWEEN(Parameters!$F$2,Parameters!$G$2)</f>
        <v>98</v>
      </c>
      <c r="F1433">
        <f ca="1">RANDBETWEEN(Parameters!$I$2,Parameters!$J$2)</f>
        <v>144</v>
      </c>
      <c r="G1433">
        <f ca="1">SUMIFS(E$2:E1433,$A$2:A1433,Extraction[[#This Row],[AreaID]])</f>
        <v>20728</v>
      </c>
      <c r="H1433">
        <f ca="1">SUMIFS(F$2:F1433,$A$2:A1433,Extraction[[#This Row],[AreaID]])</f>
        <v>17629</v>
      </c>
      <c r="I1433">
        <f ca="1">VLOOKUP(Extraction[[#This Row],[AreaID]],Reserves[],4,FALSE)-Extraction[[#This Row],[OilExtractionToDate]]</f>
        <v>296862</v>
      </c>
      <c r="J1433">
        <f ca="1">VLOOKUP(Extraction[[#This Row],[AreaID]],Reserves[],5,FALSE)-Extraction[[#This Row],[GasExtractionToDate]]</f>
        <v>354972</v>
      </c>
    </row>
    <row r="1434" spans="1:10" x14ac:dyDescent="0.35">
      <c r="A1434">
        <f ca="1">RANDBETWEEN(1,Parameters!$A$10)</f>
        <v>14</v>
      </c>
      <c r="B1434" t="str">
        <f ca="1">VLOOKUP(A1434,Reserves[],2,FALSE)</f>
        <v>Kern River</v>
      </c>
      <c r="C1434" t="str">
        <f ca="1">VLOOKUP(A1434,Reserves[],3,FALSE)</f>
        <v>Delta</v>
      </c>
      <c r="D1434" s="1">
        <f ca="1">MAX(Parameters!$A$2,MAX(INDEX((A1434=$A$2:A1433)*$D$2:D1433,))) + RANDBETWEEN(IF(MAX(INDEX((A1434=$A$2:A1433)*$D$2:D1433,))=0,0,Parameters!$C$2),Parameters!$D$2)</f>
        <v>43074</v>
      </c>
      <c r="E1434">
        <f ca="1">RANDBETWEEN(Parameters!$F$2,Parameters!$G$2)</f>
        <v>104</v>
      </c>
      <c r="F1434">
        <f ca="1">RANDBETWEEN(Parameters!$I$2,Parameters!$J$2)</f>
        <v>229</v>
      </c>
      <c r="G1434">
        <f ca="1">SUMIFS(E$2:E1434,$A$2:A1434,Extraction[[#This Row],[AreaID]])</f>
        <v>17684</v>
      </c>
      <c r="H1434">
        <f ca="1">SUMIFS(F$2:F1434,$A$2:A1434,Extraction[[#This Row],[AreaID]])</f>
        <v>16988</v>
      </c>
      <c r="I1434">
        <f ca="1">VLOOKUP(Extraction[[#This Row],[AreaID]],Reserves[],4,FALSE)-Extraction[[#This Row],[OilExtractionToDate]]</f>
        <v>327727</v>
      </c>
      <c r="J1434">
        <f ca="1">VLOOKUP(Extraction[[#This Row],[AreaID]],Reserves[],5,FALSE)-Extraction[[#This Row],[GasExtractionToDate]]</f>
        <v>389150</v>
      </c>
    </row>
    <row r="1435" spans="1:10" x14ac:dyDescent="0.35">
      <c r="A1435">
        <f ca="1">RANDBETWEEN(1,Parameters!$A$10)</f>
        <v>11</v>
      </c>
      <c r="B1435" t="str">
        <f ca="1">VLOOKUP(A1435,Reserves[],2,FALSE)</f>
        <v>EastTexas</v>
      </c>
      <c r="C1435" t="str">
        <f ca="1">VLOOKUP(A1435,Reserves[],3,FALSE)</f>
        <v>Lake2</v>
      </c>
      <c r="D1435" s="1">
        <f ca="1">MAX(Parameters!$A$2,MAX(INDEX((A1435=$A$2:A1434)*$D$2:D1434,))) + RANDBETWEEN(IF(MAX(INDEX((A1435=$A$2:A1434)*$D$2:D1434,))=0,0,Parameters!$C$2),Parameters!$D$2)</f>
        <v>43176</v>
      </c>
      <c r="E1435">
        <f ca="1">RANDBETWEEN(Parameters!$F$2,Parameters!$G$2)</f>
        <v>252</v>
      </c>
      <c r="F1435">
        <f ca="1">RANDBETWEEN(Parameters!$I$2,Parameters!$J$2)</f>
        <v>187</v>
      </c>
      <c r="G1435">
        <f ca="1">SUMIFS(E$2:E1435,$A$2:A1435,Extraction[[#This Row],[AreaID]])</f>
        <v>20075</v>
      </c>
      <c r="H1435">
        <f ca="1">SUMIFS(F$2:F1435,$A$2:A1435,Extraction[[#This Row],[AreaID]])</f>
        <v>19607</v>
      </c>
      <c r="I1435">
        <f ca="1">VLOOKUP(Extraction[[#This Row],[AreaID]],Reserves[],4,FALSE)-Extraction[[#This Row],[OilExtractionToDate]]</f>
        <v>255905</v>
      </c>
      <c r="J1435">
        <f ca="1">VLOOKUP(Extraction[[#This Row],[AreaID]],Reserves[],5,FALSE)-Extraction[[#This Row],[GasExtractionToDate]]</f>
        <v>207190</v>
      </c>
    </row>
    <row r="1436" spans="1:10" x14ac:dyDescent="0.35">
      <c r="A1436">
        <f ca="1">RANDBETWEEN(1,Parameters!$A$10)</f>
        <v>7</v>
      </c>
      <c r="B1436" t="str">
        <f ca="1">VLOOKUP(A1436,Reserves[],2,FALSE)</f>
        <v>Hanamura</v>
      </c>
      <c r="C1436" t="str">
        <f ca="1">VLOOKUP(A1436,Reserves[],3,FALSE)</f>
        <v>H1</v>
      </c>
      <c r="D1436" s="1">
        <f ca="1">MAX(Parameters!$A$2,MAX(INDEX((A1436=$A$2:A1435)*$D$2:D1435,))) + RANDBETWEEN(IF(MAX(INDEX((A1436=$A$2:A1435)*$D$2:D1435,))=0,0,Parameters!$C$2),Parameters!$D$2)</f>
        <v>43113</v>
      </c>
      <c r="E1436">
        <f ca="1">RANDBETWEEN(Parameters!$F$2,Parameters!$G$2)</f>
        <v>184</v>
      </c>
      <c r="F1436">
        <f ca="1">RANDBETWEEN(Parameters!$I$2,Parameters!$J$2)</f>
        <v>226</v>
      </c>
      <c r="G1436">
        <f ca="1">SUMIFS(E$2:E1436,$A$2:A1436,Extraction[[#This Row],[AreaID]])</f>
        <v>17622</v>
      </c>
      <c r="H1436">
        <f ca="1">SUMIFS(F$2:F1436,$A$2:A1436,Extraction[[#This Row],[AreaID]])</f>
        <v>16768</v>
      </c>
      <c r="I1436">
        <f ca="1">VLOOKUP(Extraction[[#This Row],[AreaID]],Reserves[],4,FALSE)-Extraction[[#This Row],[OilExtractionToDate]]</f>
        <v>308744</v>
      </c>
      <c r="J1436">
        <f ca="1">VLOOKUP(Extraction[[#This Row],[AreaID]],Reserves[],5,FALSE)-Extraction[[#This Row],[GasExtractionToDate]]</f>
        <v>424609</v>
      </c>
    </row>
    <row r="1437" spans="1:10" x14ac:dyDescent="0.35">
      <c r="A1437">
        <f ca="1">RANDBETWEEN(1,Parameters!$A$10)</f>
        <v>4</v>
      </c>
      <c r="B1437" t="str">
        <f ca="1">VLOOKUP(A1437,Reserves[],2,FALSE)</f>
        <v>BigPool</v>
      </c>
      <c r="C1437" t="str">
        <f ca="1">VLOOKUP(A1437,Reserves[],3,FALSE)</f>
        <v>B1</v>
      </c>
      <c r="D1437" s="1">
        <f ca="1">MAX(Parameters!$A$2,MAX(INDEX((A1437=$A$2:A1436)*$D$2:D1436,))) + RANDBETWEEN(IF(MAX(INDEX((A1437=$A$2:A1436)*$D$2:D1436,))=0,0,Parameters!$C$2),Parameters!$D$2)</f>
        <v>43188</v>
      </c>
      <c r="E1437">
        <f ca="1">RANDBETWEEN(Parameters!$F$2,Parameters!$G$2)</f>
        <v>155</v>
      </c>
      <c r="F1437">
        <f ca="1">RANDBETWEEN(Parameters!$I$2,Parameters!$J$2)</f>
        <v>90</v>
      </c>
      <c r="G1437">
        <f ca="1">SUMIFS(E$2:E1437,$A$2:A1437,Extraction[[#This Row],[AreaID]])</f>
        <v>19915</v>
      </c>
      <c r="H1437">
        <f ca="1">SUMIFS(F$2:F1437,$A$2:A1437,Extraction[[#This Row],[AreaID]])</f>
        <v>20002</v>
      </c>
      <c r="I1437">
        <f ca="1">VLOOKUP(Extraction[[#This Row],[AreaID]],Reserves[],4,FALSE)-Extraction[[#This Row],[OilExtractionToDate]]</f>
        <v>385275</v>
      </c>
      <c r="J1437">
        <f ca="1">VLOOKUP(Extraction[[#This Row],[AreaID]],Reserves[],5,FALSE)-Extraction[[#This Row],[GasExtractionToDate]]</f>
        <v>180451</v>
      </c>
    </row>
    <row r="1438" spans="1:10" x14ac:dyDescent="0.35">
      <c r="A1438">
        <f ca="1">RANDBETWEEN(1,Parameters!$A$10)</f>
        <v>5</v>
      </c>
      <c r="B1438" t="str">
        <f ca="1">VLOOKUP(A1438,Reserves[],2,FALSE)</f>
        <v>BigPool</v>
      </c>
      <c r="C1438" t="str">
        <f ca="1">VLOOKUP(A1438,Reserves[],3,FALSE)</f>
        <v>B2</v>
      </c>
      <c r="D1438" s="1">
        <f ca="1">MAX(Parameters!$A$2,MAX(INDEX((A1438=$A$2:A1437)*$D$2:D1437,))) + RANDBETWEEN(IF(MAX(INDEX((A1438=$A$2:A1437)*$D$2:D1437,))=0,0,Parameters!$C$2),Parameters!$D$2)</f>
        <v>43134</v>
      </c>
      <c r="E1438">
        <f ca="1">RANDBETWEEN(Parameters!$F$2,Parameters!$G$2)</f>
        <v>208</v>
      </c>
      <c r="F1438">
        <f ca="1">RANDBETWEEN(Parameters!$I$2,Parameters!$J$2)</f>
        <v>201</v>
      </c>
      <c r="G1438">
        <f ca="1">SUMIFS(E$2:E1438,$A$2:A1438,Extraction[[#This Row],[AreaID]])</f>
        <v>19228</v>
      </c>
      <c r="H1438">
        <f ca="1">SUMIFS(F$2:F1438,$A$2:A1438,Extraction[[#This Row],[AreaID]])</f>
        <v>18548</v>
      </c>
      <c r="I1438">
        <f ca="1">VLOOKUP(Extraction[[#This Row],[AreaID]],Reserves[],4,FALSE)-Extraction[[#This Row],[OilExtractionToDate]]</f>
        <v>288195</v>
      </c>
      <c r="J1438">
        <f ca="1">VLOOKUP(Extraction[[#This Row],[AreaID]],Reserves[],5,FALSE)-Extraction[[#This Row],[GasExtractionToDate]]</f>
        <v>259160</v>
      </c>
    </row>
    <row r="1439" spans="1:10" x14ac:dyDescent="0.35">
      <c r="A1439">
        <f ca="1">RANDBETWEEN(1,Parameters!$A$10)</f>
        <v>2</v>
      </c>
      <c r="B1439" t="str">
        <f ca="1">VLOOKUP(A1439,Reserves[],2,FALSE)</f>
        <v>Route66</v>
      </c>
      <c r="C1439" t="str">
        <f ca="1">VLOOKUP(A1439,Reserves[],3,FALSE)</f>
        <v>Delta</v>
      </c>
      <c r="D1439" s="1">
        <f ca="1">MAX(Parameters!$A$2,MAX(INDEX((A1439=$A$2:A1438)*$D$2:D1438,))) + RANDBETWEEN(IF(MAX(INDEX((A1439=$A$2:A1438)*$D$2:D1438,))=0,0,Parameters!$C$2),Parameters!$D$2)</f>
        <v>43214</v>
      </c>
      <c r="E1439">
        <f ca="1">RANDBETWEEN(Parameters!$F$2,Parameters!$G$2)</f>
        <v>263</v>
      </c>
      <c r="F1439">
        <f ca="1">RANDBETWEEN(Parameters!$I$2,Parameters!$J$2)</f>
        <v>209</v>
      </c>
      <c r="G1439">
        <f ca="1">SUMIFS(E$2:E1439,$A$2:A1439,Extraction[[#This Row],[AreaID]])</f>
        <v>21715</v>
      </c>
      <c r="H1439">
        <f ca="1">SUMIFS(F$2:F1439,$A$2:A1439,Extraction[[#This Row],[AreaID]])</f>
        <v>20283</v>
      </c>
      <c r="I1439">
        <f ca="1">VLOOKUP(Extraction[[#This Row],[AreaID]],Reserves[],4,FALSE)-Extraction[[#This Row],[OilExtractionToDate]]</f>
        <v>142726</v>
      </c>
      <c r="J1439">
        <f ca="1">VLOOKUP(Extraction[[#This Row],[AreaID]],Reserves[],5,FALSE)-Extraction[[#This Row],[GasExtractionToDate]]</f>
        <v>215926</v>
      </c>
    </row>
    <row r="1440" spans="1:10" x14ac:dyDescent="0.35">
      <c r="A1440">
        <f ca="1">RANDBETWEEN(1,Parameters!$A$10)</f>
        <v>10</v>
      </c>
      <c r="B1440" t="str">
        <f ca="1">VLOOKUP(A1440,Reserves[],2,FALSE)</f>
        <v>EastTexas</v>
      </c>
      <c r="C1440" t="str">
        <f ca="1">VLOOKUP(A1440,Reserves[],3,FALSE)</f>
        <v>Lake1</v>
      </c>
      <c r="D1440" s="1">
        <f ca="1">MAX(Parameters!$A$2,MAX(INDEX((A1440=$A$2:A1439)*$D$2:D1439,))) + RANDBETWEEN(IF(MAX(INDEX((A1440=$A$2:A1439)*$D$2:D1439,))=0,0,Parameters!$C$2),Parameters!$D$2)</f>
        <v>43058</v>
      </c>
      <c r="E1440">
        <f ca="1">RANDBETWEEN(Parameters!$F$2,Parameters!$G$2)</f>
        <v>242</v>
      </c>
      <c r="F1440">
        <f ca="1">RANDBETWEEN(Parameters!$I$2,Parameters!$J$2)</f>
        <v>277</v>
      </c>
      <c r="G1440">
        <f ca="1">SUMIFS(E$2:E1440,$A$2:A1440,Extraction[[#This Row],[AreaID]])</f>
        <v>16822</v>
      </c>
      <c r="H1440">
        <f ca="1">SUMIFS(F$2:F1440,$A$2:A1440,Extraction[[#This Row],[AreaID]])</f>
        <v>14994</v>
      </c>
      <c r="I1440">
        <f ca="1">VLOOKUP(Extraction[[#This Row],[AreaID]],Reserves[],4,FALSE)-Extraction[[#This Row],[OilExtractionToDate]]</f>
        <v>150406</v>
      </c>
      <c r="J1440">
        <f ca="1">VLOOKUP(Extraction[[#This Row],[AreaID]],Reserves[],5,FALSE)-Extraction[[#This Row],[GasExtractionToDate]]</f>
        <v>360259</v>
      </c>
    </row>
    <row r="1441" spans="1:10" x14ac:dyDescent="0.35">
      <c r="A1441">
        <f ca="1">RANDBETWEEN(1,Parameters!$A$10)</f>
        <v>7</v>
      </c>
      <c r="B1441" t="str">
        <f ca="1">VLOOKUP(A1441,Reserves[],2,FALSE)</f>
        <v>Hanamura</v>
      </c>
      <c r="C1441" t="str">
        <f ca="1">VLOOKUP(A1441,Reserves[],3,FALSE)</f>
        <v>H1</v>
      </c>
      <c r="D1441" s="1">
        <f ca="1">MAX(Parameters!$A$2,MAX(INDEX((A1441=$A$2:A1440)*$D$2:D1440,))) + RANDBETWEEN(IF(MAX(INDEX((A1441=$A$2:A1440)*$D$2:D1440,))=0,0,Parameters!$C$2),Parameters!$D$2)</f>
        <v>43119</v>
      </c>
      <c r="E1441">
        <f ca="1">RANDBETWEEN(Parameters!$F$2,Parameters!$G$2)</f>
        <v>101</v>
      </c>
      <c r="F1441">
        <f ca="1">RANDBETWEEN(Parameters!$I$2,Parameters!$J$2)</f>
        <v>92</v>
      </c>
      <c r="G1441">
        <f ca="1">SUMIFS(E$2:E1441,$A$2:A1441,Extraction[[#This Row],[AreaID]])</f>
        <v>17723</v>
      </c>
      <c r="H1441">
        <f ca="1">SUMIFS(F$2:F1441,$A$2:A1441,Extraction[[#This Row],[AreaID]])</f>
        <v>16860</v>
      </c>
      <c r="I1441">
        <f ca="1">VLOOKUP(Extraction[[#This Row],[AreaID]],Reserves[],4,FALSE)-Extraction[[#This Row],[OilExtractionToDate]]</f>
        <v>308643</v>
      </c>
      <c r="J1441">
        <f ca="1">VLOOKUP(Extraction[[#This Row],[AreaID]],Reserves[],5,FALSE)-Extraction[[#This Row],[GasExtractionToDate]]</f>
        <v>424517</v>
      </c>
    </row>
    <row r="1442" spans="1:10" x14ac:dyDescent="0.35">
      <c r="A1442">
        <f ca="1">RANDBETWEEN(1,Parameters!$A$10)</f>
        <v>3</v>
      </c>
      <c r="B1442" t="str">
        <f ca="1">VLOOKUP(A1442,Reserves[],2,FALSE)</f>
        <v>Route66</v>
      </c>
      <c r="C1442" t="str">
        <f ca="1">VLOOKUP(A1442,Reserves[],3,FALSE)</f>
        <v>A3</v>
      </c>
      <c r="D1442" s="1">
        <f ca="1">MAX(Parameters!$A$2,MAX(INDEX((A1442=$A$2:A1441)*$D$2:D1441,))) + RANDBETWEEN(IF(MAX(INDEX((A1442=$A$2:A1441)*$D$2:D1441,))=0,0,Parameters!$C$2),Parameters!$D$2)</f>
        <v>43138</v>
      </c>
      <c r="E1442">
        <f ca="1">RANDBETWEEN(Parameters!$F$2,Parameters!$G$2)</f>
        <v>269</v>
      </c>
      <c r="F1442">
        <f ca="1">RANDBETWEEN(Parameters!$I$2,Parameters!$J$2)</f>
        <v>297</v>
      </c>
      <c r="G1442">
        <f ca="1">SUMIFS(E$2:E1442,$A$2:A1442,Extraction[[#This Row],[AreaID]])</f>
        <v>18965</v>
      </c>
      <c r="H1442">
        <f ca="1">SUMIFS(F$2:F1442,$A$2:A1442,Extraction[[#This Row],[AreaID]])</f>
        <v>16544</v>
      </c>
      <c r="I1442">
        <f ca="1">VLOOKUP(Extraction[[#This Row],[AreaID]],Reserves[],4,FALSE)-Extraction[[#This Row],[OilExtractionToDate]]</f>
        <v>193193</v>
      </c>
      <c r="J1442">
        <f ca="1">VLOOKUP(Extraction[[#This Row],[AreaID]],Reserves[],5,FALSE)-Extraction[[#This Row],[GasExtractionToDate]]</f>
        <v>329894</v>
      </c>
    </row>
    <row r="1443" spans="1:10" x14ac:dyDescent="0.35">
      <c r="A1443">
        <f ca="1">RANDBETWEEN(1,Parameters!$A$10)</f>
        <v>11</v>
      </c>
      <c r="B1443" t="str">
        <f ca="1">VLOOKUP(A1443,Reserves[],2,FALSE)</f>
        <v>EastTexas</v>
      </c>
      <c r="C1443" t="str">
        <f ca="1">VLOOKUP(A1443,Reserves[],3,FALSE)</f>
        <v>Lake2</v>
      </c>
      <c r="D1443" s="1">
        <f ca="1">MAX(Parameters!$A$2,MAX(INDEX((A1443=$A$2:A1442)*$D$2:D1442,))) + RANDBETWEEN(IF(MAX(INDEX((A1443=$A$2:A1442)*$D$2:D1442,))=0,0,Parameters!$C$2),Parameters!$D$2)</f>
        <v>43182</v>
      </c>
      <c r="E1443">
        <f ca="1">RANDBETWEEN(Parameters!$F$2,Parameters!$G$2)</f>
        <v>107</v>
      </c>
      <c r="F1443">
        <f ca="1">RANDBETWEEN(Parameters!$I$2,Parameters!$J$2)</f>
        <v>240</v>
      </c>
      <c r="G1443">
        <f ca="1">SUMIFS(E$2:E1443,$A$2:A1443,Extraction[[#This Row],[AreaID]])</f>
        <v>20182</v>
      </c>
      <c r="H1443">
        <f ca="1">SUMIFS(F$2:F1443,$A$2:A1443,Extraction[[#This Row],[AreaID]])</f>
        <v>19847</v>
      </c>
      <c r="I1443">
        <f ca="1">VLOOKUP(Extraction[[#This Row],[AreaID]],Reserves[],4,FALSE)-Extraction[[#This Row],[OilExtractionToDate]]</f>
        <v>255798</v>
      </c>
      <c r="J1443">
        <f ca="1">VLOOKUP(Extraction[[#This Row],[AreaID]],Reserves[],5,FALSE)-Extraction[[#This Row],[GasExtractionToDate]]</f>
        <v>206950</v>
      </c>
    </row>
    <row r="1444" spans="1:10" x14ac:dyDescent="0.35">
      <c r="A1444">
        <f ca="1">RANDBETWEEN(1,Parameters!$A$10)</f>
        <v>1</v>
      </c>
      <c r="B1444" t="str">
        <f ca="1">VLOOKUP(A1444,Reserves[],2,FALSE)</f>
        <v>Route66</v>
      </c>
      <c r="C1444" t="str">
        <f ca="1">VLOOKUP(A1444,Reserves[],3,FALSE)</f>
        <v>Alpha</v>
      </c>
      <c r="D1444" s="1">
        <f ca="1">MAX(Parameters!$A$2,MAX(INDEX((A1444=$A$2:A1443)*$D$2:D1443,))) + RANDBETWEEN(IF(MAX(INDEX((A1444=$A$2:A1443)*$D$2:D1443,))=0,0,Parameters!$C$2),Parameters!$D$2)</f>
        <v>43160</v>
      </c>
      <c r="E1444">
        <f ca="1">RANDBETWEEN(Parameters!$F$2,Parameters!$G$2)</f>
        <v>164</v>
      </c>
      <c r="F1444">
        <f ca="1">RANDBETWEEN(Parameters!$I$2,Parameters!$J$2)</f>
        <v>150</v>
      </c>
      <c r="G1444">
        <f ca="1">SUMIFS(E$2:E1444,$A$2:A1444,Extraction[[#This Row],[AreaID]])</f>
        <v>20892</v>
      </c>
      <c r="H1444">
        <f ca="1">SUMIFS(F$2:F1444,$A$2:A1444,Extraction[[#This Row],[AreaID]])</f>
        <v>17779</v>
      </c>
      <c r="I1444">
        <f ca="1">VLOOKUP(Extraction[[#This Row],[AreaID]],Reserves[],4,FALSE)-Extraction[[#This Row],[OilExtractionToDate]]</f>
        <v>296698</v>
      </c>
      <c r="J1444">
        <f ca="1">VLOOKUP(Extraction[[#This Row],[AreaID]],Reserves[],5,FALSE)-Extraction[[#This Row],[GasExtractionToDate]]</f>
        <v>354822</v>
      </c>
    </row>
    <row r="1445" spans="1:10" x14ac:dyDescent="0.35">
      <c r="A1445">
        <f ca="1">RANDBETWEEN(1,Parameters!$A$10)</f>
        <v>7</v>
      </c>
      <c r="B1445" t="str">
        <f ca="1">VLOOKUP(A1445,Reserves[],2,FALSE)</f>
        <v>Hanamura</v>
      </c>
      <c r="C1445" t="str">
        <f ca="1">VLOOKUP(A1445,Reserves[],3,FALSE)</f>
        <v>H1</v>
      </c>
      <c r="D1445" s="1">
        <f ca="1">MAX(Parameters!$A$2,MAX(INDEX((A1445=$A$2:A1444)*$D$2:D1444,))) + RANDBETWEEN(IF(MAX(INDEX((A1445=$A$2:A1444)*$D$2:D1444,))=0,0,Parameters!$C$2),Parameters!$D$2)</f>
        <v>43125</v>
      </c>
      <c r="E1445">
        <f ca="1">RANDBETWEEN(Parameters!$F$2,Parameters!$G$2)</f>
        <v>140</v>
      </c>
      <c r="F1445">
        <f ca="1">RANDBETWEEN(Parameters!$I$2,Parameters!$J$2)</f>
        <v>215</v>
      </c>
      <c r="G1445">
        <f ca="1">SUMIFS(E$2:E1445,$A$2:A1445,Extraction[[#This Row],[AreaID]])</f>
        <v>17863</v>
      </c>
      <c r="H1445">
        <f ca="1">SUMIFS(F$2:F1445,$A$2:A1445,Extraction[[#This Row],[AreaID]])</f>
        <v>17075</v>
      </c>
      <c r="I1445">
        <f ca="1">VLOOKUP(Extraction[[#This Row],[AreaID]],Reserves[],4,FALSE)-Extraction[[#This Row],[OilExtractionToDate]]</f>
        <v>308503</v>
      </c>
      <c r="J1445">
        <f ca="1">VLOOKUP(Extraction[[#This Row],[AreaID]],Reserves[],5,FALSE)-Extraction[[#This Row],[GasExtractionToDate]]</f>
        <v>424302</v>
      </c>
    </row>
    <row r="1446" spans="1:10" x14ac:dyDescent="0.35">
      <c r="A1446">
        <f ca="1">RANDBETWEEN(1,Parameters!$A$10)</f>
        <v>2</v>
      </c>
      <c r="B1446" t="str">
        <f ca="1">VLOOKUP(A1446,Reserves[],2,FALSE)</f>
        <v>Route66</v>
      </c>
      <c r="C1446" t="str">
        <f ca="1">VLOOKUP(A1446,Reserves[],3,FALSE)</f>
        <v>Delta</v>
      </c>
      <c r="D1446" s="1">
        <f ca="1">MAX(Parameters!$A$2,MAX(INDEX((A1446=$A$2:A1445)*$D$2:D1445,))) + RANDBETWEEN(IF(MAX(INDEX((A1446=$A$2:A1445)*$D$2:D1445,))=0,0,Parameters!$C$2),Parameters!$D$2)</f>
        <v>43221</v>
      </c>
      <c r="E1446">
        <f ca="1">RANDBETWEEN(Parameters!$F$2,Parameters!$G$2)</f>
        <v>118</v>
      </c>
      <c r="F1446">
        <f ca="1">RANDBETWEEN(Parameters!$I$2,Parameters!$J$2)</f>
        <v>176</v>
      </c>
      <c r="G1446">
        <f ca="1">SUMIFS(E$2:E1446,$A$2:A1446,Extraction[[#This Row],[AreaID]])</f>
        <v>21833</v>
      </c>
      <c r="H1446">
        <f ca="1">SUMIFS(F$2:F1446,$A$2:A1446,Extraction[[#This Row],[AreaID]])</f>
        <v>20459</v>
      </c>
      <c r="I1446">
        <f ca="1">VLOOKUP(Extraction[[#This Row],[AreaID]],Reserves[],4,FALSE)-Extraction[[#This Row],[OilExtractionToDate]]</f>
        <v>142608</v>
      </c>
      <c r="J1446">
        <f ca="1">VLOOKUP(Extraction[[#This Row],[AreaID]],Reserves[],5,FALSE)-Extraction[[#This Row],[GasExtractionToDate]]</f>
        <v>215750</v>
      </c>
    </row>
    <row r="1447" spans="1:10" x14ac:dyDescent="0.35">
      <c r="A1447">
        <f ca="1">RANDBETWEEN(1,Parameters!$A$10)</f>
        <v>11</v>
      </c>
      <c r="B1447" t="str">
        <f ca="1">VLOOKUP(A1447,Reserves[],2,FALSE)</f>
        <v>EastTexas</v>
      </c>
      <c r="C1447" t="str">
        <f ca="1">VLOOKUP(A1447,Reserves[],3,FALSE)</f>
        <v>Lake2</v>
      </c>
      <c r="D1447" s="1">
        <f ca="1">MAX(Parameters!$A$2,MAX(INDEX((A1447=$A$2:A1446)*$D$2:D1446,))) + RANDBETWEEN(IF(MAX(INDEX((A1447=$A$2:A1446)*$D$2:D1446,))=0,0,Parameters!$C$2),Parameters!$D$2)</f>
        <v>43190</v>
      </c>
      <c r="E1447">
        <f ca="1">RANDBETWEEN(Parameters!$F$2,Parameters!$G$2)</f>
        <v>258</v>
      </c>
      <c r="F1447">
        <f ca="1">RANDBETWEEN(Parameters!$I$2,Parameters!$J$2)</f>
        <v>262</v>
      </c>
      <c r="G1447">
        <f ca="1">SUMIFS(E$2:E1447,$A$2:A1447,Extraction[[#This Row],[AreaID]])</f>
        <v>20440</v>
      </c>
      <c r="H1447">
        <f ca="1">SUMIFS(F$2:F1447,$A$2:A1447,Extraction[[#This Row],[AreaID]])</f>
        <v>20109</v>
      </c>
      <c r="I1447">
        <f ca="1">VLOOKUP(Extraction[[#This Row],[AreaID]],Reserves[],4,FALSE)-Extraction[[#This Row],[OilExtractionToDate]]</f>
        <v>255540</v>
      </c>
      <c r="J1447">
        <f ca="1">VLOOKUP(Extraction[[#This Row],[AreaID]],Reserves[],5,FALSE)-Extraction[[#This Row],[GasExtractionToDate]]</f>
        <v>206688</v>
      </c>
    </row>
    <row r="1448" spans="1:10" x14ac:dyDescent="0.35">
      <c r="A1448">
        <f ca="1">RANDBETWEEN(1,Parameters!$A$10)</f>
        <v>12</v>
      </c>
      <c r="B1448" t="str">
        <f ca="1">VLOOKUP(A1448,Reserves[],2,FALSE)</f>
        <v>EastTexas</v>
      </c>
      <c r="C1448" t="str">
        <f ca="1">VLOOKUP(A1448,Reserves[],3,FALSE)</f>
        <v>Lake3</v>
      </c>
      <c r="D1448" s="1">
        <f ca="1">MAX(Parameters!$A$2,MAX(INDEX((A1448=$A$2:A1447)*$D$2:D1447,))) + RANDBETWEEN(IF(MAX(INDEX((A1448=$A$2:A1447)*$D$2:D1447,))=0,0,Parameters!$C$2),Parameters!$D$2)</f>
        <v>43147</v>
      </c>
      <c r="E1448">
        <f ca="1">RANDBETWEEN(Parameters!$F$2,Parameters!$G$2)</f>
        <v>188</v>
      </c>
      <c r="F1448">
        <f ca="1">RANDBETWEEN(Parameters!$I$2,Parameters!$J$2)</f>
        <v>149</v>
      </c>
      <c r="G1448">
        <f ca="1">SUMIFS(E$2:E1448,$A$2:A1448,Extraction[[#This Row],[AreaID]])</f>
        <v>18490</v>
      </c>
      <c r="H1448">
        <f ca="1">SUMIFS(F$2:F1448,$A$2:A1448,Extraction[[#This Row],[AreaID]])</f>
        <v>16741</v>
      </c>
      <c r="I1448">
        <f ca="1">VLOOKUP(Extraction[[#This Row],[AreaID]],Reserves[],4,FALSE)-Extraction[[#This Row],[OilExtractionToDate]]</f>
        <v>314897</v>
      </c>
      <c r="J1448">
        <f ca="1">VLOOKUP(Extraction[[#This Row],[AreaID]],Reserves[],5,FALSE)-Extraction[[#This Row],[GasExtractionToDate]]</f>
        <v>270464</v>
      </c>
    </row>
    <row r="1449" spans="1:10" x14ac:dyDescent="0.35">
      <c r="A1449">
        <f ca="1">RANDBETWEEN(1,Parameters!$A$10)</f>
        <v>9</v>
      </c>
      <c r="B1449" t="str">
        <f ca="1">VLOOKUP(A1449,Reserves[],2,FALSE)</f>
        <v>Hanamura</v>
      </c>
      <c r="C1449" t="str">
        <f ca="1">VLOOKUP(A1449,Reserves[],3,FALSE)</f>
        <v>H2</v>
      </c>
      <c r="D1449" s="1">
        <f ca="1">MAX(Parameters!$A$2,MAX(INDEX((A1449=$A$2:A1448)*$D$2:D1448,))) + RANDBETWEEN(IF(MAX(INDEX((A1449=$A$2:A1448)*$D$2:D1448,))=0,0,Parameters!$C$2),Parameters!$D$2)</f>
        <v>43138</v>
      </c>
      <c r="E1449">
        <f ca="1">RANDBETWEEN(Parameters!$F$2,Parameters!$G$2)</f>
        <v>84</v>
      </c>
      <c r="F1449">
        <f ca="1">RANDBETWEEN(Parameters!$I$2,Parameters!$J$2)</f>
        <v>175</v>
      </c>
      <c r="G1449">
        <f ca="1">SUMIFS(E$2:E1449,$A$2:A1449,Extraction[[#This Row],[AreaID]])</f>
        <v>19039</v>
      </c>
      <c r="H1449">
        <f ca="1">SUMIFS(F$2:F1449,$A$2:A1449,Extraction[[#This Row],[AreaID]])</f>
        <v>17796</v>
      </c>
      <c r="I1449">
        <f ca="1">VLOOKUP(Extraction[[#This Row],[AreaID]],Reserves[],4,FALSE)-Extraction[[#This Row],[OilExtractionToDate]]</f>
        <v>322124</v>
      </c>
      <c r="J1449">
        <f ca="1">VLOOKUP(Extraction[[#This Row],[AreaID]],Reserves[],5,FALSE)-Extraction[[#This Row],[GasExtractionToDate]]</f>
        <v>398142</v>
      </c>
    </row>
    <row r="1450" spans="1:10" x14ac:dyDescent="0.35">
      <c r="A1450">
        <f ca="1">RANDBETWEEN(1,Parameters!$A$10)</f>
        <v>9</v>
      </c>
      <c r="B1450" t="str">
        <f ca="1">VLOOKUP(A1450,Reserves[],2,FALSE)</f>
        <v>Hanamura</v>
      </c>
      <c r="C1450" t="str">
        <f ca="1">VLOOKUP(A1450,Reserves[],3,FALSE)</f>
        <v>H2</v>
      </c>
      <c r="D1450" s="1">
        <f ca="1">MAX(Parameters!$A$2,MAX(INDEX((A1450=$A$2:A1449)*$D$2:D1449,))) + RANDBETWEEN(IF(MAX(INDEX((A1450=$A$2:A1449)*$D$2:D1449,))=0,0,Parameters!$C$2),Parameters!$D$2)</f>
        <v>43144</v>
      </c>
      <c r="E1450">
        <f ca="1">RANDBETWEEN(Parameters!$F$2,Parameters!$G$2)</f>
        <v>105</v>
      </c>
      <c r="F1450">
        <f ca="1">RANDBETWEEN(Parameters!$I$2,Parameters!$J$2)</f>
        <v>238</v>
      </c>
      <c r="G1450">
        <f ca="1">SUMIFS(E$2:E1450,$A$2:A1450,Extraction[[#This Row],[AreaID]])</f>
        <v>19144</v>
      </c>
      <c r="H1450">
        <f ca="1">SUMIFS(F$2:F1450,$A$2:A1450,Extraction[[#This Row],[AreaID]])</f>
        <v>18034</v>
      </c>
      <c r="I1450">
        <f ca="1">VLOOKUP(Extraction[[#This Row],[AreaID]],Reserves[],4,FALSE)-Extraction[[#This Row],[OilExtractionToDate]]</f>
        <v>322019</v>
      </c>
      <c r="J1450">
        <f ca="1">VLOOKUP(Extraction[[#This Row],[AreaID]],Reserves[],5,FALSE)-Extraction[[#This Row],[GasExtractionToDate]]</f>
        <v>397904</v>
      </c>
    </row>
    <row r="1451" spans="1:10" x14ac:dyDescent="0.35">
      <c r="A1451">
        <f ca="1">RANDBETWEEN(1,Parameters!$A$10)</f>
        <v>7</v>
      </c>
      <c r="B1451" t="str">
        <f ca="1">VLOOKUP(A1451,Reserves[],2,FALSE)</f>
        <v>Hanamura</v>
      </c>
      <c r="C1451" t="str">
        <f ca="1">VLOOKUP(A1451,Reserves[],3,FALSE)</f>
        <v>H1</v>
      </c>
      <c r="D1451" s="1">
        <f ca="1">MAX(Parameters!$A$2,MAX(INDEX((A1451=$A$2:A1450)*$D$2:D1450,))) + RANDBETWEEN(IF(MAX(INDEX((A1451=$A$2:A1450)*$D$2:D1450,))=0,0,Parameters!$C$2),Parameters!$D$2)</f>
        <v>43133</v>
      </c>
      <c r="E1451">
        <f ca="1">RANDBETWEEN(Parameters!$F$2,Parameters!$G$2)</f>
        <v>130</v>
      </c>
      <c r="F1451">
        <f ca="1">RANDBETWEEN(Parameters!$I$2,Parameters!$J$2)</f>
        <v>155</v>
      </c>
      <c r="G1451">
        <f ca="1">SUMIFS(E$2:E1451,$A$2:A1451,Extraction[[#This Row],[AreaID]])</f>
        <v>17993</v>
      </c>
      <c r="H1451">
        <f ca="1">SUMIFS(F$2:F1451,$A$2:A1451,Extraction[[#This Row],[AreaID]])</f>
        <v>17230</v>
      </c>
      <c r="I1451">
        <f ca="1">VLOOKUP(Extraction[[#This Row],[AreaID]],Reserves[],4,FALSE)-Extraction[[#This Row],[OilExtractionToDate]]</f>
        <v>308373</v>
      </c>
      <c r="J1451">
        <f ca="1">VLOOKUP(Extraction[[#This Row],[AreaID]],Reserves[],5,FALSE)-Extraction[[#This Row],[GasExtractionToDate]]</f>
        <v>424147</v>
      </c>
    </row>
    <row r="1452" spans="1:10" x14ac:dyDescent="0.35">
      <c r="A1452">
        <f ca="1">RANDBETWEEN(1,Parameters!$A$10)</f>
        <v>2</v>
      </c>
      <c r="B1452" t="str">
        <f ca="1">VLOOKUP(A1452,Reserves[],2,FALSE)</f>
        <v>Route66</v>
      </c>
      <c r="C1452" t="str">
        <f ca="1">VLOOKUP(A1452,Reserves[],3,FALSE)</f>
        <v>Delta</v>
      </c>
      <c r="D1452" s="1">
        <f ca="1">MAX(Parameters!$A$2,MAX(INDEX((A1452=$A$2:A1451)*$D$2:D1451,))) + RANDBETWEEN(IF(MAX(INDEX((A1452=$A$2:A1451)*$D$2:D1451,))=0,0,Parameters!$C$2),Parameters!$D$2)</f>
        <v>43228</v>
      </c>
      <c r="E1452">
        <f ca="1">RANDBETWEEN(Parameters!$F$2,Parameters!$G$2)</f>
        <v>141</v>
      </c>
      <c r="F1452">
        <f ca="1">RANDBETWEEN(Parameters!$I$2,Parameters!$J$2)</f>
        <v>244</v>
      </c>
      <c r="G1452">
        <f ca="1">SUMIFS(E$2:E1452,$A$2:A1452,Extraction[[#This Row],[AreaID]])</f>
        <v>21974</v>
      </c>
      <c r="H1452">
        <f ca="1">SUMIFS(F$2:F1452,$A$2:A1452,Extraction[[#This Row],[AreaID]])</f>
        <v>20703</v>
      </c>
      <c r="I1452">
        <f ca="1">VLOOKUP(Extraction[[#This Row],[AreaID]],Reserves[],4,FALSE)-Extraction[[#This Row],[OilExtractionToDate]]</f>
        <v>142467</v>
      </c>
      <c r="J1452">
        <f ca="1">VLOOKUP(Extraction[[#This Row],[AreaID]],Reserves[],5,FALSE)-Extraction[[#This Row],[GasExtractionToDate]]</f>
        <v>215506</v>
      </c>
    </row>
    <row r="1453" spans="1:10" x14ac:dyDescent="0.35">
      <c r="A1453">
        <f ca="1">RANDBETWEEN(1,Parameters!$A$10)</f>
        <v>5</v>
      </c>
      <c r="B1453" t="str">
        <f ca="1">VLOOKUP(A1453,Reserves[],2,FALSE)</f>
        <v>BigPool</v>
      </c>
      <c r="C1453" t="str">
        <f ca="1">VLOOKUP(A1453,Reserves[],3,FALSE)</f>
        <v>B2</v>
      </c>
      <c r="D1453" s="1">
        <f ca="1">MAX(Parameters!$A$2,MAX(INDEX((A1453=$A$2:A1452)*$D$2:D1452,))) + RANDBETWEEN(IF(MAX(INDEX((A1453=$A$2:A1452)*$D$2:D1452,))=0,0,Parameters!$C$2),Parameters!$D$2)</f>
        <v>43138</v>
      </c>
      <c r="E1453">
        <f ca="1">RANDBETWEEN(Parameters!$F$2,Parameters!$G$2)</f>
        <v>141</v>
      </c>
      <c r="F1453">
        <f ca="1">RANDBETWEEN(Parameters!$I$2,Parameters!$J$2)</f>
        <v>271</v>
      </c>
      <c r="G1453">
        <f ca="1">SUMIFS(E$2:E1453,$A$2:A1453,Extraction[[#This Row],[AreaID]])</f>
        <v>19369</v>
      </c>
      <c r="H1453">
        <f ca="1">SUMIFS(F$2:F1453,$A$2:A1453,Extraction[[#This Row],[AreaID]])</f>
        <v>18819</v>
      </c>
      <c r="I1453">
        <f ca="1">VLOOKUP(Extraction[[#This Row],[AreaID]],Reserves[],4,FALSE)-Extraction[[#This Row],[OilExtractionToDate]]</f>
        <v>288054</v>
      </c>
      <c r="J1453">
        <f ca="1">VLOOKUP(Extraction[[#This Row],[AreaID]],Reserves[],5,FALSE)-Extraction[[#This Row],[GasExtractionToDate]]</f>
        <v>258889</v>
      </c>
    </row>
    <row r="1454" spans="1:10" x14ac:dyDescent="0.35">
      <c r="A1454">
        <f ca="1">RANDBETWEEN(1,Parameters!$A$10)</f>
        <v>2</v>
      </c>
      <c r="B1454" t="str">
        <f ca="1">VLOOKUP(A1454,Reserves[],2,FALSE)</f>
        <v>Route66</v>
      </c>
      <c r="C1454" t="str">
        <f ca="1">VLOOKUP(A1454,Reserves[],3,FALSE)</f>
        <v>Delta</v>
      </c>
      <c r="D1454" s="1">
        <f ca="1">MAX(Parameters!$A$2,MAX(INDEX((A1454=$A$2:A1453)*$D$2:D1453,))) + RANDBETWEEN(IF(MAX(INDEX((A1454=$A$2:A1453)*$D$2:D1453,))=0,0,Parameters!$C$2),Parameters!$D$2)</f>
        <v>43231</v>
      </c>
      <c r="E1454">
        <f ca="1">RANDBETWEEN(Parameters!$F$2,Parameters!$G$2)</f>
        <v>190</v>
      </c>
      <c r="F1454">
        <f ca="1">RANDBETWEEN(Parameters!$I$2,Parameters!$J$2)</f>
        <v>148</v>
      </c>
      <c r="G1454">
        <f ca="1">SUMIFS(E$2:E1454,$A$2:A1454,Extraction[[#This Row],[AreaID]])</f>
        <v>22164</v>
      </c>
      <c r="H1454">
        <f ca="1">SUMIFS(F$2:F1454,$A$2:A1454,Extraction[[#This Row],[AreaID]])</f>
        <v>20851</v>
      </c>
      <c r="I1454">
        <f ca="1">VLOOKUP(Extraction[[#This Row],[AreaID]],Reserves[],4,FALSE)-Extraction[[#This Row],[OilExtractionToDate]]</f>
        <v>142277</v>
      </c>
      <c r="J1454">
        <f ca="1">VLOOKUP(Extraction[[#This Row],[AreaID]],Reserves[],5,FALSE)-Extraction[[#This Row],[GasExtractionToDate]]</f>
        <v>215358</v>
      </c>
    </row>
    <row r="1455" spans="1:10" x14ac:dyDescent="0.35">
      <c r="A1455">
        <f ca="1">RANDBETWEEN(1,Parameters!$A$10)</f>
        <v>7</v>
      </c>
      <c r="B1455" t="str">
        <f ca="1">VLOOKUP(A1455,Reserves[],2,FALSE)</f>
        <v>Hanamura</v>
      </c>
      <c r="C1455" t="str">
        <f ca="1">VLOOKUP(A1455,Reserves[],3,FALSE)</f>
        <v>H1</v>
      </c>
      <c r="D1455" s="1">
        <f ca="1">MAX(Parameters!$A$2,MAX(INDEX((A1455=$A$2:A1454)*$D$2:D1454,))) + RANDBETWEEN(IF(MAX(INDEX((A1455=$A$2:A1454)*$D$2:D1454,))=0,0,Parameters!$C$2),Parameters!$D$2)</f>
        <v>43141</v>
      </c>
      <c r="E1455">
        <f ca="1">RANDBETWEEN(Parameters!$F$2,Parameters!$G$2)</f>
        <v>236</v>
      </c>
      <c r="F1455">
        <f ca="1">RANDBETWEEN(Parameters!$I$2,Parameters!$J$2)</f>
        <v>54</v>
      </c>
      <c r="G1455">
        <f ca="1">SUMIFS(E$2:E1455,$A$2:A1455,Extraction[[#This Row],[AreaID]])</f>
        <v>18229</v>
      </c>
      <c r="H1455">
        <f ca="1">SUMIFS(F$2:F1455,$A$2:A1455,Extraction[[#This Row],[AreaID]])</f>
        <v>17284</v>
      </c>
      <c r="I1455">
        <f ca="1">VLOOKUP(Extraction[[#This Row],[AreaID]],Reserves[],4,FALSE)-Extraction[[#This Row],[OilExtractionToDate]]</f>
        <v>308137</v>
      </c>
      <c r="J1455">
        <f ca="1">VLOOKUP(Extraction[[#This Row],[AreaID]],Reserves[],5,FALSE)-Extraction[[#This Row],[GasExtractionToDate]]</f>
        <v>424093</v>
      </c>
    </row>
    <row r="1456" spans="1:10" x14ac:dyDescent="0.35">
      <c r="A1456">
        <f ca="1">RANDBETWEEN(1,Parameters!$A$10)</f>
        <v>7</v>
      </c>
      <c r="B1456" t="str">
        <f ca="1">VLOOKUP(A1456,Reserves[],2,FALSE)</f>
        <v>Hanamura</v>
      </c>
      <c r="C1456" t="str">
        <f ca="1">VLOOKUP(A1456,Reserves[],3,FALSE)</f>
        <v>H1</v>
      </c>
      <c r="D1456" s="1">
        <f ca="1">MAX(Parameters!$A$2,MAX(INDEX((A1456=$A$2:A1455)*$D$2:D1455,))) + RANDBETWEEN(IF(MAX(INDEX((A1456=$A$2:A1455)*$D$2:D1455,))=0,0,Parameters!$C$2),Parameters!$D$2)</f>
        <v>43148</v>
      </c>
      <c r="E1456">
        <f ca="1">RANDBETWEEN(Parameters!$F$2,Parameters!$G$2)</f>
        <v>185</v>
      </c>
      <c r="F1456">
        <f ca="1">RANDBETWEEN(Parameters!$I$2,Parameters!$J$2)</f>
        <v>111</v>
      </c>
      <c r="G1456">
        <f ca="1">SUMIFS(E$2:E1456,$A$2:A1456,Extraction[[#This Row],[AreaID]])</f>
        <v>18414</v>
      </c>
      <c r="H1456">
        <f ca="1">SUMIFS(F$2:F1456,$A$2:A1456,Extraction[[#This Row],[AreaID]])</f>
        <v>17395</v>
      </c>
      <c r="I1456">
        <f ca="1">VLOOKUP(Extraction[[#This Row],[AreaID]],Reserves[],4,FALSE)-Extraction[[#This Row],[OilExtractionToDate]]</f>
        <v>307952</v>
      </c>
      <c r="J1456">
        <f ca="1">VLOOKUP(Extraction[[#This Row],[AreaID]],Reserves[],5,FALSE)-Extraction[[#This Row],[GasExtractionToDate]]</f>
        <v>423982</v>
      </c>
    </row>
    <row r="1457" spans="1:10" x14ac:dyDescent="0.35">
      <c r="A1457">
        <f ca="1">RANDBETWEEN(1,Parameters!$A$10)</f>
        <v>3</v>
      </c>
      <c r="B1457" t="str">
        <f ca="1">VLOOKUP(A1457,Reserves[],2,FALSE)</f>
        <v>Route66</v>
      </c>
      <c r="C1457" t="str">
        <f ca="1">VLOOKUP(A1457,Reserves[],3,FALSE)</f>
        <v>A3</v>
      </c>
      <c r="D1457" s="1">
        <f ca="1">MAX(Parameters!$A$2,MAX(INDEX((A1457=$A$2:A1456)*$D$2:D1456,))) + RANDBETWEEN(IF(MAX(INDEX((A1457=$A$2:A1456)*$D$2:D1456,))=0,0,Parameters!$C$2),Parameters!$D$2)</f>
        <v>43145</v>
      </c>
      <c r="E1457">
        <f ca="1">RANDBETWEEN(Parameters!$F$2,Parameters!$G$2)</f>
        <v>155</v>
      </c>
      <c r="F1457">
        <f ca="1">RANDBETWEEN(Parameters!$I$2,Parameters!$J$2)</f>
        <v>193</v>
      </c>
      <c r="G1457">
        <f ca="1">SUMIFS(E$2:E1457,$A$2:A1457,Extraction[[#This Row],[AreaID]])</f>
        <v>19120</v>
      </c>
      <c r="H1457">
        <f ca="1">SUMIFS(F$2:F1457,$A$2:A1457,Extraction[[#This Row],[AreaID]])</f>
        <v>16737</v>
      </c>
      <c r="I1457">
        <f ca="1">VLOOKUP(Extraction[[#This Row],[AreaID]],Reserves[],4,FALSE)-Extraction[[#This Row],[OilExtractionToDate]]</f>
        <v>193038</v>
      </c>
      <c r="J1457">
        <f ca="1">VLOOKUP(Extraction[[#This Row],[AreaID]],Reserves[],5,FALSE)-Extraction[[#This Row],[GasExtractionToDate]]</f>
        <v>329701</v>
      </c>
    </row>
    <row r="1458" spans="1:10" x14ac:dyDescent="0.35">
      <c r="A1458">
        <f ca="1">RANDBETWEEN(1,Parameters!$A$10)</f>
        <v>2</v>
      </c>
      <c r="B1458" t="str">
        <f ca="1">VLOOKUP(A1458,Reserves[],2,FALSE)</f>
        <v>Route66</v>
      </c>
      <c r="C1458" t="str">
        <f ca="1">VLOOKUP(A1458,Reserves[],3,FALSE)</f>
        <v>Delta</v>
      </c>
      <c r="D1458" s="1">
        <f ca="1">MAX(Parameters!$A$2,MAX(INDEX((A1458=$A$2:A1457)*$D$2:D1457,))) + RANDBETWEEN(IF(MAX(INDEX((A1458=$A$2:A1457)*$D$2:D1457,))=0,0,Parameters!$C$2),Parameters!$D$2)</f>
        <v>43235</v>
      </c>
      <c r="E1458">
        <f ca="1">RANDBETWEEN(Parameters!$F$2,Parameters!$G$2)</f>
        <v>144</v>
      </c>
      <c r="F1458">
        <f ca="1">RANDBETWEEN(Parameters!$I$2,Parameters!$J$2)</f>
        <v>230</v>
      </c>
      <c r="G1458">
        <f ca="1">SUMIFS(E$2:E1458,$A$2:A1458,Extraction[[#This Row],[AreaID]])</f>
        <v>22308</v>
      </c>
      <c r="H1458">
        <f ca="1">SUMIFS(F$2:F1458,$A$2:A1458,Extraction[[#This Row],[AreaID]])</f>
        <v>21081</v>
      </c>
      <c r="I1458">
        <f ca="1">VLOOKUP(Extraction[[#This Row],[AreaID]],Reserves[],4,FALSE)-Extraction[[#This Row],[OilExtractionToDate]]</f>
        <v>142133</v>
      </c>
      <c r="J1458">
        <f ca="1">VLOOKUP(Extraction[[#This Row],[AreaID]],Reserves[],5,FALSE)-Extraction[[#This Row],[GasExtractionToDate]]</f>
        <v>215128</v>
      </c>
    </row>
    <row r="1459" spans="1:10" x14ac:dyDescent="0.35">
      <c r="A1459">
        <f ca="1">RANDBETWEEN(1,Parameters!$A$10)</f>
        <v>11</v>
      </c>
      <c r="B1459" t="str">
        <f ca="1">VLOOKUP(A1459,Reserves[],2,FALSE)</f>
        <v>EastTexas</v>
      </c>
      <c r="C1459" t="str">
        <f ca="1">VLOOKUP(A1459,Reserves[],3,FALSE)</f>
        <v>Lake2</v>
      </c>
      <c r="D1459" s="1">
        <f ca="1">MAX(Parameters!$A$2,MAX(INDEX((A1459=$A$2:A1458)*$D$2:D1458,))) + RANDBETWEEN(IF(MAX(INDEX((A1459=$A$2:A1458)*$D$2:D1458,))=0,0,Parameters!$C$2),Parameters!$D$2)</f>
        <v>43193</v>
      </c>
      <c r="E1459">
        <f ca="1">RANDBETWEEN(Parameters!$F$2,Parameters!$G$2)</f>
        <v>287</v>
      </c>
      <c r="F1459">
        <f ca="1">RANDBETWEEN(Parameters!$I$2,Parameters!$J$2)</f>
        <v>205</v>
      </c>
      <c r="G1459">
        <f ca="1">SUMIFS(E$2:E1459,$A$2:A1459,Extraction[[#This Row],[AreaID]])</f>
        <v>20727</v>
      </c>
      <c r="H1459">
        <f ca="1">SUMIFS(F$2:F1459,$A$2:A1459,Extraction[[#This Row],[AreaID]])</f>
        <v>20314</v>
      </c>
      <c r="I1459">
        <f ca="1">VLOOKUP(Extraction[[#This Row],[AreaID]],Reserves[],4,FALSE)-Extraction[[#This Row],[OilExtractionToDate]]</f>
        <v>255253</v>
      </c>
      <c r="J1459">
        <f ca="1">VLOOKUP(Extraction[[#This Row],[AreaID]],Reserves[],5,FALSE)-Extraction[[#This Row],[GasExtractionToDate]]</f>
        <v>206483</v>
      </c>
    </row>
    <row r="1460" spans="1:10" x14ac:dyDescent="0.35">
      <c r="A1460">
        <f ca="1">RANDBETWEEN(1,Parameters!$A$10)</f>
        <v>11</v>
      </c>
      <c r="B1460" t="str">
        <f ca="1">VLOOKUP(A1460,Reserves[],2,FALSE)</f>
        <v>EastTexas</v>
      </c>
      <c r="C1460" t="str">
        <f ca="1">VLOOKUP(A1460,Reserves[],3,FALSE)</f>
        <v>Lake2</v>
      </c>
      <c r="D1460" s="1">
        <f ca="1">MAX(Parameters!$A$2,MAX(INDEX((A1460=$A$2:A1459)*$D$2:D1459,))) + RANDBETWEEN(IF(MAX(INDEX((A1460=$A$2:A1459)*$D$2:D1459,))=0,0,Parameters!$C$2),Parameters!$D$2)</f>
        <v>43201</v>
      </c>
      <c r="E1460">
        <f ca="1">RANDBETWEEN(Parameters!$F$2,Parameters!$G$2)</f>
        <v>152</v>
      </c>
      <c r="F1460">
        <f ca="1">RANDBETWEEN(Parameters!$I$2,Parameters!$J$2)</f>
        <v>141</v>
      </c>
      <c r="G1460">
        <f ca="1">SUMIFS(E$2:E1460,$A$2:A1460,Extraction[[#This Row],[AreaID]])</f>
        <v>20879</v>
      </c>
      <c r="H1460">
        <f ca="1">SUMIFS(F$2:F1460,$A$2:A1460,Extraction[[#This Row],[AreaID]])</f>
        <v>20455</v>
      </c>
      <c r="I1460">
        <f ca="1">VLOOKUP(Extraction[[#This Row],[AreaID]],Reserves[],4,FALSE)-Extraction[[#This Row],[OilExtractionToDate]]</f>
        <v>255101</v>
      </c>
      <c r="J1460">
        <f ca="1">VLOOKUP(Extraction[[#This Row],[AreaID]],Reserves[],5,FALSE)-Extraction[[#This Row],[GasExtractionToDate]]</f>
        <v>206342</v>
      </c>
    </row>
    <row r="1461" spans="1:10" x14ac:dyDescent="0.35">
      <c r="A1461">
        <f ca="1">RANDBETWEEN(1,Parameters!$A$10)</f>
        <v>7</v>
      </c>
      <c r="B1461" t="str">
        <f ca="1">VLOOKUP(A1461,Reserves[],2,FALSE)</f>
        <v>Hanamura</v>
      </c>
      <c r="C1461" t="str">
        <f ca="1">VLOOKUP(A1461,Reserves[],3,FALSE)</f>
        <v>H1</v>
      </c>
      <c r="D1461" s="1">
        <f ca="1">MAX(Parameters!$A$2,MAX(INDEX((A1461=$A$2:A1460)*$D$2:D1460,))) + RANDBETWEEN(IF(MAX(INDEX((A1461=$A$2:A1460)*$D$2:D1460,))=0,0,Parameters!$C$2),Parameters!$D$2)</f>
        <v>43152</v>
      </c>
      <c r="E1461">
        <f ca="1">RANDBETWEEN(Parameters!$F$2,Parameters!$G$2)</f>
        <v>279</v>
      </c>
      <c r="F1461">
        <f ca="1">RANDBETWEEN(Parameters!$I$2,Parameters!$J$2)</f>
        <v>180</v>
      </c>
      <c r="G1461">
        <f ca="1">SUMIFS(E$2:E1461,$A$2:A1461,Extraction[[#This Row],[AreaID]])</f>
        <v>18693</v>
      </c>
      <c r="H1461">
        <f ca="1">SUMIFS(F$2:F1461,$A$2:A1461,Extraction[[#This Row],[AreaID]])</f>
        <v>17575</v>
      </c>
      <c r="I1461">
        <f ca="1">VLOOKUP(Extraction[[#This Row],[AreaID]],Reserves[],4,FALSE)-Extraction[[#This Row],[OilExtractionToDate]]</f>
        <v>307673</v>
      </c>
      <c r="J1461">
        <f ca="1">VLOOKUP(Extraction[[#This Row],[AreaID]],Reserves[],5,FALSE)-Extraction[[#This Row],[GasExtractionToDate]]</f>
        <v>423802</v>
      </c>
    </row>
    <row r="1462" spans="1:10" x14ac:dyDescent="0.35">
      <c r="A1462">
        <f ca="1">RANDBETWEEN(1,Parameters!$A$10)</f>
        <v>14</v>
      </c>
      <c r="B1462" t="str">
        <f ca="1">VLOOKUP(A1462,Reserves[],2,FALSE)</f>
        <v>Kern River</v>
      </c>
      <c r="C1462" t="str">
        <f ca="1">VLOOKUP(A1462,Reserves[],3,FALSE)</f>
        <v>Delta</v>
      </c>
      <c r="D1462" s="1">
        <f ca="1">MAX(Parameters!$A$2,MAX(INDEX((A1462=$A$2:A1461)*$D$2:D1461,))) + RANDBETWEEN(IF(MAX(INDEX((A1462=$A$2:A1461)*$D$2:D1461,))=0,0,Parameters!$C$2),Parameters!$D$2)</f>
        <v>43082</v>
      </c>
      <c r="E1462">
        <f ca="1">RANDBETWEEN(Parameters!$F$2,Parameters!$G$2)</f>
        <v>210</v>
      </c>
      <c r="F1462">
        <f ca="1">RANDBETWEEN(Parameters!$I$2,Parameters!$J$2)</f>
        <v>77</v>
      </c>
      <c r="G1462">
        <f ca="1">SUMIFS(E$2:E1462,$A$2:A1462,Extraction[[#This Row],[AreaID]])</f>
        <v>17894</v>
      </c>
      <c r="H1462">
        <f ca="1">SUMIFS(F$2:F1462,$A$2:A1462,Extraction[[#This Row],[AreaID]])</f>
        <v>17065</v>
      </c>
      <c r="I1462">
        <f ca="1">VLOOKUP(Extraction[[#This Row],[AreaID]],Reserves[],4,FALSE)-Extraction[[#This Row],[OilExtractionToDate]]</f>
        <v>327517</v>
      </c>
      <c r="J1462">
        <f ca="1">VLOOKUP(Extraction[[#This Row],[AreaID]],Reserves[],5,FALSE)-Extraction[[#This Row],[GasExtractionToDate]]</f>
        <v>389073</v>
      </c>
    </row>
    <row r="1463" spans="1:10" x14ac:dyDescent="0.35">
      <c r="A1463">
        <f ca="1">RANDBETWEEN(1,Parameters!$A$10)</f>
        <v>6</v>
      </c>
      <c r="B1463" t="str">
        <f ca="1">VLOOKUP(A1463,Reserves[],2,FALSE)</f>
        <v>Hanamura</v>
      </c>
      <c r="C1463" t="str">
        <f ca="1">VLOOKUP(A1463,Reserves[],3,FALSE)</f>
        <v>Alpha</v>
      </c>
      <c r="D1463" s="1">
        <f ca="1">MAX(Parameters!$A$2,MAX(INDEX((A1463=$A$2:A1462)*$D$2:D1462,))) + RANDBETWEEN(IF(MAX(INDEX((A1463=$A$2:A1462)*$D$2:D1462,))=0,0,Parameters!$C$2),Parameters!$D$2)</f>
        <v>43165</v>
      </c>
      <c r="E1463">
        <f ca="1">RANDBETWEEN(Parameters!$F$2,Parameters!$G$2)</f>
        <v>208</v>
      </c>
      <c r="F1463">
        <f ca="1">RANDBETWEEN(Parameters!$I$2,Parameters!$J$2)</f>
        <v>226</v>
      </c>
      <c r="G1463">
        <f ca="1">SUMIFS(E$2:E1463,$A$2:A1463,Extraction[[#This Row],[AreaID]])</f>
        <v>19505</v>
      </c>
      <c r="H1463">
        <f ca="1">SUMIFS(F$2:F1463,$A$2:A1463,Extraction[[#This Row],[AreaID]])</f>
        <v>17474</v>
      </c>
      <c r="I1463">
        <f ca="1">VLOOKUP(Extraction[[#This Row],[AreaID]],Reserves[],4,FALSE)-Extraction[[#This Row],[OilExtractionToDate]]</f>
        <v>240875</v>
      </c>
      <c r="J1463">
        <f ca="1">VLOOKUP(Extraction[[#This Row],[AreaID]],Reserves[],5,FALSE)-Extraction[[#This Row],[GasExtractionToDate]]</f>
        <v>284128</v>
      </c>
    </row>
    <row r="1464" spans="1:10" x14ac:dyDescent="0.35">
      <c r="A1464">
        <f ca="1">RANDBETWEEN(1,Parameters!$A$10)</f>
        <v>4</v>
      </c>
      <c r="B1464" t="str">
        <f ca="1">VLOOKUP(A1464,Reserves[],2,FALSE)</f>
        <v>BigPool</v>
      </c>
      <c r="C1464" t="str">
        <f ca="1">VLOOKUP(A1464,Reserves[],3,FALSE)</f>
        <v>B1</v>
      </c>
      <c r="D1464" s="1">
        <f ca="1">MAX(Parameters!$A$2,MAX(INDEX((A1464=$A$2:A1463)*$D$2:D1463,))) + RANDBETWEEN(IF(MAX(INDEX((A1464=$A$2:A1463)*$D$2:D1463,))=0,0,Parameters!$C$2),Parameters!$D$2)</f>
        <v>43194</v>
      </c>
      <c r="E1464">
        <f ca="1">RANDBETWEEN(Parameters!$F$2,Parameters!$G$2)</f>
        <v>101</v>
      </c>
      <c r="F1464">
        <f ca="1">RANDBETWEEN(Parameters!$I$2,Parameters!$J$2)</f>
        <v>55</v>
      </c>
      <c r="G1464">
        <f ca="1">SUMIFS(E$2:E1464,$A$2:A1464,Extraction[[#This Row],[AreaID]])</f>
        <v>20016</v>
      </c>
      <c r="H1464">
        <f ca="1">SUMIFS(F$2:F1464,$A$2:A1464,Extraction[[#This Row],[AreaID]])</f>
        <v>20057</v>
      </c>
      <c r="I1464">
        <f ca="1">VLOOKUP(Extraction[[#This Row],[AreaID]],Reserves[],4,FALSE)-Extraction[[#This Row],[OilExtractionToDate]]</f>
        <v>385174</v>
      </c>
      <c r="J1464">
        <f ca="1">VLOOKUP(Extraction[[#This Row],[AreaID]],Reserves[],5,FALSE)-Extraction[[#This Row],[GasExtractionToDate]]</f>
        <v>180396</v>
      </c>
    </row>
    <row r="1465" spans="1:10" x14ac:dyDescent="0.35">
      <c r="A1465">
        <f ca="1">RANDBETWEEN(1,Parameters!$A$10)</f>
        <v>7</v>
      </c>
      <c r="B1465" t="str">
        <f ca="1">VLOOKUP(A1465,Reserves[],2,FALSE)</f>
        <v>Hanamura</v>
      </c>
      <c r="C1465" t="str">
        <f ca="1">VLOOKUP(A1465,Reserves[],3,FALSE)</f>
        <v>H1</v>
      </c>
      <c r="D1465" s="1">
        <f ca="1">MAX(Parameters!$A$2,MAX(INDEX((A1465=$A$2:A1464)*$D$2:D1464,))) + RANDBETWEEN(IF(MAX(INDEX((A1465=$A$2:A1464)*$D$2:D1464,))=0,0,Parameters!$C$2),Parameters!$D$2)</f>
        <v>43155</v>
      </c>
      <c r="E1465">
        <f ca="1">RANDBETWEEN(Parameters!$F$2,Parameters!$G$2)</f>
        <v>150</v>
      </c>
      <c r="F1465">
        <f ca="1">RANDBETWEEN(Parameters!$I$2,Parameters!$J$2)</f>
        <v>65</v>
      </c>
      <c r="G1465">
        <f ca="1">SUMIFS(E$2:E1465,$A$2:A1465,Extraction[[#This Row],[AreaID]])</f>
        <v>18843</v>
      </c>
      <c r="H1465">
        <f ca="1">SUMIFS(F$2:F1465,$A$2:A1465,Extraction[[#This Row],[AreaID]])</f>
        <v>17640</v>
      </c>
      <c r="I1465">
        <f ca="1">VLOOKUP(Extraction[[#This Row],[AreaID]],Reserves[],4,FALSE)-Extraction[[#This Row],[OilExtractionToDate]]</f>
        <v>307523</v>
      </c>
      <c r="J1465">
        <f ca="1">VLOOKUP(Extraction[[#This Row],[AreaID]],Reserves[],5,FALSE)-Extraction[[#This Row],[GasExtractionToDate]]</f>
        <v>423737</v>
      </c>
    </row>
    <row r="1466" spans="1:10" x14ac:dyDescent="0.35">
      <c r="A1466">
        <f ca="1">RANDBETWEEN(1,Parameters!$A$10)</f>
        <v>6</v>
      </c>
      <c r="B1466" t="str">
        <f ca="1">VLOOKUP(A1466,Reserves[],2,FALSE)</f>
        <v>Hanamura</v>
      </c>
      <c r="C1466" t="str">
        <f ca="1">VLOOKUP(A1466,Reserves[],3,FALSE)</f>
        <v>Alpha</v>
      </c>
      <c r="D1466" s="1">
        <f ca="1">MAX(Parameters!$A$2,MAX(INDEX((A1466=$A$2:A1465)*$D$2:D1465,))) + RANDBETWEEN(IF(MAX(INDEX((A1466=$A$2:A1465)*$D$2:D1465,))=0,0,Parameters!$C$2),Parameters!$D$2)</f>
        <v>43172</v>
      </c>
      <c r="E1466">
        <f ca="1">RANDBETWEEN(Parameters!$F$2,Parameters!$G$2)</f>
        <v>97</v>
      </c>
      <c r="F1466">
        <f ca="1">RANDBETWEEN(Parameters!$I$2,Parameters!$J$2)</f>
        <v>52</v>
      </c>
      <c r="G1466">
        <f ca="1">SUMIFS(E$2:E1466,$A$2:A1466,Extraction[[#This Row],[AreaID]])</f>
        <v>19602</v>
      </c>
      <c r="H1466">
        <f ca="1">SUMIFS(F$2:F1466,$A$2:A1466,Extraction[[#This Row],[AreaID]])</f>
        <v>17526</v>
      </c>
      <c r="I1466">
        <f ca="1">VLOOKUP(Extraction[[#This Row],[AreaID]],Reserves[],4,FALSE)-Extraction[[#This Row],[OilExtractionToDate]]</f>
        <v>240778</v>
      </c>
      <c r="J1466">
        <f ca="1">VLOOKUP(Extraction[[#This Row],[AreaID]],Reserves[],5,FALSE)-Extraction[[#This Row],[GasExtractionToDate]]</f>
        <v>284076</v>
      </c>
    </row>
    <row r="1467" spans="1:10" x14ac:dyDescent="0.35">
      <c r="A1467">
        <f ca="1">RANDBETWEEN(1,Parameters!$A$10)</f>
        <v>12</v>
      </c>
      <c r="B1467" t="str">
        <f ca="1">VLOOKUP(A1467,Reserves[],2,FALSE)</f>
        <v>EastTexas</v>
      </c>
      <c r="C1467" t="str">
        <f ca="1">VLOOKUP(A1467,Reserves[],3,FALSE)</f>
        <v>Lake3</v>
      </c>
      <c r="D1467" s="1">
        <f ca="1">MAX(Parameters!$A$2,MAX(INDEX((A1467=$A$2:A1466)*$D$2:D1466,))) + RANDBETWEEN(IF(MAX(INDEX((A1467=$A$2:A1466)*$D$2:D1466,))=0,0,Parameters!$C$2),Parameters!$D$2)</f>
        <v>43153</v>
      </c>
      <c r="E1467">
        <f ca="1">RANDBETWEEN(Parameters!$F$2,Parameters!$G$2)</f>
        <v>115</v>
      </c>
      <c r="F1467">
        <f ca="1">RANDBETWEEN(Parameters!$I$2,Parameters!$J$2)</f>
        <v>70</v>
      </c>
      <c r="G1467">
        <f ca="1">SUMIFS(E$2:E1467,$A$2:A1467,Extraction[[#This Row],[AreaID]])</f>
        <v>18605</v>
      </c>
      <c r="H1467">
        <f ca="1">SUMIFS(F$2:F1467,$A$2:A1467,Extraction[[#This Row],[AreaID]])</f>
        <v>16811</v>
      </c>
      <c r="I1467">
        <f ca="1">VLOOKUP(Extraction[[#This Row],[AreaID]],Reserves[],4,FALSE)-Extraction[[#This Row],[OilExtractionToDate]]</f>
        <v>314782</v>
      </c>
      <c r="J1467">
        <f ca="1">VLOOKUP(Extraction[[#This Row],[AreaID]],Reserves[],5,FALSE)-Extraction[[#This Row],[GasExtractionToDate]]</f>
        <v>270394</v>
      </c>
    </row>
    <row r="1468" spans="1:10" x14ac:dyDescent="0.35">
      <c r="A1468">
        <f ca="1">RANDBETWEEN(1,Parameters!$A$10)</f>
        <v>3</v>
      </c>
      <c r="B1468" t="str">
        <f ca="1">VLOOKUP(A1468,Reserves[],2,FALSE)</f>
        <v>Route66</v>
      </c>
      <c r="C1468" t="str">
        <f ca="1">VLOOKUP(A1468,Reserves[],3,FALSE)</f>
        <v>A3</v>
      </c>
      <c r="D1468" s="1">
        <f ca="1">MAX(Parameters!$A$2,MAX(INDEX((A1468=$A$2:A1467)*$D$2:D1467,))) + RANDBETWEEN(IF(MAX(INDEX((A1468=$A$2:A1467)*$D$2:D1467,))=0,0,Parameters!$C$2),Parameters!$D$2)</f>
        <v>43148</v>
      </c>
      <c r="E1468">
        <f ca="1">RANDBETWEEN(Parameters!$F$2,Parameters!$G$2)</f>
        <v>184</v>
      </c>
      <c r="F1468">
        <f ca="1">RANDBETWEEN(Parameters!$I$2,Parameters!$J$2)</f>
        <v>245</v>
      </c>
      <c r="G1468">
        <f ca="1">SUMIFS(E$2:E1468,$A$2:A1468,Extraction[[#This Row],[AreaID]])</f>
        <v>19304</v>
      </c>
      <c r="H1468">
        <f ca="1">SUMIFS(F$2:F1468,$A$2:A1468,Extraction[[#This Row],[AreaID]])</f>
        <v>16982</v>
      </c>
      <c r="I1468">
        <f ca="1">VLOOKUP(Extraction[[#This Row],[AreaID]],Reserves[],4,FALSE)-Extraction[[#This Row],[OilExtractionToDate]]</f>
        <v>192854</v>
      </c>
      <c r="J1468">
        <f ca="1">VLOOKUP(Extraction[[#This Row],[AreaID]],Reserves[],5,FALSE)-Extraction[[#This Row],[GasExtractionToDate]]</f>
        <v>329456</v>
      </c>
    </row>
    <row r="1469" spans="1:10" x14ac:dyDescent="0.35">
      <c r="A1469">
        <f ca="1">RANDBETWEEN(1,Parameters!$A$10)</f>
        <v>4</v>
      </c>
      <c r="B1469" t="str">
        <f ca="1">VLOOKUP(A1469,Reserves[],2,FALSE)</f>
        <v>BigPool</v>
      </c>
      <c r="C1469" t="str">
        <f ca="1">VLOOKUP(A1469,Reserves[],3,FALSE)</f>
        <v>B1</v>
      </c>
      <c r="D1469" s="1">
        <f ca="1">MAX(Parameters!$A$2,MAX(INDEX((A1469=$A$2:A1468)*$D$2:D1468,))) + RANDBETWEEN(IF(MAX(INDEX((A1469=$A$2:A1468)*$D$2:D1468,))=0,0,Parameters!$C$2),Parameters!$D$2)</f>
        <v>43200</v>
      </c>
      <c r="E1469">
        <f ca="1">RANDBETWEEN(Parameters!$F$2,Parameters!$G$2)</f>
        <v>295</v>
      </c>
      <c r="F1469">
        <f ca="1">RANDBETWEEN(Parameters!$I$2,Parameters!$J$2)</f>
        <v>239</v>
      </c>
      <c r="G1469">
        <f ca="1">SUMIFS(E$2:E1469,$A$2:A1469,Extraction[[#This Row],[AreaID]])</f>
        <v>20311</v>
      </c>
      <c r="H1469">
        <f ca="1">SUMIFS(F$2:F1469,$A$2:A1469,Extraction[[#This Row],[AreaID]])</f>
        <v>20296</v>
      </c>
      <c r="I1469">
        <f ca="1">VLOOKUP(Extraction[[#This Row],[AreaID]],Reserves[],4,FALSE)-Extraction[[#This Row],[OilExtractionToDate]]</f>
        <v>384879</v>
      </c>
      <c r="J1469">
        <f ca="1">VLOOKUP(Extraction[[#This Row],[AreaID]],Reserves[],5,FALSE)-Extraction[[#This Row],[GasExtractionToDate]]</f>
        <v>180157</v>
      </c>
    </row>
    <row r="1470" spans="1:10" x14ac:dyDescent="0.35">
      <c r="A1470">
        <f ca="1">RANDBETWEEN(1,Parameters!$A$10)</f>
        <v>9</v>
      </c>
      <c r="B1470" t="str">
        <f ca="1">VLOOKUP(A1470,Reserves[],2,FALSE)</f>
        <v>Hanamura</v>
      </c>
      <c r="C1470" t="str">
        <f ca="1">VLOOKUP(A1470,Reserves[],3,FALSE)</f>
        <v>H2</v>
      </c>
      <c r="D1470" s="1">
        <f ca="1">MAX(Parameters!$A$2,MAX(INDEX((A1470=$A$2:A1469)*$D$2:D1469,))) + RANDBETWEEN(IF(MAX(INDEX((A1470=$A$2:A1469)*$D$2:D1469,))=0,0,Parameters!$C$2),Parameters!$D$2)</f>
        <v>43152</v>
      </c>
      <c r="E1470">
        <f ca="1">RANDBETWEEN(Parameters!$F$2,Parameters!$G$2)</f>
        <v>271</v>
      </c>
      <c r="F1470">
        <f ca="1">RANDBETWEEN(Parameters!$I$2,Parameters!$J$2)</f>
        <v>127</v>
      </c>
      <c r="G1470">
        <f ca="1">SUMIFS(E$2:E1470,$A$2:A1470,Extraction[[#This Row],[AreaID]])</f>
        <v>19415</v>
      </c>
      <c r="H1470">
        <f ca="1">SUMIFS(F$2:F1470,$A$2:A1470,Extraction[[#This Row],[AreaID]])</f>
        <v>18161</v>
      </c>
      <c r="I1470">
        <f ca="1">VLOOKUP(Extraction[[#This Row],[AreaID]],Reserves[],4,FALSE)-Extraction[[#This Row],[OilExtractionToDate]]</f>
        <v>321748</v>
      </c>
      <c r="J1470">
        <f ca="1">VLOOKUP(Extraction[[#This Row],[AreaID]],Reserves[],5,FALSE)-Extraction[[#This Row],[GasExtractionToDate]]</f>
        <v>397777</v>
      </c>
    </row>
    <row r="1471" spans="1:10" x14ac:dyDescent="0.35">
      <c r="A1471">
        <f ca="1">RANDBETWEEN(1,Parameters!$A$10)</f>
        <v>12</v>
      </c>
      <c r="B1471" t="str">
        <f ca="1">VLOOKUP(A1471,Reserves[],2,FALSE)</f>
        <v>EastTexas</v>
      </c>
      <c r="C1471" t="str">
        <f ca="1">VLOOKUP(A1471,Reserves[],3,FALSE)</f>
        <v>Lake3</v>
      </c>
      <c r="D1471" s="1">
        <f ca="1">MAX(Parameters!$A$2,MAX(INDEX((A1471=$A$2:A1470)*$D$2:D1470,))) + RANDBETWEEN(IF(MAX(INDEX((A1471=$A$2:A1470)*$D$2:D1470,))=0,0,Parameters!$C$2),Parameters!$D$2)</f>
        <v>43161</v>
      </c>
      <c r="E1471">
        <f ca="1">RANDBETWEEN(Parameters!$F$2,Parameters!$G$2)</f>
        <v>299</v>
      </c>
      <c r="F1471">
        <f ca="1">RANDBETWEEN(Parameters!$I$2,Parameters!$J$2)</f>
        <v>232</v>
      </c>
      <c r="G1471">
        <f ca="1">SUMIFS(E$2:E1471,$A$2:A1471,Extraction[[#This Row],[AreaID]])</f>
        <v>18904</v>
      </c>
      <c r="H1471">
        <f ca="1">SUMIFS(F$2:F1471,$A$2:A1471,Extraction[[#This Row],[AreaID]])</f>
        <v>17043</v>
      </c>
      <c r="I1471">
        <f ca="1">VLOOKUP(Extraction[[#This Row],[AreaID]],Reserves[],4,FALSE)-Extraction[[#This Row],[OilExtractionToDate]]</f>
        <v>314483</v>
      </c>
      <c r="J1471">
        <f ca="1">VLOOKUP(Extraction[[#This Row],[AreaID]],Reserves[],5,FALSE)-Extraction[[#This Row],[GasExtractionToDate]]</f>
        <v>270162</v>
      </c>
    </row>
    <row r="1472" spans="1:10" x14ac:dyDescent="0.35">
      <c r="A1472">
        <f ca="1">RANDBETWEEN(1,Parameters!$A$10)</f>
        <v>1</v>
      </c>
      <c r="B1472" t="str">
        <f ca="1">VLOOKUP(A1472,Reserves[],2,FALSE)</f>
        <v>Route66</v>
      </c>
      <c r="C1472" t="str">
        <f ca="1">VLOOKUP(A1472,Reserves[],3,FALSE)</f>
        <v>Alpha</v>
      </c>
      <c r="D1472" s="1">
        <f ca="1">MAX(Parameters!$A$2,MAX(INDEX((A1472=$A$2:A1471)*$D$2:D1471,))) + RANDBETWEEN(IF(MAX(INDEX((A1472=$A$2:A1471)*$D$2:D1471,))=0,0,Parameters!$C$2),Parameters!$D$2)</f>
        <v>43166</v>
      </c>
      <c r="E1472">
        <f ca="1">RANDBETWEEN(Parameters!$F$2,Parameters!$G$2)</f>
        <v>113</v>
      </c>
      <c r="F1472">
        <f ca="1">RANDBETWEEN(Parameters!$I$2,Parameters!$J$2)</f>
        <v>244</v>
      </c>
      <c r="G1472">
        <f ca="1">SUMIFS(E$2:E1472,$A$2:A1472,Extraction[[#This Row],[AreaID]])</f>
        <v>21005</v>
      </c>
      <c r="H1472">
        <f ca="1">SUMIFS(F$2:F1472,$A$2:A1472,Extraction[[#This Row],[AreaID]])</f>
        <v>18023</v>
      </c>
      <c r="I1472">
        <f ca="1">VLOOKUP(Extraction[[#This Row],[AreaID]],Reserves[],4,FALSE)-Extraction[[#This Row],[OilExtractionToDate]]</f>
        <v>296585</v>
      </c>
      <c r="J1472">
        <f ca="1">VLOOKUP(Extraction[[#This Row],[AreaID]],Reserves[],5,FALSE)-Extraction[[#This Row],[GasExtractionToDate]]</f>
        <v>354578</v>
      </c>
    </row>
    <row r="1473" spans="1:10" x14ac:dyDescent="0.35">
      <c r="A1473">
        <f ca="1">RANDBETWEEN(1,Parameters!$A$10)</f>
        <v>9</v>
      </c>
      <c r="B1473" t="str">
        <f ca="1">VLOOKUP(A1473,Reserves[],2,FALSE)</f>
        <v>Hanamura</v>
      </c>
      <c r="C1473" t="str">
        <f ca="1">VLOOKUP(A1473,Reserves[],3,FALSE)</f>
        <v>H2</v>
      </c>
      <c r="D1473" s="1">
        <f ca="1">MAX(Parameters!$A$2,MAX(INDEX((A1473=$A$2:A1472)*$D$2:D1472,))) + RANDBETWEEN(IF(MAX(INDEX((A1473=$A$2:A1472)*$D$2:D1472,))=0,0,Parameters!$C$2),Parameters!$D$2)</f>
        <v>43156</v>
      </c>
      <c r="E1473">
        <f ca="1">RANDBETWEEN(Parameters!$F$2,Parameters!$G$2)</f>
        <v>98</v>
      </c>
      <c r="F1473">
        <f ca="1">RANDBETWEEN(Parameters!$I$2,Parameters!$J$2)</f>
        <v>255</v>
      </c>
      <c r="G1473">
        <f ca="1">SUMIFS(E$2:E1473,$A$2:A1473,Extraction[[#This Row],[AreaID]])</f>
        <v>19513</v>
      </c>
      <c r="H1473">
        <f ca="1">SUMIFS(F$2:F1473,$A$2:A1473,Extraction[[#This Row],[AreaID]])</f>
        <v>18416</v>
      </c>
      <c r="I1473">
        <f ca="1">VLOOKUP(Extraction[[#This Row],[AreaID]],Reserves[],4,FALSE)-Extraction[[#This Row],[OilExtractionToDate]]</f>
        <v>321650</v>
      </c>
      <c r="J1473">
        <f ca="1">VLOOKUP(Extraction[[#This Row],[AreaID]],Reserves[],5,FALSE)-Extraction[[#This Row],[GasExtractionToDate]]</f>
        <v>397522</v>
      </c>
    </row>
    <row r="1474" spans="1:10" x14ac:dyDescent="0.35">
      <c r="A1474">
        <f ca="1">RANDBETWEEN(1,Parameters!$A$10)</f>
        <v>8</v>
      </c>
      <c r="B1474" t="str">
        <f ca="1">VLOOKUP(A1474,Reserves[],2,FALSE)</f>
        <v>Hanamura</v>
      </c>
      <c r="C1474" t="str">
        <f ca="1">VLOOKUP(A1474,Reserves[],3,FALSE)</f>
        <v>Delta</v>
      </c>
      <c r="D1474" s="1">
        <f ca="1">MAX(Parameters!$A$2,MAX(INDEX((A1474=$A$2:A1473)*$D$2:D1473,))) + RANDBETWEEN(IF(MAX(INDEX((A1474=$A$2:A1473)*$D$2:D1473,))=0,0,Parameters!$C$2),Parameters!$D$2)</f>
        <v>43213</v>
      </c>
      <c r="E1474">
        <f ca="1">RANDBETWEEN(Parameters!$F$2,Parameters!$G$2)</f>
        <v>253</v>
      </c>
      <c r="F1474">
        <f ca="1">RANDBETWEEN(Parameters!$I$2,Parameters!$J$2)</f>
        <v>180</v>
      </c>
      <c r="G1474">
        <f ca="1">SUMIFS(E$2:E1474,$A$2:A1474,Extraction[[#This Row],[AreaID]])</f>
        <v>21050</v>
      </c>
      <c r="H1474">
        <f ca="1">SUMIFS(F$2:F1474,$A$2:A1474,Extraction[[#This Row],[AreaID]])</f>
        <v>20595</v>
      </c>
      <c r="I1474">
        <f ca="1">VLOOKUP(Extraction[[#This Row],[AreaID]],Reserves[],4,FALSE)-Extraction[[#This Row],[OilExtractionToDate]]</f>
        <v>152740</v>
      </c>
      <c r="J1474">
        <f ca="1">VLOOKUP(Extraction[[#This Row],[AreaID]],Reserves[],5,FALSE)-Extraction[[#This Row],[GasExtractionToDate]]</f>
        <v>222514</v>
      </c>
    </row>
    <row r="1475" spans="1:10" x14ac:dyDescent="0.35">
      <c r="A1475">
        <f ca="1">RANDBETWEEN(1,Parameters!$A$10)</f>
        <v>2</v>
      </c>
      <c r="B1475" t="str">
        <f ca="1">VLOOKUP(A1475,Reserves[],2,FALSE)</f>
        <v>Route66</v>
      </c>
      <c r="C1475" t="str">
        <f ca="1">VLOOKUP(A1475,Reserves[],3,FALSE)</f>
        <v>Delta</v>
      </c>
      <c r="D1475" s="1">
        <f ca="1">MAX(Parameters!$A$2,MAX(INDEX((A1475=$A$2:A1474)*$D$2:D1474,))) + RANDBETWEEN(IF(MAX(INDEX((A1475=$A$2:A1474)*$D$2:D1474,))=0,0,Parameters!$C$2),Parameters!$D$2)</f>
        <v>43241</v>
      </c>
      <c r="E1475">
        <f ca="1">RANDBETWEEN(Parameters!$F$2,Parameters!$G$2)</f>
        <v>141</v>
      </c>
      <c r="F1475">
        <f ca="1">RANDBETWEEN(Parameters!$I$2,Parameters!$J$2)</f>
        <v>216</v>
      </c>
      <c r="G1475">
        <f ca="1">SUMIFS(E$2:E1475,$A$2:A1475,Extraction[[#This Row],[AreaID]])</f>
        <v>22449</v>
      </c>
      <c r="H1475">
        <f ca="1">SUMIFS(F$2:F1475,$A$2:A1475,Extraction[[#This Row],[AreaID]])</f>
        <v>21297</v>
      </c>
      <c r="I1475">
        <f ca="1">VLOOKUP(Extraction[[#This Row],[AreaID]],Reserves[],4,FALSE)-Extraction[[#This Row],[OilExtractionToDate]]</f>
        <v>141992</v>
      </c>
      <c r="J1475">
        <f ca="1">VLOOKUP(Extraction[[#This Row],[AreaID]],Reserves[],5,FALSE)-Extraction[[#This Row],[GasExtractionToDate]]</f>
        <v>214912</v>
      </c>
    </row>
    <row r="1476" spans="1:10" x14ac:dyDescent="0.35">
      <c r="A1476">
        <f ca="1">RANDBETWEEN(1,Parameters!$A$10)</f>
        <v>9</v>
      </c>
      <c r="B1476" t="str">
        <f ca="1">VLOOKUP(A1476,Reserves[],2,FALSE)</f>
        <v>Hanamura</v>
      </c>
      <c r="C1476" t="str">
        <f ca="1">VLOOKUP(A1476,Reserves[],3,FALSE)</f>
        <v>H2</v>
      </c>
      <c r="D1476" s="1">
        <f ca="1">MAX(Parameters!$A$2,MAX(INDEX((A1476=$A$2:A1475)*$D$2:D1475,))) + RANDBETWEEN(IF(MAX(INDEX((A1476=$A$2:A1475)*$D$2:D1475,))=0,0,Parameters!$C$2),Parameters!$D$2)</f>
        <v>43161</v>
      </c>
      <c r="E1476">
        <f ca="1">RANDBETWEEN(Parameters!$F$2,Parameters!$G$2)</f>
        <v>240</v>
      </c>
      <c r="F1476">
        <f ca="1">RANDBETWEEN(Parameters!$I$2,Parameters!$J$2)</f>
        <v>245</v>
      </c>
      <c r="G1476">
        <f ca="1">SUMIFS(E$2:E1476,$A$2:A1476,Extraction[[#This Row],[AreaID]])</f>
        <v>19753</v>
      </c>
      <c r="H1476">
        <f ca="1">SUMIFS(F$2:F1476,$A$2:A1476,Extraction[[#This Row],[AreaID]])</f>
        <v>18661</v>
      </c>
      <c r="I1476">
        <f ca="1">VLOOKUP(Extraction[[#This Row],[AreaID]],Reserves[],4,FALSE)-Extraction[[#This Row],[OilExtractionToDate]]</f>
        <v>321410</v>
      </c>
      <c r="J1476">
        <f ca="1">VLOOKUP(Extraction[[#This Row],[AreaID]],Reserves[],5,FALSE)-Extraction[[#This Row],[GasExtractionToDate]]</f>
        <v>397277</v>
      </c>
    </row>
    <row r="1477" spans="1:10" x14ac:dyDescent="0.35">
      <c r="A1477">
        <f ca="1">RANDBETWEEN(1,Parameters!$A$10)</f>
        <v>3</v>
      </c>
      <c r="B1477" t="str">
        <f ca="1">VLOOKUP(A1477,Reserves[],2,FALSE)</f>
        <v>Route66</v>
      </c>
      <c r="C1477" t="str">
        <f ca="1">VLOOKUP(A1477,Reserves[],3,FALSE)</f>
        <v>A3</v>
      </c>
      <c r="D1477" s="1">
        <f ca="1">MAX(Parameters!$A$2,MAX(INDEX((A1477=$A$2:A1476)*$D$2:D1476,))) + RANDBETWEEN(IF(MAX(INDEX((A1477=$A$2:A1476)*$D$2:D1476,))=0,0,Parameters!$C$2),Parameters!$D$2)</f>
        <v>43152</v>
      </c>
      <c r="E1477">
        <f ca="1">RANDBETWEEN(Parameters!$F$2,Parameters!$G$2)</f>
        <v>274</v>
      </c>
      <c r="F1477">
        <f ca="1">RANDBETWEEN(Parameters!$I$2,Parameters!$J$2)</f>
        <v>235</v>
      </c>
      <c r="G1477">
        <f ca="1">SUMIFS(E$2:E1477,$A$2:A1477,Extraction[[#This Row],[AreaID]])</f>
        <v>19578</v>
      </c>
      <c r="H1477">
        <f ca="1">SUMIFS(F$2:F1477,$A$2:A1477,Extraction[[#This Row],[AreaID]])</f>
        <v>17217</v>
      </c>
      <c r="I1477">
        <f ca="1">VLOOKUP(Extraction[[#This Row],[AreaID]],Reserves[],4,FALSE)-Extraction[[#This Row],[OilExtractionToDate]]</f>
        <v>192580</v>
      </c>
      <c r="J1477">
        <f ca="1">VLOOKUP(Extraction[[#This Row],[AreaID]],Reserves[],5,FALSE)-Extraction[[#This Row],[GasExtractionToDate]]</f>
        <v>329221</v>
      </c>
    </row>
    <row r="1478" spans="1:10" x14ac:dyDescent="0.35">
      <c r="A1478">
        <f ca="1">RANDBETWEEN(1,Parameters!$A$10)</f>
        <v>12</v>
      </c>
      <c r="B1478" t="str">
        <f ca="1">VLOOKUP(A1478,Reserves[],2,FALSE)</f>
        <v>EastTexas</v>
      </c>
      <c r="C1478" t="str">
        <f ca="1">VLOOKUP(A1478,Reserves[],3,FALSE)</f>
        <v>Lake3</v>
      </c>
      <c r="D1478" s="1">
        <f ca="1">MAX(Parameters!$A$2,MAX(INDEX((A1478=$A$2:A1477)*$D$2:D1477,))) + RANDBETWEEN(IF(MAX(INDEX((A1478=$A$2:A1477)*$D$2:D1477,))=0,0,Parameters!$C$2),Parameters!$D$2)</f>
        <v>43169</v>
      </c>
      <c r="E1478">
        <f ca="1">RANDBETWEEN(Parameters!$F$2,Parameters!$G$2)</f>
        <v>175</v>
      </c>
      <c r="F1478">
        <f ca="1">RANDBETWEEN(Parameters!$I$2,Parameters!$J$2)</f>
        <v>102</v>
      </c>
      <c r="G1478">
        <f ca="1">SUMIFS(E$2:E1478,$A$2:A1478,Extraction[[#This Row],[AreaID]])</f>
        <v>19079</v>
      </c>
      <c r="H1478">
        <f ca="1">SUMIFS(F$2:F1478,$A$2:A1478,Extraction[[#This Row],[AreaID]])</f>
        <v>17145</v>
      </c>
      <c r="I1478">
        <f ca="1">VLOOKUP(Extraction[[#This Row],[AreaID]],Reserves[],4,FALSE)-Extraction[[#This Row],[OilExtractionToDate]]</f>
        <v>314308</v>
      </c>
      <c r="J1478">
        <f ca="1">VLOOKUP(Extraction[[#This Row],[AreaID]],Reserves[],5,FALSE)-Extraction[[#This Row],[GasExtractionToDate]]</f>
        <v>270060</v>
      </c>
    </row>
    <row r="1479" spans="1:10" x14ac:dyDescent="0.35">
      <c r="A1479">
        <f ca="1">RANDBETWEEN(1,Parameters!$A$10)</f>
        <v>8</v>
      </c>
      <c r="B1479" t="str">
        <f ca="1">VLOOKUP(A1479,Reserves[],2,FALSE)</f>
        <v>Hanamura</v>
      </c>
      <c r="C1479" t="str">
        <f ca="1">VLOOKUP(A1479,Reserves[],3,FALSE)</f>
        <v>Delta</v>
      </c>
      <c r="D1479" s="1">
        <f ca="1">MAX(Parameters!$A$2,MAX(INDEX((A1479=$A$2:A1478)*$D$2:D1478,))) + RANDBETWEEN(IF(MAX(INDEX((A1479=$A$2:A1478)*$D$2:D1478,))=0,0,Parameters!$C$2),Parameters!$D$2)</f>
        <v>43217</v>
      </c>
      <c r="E1479">
        <f ca="1">RANDBETWEEN(Parameters!$F$2,Parameters!$G$2)</f>
        <v>184</v>
      </c>
      <c r="F1479">
        <f ca="1">RANDBETWEEN(Parameters!$I$2,Parameters!$J$2)</f>
        <v>265</v>
      </c>
      <c r="G1479">
        <f ca="1">SUMIFS(E$2:E1479,$A$2:A1479,Extraction[[#This Row],[AreaID]])</f>
        <v>21234</v>
      </c>
      <c r="H1479">
        <f ca="1">SUMIFS(F$2:F1479,$A$2:A1479,Extraction[[#This Row],[AreaID]])</f>
        <v>20860</v>
      </c>
      <c r="I1479">
        <f ca="1">VLOOKUP(Extraction[[#This Row],[AreaID]],Reserves[],4,FALSE)-Extraction[[#This Row],[OilExtractionToDate]]</f>
        <v>152556</v>
      </c>
      <c r="J1479">
        <f ca="1">VLOOKUP(Extraction[[#This Row],[AreaID]],Reserves[],5,FALSE)-Extraction[[#This Row],[GasExtractionToDate]]</f>
        <v>222249</v>
      </c>
    </row>
    <row r="1480" spans="1:10" x14ac:dyDescent="0.35">
      <c r="A1480">
        <f ca="1">RANDBETWEEN(1,Parameters!$A$10)</f>
        <v>7</v>
      </c>
      <c r="B1480" t="str">
        <f ca="1">VLOOKUP(A1480,Reserves[],2,FALSE)</f>
        <v>Hanamura</v>
      </c>
      <c r="C1480" t="str">
        <f ca="1">VLOOKUP(A1480,Reserves[],3,FALSE)</f>
        <v>H1</v>
      </c>
      <c r="D1480" s="1">
        <f ca="1">MAX(Parameters!$A$2,MAX(INDEX((A1480=$A$2:A1479)*$D$2:D1479,))) + RANDBETWEEN(IF(MAX(INDEX((A1480=$A$2:A1479)*$D$2:D1479,))=0,0,Parameters!$C$2),Parameters!$D$2)</f>
        <v>43163</v>
      </c>
      <c r="E1480">
        <f ca="1">RANDBETWEEN(Parameters!$F$2,Parameters!$G$2)</f>
        <v>91</v>
      </c>
      <c r="F1480">
        <f ca="1">RANDBETWEEN(Parameters!$I$2,Parameters!$J$2)</f>
        <v>268</v>
      </c>
      <c r="G1480">
        <f ca="1">SUMIFS(E$2:E1480,$A$2:A1480,Extraction[[#This Row],[AreaID]])</f>
        <v>18934</v>
      </c>
      <c r="H1480">
        <f ca="1">SUMIFS(F$2:F1480,$A$2:A1480,Extraction[[#This Row],[AreaID]])</f>
        <v>17908</v>
      </c>
      <c r="I1480">
        <f ca="1">VLOOKUP(Extraction[[#This Row],[AreaID]],Reserves[],4,FALSE)-Extraction[[#This Row],[OilExtractionToDate]]</f>
        <v>307432</v>
      </c>
      <c r="J1480">
        <f ca="1">VLOOKUP(Extraction[[#This Row],[AreaID]],Reserves[],5,FALSE)-Extraction[[#This Row],[GasExtractionToDate]]</f>
        <v>423469</v>
      </c>
    </row>
    <row r="1481" spans="1:10" x14ac:dyDescent="0.35">
      <c r="A1481">
        <f ca="1">RANDBETWEEN(1,Parameters!$A$10)</f>
        <v>2</v>
      </c>
      <c r="B1481" t="str">
        <f ca="1">VLOOKUP(A1481,Reserves[],2,FALSE)</f>
        <v>Route66</v>
      </c>
      <c r="C1481" t="str">
        <f ca="1">VLOOKUP(A1481,Reserves[],3,FALSE)</f>
        <v>Delta</v>
      </c>
      <c r="D1481" s="1">
        <f ca="1">MAX(Parameters!$A$2,MAX(INDEX((A1481=$A$2:A1480)*$D$2:D1480,))) + RANDBETWEEN(IF(MAX(INDEX((A1481=$A$2:A1480)*$D$2:D1480,))=0,0,Parameters!$C$2),Parameters!$D$2)</f>
        <v>43244</v>
      </c>
      <c r="E1481">
        <f ca="1">RANDBETWEEN(Parameters!$F$2,Parameters!$G$2)</f>
        <v>292</v>
      </c>
      <c r="F1481">
        <f ca="1">RANDBETWEEN(Parameters!$I$2,Parameters!$J$2)</f>
        <v>131</v>
      </c>
      <c r="G1481">
        <f ca="1">SUMIFS(E$2:E1481,$A$2:A1481,Extraction[[#This Row],[AreaID]])</f>
        <v>22741</v>
      </c>
      <c r="H1481">
        <f ca="1">SUMIFS(F$2:F1481,$A$2:A1481,Extraction[[#This Row],[AreaID]])</f>
        <v>21428</v>
      </c>
      <c r="I1481">
        <f ca="1">VLOOKUP(Extraction[[#This Row],[AreaID]],Reserves[],4,FALSE)-Extraction[[#This Row],[OilExtractionToDate]]</f>
        <v>141700</v>
      </c>
      <c r="J1481">
        <f ca="1">VLOOKUP(Extraction[[#This Row],[AreaID]],Reserves[],5,FALSE)-Extraction[[#This Row],[GasExtractionToDate]]</f>
        <v>214781</v>
      </c>
    </row>
    <row r="1482" spans="1:10" x14ac:dyDescent="0.35">
      <c r="A1482">
        <f ca="1">RANDBETWEEN(1,Parameters!$A$10)</f>
        <v>3</v>
      </c>
      <c r="B1482" t="str">
        <f ca="1">VLOOKUP(A1482,Reserves[],2,FALSE)</f>
        <v>Route66</v>
      </c>
      <c r="C1482" t="str">
        <f ca="1">VLOOKUP(A1482,Reserves[],3,FALSE)</f>
        <v>A3</v>
      </c>
      <c r="D1482" s="1">
        <f ca="1">MAX(Parameters!$A$2,MAX(INDEX((A1482=$A$2:A1481)*$D$2:D1481,))) + RANDBETWEEN(IF(MAX(INDEX((A1482=$A$2:A1481)*$D$2:D1481,))=0,0,Parameters!$C$2),Parameters!$D$2)</f>
        <v>43155</v>
      </c>
      <c r="E1482">
        <f ca="1">RANDBETWEEN(Parameters!$F$2,Parameters!$G$2)</f>
        <v>193</v>
      </c>
      <c r="F1482">
        <f ca="1">RANDBETWEEN(Parameters!$I$2,Parameters!$J$2)</f>
        <v>285</v>
      </c>
      <c r="G1482">
        <f ca="1">SUMIFS(E$2:E1482,$A$2:A1482,Extraction[[#This Row],[AreaID]])</f>
        <v>19771</v>
      </c>
      <c r="H1482">
        <f ca="1">SUMIFS(F$2:F1482,$A$2:A1482,Extraction[[#This Row],[AreaID]])</f>
        <v>17502</v>
      </c>
      <c r="I1482">
        <f ca="1">VLOOKUP(Extraction[[#This Row],[AreaID]],Reserves[],4,FALSE)-Extraction[[#This Row],[OilExtractionToDate]]</f>
        <v>192387</v>
      </c>
      <c r="J1482">
        <f ca="1">VLOOKUP(Extraction[[#This Row],[AreaID]],Reserves[],5,FALSE)-Extraction[[#This Row],[GasExtractionToDate]]</f>
        <v>328936</v>
      </c>
    </row>
    <row r="1483" spans="1:10" x14ac:dyDescent="0.35">
      <c r="A1483">
        <f ca="1">RANDBETWEEN(1,Parameters!$A$10)</f>
        <v>3</v>
      </c>
      <c r="B1483" t="str">
        <f ca="1">VLOOKUP(A1483,Reserves[],2,FALSE)</f>
        <v>Route66</v>
      </c>
      <c r="C1483" t="str">
        <f ca="1">VLOOKUP(A1483,Reserves[],3,FALSE)</f>
        <v>A3</v>
      </c>
      <c r="D1483" s="1">
        <f ca="1">MAX(Parameters!$A$2,MAX(INDEX((A1483=$A$2:A1482)*$D$2:D1482,))) + RANDBETWEEN(IF(MAX(INDEX((A1483=$A$2:A1482)*$D$2:D1482,))=0,0,Parameters!$C$2),Parameters!$D$2)</f>
        <v>43158</v>
      </c>
      <c r="E1483">
        <f ca="1">RANDBETWEEN(Parameters!$F$2,Parameters!$G$2)</f>
        <v>295</v>
      </c>
      <c r="F1483">
        <f ca="1">RANDBETWEEN(Parameters!$I$2,Parameters!$J$2)</f>
        <v>68</v>
      </c>
      <c r="G1483">
        <f ca="1">SUMIFS(E$2:E1483,$A$2:A1483,Extraction[[#This Row],[AreaID]])</f>
        <v>20066</v>
      </c>
      <c r="H1483">
        <f ca="1">SUMIFS(F$2:F1483,$A$2:A1483,Extraction[[#This Row],[AreaID]])</f>
        <v>17570</v>
      </c>
      <c r="I1483">
        <f ca="1">VLOOKUP(Extraction[[#This Row],[AreaID]],Reserves[],4,FALSE)-Extraction[[#This Row],[OilExtractionToDate]]</f>
        <v>192092</v>
      </c>
      <c r="J1483">
        <f ca="1">VLOOKUP(Extraction[[#This Row],[AreaID]],Reserves[],5,FALSE)-Extraction[[#This Row],[GasExtractionToDate]]</f>
        <v>328868</v>
      </c>
    </row>
    <row r="1484" spans="1:10" x14ac:dyDescent="0.35">
      <c r="A1484">
        <f ca="1">RANDBETWEEN(1,Parameters!$A$10)</f>
        <v>2</v>
      </c>
      <c r="B1484" t="str">
        <f ca="1">VLOOKUP(A1484,Reserves[],2,FALSE)</f>
        <v>Route66</v>
      </c>
      <c r="C1484" t="str">
        <f ca="1">VLOOKUP(A1484,Reserves[],3,FALSE)</f>
        <v>Delta</v>
      </c>
      <c r="D1484" s="1">
        <f ca="1">MAX(Parameters!$A$2,MAX(INDEX((A1484=$A$2:A1483)*$D$2:D1483,))) + RANDBETWEEN(IF(MAX(INDEX((A1484=$A$2:A1483)*$D$2:D1483,))=0,0,Parameters!$C$2),Parameters!$D$2)</f>
        <v>43247</v>
      </c>
      <c r="E1484">
        <f ca="1">RANDBETWEEN(Parameters!$F$2,Parameters!$G$2)</f>
        <v>251</v>
      </c>
      <c r="F1484">
        <f ca="1">RANDBETWEEN(Parameters!$I$2,Parameters!$J$2)</f>
        <v>218</v>
      </c>
      <c r="G1484">
        <f ca="1">SUMIFS(E$2:E1484,$A$2:A1484,Extraction[[#This Row],[AreaID]])</f>
        <v>22992</v>
      </c>
      <c r="H1484">
        <f ca="1">SUMIFS(F$2:F1484,$A$2:A1484,Extraction[[#This Row],[AreaID]])</f>
        <v>21646</v>
      </c>
      <c r="I1484">
        <f ca="1">VLOOKUP(Extraction[[#This Row],[AreaID]],Reserves[],4,FALSE)-Extraction[[#This Row],[OilExtractionToDate]]</f>
        <v>141449</v>
      </c>
      <c r="J1484">
        <f ca="1">VLOOKUP(Extraction[[#This Row],[AreaID]],Reserves[],5,FALSE)-Extraction[[#This Row],[GasExtractionToDate]]</f>
        <v>214563</v>
      </c>
    </row>
    <row r="1485" spans="1:10" x14ac:dyDescent="0.35">
      <c r="A1485">
        <f ca="1">RANDBETWEEN(1,Parameters!$A$10)</f>
        <v>7</v>
      </c>
      <c r="B1485" t="str">
        <f ca="1">VLOOKUP(A1485,Reserves[],2,FALSE)</f>
        <v>Hanamura</v>
      </c>
      <c r="C1485" t="str">
        <f ca="1">VLOOKUP(A1485,Reserves[],3,FALSE)</f>
        <v>H1</v>
      </c>
      <c r="D1485" s="1">
        <f ca="1">MAX(Parameters!$A$2,MAX(INDEX((A1485=$A$2:A1484)*$D$2:D1484,))) + RANDBETWEEN(IF(MAX(INDEX((A1485=$A$2:A1484)*$D$2:D1484,))=0,0,Parameters!$C$2),Parameters!$D$2)</f>
        <v>43169</v>
      </c>
      <c r="E1485">
        <f ca="1">RANDBETWEEN(Parameters!$F$2,Parameters!$G$2)</f>
        <v>234</v>
      </c>
      <c r="F1485">
        <f ca="1">RANDBETWEEN(Parameters!$I$2,Parameters!$J$2)</f>
        <v>86</v>
      </c>
      <c r="G1485">
        <f ca="1">SUMIFS(E$2:E1485,$A$2:A1485,Extraction[[#This Row],[AreaID]])</f>
        <v>19168</v>
      </c>
      <c r="H1485">
        <f ca="1">SUMIFS(F$2:F1485,$A$2:A1485,Extraction[[#This Row],[AreaID]])</f>
        <v>17994</v>
      </c>
      <c r="I1485">
        <f ca="1">VLOOKUP(Extraction[[#This Row],[AreaID]],Reserves[],4,FALSE)-Extraction[[#This Row],[OilExtractionToDate]]</f>
        <v>307198</v>
      </c>
      <c r="J1485">
        <f ca="1">VLOOKUP(Extraction[[#This Row],[AreaID]],Reserves[],5,FALSE)-Extraction[[#This Row],[GasExtractionToDate]]</f>
        <v>423383</v>
      </c>
    </row>
    <row r="1486" spans="1:10" x14ac:dyDescent="0.35">
      <c r="A1486">
        <f ca="1">RANDBETWEEN(1,Parameters!$A$10)</f>
        <v>10</v>
      </c>
      <c r="B1486" t="str">
        <f ca="1">VLOOKUP(A1486,Reserves[],2,FALSE)</f>
        <v>EastTexas</v>
      </c>
      <c r="C1486" t="str">
        <f ca="1">VLOOKUP(A1486,Reserves[],3,FALSE)</f>
        <v>Lake1</v>
      </c>
      <c r="D1486" s="1">
        <f ca="1">MAX(Parameters!$A$2,MAX(INDEX((A1486=$A$2:A1485)*$D$2:D1485,))) + RANDBETWEEN(IF(MAX(INDEX((A1486=$A$2:A1485)*$D$2:D1485,))=0,0,Parameters!$C$2),Parameters!$D$2)</f>
        <v>43061</v>
      </c>
      <c r="E1486">
        <f ca="1">RANDBETWEEN(Parameters!$F$2,Parameters!$G$2)</f>
        <v>266</v>
      </c>
      <c r="F1486">
        <f ca="1">RANDBETWEEN(Parameters!$I$2,Parameters!$J$2)</f>
        <v>295</v>
      </c>
      <c r="G1486">
        <f ca="1">SUMIFS(E$2:E1486,$A$2:A1486,Extraction[[#This Row],[AreaID]])</f>
        <v>17088</v>
      </c>
      <c r="H1486">
        <f ca="1">SUMIFS(F$2:F1486,$A$2:A1486,Extraction[[#This Row],[AreaID]])</f>
        <v>15289</v>
      </c>
      <c r="I1486">
        <f ca="1">VLOOKUP(Extraction[[#This Row],[AreaID]],Reserves[],4,FALSE)-Extraction[[#This Row],[OilExtractionToDate]]</f>
        <v>150140</v>
      </c>
      <c r="J1486">
        <f ca="1">VLOOKUP(Extraction[[#This Row],[AreaID]],Reserves[],5,FALSE)-Extraction[[#This Row],[GasExtractionToDate]]</f>
        <v>359964</v>
      </c>
    </row>
    <row r="1487" spans="1:10" x14ac:dyDescent="0.35">
      <c r="A1487">
        <f ca="1">RANDBETWEEN(1,Parameters!$A$10)</f>
        <v>1</v>
      </c>
      <c r="B1487" t="str">
        <f ca="1">VLOOKUP(A1487,Reserves[],2,FALSE)</f>
        <v>Route66</v>
      </c>
      <c r="C1487" t="str">
        <f ca="1">VLOOKUP(A1487,Reserves[],3,FALSE)</f>
        <v>Alpha</v>
      </c>
      <c r="D1487" s="1">
        <f ca="1">MAX(Parameters!$A$2,MAX(INDEX((A1487=$A$2:A1486)*$D$2:D1486,))) + RANDBETWEEN(IF(MAX(INDEX((A1487=$A$2:A1486)*$D$2:D1486,))=0,0,Parameters!$C$2),Parameters!$D$2)</f>
        <v>43174</v>
      </c>
      <c r="E1487">
        <f ca="1">RANDBETWEEN(Parameters!$F$2,Parameters!$G$2)</f>
        <v>274</v>
      </c>
      <c r="F1487">
        <f ca="1">RANDBETWEEN(Parameters!$I$2,Parameters!$J$2)</f>
        <v>216</v>
      </c>
      <c r="G1487">
        <f ca="1">SUMIFS(E$2:E1487,$A$2:A1487,Extraction[[#This Row],[AreaID]])</f>
        <v>21279</v>
      </c>
      <c r="H1487">
        <f ca="1">SUMIFS(F$2:F1487,$A$2:A1487,Extraction[[#This Row],[AreaID]])</f>
        <v>18239</v>
      </c>
      <c r="I1487">
        <f ca="1">VLOOKUP(Extraction[[#This Row],[AreaID]],Reserves[],4,FALSE)-Extraction[[#This Row],[OilExtractionToDate]]</f>
        <v>296311</v>
      </c>
      <c r="J1487">
        <f ca="1">VLOOKUP(Extraction[[#This Row],[AreaID]],Reserves[],5,FALSE)-Extraction[[#This Row],[GasExtractionToDate]]</f>
        <v>354362</v>
      </c>
    </row>
    <row r="1488" spans="1:10" x14ac:dyDescent="0.35">
      <c r="A1488">
        <f ca="1">RANDBETWEEN(1,Parameters!$A$10)</f>
        <v>14</v>
      </c>
      <c r="B1488" t="str">
        <f ca="1">VLOOKUP(A1488,Reserves[],2,FALSE)</f>
        <v>Kern River</v>
      </c>
      <c r="C1488" t="str">
        <f ca="1">VLOOKUP(A1488,Reserves[],3,FALSE)</f>
        <v>Delta</v>
      </c>
      <c r="D1488" s="1">
        <f ca="1">MAX(Parameters!$A$2,MAX(INDEX((A1488=$A$2:A1487)*$D$2:D1487,))) + RANDBETWEEN(IF(MAX(INDEX((A1488=$A$2:A1487)*$D$2:D1487,))=0,0,Parameters!$C$2),Parameters!$D$2)</f>
        <v>43088</v>
      </c>
      <c r="E1488">
        <f ca="1">RANDBETWEEN(Parameters!$F$2,Parameters!$G$2)</f>
        <v>106</v>
      </c>
      <c r="F1488">
        <f ca="1">RANDBETWEEN(Parameters!$I$2,Parameters!$J$2)</f>
        <v>168</v>
      </c>
      <c r="G1488">
        <f ca="1">SUMIFS(E$2:E1488,$A$2:A1488,Extraction[[#This Row],[AreaID]])</f>
        <v>18000</v>
      </c>
      <c r="H1488">
        <f ca="1">SUMIFS(F$2:F1488,$A$2:A1488,Extraction[[#This Row],[AreaID]])</f>
        <v>17233</v>
      </c>
      <c r="I1488">
        <f ca="1">VLOOKUP(Extraction[[#This Row],[AreaID]],Reserves[],4,FALSE)-Extraction[[#This Row],[OilExtractionToDate]]</f>
        <v>327411</v>
      </c>
      <c r="J1488">
        <f ca="1">VLOOKUP(Extraction[[#This Row],[AreaID]],Reserves[],5,FALSE)-Extraction[[#This Row],[GasExtractionToDate]]</f>
        <v>388905</v>
      </c>
    </row>
    <row r="1489" spans="1:10" x14ac:dyDescent="0.35">
      <c r="A1489">
        <f ca="1">RANDBETWEEN(1,Parameters!$A$10)</f>
        <v>9</v>
      </c>
      <c r="B1489" t="str">
        <f ca="1">VLOOKUP(A1489,Reserves[],2,FALSE)</f>
        <v>Hanamura</v>
      </c>
      <c r="C1489" t="str">
        <f ca="1">VLOOKUP(A1489,Reserves[],3,FALSE)</f>
        <v>H2</v>
      </c>
      <c r="D1489" s="1">
        <f ca="1">MAX(Parameters!$A$2,MAX(INDEX((A1489=$A$2:A1488)*$D$2:D1488,))) + RANDBETWEEN(IF(MAX(INDEX((A1489=$A$2:A1488)*$D$2:D1488,))=0,0,Parameters!$C$2),Parameters!$D$2)</f>
        <v>43167</v>
      </c>
      <c r="E1489">
        <f ca="1">RANDBETWEEN(Parameters!$F$2,Parameters!$G$2)</f>
        <v>186</v>
      </c>
      <c r="F1489">
        <f ca="1">RANDBETWEEN(Parameters!$I$2,Parameters!$J$2)</f>
        <v>280</v>
      </c>
      <c r="G1489">
        <f ca="1">SUMIFS(E$2:E1489,$A$2:A1489,Extraction[[#This Row],[AreaID]])</f>
        <v>19939</v>
      </c>
      <c r="H1489">
        <f ca="1">SUMIFS(F$2:F1489,$A$2:A1489,Extraction[[#This Row],[AreaID]])</f>
        <v>18941</v>
      </c>
      <c r="I1489">
        <f ca="1">VLOOKUP(Extraction[[#This Row],[AreaID]],Reserves[],4,FALSE)-Extraction[[#This Row],[OilExtractionToDate]]</f>
        <v>321224</v>
      </c>
      <c r="J1489">
        <f ca="1">VLOOKUP(Extraction[[#This Row],[AreaID]],Reserves[],5,FALSE)-Extraction[[#This Row],[GasExtractionToDate]]</f>
        <v>396997</v>
      </c>
    </row>
    <row r="1490" spans="1:10" x14ac:dyDescent="0.35">
      <c r="A1490">
        <f ca="1">RANDBETWEEN(1,Parameters!$A$10)</f>
        <v>3</v>
      </c>
      <c r="B1490" t="str">
        <f ca="1">VLOOKUP(A1490,Reserves[],2,FALSE)</f>
        <v>Route66</v>
      </c>
      <c r="C1490" t="str">
        <f ca="1">VLOOKUP(A1490,Reserves[],3,FALSE)</f>
        <v>A3</v>
      </c>
      <c r="D1490" s="1">
        <f ca="1">MAX(Parameters!$A$2,MAX(INDEX((A1490=$A$2:A1489)*$D$2:D1489,))) + RANDBETWEEN(IF(MAX(INDEX((A1490=$A$2:A1489)*$D$2:D1489,))=0,0,Parameters!$C$2),Parameters!$D$2)</f>
        <v>43166</v>
      </c>
      <c r="E1490">
        <f ca="1">RANDBETWEEN(Parameters!$F$2,Parameters!$G$2)</f>
        <v>191</v>
      </c>
      <c r="F1490">
        <f ca="1">RANDBETWEEN(Parameters!$I$2,Parameters!$J$2)</f>
        <v>153</v>
      </c>
      <c r="G1490">
        <f ca="1">SUMIFS(E$2:E1490,$A$2:A1490,Extraction[[#This Row],[AreaID]])</f>
        <v>20257</v>
      </c>
      <c r="H1490">
        <f ca="1">SUMIFS(F$2:F1490,$A$2:A1490,Extraction[[#This Row],[AreaID]])</f>
        <v>17723</v>
      </c>
      <c r="I1490">
        <f ca="1">VLOOKUP(Extraction[[#This Row],[AreaID]],Reserves[],4,FALSE)-Extraction[[#This Row],[OilExtractionToDate]]</f>
        <v>191901</v>
      </c>
      <c r="J1490">
        <f ca="1">VLOOKUP(Extraction[[#This Row],[AreaID]],Reserves[],5,FALSE)-Extraction[[#This Row],[GasExtractionToDate]]</f>
        <v>328715</v>
      </c>
    </row>
    <row r="1491" spans="1:10" x14ac:dyDescent="0.35">
      <c r="A1491">
        <f ca="1">RANDBETWEEN(1,Parameters!$A$10)</f>
        <v>12</v>
      </c>
      <c r="B1491" t="str">
        <f ca="1">VLOOKUP(A1491,Reserves[],2,FALSE)</f>
        <v>EastTexas</v>
      </c>
      <c r="C1491" t="str">
        <f ca="1">VLOOKUP(A1491,Reserves[],3,FALSE)</f>
        <v>Lake3</v>
      </c>
      <c r="D1491" s="1">
        <f ca="1">MAX(Parameters!$A$2,MAX(INDEX((A1491=$A$2:A1490)*$D$2:D1490,))) + RANDBETWEEN(IF(MAX(INDEX((A1491=$A$2:A1490)*$D$2:D1490,))=0,0,Parameters!$C$2),Parameters!$D$2)</f>
        <v>43176</v>
      </c>
      <c r="E1491">
        <f ca="1">RANDBETWEEN(Parameters!$F$2,Parameters!$G$2)</f>
        <v>188</v>
      </c>
      <c r="F1491">
        <f ca="1">RANDBETWEEN(Parameters!$I$2,Parameters!$J$2)</f>
        <v>297</v>
      </c>
      <c r="G1491">
        <f ca="1">SUMIFS(E$2:E1491,$A$2:A1491,Extraction[[#This Row],[AreaID]])</f>
        <v>19267</v>
      </c>
      <c r="H1491">
        <f ca="1">SUMIFS(F$2:F1491,$A$2:A1491,Extraction[[#This Row],[AreaID]])</f>
        <v>17442</v>
      </c>
      <c r="I1491">
        <f ca="1">VLOOKUP(Extraction[[#This Row],[AreaID]],Reserves[],4,FALSE)-Extraction[[#This Row],[OilExtractionToDate]]</f>
        <v>314120</v>
      </c>
      <c r="J1491">
        <f ca="1">VLOOKUP(Extraction[[#This Row],[AreaID]],Reserves[],5,FALSE)-Extraction[[#This Row],[GasExtractionToDate]]</f>
        <v>269763</v>
      </c>
    </row>
    <row r="1492" spans="1:10" x14ac:dyDescent="0.35">
      <c r="A1492">
        <f ca="1">RANDBETWEEN(1,Parameters!$A$10)</f>
        <v>10</v>
      </c>
      <c r="B1492" t="str">
        <f ca="1">VLOOKUP(A1492,Reserves[],2,FALSE)</f>
        <v>EastTexas</v>
      </c>
      <c r="C1492" t="str">
        <f ca="1">VLOOKUP(A1492,Reserves[],3,FALSE)</f>
        <v>Lake1</v>
      </c>
      <c r="D1492" s="1">
        <f ca="1">MAX(Parameters!$A$2,MAX(INDEX((A1492=$A$2:A1491)*$D$2:D1491,))) + RANDBETWEEN(IF(MAX(INDEX((A1492=$A$2:A1491)*$D$2:D1491,))=0,0,Parameters!$C$2),Parameters!$D$2)</f>
        <v>43064</v>
      </c>
      <c r="E1492">
        <f ca="1">RANDBETWEEN(Parameters!$F$2,Parameters!$G$2)</f>
        <v>213</v>
      </c>
      <c r="F1492">
        <f ca="1">RANDBETWEEN(Parameters!$I$2,Parameters!$J$2)</f>
        <v>286</v>
      </c>
      <c r="G1492">
        <f ca="1">SUMIFS(E$2:E1492,$A$2:A1492,Extraction[[#This Row],[AreaID]])</f>
        <v>17301</v>
      </c>
      <c r="H1492">
        <f ca="1">SUMIFS(F$2:F1492,$A$2:A1492,Extraction[[#This Row],[AreaID]])</f>
        <v>15575</v>
      </c>
      <c r="I1492">
        <f ca="1">VLOOKUP(Extraction[[#This Row],[AreaID]],Reserves[],4,FALSE)-Extraction[[#This Row],[OilExtractionToDate]]</f>
        <v>149927</v>
      </c>
      <c r="J1492">
        <f ca="1">VLOOKUP(Extraction[[#This Row],[AreaID]],Reserves[],5,FALSE)-Extraction[[#This Row],[GasExtractionToDate]]</f>
        <v>359678</v>
      </c>
    </row>
    <row r="1493" spans="1:10" x14ac:dyDescent="0.35">
      <c r="A1493">
        <f ca="1">RANDBETWEEN(1,Parameters!$A$10)</f>
        <v>12</v>
      </c>
      <c r="B1493" t="str">
        <f ca="1">VLOOKUP(A1493,Reserves[],2,FALSE)</f>
        <v>EastTexas</v>
      </c>
      <c r="C1493" t="str">
        <f ca="1">VLOOKUP(A1493,Reserves[],3,FALSE)</f>
        <v>Lake3</v>
      </c>
      <c r="D1493" s="1">
        <f ca="1">MAX(Parameters!$A$2,MAX(INDEX((A1493=$A$2:A1492)*$D$2:D1492,))) + RANDBETWEEN(IF(MAX(INDEX((A1493=$A$2:A1492)*$D$2:D1492,))=0,0,Parameters!$C$2),Parameters!$D$2)</f>
        <v>43183</v>
      </c>
      <c r="E1493">
        <f ca="1">RANDBETWEEN(Parameters!$F$2,Parameters!$G$2)</f>
        <v>137</v>
      </c>
      <c r="F1493">
        <f ca="1">RANDBETWEEN(Parameters!$I$2,Parameters!$J$2)</f>
        <v>164</v>
      </c>
      <c r="G1493">
        <f ca="1">SUMIFS(E$2:E1493,$A$2:A1493,Extraction[[#This Row],[AreaID]])</f>
        <v>19404</v>
      </c>
      <c r="H1493">
        <f ca="1">SUMIFS(F$2:F1493,$A$2:A1493,Extraction[[#This Row],[AreaID]])</f>
        <v>17606</v>
      </c>
      <c r="I1493">
        <f ca="1">VLOOKUP(Extraction[[#This Row],[AreaID]],Reserves[],4,FALSE)-Extraction[[#This Row],[OilExtractionToDate]]</f>
        <v>313983</v>
      </c>
      <c r="J1493">
        <f ca="1">VLOOKUP(Extraction[[#This Row],[AreaID]],Reserves[],5,FALSE)-Extraction[[#This Row],[GasExtractionToDate]]</f>
        <v>269599</v>
      </c>
    </row>
    <row r="1494" spans="1:10" x14ac:dyDescent="0.35">
      <c r="A1494">
        <f ca="1">RANDBETWEEN(1,Parameters!$A$10)</f>
        <v>6</v>
      </c>
      <c r="B1494" t="str">
        <f ca="1">VLOOKUP(A1494,Reserves[],2,FALSE)</f>
        <v>Hanamura</v>
      </c>
      <c r="C1494" t="str">
        <f ca="1">VLOOKUP(A1494,Reserves[],3,FALSE)</f>
        <v>Alpha</v>
      </c>
      <c r="D1494" s="1">
        <f ca="1">MAX(Parameters!$A$2,MAX(INDEX((A1494=$A$2:A1493)*$D$2:D1493,))) + RANDBETWEEN(IF(MAX(INDEX((A1494=$A$2:A1493)*$D$2:D1493,))=0,0,Parameters!$C$2),Parameters!$D$2)</f>
        <v>43178</v>
      </c>
      <c r="E1494">
        <f ca="1">RANDBETWEEN(Parameters!$F$2,Parameters!$G$2)</f>
        <v>204</v>
      </c>
      <c r="F1494">
        <f ca="1">RANDBETWEEN(Parameters!$I$2,Parameters!$J$2)</f>
        <v>102</v>
      </c>
      <c r="G1494">
        <f ca="1">SUMIFS(E$2:E1494,$A$2:A1494,Extraction[[#This Row],[AreaID]])</f>
        <v>19806</v>
      </c>
      <c r="H1494">
        <f ca="1">SUMIFS(F$2:F1494,$A$2:A1494,Extraction[[#This Row],[AreaID]])</f>
        <v>17628</v>
      </c>
      <c r="I1494">
        <f ca="1">VLOOKUP(Extraction[[#This Row],[AreaID]],Reserves[],4,FALSE)-Extraction[[#This Row],[OilExtractionToDate]]</f>
        <v>240574</v>
      </c>
      <c r="J1494">
        <f ca="1">VLOOKUP(Extraction[[#This Row],[AreaID]],Reserves[],5,FALSE)-Extraction[[#This Row],[GasExtractionToDate]]</f>
        <v>283974</v>
      </c>
    </row>
    <row r="1495" spans="1:10" x14ac:dyDescent="0.35">
      <c r="A1495">
        <f ca="1">RANDBETWEEN(1,Parameters!$A$10)</f>
        <v>7</v>
      </c>
      <c r="B1495" t="str">
        <f ca="1">VLOOKUP(A1495,Reserves[],2,FALSE)</f>
        <v>Hanamura</v>
      </c>
      <c r="C1495" t="str">
        <f ca="1">VLOOKUP(A1495,Reserves[],3,FALSE)</f>
        <v>H1</v>
      </c>
      <c r="D1495" s="1">
        <f ca="1">MAX(Parameters!$A$2,MAX(INDEX((A1495=$A$2:A1494)*$D$2:D1494,))) + RANDBETWEEN(IF(MAX(INDEX((A1495=$A$2:A1494)*$D$2:D1494,))=0,0,Parameters!$C$2),Parameters!$D$2)</f>
        <v>43174</v>
      </c>
      <c r="E1495">
        <f ca="1">RANDBETWEEN(Parameters!$F$2,Parameters!$G$2)</f>
        <v>153</v>
      </c>
      <c r="F1495">
        <f ca="1">RANDBETWEEN(Parameters!$I$2,Parameters!$J$2)</f>
        <v>89</v>
      </c>
      <c r="G1495">
        <f ca="1">SUMIFS(E$2:E1495,$A$2:A1495,Extraction[[#This Row],[AreaID]])</f>
        <v>19321</v>
      </c>
      <c r="H1495">
        <f ca="1">SUMIFS(F$2:F1495,$A$2:A1495,Extraction[[#This Row],[AreaID]])</f>
        <v>18083</v>
      </c>
      <c r="I1495">
        <f ca="1">VLOOKUP(Extraction[[#This Row],[AreaID]],Reserves[],4,FALSE)-Extraction[[#This Row],[OilExtractionToDate]]</f>
        <v>307045</v>
      </c>
      <c r="J1495">
        <f ca="1">VLOOKUP(Extraction[[#This Row],[AreaID]],Reserves[],5,FALSE)-Extraction[[#This Row],[GasExtractionToDate]]</f>
        <v>423294</v>
      </c>
    </row>
    <row r="1496" spans="1:10" x14ac:dyDescent="0.35">
      <c r="A1496">
        <f ca="1">RANDBETWEEN(1,Parameters!$A$10)</f>
        <v>4</v>
      </c>
      <c r="B1496" t="str">
        <f ca="1">VLOOKUP(A1496,Reserves[],2,FALSE)</f>
        <v>BigPool</v>
      </c>
      <c r="C1496" t="str">
        <f ca="1">VLOOKUP(A1496,Reserves[],3,FALSE)</f>
        <v>B1</v>
      </c>
      <c r="D1496" s="1">
        <f ca="1">MAX(Parameters!$A$2,MAX(INDEX((A1496=$A$2:A1495)*$D$2:D1495,))) + RANDBETWEEN(IF(MAX(INDEX((A1496=$A$2:A1495)*$D$2:D1495,))=0,0,Parameters!$C$2),Parameters!$D$2)</f>
        <v>43207</v>
      </c>
      <c r="E1496">
        <f ca="1">RANDBETWEEN(Parameters!$F$2,Parameters!$G$2)</f>
        <v>219</v>
      </c>
      <c r="F1496">
        <f ca="1">RANDBETWEEN(Parameters!$I$2,Parameters!$J$2)</f>
        <v>99</v>
      </c>
      <c r="G1496">
        <f ca="1">SUMIFS(E$2:E1496,$A$2:A1496,Extraction[[#This Row],[AreaID]])</f>
        <v>20530</v>
      </c>
      <c r="H1496">
        <f ca="1">SUMIFS(F$2:F1496,$A$2:A1496,Extraction[[#This Row],[AreaID]])</f>
        <v>20395</v>
      </c>
      <c r="I1496">
        <f ca="1">VLOOKUP(Extraction[[#This Row],[AreaID]],Reserves[],4,FALSE)-Extraction[[#This Row],[OilExtractionToDate]]</f>
        <v>384660</v>
      </c>
      <c r="J1496">
        <f ca="1">VLOOKUP(Extraction[[#This Row],[AreaID]],Reserves[],5,FALSE)-Extraction[[#This Row],[GasExtractionToDate]]</f>
        <v>180058</v>
      </c>
    </row>
    <row r="1497" spans="1:10" x14ac:dyDescent="0.35">
      <c r="A1497">
        <f ca="1">RANDBETWEEN(1,Parameters!$A$10)</f>
        <v>5</v>
      </c>
      <c r="B1497" t="str">
        <f ca="1">VLOOKUP(A1497,Reserves[],2,FALSE)</f>
        <v>BigPool</v>
      </c>
      <c r="C1497" t="str">
        <f ca="1">VLOOKUP(A1497,Reserves[],3,FALSE)</f>
        <v>B2</v>
      </c>
      <c r="D1497" s="1">
        <f ca="1">MAX(Parameters!$A$2,MAX(INDEX((A1497=$A$2:A1496)*$D$2:D1496,))) + RANDBETWEEN(IF(MAX(INDEX((A1497=$A$2:A1496)*$D$2:D1496,))=0,0,Parameters!$C$2),Parameters!$D$2)</f>
        <v>43142</v>
      </c>
      <c r="E1497">
        <f ca="1">RANDBETWEEN(Parameters!$F$2,Parameters!$G$2)</f>
        <v>255</v>
      </c>
      <c r="F1497">
        <f ca="1">RANDBETWEEN(Parameters!$I$2,Parameters!$J$2)</f>
        <v>66</v>
      </c>
      <c r="G1497">
        <f ca="1">SUMIFS(E$2:E1497,$A$2:A1497,Extraction[[#This Row],[AreaID]])</f>
        <v>19624</v>
      </c>
      <c r="H1497">
        <f ca="1">SUMIFS(F$2:F1497,$A$2:A1497,Extraction[[#This Row],[AreaID]])</f>
        <v>18885</v>
      </c>
      <c r="I1497">
        <f ca="1">VLOOKUP(Extraction[[#This Row],[AreaID]],Reserves[],4,FALSE)-Extraction[[#This Row],[OilExtractionToDate]]</f>
        <v>287799</v>
      </c>
      <c r="J1497">
        <f ca="1">VLOOKUP(Extraction[[#This Row],[AreaID]],Reserves[],5,FALSE)-Extraction[[#This Row],[GasExtractionToDate]]</f>
        <v>258823</v>
      </c>
    </row>
    <row r="1498" spans="1:10" x14ac:dyDescent="0.35">
      <c r="A1498">
        <f ca="1">RANDBETWEEN(1,Parameters!$A$10)</f>
        <v>5</v>
      </c>
      <c r="B1498" t="str">
        <f ca="1">VLOOKUP(A1498,Reserves[],2,FALSE)</f>
        <v>BigPool</v>
      </c>
      <c r="C1498" t="str">
        <f ca="1">VLOOKUP(A1498,Reserves[],3,FALSE)</f>
        <v>B2</v>
      </c>
      <c r="D1498" s="1">
        <f ca="1">MAX(Parameters!$A$2,MAX(INDEX((A1498=$A$2:A1497)*$D$2:D1497,))) + RANDBETWEEN(IF(MAX(INDEX((A1498=$A$2:A1497)*$D$2:D1497,))=0,0,Parameters!$C$2),Parameters!$D$2)</f>
        <v>43148</v>
      </c>
      <c r="E1498">
        <f ca="1">RANDBETWEEN(Parameters!$F$2,Parameters!$G$2)</f>
        <v>260</v>
      </c>
      <c r="F1498">
        <f ca="1">RANDBETWEEN(Parameters!$I$2,Parameters!$J$2)</f>
        <v>195</v>
      </c>
      <c r="G1498">
        <f ca="1">SUMIFS(E$2:E1498,$A$2:A1498,Extraction[[#This Row],[AreaID]])</f>
        <v>19884</v>
      </c>
      <c r="H1498">
        <f ca="1">SUMIFS(F$2:F1498,$A$2:A1498,Extraction[[#This Row],[AreaID]])</f>
        <v>19080</v>
      </c>
      <c r="I1498">
        <f ca="1">VLOOKUP(Extraction[[#This Row],[AreaID]],Reserves[],4,FALSE)-Extraction[[#This Row],[OilExtractionToDate]]</f>
        <v>287539</v>
      </c>
      <c r="J1498">
        <f ca="1">VLOOKUP(Extraction[[#This Row],[AreaID]],Reserves[],5,FALSE)-Extraction[[#This Row],[GasExtractionToDate]]</f>
        <v>258628</v>
      </c>
    </row>
    <row r="1499" spans="1:10" x14ac:dyDescent="0.35">
      <c r="A1499">
        <f ca="1">RANDBETWEEN(1,Parameters!$A$10)</f>
        <v>1</v>
      </c>
      <c r="B1499" t="str">
        <f ca="1">VLOOKUP(A1499,Reserves[],2,FALSE)</f>
        <v>Route66</v>
      </c>
      <c r="C1499" t="str">
        <f ca="1">VLOOKUP(A1499,Reserves[],3,FALSE)</f>
        <v>Alpha</v>
      </c>
      <c r="D1499" s="1">
        <f ca="1">MAX(Parameters!$A$2,MAX(INDEX((A1499=$A$2:A1498)*$D$2:D1498,))) + RANDBETWEEN(IF(MAX(INDEX((A1499=$A$2:A1498)*$D$2:D1498,))=0,0,Parameters!$C$2),Parameters!$D$2)</f>
        <v>43179</v>
      </c>
      <c r="E1499">
        <f ca="1">RANDBETWEEN(Parameters!$F$2,Parameters!$G$2)</f>
        <v>116</v>
      </c>
      <c r="F1499">
        <f ca="1">RANDBETWEEN(Parameters!$I$2,Parameters!$J$2)</f>
        <v>89</v>
      </c>
      <c r="G1499">
        <f ca="1">SUMIFS(E$2:E1499,$A$2:A1499,Extraction[[#This Row],[AreaID]])</f>
        <v>21395</v>
      </c>
      <c r="H1499">
        <f ca="1">SUMIFS(F$2:F1499,$A$2:A1499,Extraction[[#This Row],[AreaID]])</f>
        <v>18328</v>
      </c>
      <c r="I1499">
        <f ca="1">VLOOKUP(Extraction[[#This Row],[AreaID]],Reserves[],4,FALSE)-Extraction[[#This Row],[OilExtractionToDate]]</f>
        <v>296195</v>
      </c>
      <c r="J1499">
        <f ca="1">VLOOKUP(Extraction[[#This Row],[AreaID]],Reserves[],5,FALSE)-Extraction[[#This Row],[GasExtractionToDate]]</f>
        <v>354273</v>
      </c>
    </row>
    <row r="1500" spans="1:10" x14ac:dyDescent="0.35">
      <c r="A1500">
        <f ca="1">RANDBETWEEN(1,Parameters!$A$10)</f>
        <v>8</v>
      </c>
      <c r="B1500" t="str">
        <f ca="1">VLOOKUP(A1500,Reserves[],2,FALSE)</f>
        <v>Hanamura</v>
      </c>
      <c r="C1500" t="str">
        <f ca="1">VLOOKUP(A1500,Reserves[],3,FALSE)</f>
        <v>Delta</v>
      </c>
      <c r="D1500" s="1">
        <f ca="1">MAX(Parameters!$A$2,MAX(INDEX((A1500=$A$2:A1499)*$D$2:D1499,))) + RANDBETWEEN(IF(MAX(INDEX((A1500=$A$2:A1499)*$D$2:D1499,))=0,0,Parameters!$C$2),Parameters!$D$2)</f>
        <v>43225</v>
      </c>
      <c r="E1500">
        <f ca="1">RANDBETWEEN(Parameters!$F$2,Parameters!$G$2)</f>
        <v>280</v>
      </c>
      <c r="F1500">
        <f ca="1">RANDBETWEEN(Parameters!$I$2,Parameters!$J$2)</f>
        <v>120</v>
      </c>
      <c r="G1500">
        <f ca="1">SUMIFS(E$2:E1500,$A$2:A1500,Extraction[[#This Row],[AreaID]])</f>
        <v>21514</v>
      </c>
      <c r="H1500">
        <f ca="1">SUMIFS(F$2:F1500,$A$2:A1500,Extraction[[#This Row],[AreaID]])</f>
        <v>20980</v>
      </c>
      <c r="I1500">
        <f ca="1">VLOOKUP(Extraction[[#This Row],[AreaID]],Reserves[],4,FALSE)-Extraction[[#This Row],[OilExtractionToDate]]</f>
        <v>152276</v>
      </c>
      <c r="J1500">
        <f ca="1">VLOOKUP(Extraction[[#This Row],[AreaID]],Reserves[],5,FALSE)-Extraction[[#This Row],[GasExtractionToDate]]</f>
        <v>222129</v>
      </c>
    </row>
    <row r="1501" spans="1:10" x14ac:dyDescent="0.35">
      <c r="A1501">
        <f ca="1">RANDBETWEEN(1,Parameters!$A$10)</f>
        <v>2</v>
      </c>
      <c r="B1501" t="str">
        <f ca="1">VLOOKUP(A1501,Reserves[],2,FALSE)</f>
        <v>Route66</v>
      </c>
      <c r="C1501" t="str">
        <f ca="1">VLOOKUP(A1501,Reserves[],3,FALSE)</f>
        <v>Delta</v>
      </c>
      <c r="D1501" s="1">
        <f ca="1">MAX(Parameters!$A$2,MAX(INDEX((A1501=$A$2:A1500)*$D$2:D1500,))) + RANDBETWEEN(IF(MAX(INDEX((A1501=$A$2:A1500)*$D$2:D1500,))=0,0,Parameters!$C$2),Parameters!$D$2)</f>
        <v>43252</v>
      </c>
      <c r="E1501">
        <f ca="1">RANDBETWEEN(Parameters!$F$2,Parameters!$G$2)</f>
        <v>85</v>
      </c>
      <c r="F1501">
        <f ca="1">RANDBETWEEN(Parameters!$I$2,Parameters!$J$2)</f>
        <v>248</v>
      </c>
      <c r="G1501">
        <f ca="1">SUMIFS(E$2:E1501,$A$2:A1501,Extraction[[#This Row],[AreaID]])</f>
        <v>23077</v>
      </c>
      <c r="H1501">
        <f ca="1">SUMIFS(F$2:F1501,$A$2:A1501,Extraction[[#This Row],[AreaID]])</f>
        <v>21894</v>
      </c>
      <c r="I1501">
        <f ca="1">VLOOKUP(Extraction[[#This Row],[AreaID]],Reserves[],4,FALSE)-Extraction[[#This Row],[OilExtractionToDate]]</f>
        <v>141364</v>
      </c>
      <c r="J1501">
        <f ca="1">VLOOKUP(Extraction[[#This Row],[AreaID]],Reserves[],5,FALSE)-Extraction[[#This Row],[GasExtractionToDate]]</f>
        <v>214315</v>
      </c>
    </row>
    <row r="1502" spans="1:10" x14ac:dyDescent="0.35">
      <c r="A1502">
        <f ca="1">RANDBETWEEN(1,Parameters!$A$10)</f>
        <v>14</v>
      </c>
      <c r="B1502" t="str">
        <f ca="1">VLOOKUP(A1502,Reserves[],2,FALSE)</f>
        <v>Kern River</v>
      </c>
      <c r="C1502" t="str">
        <f ca="1">VLOOKUP(A1502,Reserves[],3,FALSE)</f>
        <v>Delta</v>
      </c>
      <c r="D1502" s="1">
        <f ca="1">MAX(Parameters!$A$2,MAX(INDEX((A1502=$A$2:A1501)*$D$2:D1501,))) + RANDBETWEEN(IF(MAX(INDEX((A1502=$A$2:A1501)*$D$2:D1501,))=0,0,Parameters!$C$2),Parameters!$D$2)</f>
        <v>43095</v>
      </c>
      <c r="E1502">
        <f ca="1">RANDBETWEEN(Parameters!$F$2,Parameters!$G$2)</f>
        <v>286</v>
      </c>
      <c r="F1502">
        <f ca="1">RANDBETWEEN(Parameters!$I$2,Parameters!$J$2)</f>
        <v>158</v>
      </c>
      <c r="G1502">
        <f ca="1">SUMIFS(E$2:E1502,$A$2:A1502,Extraction[[#This Row],[AreaID]])</f>
        <v>18286</v>
      </c>
      <c r="H1502">
        <f ca="1">SUMIFS(F$2:F1502,$A$2:A1502,Extraction[[#This Row],[AreaID]])</f>
        <v>17391</v>
      </c>
      <c r="I1502">
        <f ca="1">VLOOKUP(Extraction[[#This Row],[AreaID]],Reserves[],4,FALSE)-Extraction[[#This Row],[OilExtractionToDate]]</f>
        <v>327125</v>
      </c>
      <c r="J1502">
        <f ca="1">VLOOKUP(Extraction[[#This Row],[AreaID]],Reserves[],5,FALSE)-Extraction[[#This Row],[GasExtractionToDate]]</f>
        <v>388747</v>
      </c>
    </row>
    <row r="1503" spans="1:10" x14ac:dyDescent="0.35">
      <c r="A1503">
        <f ca="1">RANDBETWEEN(1,Parameters!$A$10)</f>
        <v>10</v>
      </c>
      <c r="B1503" t="str">
        <f ca="1">VLOOKUP(A1503,Reserves[],2,FALSE)</f>
        <v>EastTexas</v>
      </c>
      <c r="C1503" t="str">
        <f ca="1">VLOOKUP(A1503,Reserves[],3,FALSE)</f>
        <v>Lake1</v>
      </c>
      <c r="D1503" s="1">
        <f ca="1">MAX(Parameters!$A$2,MAX(INDEX((A1503=$A$2:A1502)*$D$2:D1502,))) + RANDBETWEEN(IF(MAX(INDEX((A1503=$A$2:A1502)*$D$2:D1502,))=0,0,Parameters!$C$2),Parameters!$D$2)</f>
        <v>43070</v>
      </c>
      <c r="E1503">
        <f ca="1">RANDBETWEEN(Parameters!$F$2,Parameters!$G$2)</f>
        <v>170</v>
      </c>
      <c r="F1503">
        <f ca="1">RANDBETWEEN(Parameters!$I$2,Parameters!$J$2)</f>
        <v>81</v>
      </c>
      <c r="G1503">
        <f ca="1">SUMIFS(E$2:E1503,$A$2:A1503,Extraction[[#This Row],[AreaID]])</f>
        <v>17471</v>
      </c>
      <c r="H1503">
        <f ca="1">SUMIFS(F$2:F1503,$A$2:A1503,Extraction[[#This Row],[AreaID]])</f>
        <v>15656</v>
      </c>
      <c r="I1503">
        <f ca="1">VLOOKUP(Extraction[[#This Row],[AreaID]],Reserves[],4,FALSE)-Extraction[[#This Row],[OilExtractionToDate]]</f>
        <v>149757</v>
      </c>
      <c r="J1503">
        <f ca="1">VLOOKUP(Extraction[[#This Row],[AreaID]],Reserves[],5,FALSE)-Extraction[[#This Row],[GasExtractionToDate]]</f>
        <v>359597</v>
      </c>
    </row>
    <row r="1504" spans="1:10" x14ac:dyDescent="0.35">
      <c r="A1504">
        <f ca="1">RANDBETWEEN(1,Parameters!$A$10)</f>
        <v>1</v>
      </c>
      <c r="B1504" t="str">
        <f ca="1">VLOOKUP(A1504,Reserves[],2,FALSE)</f>
        <v>Route66</v>
      </c>
      <c r="C1504" t="str">
        <f ca="1">VLOOKUP(A1504,Reserves[],3,FALSE)</f>
        <v>Alpha</v>
      </c>
      <c r="D1504" s="1">
        <f ca="1">MAX(Parameters!$A$2,MAX(INDEX((A1504=$A$2:A1503)*$D$2:D1503,))) + RANDBETWEEN(IF(MAX(INDEX((A1504=$A$2:A1503)*$D$2:D1503,))=0,0,Parameters!$C$2),Parameters!$D$2)</f>
        <v>43184</v>
      </c>
      <c r="E1504">
        <f ca="1">RANDBETWEEN(Parameters!$F$2,Parameters!$G$2)</f>
        <v>149</v>
      </c>
      <c r="F1504">
        <f ca="1">RANDBETWEEN(Parameters!$I$2,Parameters!$J$2)</f>
        <v>224</v>
      </c>
      <c r="G1504">
        <f ca="1">SUMIFS(E$2:E1504,$A$2:A1504,Extraction[[#This Row],[AreaID]])</f>
        <v>21544</v>
      </c>
      <c r="H1504">
        <f ca="1">SUMIFS(F$2:F1504,$A$2:A1504,Extraction[[#This Row],[AreaID]])</f>
        <v>18552</v>
      </c>
      <c r="I1504">
        <f ca="1">VLOOKUP(Extraction[[#This Row],[AreaID]],Reserves[],4,FALSE)-Extraction[[#This Row],[OilExtractionToDate]]</f>
        <v>296046</v>
      </c>
      <c r="J1504">
        <f ca="1">VLOOKUP(Extraction[[#This Row],[AreaID]],Reserves[],5,FALSE)-Extraction[[#This Row],[GasExtractionToDate]]</f>
        <v>354049</v>
      </c>
    </row>
    <row r="1505" spans="1:10" x14ac:dyDescent="0.35">
      <c r="A1505">
        <f ca="1">RANDBETWEEN(1,Parameters!$A$10)</f>
        <v>3</v>
      </c>
      <c r="B1505" t="str">
        <f ca="1">VLOOKUP(A1505,Reserves[],2,FALSE)</f>
        <v>Route66</v>
      </c>
      <c r="C1505" t="str">
        <f ca="1">VLOOKUP(A1505,Reserves[],3,FALSE)</f>
        <v>A3</v>
      </c>
      <c r="D1505" s="1">
        <f ca="1">MAX(Parameters!$A$2,MAX(INDEX((A1505=$A$2:A1504)*$D$2:D1504,))) + RANDBETWEEN(IF(MAX(INDEX((A1505=$A$2:A1504)*$D$2:D1504,))=0,0,Parameters!$C$2),Parameters!$D$2)</f>
        <v>43173</v>
      </c>
      <c r="E1505">
        <f ca="1">RANDBETWEEN(Parameters!$F$2,Parameters!$G$2)</f>
        <v>161</v>
      </c>
      <c r="F1505">
        <f ca="1">RANDBETWEEN(Parameters!$I$2,Parameters!$J$2)</f>
        <v>147</v>
      </c>
      <c r="G1505">
        <f ca="1">SUMIFS(E$2:E1505,$A$2:A1505,Extraction[[#This Row],[AreaID]])</f>
        <v>20418</v>
      </c>
      <c r="H1505">
        <f ca="1">SUMIFS(F$2:F1505,$A$2:A1505,Extraction[[#This Row],[AreaID]])</f>
        <v>17870</v>
      </c>
      <c r="I1505">
        <f ca="1">VLOOKUP(Extraction[[#This Row],[AreaID]],Reserves[],4,FALSE)-Extraction[[#This Row],[OilExtractionToDate]]</f>
        <v>191740</v>
      </c>
      <c r="J1505">
        <f ca="1">VLOOKUP(Extraction[[#This Row],[AreaID]],Reserves[],5,FALSE)-Extraction[[#This Row],[GasExtractionToDate]]</f>
        <v>328568</v>
      </c>
    </row>
    <row r="1506" spans="1:10" x14ac:dyDescent="0.35">
      <c r="A1506">
        <f ca="1">RANDBETWEEN(1,Parameters!$A$10)</f>
        <v>14</v>
      </c>
      <c r="B1506" t="str">
        <f ca="1">VLOOKUP(A1506,Reserves[],2,FALSE)</f>
        <v>Kern River</v>
      </c>
      <c r="C1506" t="str">
        <f ca="1">VLOOKUP(A1506,Reserves[],3,FALSE)</f>
        <v>Delta</v>
      </c>
      <c r="D1506" s="1">
        <f ca="1">MAX(Parameters!$A$2,MAX(INDEX((A1506=$A$2:A1505)*$D$2:D1505,))) + RANDBETWEEN(IF(MAX(INDEX((A1506=$A$2:A1505)*$D$2:D1505,))=0,0,Parameters!$C$2),Parameters!$D$2)</f>
        <v>43101</v>
      </c>
      <c r="E1506">
        <f ca="1">RANDBETWEEN(Parameters!$F$2,Parameters!$G$2)</f>
        <v>115</v>
      </c>
      <c r="F1506">
        <f ca="1">RANDBETWEEN(Parameters!$I$2,Parameters!$J$2)</f>
        <v>162</v>
      </c>
      <c r="G1506">
        <f ca="1">SUMIFS(E$2:E1506,$A$2:A1506,Extraction[[#This Row],[AreaID]])</f>
        <v>18401</v>
      </c>
      <c r="H1506">
        <f ca="1">SUMIFS(F$2:F1506,$A$2:A1506,Extraction[[#This Row],[AreaID]])</f>
        <v>17553</v>
      </c>
      <c r="I1506">
        <f ca="1">VLOOKUP(Extraction[[#This Row],[AreaID]],Reserves[],4,FALSE)-Extraction[[#This Row],[OilExtractionToDate]]</f>
        <v>327010</v>
      </c>
      <c r="J1506">
        <f ca="1">VLOOKUP(Extraction[[#This Row],[AreaID]],Reserves[],5,FALSE)-Extraction[[#This Row],[GasExtractionToDate]]</f>
        <v>388585</v>
      </c>
    </row>
    <row r="1507" spans="1:10" x14ac:dyDescent="0.35">
      <c r="A1507">
        <f ca="1">RANDBETWEEN(1,Parameters!$A$10)</f>
        <v>1</v>
      </c>
      <c r="B1507" t="str">
        <f ca="1">VLOOKUP(A1507,Reserves[],2,FALSE)</f>
        <v>Route66</v>
      </c>
      <c r="C1507" t="str">
        <f ca="1">VLOOKUP(A1507,Reserves[],3,FALSE)</f>
        <v>Alpha</v>
      </c>
      <c r="D1507" s="1">
        <f ca="1">MAX(Parameters!$A$2,MAX(INDEX((A1507=$A$2:A1506)*$D$2:D1506,))) + RANDBETWEEN(IF(MAX(INDEX((A1507=$A$2:A1506)*$D$2:D1506,))=0,0,Parameters!$C$2),Parameters!$D$2)</f>
        <v>43189</v>
      </c>
      <c r="E1507">
        <f ca="1">RANDBETWEEN(Parameters!$F$2,Parameters!$G$2)</f>
        <v>159</v>
      </c>
      <c r="F1507">
        <f ca="1">RANDBETWEEN(Parameters!$I$2,Parameters!$J$2)</f>
        <v>180</v>
      </c>
      <c r="G1507">
        <f ca="1">SUMIFS(E$2:E1507,$A$2:A1507,Extraction[[#This Row],[AreaID]])</f>
        <v>21703</v>
      </c>
      <c r="H1507">
        <f ca="1">SUMIFS(F$2:F1507,$A$2:A1507,Extraction[[#This Row],[AreaID]])</f>
        <v>18732</v>
      </c>
      <c r="I1507">
        <f ca="1">VLOOKUP(Extraction[[#This Row],[AreaID]],Reserves[],4,FALSE)-Extraction[[#This Row],[OilExtractionToDate]]</f>
        <v>295887</v>
      </c>
      <c r="J1507">
        <f ca="1">VLOOKUP(Extraction[[#This Row],[AreaID]],Reserves[],5,FALSE)-Extraction[[#This Row],[GasExtractionToDate]]</f>
        <v>353869</v>
      </c>
    </row>
    <row r="1508" spans="1:10" x14ac:dyDescent="0.35">
      <c r="A1508">
        <f ca="1">RANDBETWEEN(1,Parameters!$A$10)</f>
        <v>7</v>
      </c>
      <c r="B1508" t="str">
        <f ca="1">VLOOKUP(A1508,Reserves[],2,FALSE)</f>
        <v>Hanamura</v>
      </c>
      <c r="C1508" t="str">
        <f ca="1">VLOOKUP(A1508,Reserves[],3,FALSE)</f>
        <v>H1</v>
      </c>
      <c r="D1508" s="1">
        <f ca="1">MAX(Parameters!$A$2,MAX(INDEX((A1508=$A$2:A1507)*$D$2:D1507,))) + RANDBETWEEN(IF(MAX(INDEX((A1508=$A$2:A1507)*$D$2:D1507,))=0,0,Parameters!$C$2),Parameters!$D$2)</f>
        <v>43181</v>
      </c>
      <c r="E1508">
        <f ca="1">RANDBETWEEN(Parameters!$F$2,Parameters!$G$2)</f>
        <v>147</v>
      </c>
      <c r="F1508">
        <f ca="1">RANDBETWEEN(Parameters!$I$2,Parameters!$J$2)</f>
        <v>237</v>
      </c>
      <c r="G1508">
        <f ca="1">SUMIFS(E$2:E1508,$A$2:A1508,Extraction[[#This Row],[AreaID]])</f>
        <v>19468</v>
      </c>
      <c r="H1508">
        <f ca="1">SUMIFS(F$2:F1508,$A$2:A1508,Extraction[[#This Row],[AreaID]])</f>
        <v>18320</v>
      </c>
      <c r="I1508">
        <f ca="1">VLOOKUP(Extraction[[#This Row],[AreaID]],Reserves[],4,FALSE)-Extraction[[#This Row],[OilExtractionToDate]]</f>
        <v>306898</v>
      </c>
      <c r="J1508">
        <f ca="1">VLOOKUP(Extraction[[#This Row],[AreaID]],Reserves[],5,FALSE)-Extraction[[#This Row],[GasExtractionToDate]]</f>
        <v>423057</v>
      </c>
    </row>
    <row r="1509" spans="1:10" x14ac:dyDescent="0.35">
      <c r="A1509">
        <f ca="1">RANDBETWEEN(1,Parameters!$A$10)</f>
        <v>13</v>
      </c>
      <c r="B1509" t="str">
        <f ca="1">VLOOKUP(A1509,Reserves[],2,FALSE)</f>
        <v>Kern River</v>
      </c>
      <c r="C1509" t="str">
        <f ca="1">VLOOKUP(A1509,Reserves[],3,FALSE)</f>
        <v>W13</v>
      </c>
      <c r="D1509" s="1">
        <f ca="1">MAX(Parameters!$A$2,MAX(INDEX((A1509=$A$2:A1508)*$D$2:D1508,))) + RANDBETWEEN(IF(MAX(INDEX((A1509=$A$2:A1508)*$D$2:D1508,))=0,0,Parameters!$C$2),Parameters!$D$2)</f>
        <v>43185</v>
      </c>
      <c r="E1509">
        <f ca="1">RANDBETWEEN(Parameters!$F$2,Parameters!$G$2)</f>
        <v>90</v>
      </c>
      <c r="F1509">
        <f ca="1">RANDBETWEEN(Parameters!$I$2,Parameters!$J$2)</f>
        <v>148</v>
      </c>
      <c r="G1509">
        <f ca="1">SUMIFS(E$2:E1509,$A$2:A1509,Extraction[[#This Row],[AreaID]])</f>
        <v>20479</v>
      </c>
      <c r="H1509">
        <f ca="1">SUMIFS(F$2:F1509,$A$2:A1509,Extraction[[#This Row],[AreaID]])</f>
        <v>18755</v>
      </c>
      <c r="I1509">
        <f ca="1">VLOOKUP(Extraction[[#This Row],[AreaID]],Reserves[],4,FALSE)-Extraction[[#This Row],[OilExtractionToDate]]</f>
        <v>362224</v>
      </c>
      <c r="J1509">
        <f ca="1">VLOOKUP(Extraction[[#This Row],[AreaID]],Reserves[],5,FALSE)-Extraction[[#This Row],[GasExtractionToDate]]</f>
        <v>430700</v>
      </c>
    </row>
    <row r="1510" spans="1:10" x14ac:dyDescent="0.35">
      <c r="A1510">
        <f ca="1">RANDBETWEEN(1,Parameters!$A$10)</f>
        <v>14</v>
      </c>
      <c r="B1510" t="str">
        <f ca="1">VLOOKUP(A1510,Reserves[],2,FALSE)</f>
        <v>Kern River</v>
      </c>
      <c r="C1510" t="str">
        <f ca="1">VLOOKUP(A1510,Reserves[],3,FALSE)</f>
        <v>Delta</v>
      </c>
      <c r="D1510" s="1">
        <f ca="1">MAX(Parameters!$A$2,MAX(INDEX((A1510=$A$2:A1509)*$D$2:D1509,))) + RANDBETWEEN(IF(MAX(INDEX((A1510=$A$2:A1509)*$D$2:D1509,))=0,0,Parameters!$C$2),Parameters!$D$2)</f>
        <v>43105</v>
      </c>
      <c r="E1510">
        <f ca="1">RANDBETWEEN(Parameters!$F$2,Parameters!$G$2)</f>
        <v>273</v>
      </c>
      <c r="F1510">
        <f ca="1">RANDBETWEEN(Parameters!$I$2,Parameters!$J$2)</f>
        <v>75</v>
      </c>
      <c r="G1510">
        <f ca="1">SUMIFS(E$2:E1510,$A$2:A1510,Extraction[[#This Row],[AreaID]])</f>
        <v>18674</v>
      </c>
      <c r="H1510">
        <f ca="1">SUMIFS(F$2:F1510,$A$2:A1510,Extraction[[#This Row],[AreaID]])</f>
        <v>17628</v>
      </c>
      <c r="I1510">
        <f ca="1">VLOOKUP(Extraction[[#This Row],[AreaID]],Reserves[],4,FALSE)-Extraction[[#This Row],[OilExtractionToDate]]</f>
        <v>326737</v>
      </c>
      <c r="J1510">
        <f ca="1">VLOOKUP(Extraction[[#This Row],[AreaID]],Reserves[],5,FALSE)-Extraction[[#This Row],[GasExtractionToDate]]</f>
        <v>388510</v>
      </c>
    </row>
    <row r="1511" spans="1:10" x14ac:dyDescent="0.35">
      <c r="A1511">
        <f ca="1">RANDBETWEEN(1,Parameters!$A$10)</f>
        <v>12</v>
      </c>
      <c r="B1511" t="str">
        <f ca="1">VLOOKUP(A1511,Reserves[],2,FALSE)</f>
        <v>EastTexas</v>
      </c>
      <c r="C1511" t="str">
        <f ca="1">VLOOKUP(A1511,Reserves[],3,FALSE)</f>
        <v>Lake3</v>
      </c>
      <c r="D1511" s="1">
        <f ca="1">MAX(Parameters!$A$2,MAX(INDEX((A1511=$A$2:A1510)*$D$2:D1510,))) + RANDBETWEEN(IF(MAX(INDEX((A1511=$A$2:A1510)*$D$2:D1510,))=0,0,Parameters!$C$2),Parameters!$D$2)</f>
        <v>43190</v>
      </c>
      <c r="E1511">
        <f ca="1">RANDBETWEEN(Parameters!$F$2,Parameters!$G$2)</f>
        <v>238</v>
      </c>
      <c r="F1511">
        <f ca="1">RANDBETWEEN(Parameters!$I$2,Parameters!$J$2)</f>
        <v>107</v>
      </c>
      <c r="G1511">
        <f ca="1">SUMIFS(E$2:E1511,$A$2:A1511,Extraction[[#This Row],[AreaID]])</f>
        <v>19642</v>
      </c>
      <c r="H1511">
        <f ca="1">SUMIFS(F$2:F1511,$A$2:A1511,Extraction[[#This Row],[AreaID]])</f>
        <v>17713</v>
      </c>
      <c r="I1511">
        <f ca="1">VLOOKUP(Extraction[[#This Row],[AreaID]],Reserves[],4,FALSE)-Extraction[[#This Row],[OilExtractionToDate]]</f>
        <v>313745</v>
      </c>
      <c r="J1511">
        <f ca="1">VLOOKUP(Extraction[[#This Row],[AreaID]],Reserves[],5,FALSE)-Extraction[[#This Row],[GasExtractionToDate]]</f>
        <v>269492</v>
      </c>
    </row>
    <row r="1512" spans="1:10" x14ac:dyDescent="0.35">
      <c r="A1512">
        <f ca="1">RANDBETWEEN(1,Parameters!$A$10)</f>
        <v>5</v>
      </c>
      <c r="B1512" t="str">
        <f ca="1">VLOOKUP(A1512,Reserves[],2,FALSE)</f>
        <v>BigPool</v>
      </c>
      <c r="C1512" t="str">
        <f ca="1">VLOOKUP(A1512,Reserves[],3,FALSE)</f>
        <v>B2</v>
      </c>
      <c r="D1512" s="1">
        <f ca="1">MAX(Parameters!$A$2,MAX(INDEX((A1512=$A$2:A1511)*$D$2:D1511,))) + RANDBETWEEN(IF(MAX(INDEX((A1512=$A$2:A1511)*$D$2:D1511,))=0,0,Parameters!$C$2),Parameters!$D$2)</f>
        <v>43155</v>
      </c>
      <c r="E1512">
        <f ca="1">RANDBETWEEN(Parameters!$F$2,Parameters!$G$2)</f>
        <v>249</v>
      </c>
      <c r="F1512">
        <f ca="1">RANDBETWEEN(Parameters!$I$2,Parameters!$J$2)</f>
        <v>141</v>
      </c>
      <c r="G1512">
        <f ca="1">SUMIFS(E$2:E1512,$A$2:A1512,Extraction[[#This Row],[AreaID]])</f>
        <v>20133</v>
      </c>
      <c r="H1512">
        <f ca="1">SUMIFS(F$2:F1512,$A$2:A1512,Extraction[[#This Row],[AreaID]])</f>
        <v>19221</v>
      </c>
      <c r="I1512">
        <f ca="1">VLOOKUP(Extraction[[#This Row],[AreaID]],Reserves[],4,FALSE)-Extraction[[#This Row],[OilExtractionToDate]]</f>
        <v>287290</v>
      </c>
      <c r="J1512">
        <f ca="1">VLOOKUP(Extraction[[#This Row],[AreaID]],Reserves[],5,FALSE)-Extraction[[#This Row],[GasExtractionToDate]]</f>
        <v>258487</v>
      </c>
    </row>
    <row r="1513" spans="1:10" x14ac:dyDescent="0.35">
      <c r="A1513">
        <f ca="1">RANDBETWEEN(1,Parameters!$A$10)</f>
        <v>3</v>
      </c>
      <c r="B1513" t="str">
        <f ca="1">VLOOKUP(A1513,Reserves[],2,FALSE)</f>
        <v>Route66</v>
      </c>
      <c r="C1513" t="str">
        <f ca="1">VLOOKUP(A1513,Reserves[],3,FALSE)</f>
        <v>A3</v>
      </c>
      <c r="D1513" s="1">
        <f ca="1">MAX(Parameters!$A$2,MAX(INDEX((A1513=$A$2:A1512)*$D$2:D1512,))) + RANDBETWEEN(IF(MAX(INDEX((A1513=$A$2:A1512)*$D$2:D1512,))=0,0,Parameters!$C$2),Parameters!$D$2)</f>
        <v>43176</v>
      </c>
      <c r="E1513">
        <f ca="1">RANDBETWEEN(Parameters!$F$2,Parameters!$G$2)</f>
        <v>247</v>
      </c>
      <c r="F1513">
        <f ca="1">RANDBETWEEN(Parameters!$I$2,Parameters!$J$2)</f>
        <v>93</v>
      </c>
      <c r="G1513">
        <f ca="1">SUMIFS(E$2:E1513,$A$2:A1513,Extraction[[#This Row],[AreaID]])</f>
        <v>20665</v>
      </c>
      <c r="H1513">
        <f ca="1">SUMIFS(F$2:F1513,$A$2:A1513,Extraction[[#This Row],[AreaID]])</f>
        <v>17963</v>
      </c>
      <c r="I1513">
        <f ca="1">VLOOKUP(Extraction[[#This Row],[AreaID]],Reserves[],4,FALSE)-Extraction[[#This Row],[OilExtractionToDate]]</f>
        <v>191493</v>
      </c>
      <c r="J1513">
        <f ca="1">VLOOKUP(Extraction[[#This Row],[AreaID]],Reserves[],5,FALSE)-Extraction[[#This Row],[GasExtractionToDate]]</f>
        <v>328475</v>
      </c>
    </row>
    <row r="1514" spans="1:10" x14ac:dyDescent="0.35">
      <c r="A1514">
        <f ca="1">RANDBETWEEN(1,Parameters!$A$10)</f>
        <v>13</v>
      </c>
      <c r="B1514" t="str">
        <f ca="1">VLOOKUP(A1514,Reserves[],2,FALSE)</f>
        <v>Kern River</v>
      </c>
      <c r="C1514" t="str">
        <f ca="1">VLOOKUP(A1514,Reserves[],3,FALSE)</f>
        <v>W13</v>
      </c>
      <c r="D1514" s="1">
        <f ca="1">MAX(Parameters!$A$2,MAX(INDEX((A1514=$A$2:A1513)*$D$2:D1513,))) + RANDBETWEEN(IF(MAX(INDEX((A1514=$A$2:A1513)*$D$2:D1513,))=0,0,Parameters!$C$2),Parameters!$D$2)</f>
        <v>43190</v>
      </c>
      <c r="E1514">
        <f ca="1">RANDBETWEEN(Parameters!$F$2,Parameters!$G$2)</f>
        <v>155</v>
      </c>
      <c r="F1514">
        <f ca="1">RANDBETWEEN(Parameters!$I$2,Parameters!$J$2)</f>
        <v>166</v>
      </c>
      <c r="G1514">
        <f ca="1">SUMIFS(E$2:E1514,$A$2:A1514,Extraction[[#This Row],[AreaID]])</f>
        <v>20634</v>
      </c>
      <c r="H1514">
        <f ca="1">SUMIFS(F$2:F1514,$A$2:A1514,Extraction[[#This Row],[AreaID]])</f>
        <v>18921</v>
      </c>
      <c r="I1514">
        <f ca="1">VLOOKUP(Extraction[[#This Row],[AreaID]],Reserves[],4,FALSE)-Extraction[[#This Row],[OilExtractionToDate]]</f>
        <v>362069</v>
      </c>
      <c r="J1514">
        <f ca="1">VLOOKUP(Extraction[[#This Row],[AreaID]],Reserves[],5,FALSE)-Extraction[[#This Row],[GasExtractionToDate]]</f>
        <v>430534</v>
      </c>
    </row>
    <row r="1515" spans="1:10" x14ac:dyDescent="0.35">
      <c r="A1515">
        <f ca="1">RANDBETWEEN(1,Parameters!$A$10)</f>
        <v>13</v>
      </c>
      <c r="B1515" t="str">
        <f ca="1">VLOOKUP(A1515,Reserves[],2,FALSE)</f>
        <v>Kern River</v>
      </c>
      <c r="C1515" t="str">
        <f ca="1">VLOOKUP(A1515,Reserves[],3,FALSE)</f>
        <v>W13</v>
      </c>
      <c r="D1515" s="1">
        <f ca="1">MAX(Parameters!$A$2,MAX(INDEX((A1515=$A$2:A1514)*$D$2:D1514,))) + RANDBETWEEN(IF(MAX(INDEX((A1515=$A$2:A1514)*$D$2:D1514,))=0,0,Parameters!$C$2),Parameters!$D$2)</f>
        <v>43196</v>
      </c>
      <c r="E1515">
        <f ca="1">RANDBETWEEN(Parameters!$F$2,Parameters!$G$2)</f>
        <v>239</v>
      </c>
      <c r="F1515">
        <f ca="1">RANDBETWEEN(Parameters!$I$2,Parameters!$J$2)</f>
        <v>169</v>
      </c>
      <c r="G1515">
        <f ca="1">SUMIFS(E$2:E1515,$A$2:A1515,Extraction[[#This Row],[AreaID]])</f>
        <v>20873</v>
      </c>
      <c r="H1515">
        <f ca="1">SUMIFS(F$2:F1515,$A$2:A1515,Extraction[[#This Row],[AreaID]])</f>
        <v>19090</v>
      </c>
      <c r="I1515">
        <f ca="1">VLOOKUP(Extraction[[#This Row],[AreaID]],Reserves[],4,FALSE)-Extraction[[#This Row],[OilExtractionToDate]]</f>
        <v>361830</v>
      </c>
      <c r="J1515">
        <f ca="1">VLOOKUP(Extraction[[#This Row],[AreaID]],Reserves[],5,FALSE)-Extraction[[#This Row],[GasExtractionToDate]]</f>
        <v>430365</v>
      </c>
    </row>
    <row r="1516" spans="1:10" x14ac:dyDescent="0.35">
      <c r="A1516">
        <f ca="1">RANDBETWEEN(1,Parameters!$A$10)</f>
        <v>12</v>
      </c>
      <c r="B1516" t="str">
        <f ca="1">VLOOKUP(A1516,Reserves[],2,FALSE)</f>
        <v>EastTexas</v>
      </c>
      <c r="C1516" t="str">
        <f ca="1">VLOOKUP(A1516,Reserves[],3,FALSE)</f>
        <v>Lake3</v>
      </c>
      <c r="D1516" s="1">
        <f ca="1">MAX(Parameters!$A$2,MAX(INDEX((A1516=$A$2:A1515)*$D$2:D1515,))) + RANDBETWEEN(IF(MAX(INDEX((A1516=$A$2:A1515)*$D$2:D1515,))=0,0,Parameters!$C$2),Parameters!$D$2)</f>
        <v>43193</v>
      </c>
      <c r="E1516">
        <f ca="1">RANDBETWEEN(Parameters!$F$2,Parameters!$G$2)</f>
        <v>157</v>
      </c>
      <c r="F1516">
        <f ca="1">RANDBETWEEN(Parameters!$I$2,Parameters!$J$2)</f>
        <v>255</v>
      </c>
      <c r="G1516">
        <f ca="1">SUMIFS(E$2:E1516,$A$2:A1516,Extraction[[#This Row],[AreaID]])</f>
        <v>19799</v>
      </c>
      <c r="H1516">
        <f ca="1">SUMIFS(F$2:F1516,$A$2:A1516,Extraction[[#This Row],[AreaID]])</f>
        <v>17968</v>
      </c>
      <c r="I1516">
        <f ca="1">VLOOKUP(Extraction[[#This Row],[AreaID]],Reserves[],4,FALSE)-Extraction[[#This Row],[OilExtractionToDate]]</f>
        <v>313588</v>
      </c>
      <c r="J1516">
        <f ca="1">VLOOKUP(Extraction[[#This Row],[AreaID]],Reserves[],5,FALSE)-Extraction[[#This Row],[GasExtractionToDate]]</f>
        <v>269237</v>
      </c>
    </row>
    <row r="1517" spans="1:10" x14ac:dyDescent="0.35">
      <c r="A1517">
        <f ca="1">RANDBETWEEN(1,Parameters!$A$10)</f>
        <v>12</v>
      </c>
      <c r="B1517" t="str">
        <f ca="1">VLOOKUP(A1517,Reserves[],2,FALSE)</f>
        <v>EastTexas</v>
      </c>
      <c r="C1517" t="str">
        <f ca="1">VLOOKUP(A1517,Reserves[],3,FALSE)</f>
        <v>Lake3</v>
      </c>
      <c r="D1517" s="1">
        <f ca="1">MAX(Parameters!$A$2,MAX(INDEX((A1517=$A$2:A1516)*$D$2:D1516,))) + RANDBETWEEN(IF(MAX(INDEX((A1517=$A$2:A1516)*$D$2:D1516,))=0,0,Parameters!$C$2),Parameters!$D$2)</f>
        <v>43200</v>
      </c>
      <c r="E1517">
        <f ca="1">RANDBETWEEN(Parameters!$F$2,Parameters!$G$2)</f>
        <v>185</v>
      </c>
      <c r="F1517">
        <f ca="1">RANDBETWEEN(Parameters!$I$2,Parameters!$J$2)</f>
        <v>281</v>
      </c>
      <c r="G1517">
        <f ca="1">SUMIFS(E$2:E1517,$A$2:A1517,Extraction[[#This Row],[AreaID]])</f>
        <v>19984</v>
      </c>
      <c r="H1517">
        <f ca="1">SUMIFS(F$2:F1517,$A$2:A1517,Extraction[[#This Row],[AreaID]])</f>
        <v>18249</v>
      </c>
      <c r="I1517">
        <f ca="1">VLOOKUP(Extraction[[#This Row],[AreaID]],Reserves[],4,FALSE)-Extraction[[#This Row],[OilExtractionToDate]]</f>
        <v>313403</v>
      </c>
      <c r="J1517">
        <f ca="1">VLOOKUP(Extraction[[#This Row],[AreaID]],Reserves[],5,FALSE)-Extraction[[#This Row],[GasExtractionToDate]]</f>
        <v>268956</v>
      </c>
    </row>
    <row r="1518" spans="1:10" x14ac:dyDescent="0.35">
      <c r="A1518">
        <f ca="1">RANDBETWEEN(1,Parameters!$A$10)</f>
        <v>7</v>
      </c>
      <c r="B1518" t="str">
        <f ca="1">VLOOKUP(A1518,Reserves[],2,FALSE)</f>
        <v>Hanamura</v>
      </c>
      <c r="C1518" t="str">
        <f ca="1">VLOOKUP(A1518,Reserves[],3,FALSE)</f>
        <v>H1</v>
      </c>
      <c r="D1518" s="1">
        <f ca="1">MAX(Parameters!$A$2,MAX(INDEX((A1518=$A$2:A1517)*$D$2:D1517,))) + RANDBETWEEN(IF(MAX(INDEX((A1518=$A$2:A1517)*$D$2:D1517,))=0,0,Parameters!$C$2),Parameters!$D$2)</f>
        <v>43185</v>
      </c>
      <c r="E1518">
        <f ca="1">RANDBETWEEN(Parameters!$F$2,Parameters!$G$2)</f>
        <v>288</v>
      </c>
      <c r="F1518">
        <f ca="1">RANDBETWEEN(Parameters!$I$2,Parameters!$J$2)</f>
        <v>281</v>
      </c>
      <c r="G1518">
        <f ca="1">SUMIFS(E$2:E1518,$A$2:A1518,Extraction[[#This Row],[AreaID]])</f>
        <v>19756</v>
      </c>
      <c r="H1518">
        <f ca="1">SUMIFS(F$2:F1518,$A$2:A1518,Extraction[[#This Row],[AreaID]])</f>
        <v>18601</v>
      </c>
      <c r="I1518">
        <f ca="1">VLOOKUP(Extraction[[#This Row],[AreaID]],Reserves[],4,FALSE)-Extraction[[#This Row],[OilExtractionToDate]]</f>
        <v>306610</v>
      </c>
      <c r="J1518">
        <f ca="1">VLOOKUP(Extraction[[#This Row],[AreaID]],Reserves[],5,FALSE)-Extraction[[#This Row],[GasExtractionToDate]]</f>
        <v>422776</v>
      </c>
    </row>
    <row r="1519" spans="1:10" x14ac:dyDescent="0.35">
      <c r="A1519">
        <f ca="1">RANDBETWEEN(1,Parameters!$A$10)</f>
        <v>4</v>
      </c>
      <c r="B1519" t="str">
        <f ca="1">VLOOKUP(A1519,Reserves[],2,FALSE)</f>
        <v>BigPool</v>
      </c>
      <c r="C1519" t="str">
        <f ca="1">VLOOKUP(A1519,Reserves[],3,FALSE)</f>
        <v>B1</v>
      </c>
      <c r="D1519" s="1">
        <f ca="1">MAX(Parameters!$A$2,MAX(INDEX((A1519=$A$2:A1518)*$D$2:D1518,))) + RANDBETWEEN(IF(MAX(INDEX((A1519=$A$2:A1518)*$D$2:D1518,))=0,0,Parameters!$C$2),Parameters!$D$2)</f>
        <v>43212</v>
      </c>
      <c r="E1519">
        <f ca="1">RANDBETWEEN(Parameters!$F$2,Parameters!$G$2)</f>
        <v>204</v>
      </c>
      <c r="F1519">
        <f ca="1">RANDBETWEEN(Parameters!$I$2,Parameters!$J$2)</f>
        <v>232</v>
      </c>
      <c r="G1519">
        <f ca="1">SUMIFS(E$2:E1519,$A$2:A1519,Extraction[[#This Row],[AreaID]])</f>
        <v>20734</v>
      </c>
      <c r="H1519">
        <f ca="1">SUMIFS(F$2:F1519,$A$2:A1519,Extraction[[#This Row],[AreaID]])</f>
        <v>20627</v>
      </c>
      <c r="I1519">
        <f ca="1">VLOOKUP(Extraction[[#This Row],[AreaID]],Reserves[],4,FALSE)-Extraction[[#This Row],[OilExtractionToDate]]</f>
        <v>384456</v>
      </c>
      <c r="J1519">
        <f ca="1">VLOOKUP(Extraction[[#This Row],[AreaID]],Reserves[],5,FALSE)-Extraction[[#This Row],[GasExtractionToDate]]</f>
        <v>179826</v>
      </c>
    </row>
    <row r="1520" spans="1:10" x14ac:dyDescent="0.35">
      <c r="A1520">
        <f ca="1">RANDBETWEEN(1,Parameters!$A$10)</f>
        <v>9</v>
      </c>
      <c r="B1520" t="str">
        <f ca="1">VLOOKUP(A1520,Reserves[],2,FALSE)</f>
        <v>Hanamura</v>
      </c>
      <c r="C1520" t="str">
        <f ca="1">VLOOKUP(A1520,Reserves[],3,FALSE)</f>
        <v>H2</v>
      </c>
      <c r="D1520" s="1">
        <f ca="1">MAX(Parameters!$A$2,MAX(INDEX((A1520=$A$2:A1519)*$D$2:D1519,))) + RANDBETWEEN(IF(MAX(INDEX((A1520=$A$2:A1519)*$D$2:D1519,))=0,0,Parameters!$C$2),Parameters!$D$2)</f>
        <v>43172</v>
      </c>
      <c r="E1520">
        <f ca="1">RANDBETWEEN(Parameters!$F$2,Parameters!$G$2)</f>
        <v>95</v>
      </c>
      <c r="F1520">
        <f ca="1">RANDBETWEEN(Parameters!$I$2,Parameters!$J$2)</f>
        <v>161</v>
      </c>
      <c r="G1520">
        <f ca="1">SUMIFS(E$2:E1520,$A$2:A1520,Extraction[[#This Row],[AreaID]])</f>
        <v>20034</v>
      </c>
      <c r="H1520">
        <f ca="1">SUMIFS(F$2:F1520,$A$2:A1520,Extraction[[#This Row],[AreaID]])</f>
        <v>19102</v>
      </c>
      <c r="I1520">
        <f ca="1">VLOOKUP(Extraction[[#This Row],[AreaID]],Reserves[],4,FALSE)-Extraction[[#This Row],[OilExtractionToDate]]</f>
        <v>321129</v>
      </c>
      <c r="J1520">
        <f ca="1">VLOOKUP(Extraction[[#This Row],[AreaID]],Reserves[],5,FALSE)-Extraction[[#This Row],[GasExtractionToDate]]</f>
        <v>396836</v>
      </c>
    </row>
    <row r="1521" spans="1:10" x14ac:dyDescent="0.35">
      <c r="A1521">
        <f ca="1">RANDBETWEEN(1,Parameters!$A$10)</f>
        <v>7</v>
      </c>
      <c r="B1521" t="str">
        <f ca="1">VLOOKUP(A1521,Reserves[],2,FALSE)</f>
        <v>Hanamura</v>
      </c>
      <c r="C1521" t="str">
        <f ca="1">VLOOKUP(A1521,Reserves[],3,FALSE)</f>
        <v>H1</v>
      </c>
      <c r="D1521" s="1">
        <f ca="1">MAX(Parameters!$A$2,MAX(INDEX((A1521=$A$2:A1520)*$D$2:D1520,))) + RANDBETWEEN(IF(MAX(INDEX((A1521=$A$2:A1520)*$D$2:D1520,))=0,0,Parameters!$C$2),Parameters!$D$2)</f>
        <v>43191</v>
      </c>
      <c r="E1521">
        <f ca="1">RANDBETWEEN(Parameters!$F$2,Parameters!$G$2)</f>
        <v>204</v>
      </c>
      <c r="F1521">
        <f ca="1">RANDBETWEEN(Parameters!$I$2,Parameters!$J$2)</f>
        <v>252</v>
      </c>
      <c r="G1521">
        <f ca="1">SUMIFS(E$2:E1521,$A$2:A1521,Extraction[[#This Row],[AreaID]])</f>
        <v>19960</v>
      </c>
      <c r="H1521">
        <f ca="1">SUMIFS(F$2:F1521,$A$2:A1521,Extraction[[#This Row],[AreaID]])</f>
        <v>18853</v>
      </c>
      <c r="I1521">
        <f ca="1">VLOOKUP(Extraction[[#This Row],[AreaID]],Reserves[],4,FALSE)-Extraction[[#This Row],[OilExtractionToDate]]</f>
        <v>306406</v>
      </c>
      <c r="J1521">
        <f ca="1">VLOOKUP(Extraction[[#This Row],[AreaID]],Reserves[],5,FALSE)-Extraction[[#This Row],[GasExtractionToDate]]</f>
        <v>422524</v>
      </c>
    </row>
    <row r="1522" spans="1:10" x14ac:dyDescent="0.35">
      <c r="A1522">
        <f ca="1">RANDBETWEEN(1,Parameters!$A$10)</f>
        <v>13</v>
      </c>
      <c r="B1522" t="str">
        <f ca="1">VLOOKUP(A1522,Reserves[],2,FALSE)</f>
        <v>Kern River</v>
      </c>
      <c r="C1522" t="str">
        <f ca="1">VLOOKUP(A1522,Reserves[],3,FALSE)</f>
        <v>W13</v>
      </c>
      <c r="D1522" s="1">
        <f ca="1">MAX(Parameters!$A$2,MAX(INDEX((A1522=$A$2:A1521)*$D$2:D1521,))) + RANDBETWEEN(IF(MAX(INDEX((A1522=$A$2:A1521)*$D$2:D1521,))=0,0,Parameters!$C$2),Parameters!$D$2)</f>
        <v>43199</v>
      </c>
      <c r="E1522">
        <f ca="1">RANDBETWEEN(Parameters!$F$2,Parameters!$G$2)</f>
        <v>156</v>
      </c>
      <c r="F1522">
        <f ca="1">RANDBETWEEN(Parameters!$I$2,Parameters!$J$2)</f>
        <v>205</v>
      </c>
      <c r="G1522">
        <f ca="1">SUMIFS(E$2:E1522,$A$2:A1522,Extraction[[#This Row],[AreaID]])</f>
        <v>21029</v>
      </c>
      <c r="H1522">
        <f ca="1">SUMIFS(F$2:F1522,$A$2:A1522,Extraction[[#This Row],[AreaID]])</f>
        <v>19295</v>
      </c>
      <c r="I1522">
        <f ca="1">VLOOKUP(Extraction[[#This Row],[AreaID]],Reserves[],4,FALSE)-Extraction[[#This Row],[OilExtractionToDate]]</f>
        <v>361674</v>
      </c>
      <c r="J1522">
        <f ca="1">VLOOKUP(Extraction[[#This Row],[AreaID]],Reserves[],5,FALSE)-Extraction[[#This Row],[GasExtractionToDate]]</f>
        <v>430160</v>
      </c>
    </row>
    <row r="1523" spans="1:10" x14ac:dyDescent="0.35">
      <c r="A1523">
        <f ca="1">RANDBETWEEN(1,Parameters!$A$10)</f>
        <v>8</v>
      </c>
      <c r="B1523" t="str">
        <f ca="1">VLOOKUP(A1523,Reserves[],2,FALSE)</f>
        <v>Hanamura</v>
      </c>
      <c r="C1523" t="str">
        <f ca="1">VLOOKUP(A1523,Reserves[],3,FALSE)</f>
        <v>Delta</v>
      </c>
      <c r="D1523" s="1">
        <f ca="1">MAX(Parameters!$A$2,MAX(INDEX((A1523=$A$2:A1522)*$D$2:D1522,))) + RANDBETWEEN(IF(MAX(INDEX((A1523=$A$2:A1522)*$D$2:D1522,))=0,0,Parameters!$C$2),Parameters!$D$2)</f>
        <v>43231</v>
      </c>
      <c r="E1523">
        <f ca="1">RANDBETWEEN(Parameters!$F$2,Parameters!$G$2)</f>
        <v>111</v>
      </c>
      <c r="F1523">
        <f ca="1">RANDBETWEEN(Parameters!$I$2,Parameters!$J$2)</f>
        <v>102</v>
      </c>
      <c r="G1523">
        <f ca="1">SUMIFS(E$2:E1523,$A$2:A1523,Extraction[[#This Row],[AreaID]])</f>
        <v>21625</v>
      </c>
      <c r="H1523">
        <f ca="1">SUMIFS(F$2:F1523,$A$2:A1523,Extraction[[#This Row],[AreaID]])</f>
        <v>21082</v>
      </c>
      <c r="I1523">
        <f ca="1">VLOOKUP(Extraction[[#This Row],[AreaID]],Reserves[],4,FALSE)-Extraction[[#This Row],[OilExtractionToDate]]</f>
        <v>152165</v>
      </c>
      <c r="J1523">
        <f ca="1">VLOOKUP(Extraction[[#This Row],[AreaID]],Reserves[],5,FALSE)-Extraction[[#This Row],[GasExtractionToDate]]</f>
        <v>222027</v>
      </c>
    </row>
    <row r="1524" spans="1:10" x14ac:dyDescent="0.35">
      <c r="A1524">
        <f ca="1">RANDBETWEEN(1,Parameters!$A$10)</f>
        <v>4</v>
      </c>
      <c r="B1524" t="str">
        <f ca="1">VLOOKUP(A1524,Reserves[],2,FALSE)</f>
        <v>BigPool</v>
      </c>
      <c r="C1524" t="str">
        <f ca="1">VLOOKUP(A1524,Reserves[],3,FALSE)</f>
        <v>B1</v>
      </c>
      <c r="D1524" s="1">
        <f ca="1">MAX(Parameters!$A$2,MAX(INDEX((A1524=$A$2:A1523)*$D$2:D1523,))) + RANDBETWEEN(IF(MAX(INDEX((A1524=$A$2:A1523)*$D$2:D1523,))=0,0,Parameters!$C$2),Parameters!$D$2)</f>
        <v>43216</v>
      </c>
      <c r="E1524">
        <f ca="1">RANDBETWEEN(Parameters!$F$2,Parameters!$G$2)</f>
        <v>214</v>
      </c>
      <c r="F1524">
        <f ca="1">RANDBETWEEN(Parameters!$I$2,Parameters!$J$2)</f>
        <v>87</v>
      </c>
      <c r="G1524">
        <f ca="1">SUMIFS(E$2:E1524,$A$2:A1524,Extraction[[#This Row],[AreaID]])</f>
        <v>20948</v>
      </c>
      <c r="H1524">
        <f ca="1">SUMIFS(F$2:F1524,$A$2:A1524,Extraction[[#This Row],[AreaID]])</f>
        <v>20714</v>
      </c>
      <c r="I1524">
        <f ca="1">VLOOKUP(Extraction[[#This Row],[AreaID]],Reserves[],4,FALSE)-Extraction[[#This Row],[OilExtractionToDate]]</f>
        <v>384242</v>
      </c>
      <c r="J1524">
        <f ca="1">VLOOKUP(Extraction[[#This Row],[AreaID]],Reserves[],5,FALSE)-Extraction[[#This Row],[GasExtractionToDate]]</f>
        <v>179739</v>
      </c>
    </row>
    <row r="1525" spans="1:10" x14ac:dyDescent="0.35">
      <c r="A1525">
        <f ca="1">RANDBETWEEN(1,Parameters!$A$10)</f>
        <v>7</v>
      </c>
      <c r="B1525" t="str">
        <f ca="1">VLOOKUP(A1525,Reserves[],2,FALSE)</f>
        <v>Hanamura</v>
      </c>
      <c r="C1525" t="str">
        <f ca="1">VLOOKUP(A1525,Reserves[],3,FALSE)</f>
        <v>H1</v>
      </c>
      <c r="D1525" s="1">
        <f ca="1">MAX(Parameters!$A$2,MAX(INDEX((A1525=$A$2:A1524)*$D$2:D1524,))) + RANDBETWEEN(IF(MAX(INDEX((A1525=$A$2:A1524)*$D$2:D1524,))=0,0,Parameters!$C$2),Parameters!$D$2)</f>
        <v>43197</v>
      </c>
      <c r="E1525">
        <f ca="1">RANDBETWEEN(Parameters!$F$2,Parameters!$G$2)</f>
        <v>253</v>
      </c>
      <c r="F1525">
        <f ca="1">RANDBETWEEN(Parameters!$I$2,Parameters!$J$2)</f>
        <v>193</v>
      </c>
      <c r="G1525">
        <f ca="1">SUMIFS(E$2:E1525,$A$2:A1525,Extraction[[#This Row],[AreaID]])</f>
        <v>20213</v>
      </c>
      <c r="H1525">
        <f ca="1">SUMIFS(F$2:F1525,$A$2:A1525,Extraction[[#This Row],[AreaID]])</f>
        <v>19046</v>
      </c>
      <c r="I1525">
        <f ca="1">VLOOKUP(Extraction[[#This Row],[AreaID]],Reserves[],4,FALSE)-Extraction[[#This Row],[OilExtractionToDate]]</f>
        <v>306153</v>
      </c>
      <c r="J1525">
        <f ca="1">VLOOKUP(Extraction[[#This Row],[AreaID]],Reserves[],5,FALSE)-Extraction[[#This Row],[GasExtractionToDate]]</f>
        <v>422331</v>
      </c>
    </row>
    <row r="1526" spans="1:10" x14ac:dyDescent="0.35">
      <c r="A1526">
        <f ca="1">RANDBETWEEN(1,Parameters!$A$10)</f>
        <v>8</v>
      </c>
      <c r="B1526" t="str">
        <f ca="1">VLOOKUP(A1526,Reserves[],2,FALSE)</f>
        <v>Hanamura</v>
      </c>
      <c r="C1526" t="str">
        <f ca="1">VLOOKUP(A1526,Reserves[],3,FALSE)</f>
        <v>Delta</v>
      </c>
      <c r="D1526" s="1">
        <f ca="1">MAX(Parameters!$A$2,MAX(INDEX((A1526=$A$2:A1525)*$D$2:D1525,))) + RANDBETWEEN(IF(MAX(INDEX((A1526=$A$2:A1525)*$D$2:D1525,))=0,0,Parameters!$C$2),Parameters!$D$2)</f>
        <v>43238</v>
      </c>
      <c r="E1526">
        <f ca="1">RANDBETWEEN(Parameters!$F$2,Parameters!$G$2)</f>
        <v>143</v>
      </c>
      <c r="F1526">
        <f ca="1">RANDBETWEEN(Parameters!$I$2,Parameters!$J$2)</f>
        <v>115</v>
      </c>
      <c r="G1526">
        <f ca="1">SUMIFS(E$2:E1526,$A$2:A1526,Extraction[[#This Row],[AreaID]])</f>
        <v>21768</v>
      </c>
      <c r="H1526">
        <f ca="1">SUMIFS(F$2:F1526,$A$2:A1526,Extraction[[#This Row],[AreaID]])</f>
        <v>21197</v>
      </c>
      <c r="I1526">
        <f ca="1">VLOOKUP(Extraction[[#This Row],[AreaID]],Reserves[],4,FALSE)-Extraction[[#This Row],[OilExtractionToDate]]</f>
        <v>152022</v>
      </c>
      <c r="J1526">
        <f ca="1">VLOOKUP(Extraction[[#This Row],[AreaID]],Reserves[],5,FALSE)-Extraction[[#This Row],[GasExtractionToDate]]</f>
        <v>221912</v>
      </c>
    </row>
    <row r="1527" spans="1:10" x14ac:dyDescent="0.35">
      <c r="A1527">
        <f ca="1">RANDBETWEEN(1,Parameters!$A$10)</f>
        <v>4</v>
      </c>
      <c r="B1527" t="str">
        <f ca="1">VLOOKUP(A1527,Reserves[],2,FALSE)</f>
        <v>BigPool</v>
      </c>
      <c r="C1527" t="str">
        <f ca="1">VLOOKUP(A1527,Reserves[],3,FALSE)</f>
        <v>B1</v>
      </c>
      <c r="D1527" s="1">
        <f ca="1">MAX(Parameters!$A$2,MAX(INDEX((A1527=$A$2:A1526)*$D$2:D1526,))) + RANDBETWEEN(IF(MAX(INDEX((A1527=$A$2:A1526)*$D$2:D1526,))=0,0,Parameters!$C$2),Parameters!$D$2)</f>
        <v>43221</v>
      </c>
      <c r="E1527">
        <f ca="1">RANDBETWEEN(Parameters!$F$2,Parameters!$G$2)</f>
        <v>118</v>
      </c>
      <c r="F1527">
        <f ca="1">RANDBETWEEN(Parameters!$I$2,Parameters!$J$2)</f>
        <v>114</v>
      </c>
      <c r="G1527">
        <f ca="1">SUMIFS(E$2:E1527,$A$2:A1527,Extraction[[#This Row],[AreaID]])</f>
        <v>21066</v>
      </c>
      <c r="H1527">
        <f ca="1">SUMIFS(F$2:F1527,$A$2:A1527,Extraction[[#This Row],[AreaID]])</f>
        <v>20828</v>
      </c>
      <c r="I1527">
        <f ca="1">VLOOKUP(Extraction[[#This Row],[AreaID]],Reserves[],4,FALSE)-Extraction[[#This Row],[OilExtractionToDate]]</f>
        <v>384124</v>
      </c>
      <c r="J1527">
        <f ca="1">VLOOKUP(Extraction[[#This Row],[AreaID]],Reserves[],5,FALSE)-Extraction[[#This Row],[GasExtractionToDate]]</f>
        <v>179625</v>
      </c>
    </row>
    <row r="1528" spans="1:10" x14ac:dyDescent="0.35">
      <c r="A1528">
        <f ca="1">RANDBETWEEN(1,Parameters!$A$10)</f>
        <v>5</v>
      </c>
      <c r="B1528" t="str">
        <f ca="1">VLOOKUP(A1528,Reserves[],2,FALSE)</f>
        <v>BigPool</v>
      </c>
      <c r="C1528" t="str">
        <f ca="1">VLOOKUP(A1528,Reserves[],3,FALSE)</f>
        <v>B2</v>
      </c>
      <c r="D1528" s="1">
        <f ca="1">MAX(Parameters!$A$2,MAX(INDEX((A1528=$A$2:A1527)*$D$2:D1527,))) + RANDBETWEEN(IF(MAX(INDEX((A1528=$A$2:A1527)*$D$2:D1527,))=0,0,Parameters!$C$2),Parameters!$D$2)</f>
        <v>43162</v>
      </c>
      <c r="E1528">
        <f ca="1">RANDBETWEEN(Parameters!$F$2,Parameters!$G$2)</f>
        <v>191</v>
      </c>
      <c r="F1528">
        <f ca="1">RANDBETWEEN(Parameters!$I$2,Parameters!$J$2)</f>
        <v>107</v>
      </c>
      <c r="G1528">
        <f ca="1">SUMIFS(E$2:E1528,$A$2:A1528,Extraction[[#This Row],[AreaID]])</f>
        <v>20324</v>
      </c>
      <c r="H1528">
        <f ca="1">SUMIFS(F$2:F1528,$A$2:A1528,Extraction[[#This Row],[AreaID]])</f>
        <v>19328</v>
      </c>
      <c r="I1528">
        <f ca="1">VLOOKUP(Extraction[[#This Row],[AreaID]],Reserves[],4,FALSE)-Extraction[[#This Row],[OilExtractionToDate]]</f>
        <v>287099</v>
      </c>
      <c r="J1528">
        <f ca="1">VLOOKUP(Extraction[[#This Row],[AreaID]],Reserves[],5,FALSE)-Extraction[[#This Row],[GasExtractionToDate]]</f>
        <v>258380</v>
      </c>
    </row>
    <row r="1529" spans="1:10" x14ac:dyDescent="0.35">
      <c r="A1529">
        <f ca="1">RANDBETWEEN(1,Parameters!$A$10)</f>
        <v>1</v>
      </c>
      <c r="B1529" t="str">
        <f ca="1">VLOOKUP(A1529,Reserves[],2,FALSE)</f>
        <v>Route66</v>
      </c>
      <c r="C1529" t="str">
        <f ca="1">VLOOKUP(A1529,Reserves[],3,FALSE)</f>
        <v>Alpha</v>
      </c>
      <c r="D1529" s="1">
        <f ca="1">MAX(Parameters!$A$2,MAX(INDEX((A1529=$A$2:A1528)*$D$2:D1528,))) + RANDBETWEEN(IF(MAX(INDEX((A1529=$A$2:A1528)*$D$2:D1528,))=0,0,Parameters!$C$2),Parameters!$D$2)</f>
        <v>43197</v>
      </c>
      <c r="E1529">
        <f ca="1">RANDBETWEEN(Parameters!$F$2,Parameters!$G$2)</f>
        <v>137</v>
      </c>
      <c r="F1529">
        <f ca="1">RANDBETWEEN(Parameters!$I$2,Parameters!$J$2)</f>
        <v>155</v>
      </c>
      <c r="G1529">
        <f ca="1">SUMIFS(E$2:E1529,$A$2:A1529,Extraction[[#This Row],[AreaID]])</f>
        <v>21840</v>
      </c>
      <c r="H1529">
        <f ca="1">SUMIFS(F$2:F1529,$A$2:A1529,Extraction[[#This Row],[AreaID]])</f>
        <v>18887</v>
      </c>
      <c r="I1529">
        <f ca="1">VLOOKUP(Extraction[[#This Row],[AreaID]],Reserves[],4,FALSE)-Extraction[[#This Row],[OilExtractionToDate]]</f>
        <v>295750</v>
      </c>
      <c r="J1529">
        <f ca="1">VLOOKUP(Extraction[[#This Row],[AreaID]],Reserves[],5,FALSE)-Extraction[[#This Row],[GasExtractionToDate]]</f>
        <v>353714</v>
      </c>
    </row>
    <row r="1530" spans="1:10" x14ac:dyDescent="0.35">
      <c r="A1530">
        <f ca="1">RANDBETWEEN(1,Parameters!$A$10)</f>
        <v>9</v>
      </c>
      <c r="B1530" t="str">
        <f ca="1">VLOOKUP(A1530,Reserves[],2,FALSE)</f>
        <v>Hanamura</v>
      </c>
      <c r="C1530" t="str">
        <f ca="1">VLOOKUP(A1530,Reserves[],3,FALSE)</f>
        <v>H2</v>
      </c>
      <c r="D1530" s="1">
        <f ca="1">MAX(Parameters!$A$2,MAX(INDEX((A1530=$A$2:A1529)*$D$2:D1529,))) + RANDBETWEEN(IF(MAX(INDEX((A1530=$A$2:A1529)*$D$2:D1529,))=0,0,Parameters!$C$2),Parameters!$D$2)</f>
        <v>43178</v>
      </c>
      <c r="E1530">
        <f ca="1">RANDBETWEEN(Parameters!$F$2,Parameters!$G$2)</f>
        <v>156</v>
      </c>
      <c r="F1530">
        <f ca="1">RANDBETWEEN(Parameters!$I$2,Parameters!$J$2)</f>
        <v>209</v>
      </c>
      <c r="G1530">
        <f ca="1">SUMIFS(E$2:E1530,$A$2:A1530,Extraction[[#This Row],[AreaID]])</f>
        <v>20190</v>
      </c>
      <c r="H1530">
        <f ca="1">SUMIFS(F$2:F1530,$A$2:A1530,Extraction[[#This Row],[AreaID]])</f>
        <v>19311</v>
      </c>
      <c r="I1530">
        <f ca="1">VLOOKUP(Extraction[[#This Row],[AreaID]],Reserves[],4,FALSE)-Extraction[[#This Row],[OilExtractionToDate]]</f>
        <v>320973</v>
      </c>
      <c r="J1530">
        <f ca="1">VLOOKUP(Extraction[[#This Row],[AreaID]],Reserves[],5,FALSE)-Extraction[[#This Row],[GasExtractionToDate]]</f>
        <v>396627</v>
      </c>
    </row>
    <row r="1531" spans="1:10" x14ac:dyDescent="0.35">
      <c r="A1531">
        <f ca="1">RANDBETWEEN(1,Parameters!$A$10)</f>
        <v>10</v>
      </c>
      <c r="B1531" t="str">
        <f ca="1">VLOOKUP(A1531,Reserves[],2,FALSE)</f>
        <v>EastTexas</v>
      </c>
      <c r="C1531" t="str">
        <f ca="1">VLOOKUP(A1531,Reserves[],3,FALSE)</f>
        <v>Lake1</v>
      </c>
      <c r="D1531" s="1">
        <f ca="1">MAX(Parameters!$A$2,MAX(INDEX((A1531=$A$2:A1530)*$D$2:D1530,))) + RANDBETWEEN(IF(MAX(INDEX((A1531=$A$2:A1530)*$D$2:D1530,))=0,0,Parameters!$C$2),Parameters!$D$2)</f>
        <v>43077</v>
      </c>
      <c r="E1531">
        <f ca="1">RANDBETWEEN(Parameters!$F$2,Parameters!$G$2)</f>
        <v>192</v>
      </c>
      <c r="F1531">
        <f ca="1">RANDBETWEEN(Parameters!$I$2,Parameters!$J$2)</f>
        <v>273</v>
      </c>
      <c r="G1531">
        <f ca="1">SUMIFS(E$2:E1531,$A$2:A1531,Extraction[[#This Row],[AreaID]])</f>
        <v>17663</v>
      </c>
      <c r="H1531">
        <f ca="1">SUMIFS(F$2:F1531,$A$2:A1531,Extraction[[#This Row],[AreaID]])</f>
        <v>15929</v>
      </c>
      <c r="I1531">
        <f ca="1">VLOOKUP(Extraction[[#This Row],[AreaID]],Reserves[],4,FALSE)-Extraction[[#This Row],[OilExtractionToDate]]</f>
        <v>149565</v>
      </c>
      <c r="J1531">
        <f ca="1">VLOOKUP(Extraction[[#This Row],[AreaID]],Reserves[],5,FALSE)-Extraction[[#This Row],[GasExtractionToDate]]</f>
        <v>359324</v>
      </c>
    </row>
    <row r="1532" spans="1:10" x14ac:dyDescent="0.35">
      <c r="A1532">
        <f ca="1">RANDBETWEEN(1,Parameters!$A$10)</f>
        <v>4</v>
      </c>
      <c r="B1532" t="str">
        <f ca="1">VLOOKUP(A1532,Reserves[],2,FALSE)</f>
        <v>BigPool</v>
      </c>
      <c r="C1532" t="str">
        <f ca="1">VLOOKUP(A1532,Reserves[],3,FALSE)</f>
        <v>B1</v>
      </c>
      <c r="D1532" s="1">
        <f ca="1">MAX(Parameters!$A$2,MAX(INDEX((A1532=$A$2:A1531)*$D$2:D1531,))) + RANDBETWEEN(IF(MAX(INDEX((A1532=$A$2:A1531)*$D$2:D1531,))=0,0,Parameters!$C$2),Parameters!$D$2)</f>
        <v>43225</v>
      </c>
      <c r="E1532">
        <f ca="1">RANDBETWEEN(Parameters!$F$2,Parameters!$G$2)</f>
        <v>140</v>
      </c>
      <c r="F1532">
        <f ca="1">RANDBETWEEN(Parameters!$I$2,Parameters!$J$2)</f>
        <v>95</v>
      </c>
      <c r="G1532">
        <f ca="1">SUMIFS(E$2:E1532,$A$2:A1532,Extraction[[#This Row],[AreaID]])</f>
        <v>21206</v>
      </c>
      <c r="H1532">
        <f ca="1">SUMIFS(F$2:F1532,$A$2:A1532,Extraction[[#This Row],[AreaID]])</f>
        <v>20923</v>
      </c>
      <c r="I1532">
        <f ca="1">VLOOKUP(Extraction[[#This Row],[AreaID]],Reserves[],4,FALSE)-Extraction[[#This Row],[OilExtractionToDate]]</f>
        <v>383984</v>
      </c>
      <c r="J1532">
        <f ca="1">VLOOKUP(Extraction[[#This Row],[AreaID]],Reserves[],5,FALSE)-Extraction[[#This Row],[GasExtractionToDate]]</f>
        <v>179530</v>
      </c>
    </row>
    <row r="1533" spans="1:10" x14ac:dyDescent="0.35">
      <c r="A1533">
        <f ca="1">RANDBETWEEN(1,Parameters!$A$10)</f>
        <v>14</v>
      </c>
      <c r="B1533" t="str">
        <f ca="1">VLOOKUP(A1533,Reserves[],2,FALSE)</f>
        <v>Kern River</v>
      </c>
      <c r="C1533" t="str">
        <f ca="1">VLOOKUP(A1533,Reserves[],3,FALSE)</f>
        <v>Delta</v>
      </c>
      <c r="D1533" s="1">
        <f ca="1">MAX(Parameters!$A$2,MAX(INDEX((A1533=$A$2:A1532)*$D$2:D1532,))) + RANDBETWEEN(IF(MAX(INDEX((A1533=$A$2:A1532)*$D$2:D1532,))=0,0,Parameters!$C$2),Parameters!$D$2)</f>
        <v>43108</v>
      </c>
      <c r="E1533">
        <f ca="1">RANDBETWEEN(Parameters!$F$2,Parameters!$G$2)</f>
        <v>189</v>
      </c>
      <c r="F1533">
        <f ca="1">RANDBETWEEN(Parameters!$I$2,Parameters!$J$2)</f>
        <v>56</v>
      </c>
      <c r="G1533">
        <f ca="1">SUMIFS(E$2:E1533,$A$2:A1533,Extraction[[#This Row],[AreaID]])</f>
        <v>18863</v>
      </c>
      <c r="H1533">
        <f ca="1">SUMIFS(F$2:F1533,$A$2:A1533,Extraction[[#This Row],[AreaID]])</f>
        <v>17684</v>
      </c>
      <c r="I1533">
        <f ca="1">VLOOKUP(Extraction[[#This Row],[AreaID]],Reserves[],4,FALSE)-Extraction[[#This Row],[OilExtractionToDate]]</f>
        <v>326548</v>
      </c>
      <c r="J1533">
        <f ca="1">VLOOKUP(Extraction[[#This Row],[AreaID]],Reserves[],5,FALSE)-Extraction[[#This Row],[GasExtractionToDate]]</f>
        <v>388454</v>
      </c>
    </row>
    <row r="1534" spans="1:10" x14ac:dyDescent="0.35">
      <c r="A1534">
        <f ca="1">RANDBETWEEN(1,Parameters!$A$10)</f>
        <v>9</v>
      </c>
      <c r="B1534" t="str">
        <f ca="1">VLOOKUP(A1534,Reserves[],2,FALSE)</f>
        <v>Hanamura</v>
      </c>
      <c r="C1534" t="str">
        <f ca="1">VLOOKUP(A1534,Reserves[],3,FALSE)</f>
        <v>H2</v>
      </c>
      <c r="D1534" s="1">
        <f ca="1">MAX(Parameters!$A$2,MAX(INDEX((A1534=$A$2:A1533)*$D$2:D1533,))) + RANDBETWEEN(IF(MAX(INDEX((A1534=$A$2:A1533)*$D$2:D1533,))=0,0,Parameters!$C$2),Parameters!$D$2)</f>
        <v>43184</v>
      </c>
      <c r="E1534">
        <f ca="1">RANDBETWEEN(Parameters!$F$2,Parameters!$G$2)</f>
        <v>132</v>
      </c>
      <c r="F1534">
        <f ca="1">RANDBETWEEN(Parameters!$I$2,Parameters!$J$2)</f>
        <v>238</v>
      </c>
      <c r="G1534">
        <f ca="1">SUMIFS(E$2:E1534,$A$2:A1534,Extraction[[#This Row],[AreaID]])</f>
        <v>20322</v>
      </c>
      <c r="H1534">
        <f ca="1">SUMIFS(F$2:F1534,$A$2:A1534,Extraction[[#This Row],[AreaID]])</f>
        <v>19549</v>
      </c>
      <c r="I1534">
        <f ca="1">VLOOKUP(Extraction[[#This Row],[AreaID]],Reserves[],4,FALSE)-Extraction[[#This Row],[OilExtractionToDate]]</f>
        <v>320841</v>
      </c>
      <c r="J1534">
        <f ca="1">VLOOKUP(Extraction[[#This Row],[AreaID]],Reserves[],5,FALSE)-Extraction[[#This Row],[GasExtractionToDate]]</f>
        <v>396389</v>
      </c>
    </row>
    <row r="1535" spans="1:10" x14ac:dyDescent="0.35">
      <c r="A1535">
        <f ca="1">RANDBETWEEN(1,Parameters!$A$10)</f>
        <v>14</v>
      </c>
      <c r="B1535" t="str">
        <f ca="1">VLOOKUP(A1535,Reserves[],2,FALSE)</f>
        <v>Kern River</v>
      </c>
      <c r="C1535" t="str">
        <f ca="1">VLOOKUP(A1535,Reserves[],3,FALSE)</f>
        <v>Delta</v>
      </c>
      <c r="D1535" s="1">
        <f ca="1">MAX(Parameters!$A$2,MAX(INDEX((A1535=$A$2:A1534)*$D$2:D1534,))) + RANDBETWEEN(IF(MAX(INDEX((A1535=$A$2:A1534)*$D$2:D1534,))=0,0,Parameters!$C$2),Parameters!$D$2)</f>
        <v>43112</v>
      </c>
      <c r="E1535">
        <f ca="1">RANDBETWEEN(Parameters!$F$2,Parameters!$G$2)</f>
        <v>172</v>
      </c>
      <c r="F1535">
        <f ca="1">RANDBETWEEN(Parameters!$I$2,Parameters!$J$2)</f>
        <v>58</v>
      </c>
      <c r="G1535">
        <f ca="1">SUMIFS(E$2:E1535,$A$2:A1535,Extraction[[#This Row],[AreaID]])</f>
        <v>19035</v>
      </c>
      <c r="H1535">
        <f ca="1">SUMIFS(F$2:F1535,$A$2:A1535,Extraction[[#This Row],[AreaID]])</f>
        <v>17742</v>
      </c>
      <c r="I1535">
        <f ca="1">VLOOKUP(Extraction[[#This Row],[AreaID]],Reserves[],4,FALSE)-Extraction[[#This Row],[OilExtractionToDate]]</f>
        <v>326376</v>
      </c>
      <c r="J1535">
        <f ca="1">VLOOKUP(Extraction[[#This Row],[AreaID]],Reserves[],5,FALSE)-Extraction[[#This Row],[GasExtractionToDate]]</f>
        <v>388396</v>
      </c>
    </row>
    <row r="1536" spans="1:10" x14ac:dyDescent="0.35">
      <c r="A1536">
        <f ca="1">RANDBETWEEN(1,Parameters!$A$10)</f>
        <v>7</v>
      </c>
      <c r="B1536" t="str">
        <f ca="1">VLOOKUP(A1536,Reserves[],2,FALSE)</f>
        <v>Hanamura</v>
      </c>
      <c r="C1536" t="str">
        <f ca="1">VLOOKUP(A1536,Reserves[],3,FALSE)</f>
        <v>H1</v>
      </c>
      <c r="D1536" s="1">
        <f ca="1">MAX(Parameters!$A$2,MAX(INDEX((A1536=$A$2:A1535)*$D$2:D1535,))) + RANDBETWEEN(IF(MAX(INDEX((A1536=$A$2:A1535)*$D$2:D1535,))=0,0,Parameters!$C$2),Parameters!$D$2)</f>
        <v>43200</v>
      </c>
      <c r="E1536">
        <f ca="1">RANDBETWEEN(Parameters!$F$2,Parameters!$G$2)</f>
        <v>118</v>
      </c>
      <c r="F1536">
        <f ca="1">RANDBETWEEN(Parameters!$I$2,Parameters!$J$2)</f>
        <v>156</v>
      </c>
      <c r="G1536">
        <f ca="1">SUMIFS(E$2:E1536,$A$2:A1536,Extraction[[#This Row],[AreaID]])</f>
        <v>20331</v>
      </c>
      <c r="H1536">
        <f ca="1">SUMIFS(F$2:F1536,$A$2:A1536,Extraction[[#This Row],[AreaID]])</f>
        <v>19202</v>
      </c>
      <c r="I1536">
        <f ca="1">VLOOKUP(Extraction[[#This Row],[AreaID]],Reserves[],4,FALSE)-Extraction[[#This Row],[OilExtractionToDate]]</f>
        <v>306035</v>
      </c>
      <c r="J1536">
        <f ca="1">VLOOKUP(Extraction[[#This Row],[AreaID]],Reserves[],5,FALSE)-Extraction[[#This Row],[GasExtractionToDate]]</f>
        <v>422175</v>
      </c>
    </row>
    <row r="1537" spans="1:10" x14ac:dyDescent="0.35">
      <c r="A1537">
        <f ca="1">RANDBETWEEN(1,Parameters!$A$10)</f>
        <v>3</v>
      </c>
      <c r="B1537" t="str">
        <f ca="1">VLOOKUP(A1537,Reserves[],2,FALSE)</f>
        <v>Route66</v>
      </c>
      <c r="C1537" t="str">
        <f ca="1">VLOOKUP(A1537,Reserves[],3,FALSE)</f>
        <v>A3</v>
      </c>
      <c r="D1537" s="1">
        <f ca="1">MAX(Parameters!$A$2,MAX(INDEX((A1537=$A$2:A1536)*$D$2:D1536,))) + RANDBETWEEN(IF(MAX(INDEX((A1537=$A$2:A1536)*$D$2:D1536,))=0,0,Parameters!$C$2),Parameters!$D$2)</f>
        <v>43183</v>
      </c>
      <c r="E1537">
        <f ca="1">RANDBETWEEN(Parameters!$F$2,Parameters!$G$2)</f>
        <v>99</v>
      </c>
      <c r="F1537">
        <f ca="1">RANDBETWEEN(Parameters!$I$2,Parameters!$J$2)</f>
        <v>141</v>
      </c>
      <c r="G1537">
        <f ca="1">SUMIFS(E$2:E1537,$A$2:A1537,Extraction[[#This Row],[AreaID]])</f>
        <v>20764</v>
      </c>
      <c r="H1537">
        <f ca="1">SUMIFS(F$2:F1537,$A$2:A1537,Extraction[[#This Row],[AreaID]])</f>
        <v>18104</v>
      </c>
      <c r="I1537">
        <f ca="1">VLOOKUP(Extraction[[#This Row],[AreaID]],Reserves[],4,FALSE)-Extraction[[#This Row],[OilExtractionToDate]]</f>
        <v>191394</v>
      </c>
      <c r="J1537">
        <f ca="1">VLOOKUP(Extraction[[#This Row],[AreaID]],Reserves[],5,FALSE)-Extraction[[#This Row],[GasExtractionToDate]]</f>
        <v>328334</v>
      </c>
    </row>
    <row r="1538" spans="1:10" x14ac:dyDescent="0.35">
      <c r="A1538">
        <f ca="1">RANDBETWEEN(1,Parameters!$A$10)</f>
        <v>13</v>
      </c>
      <c r="B1538" t="str">
        <f ca="1">VLOOKUP(A1538,Reserves[],2,FALSE)</f>
        <v>Kern River</v>
      </c>
      <c r="C1538" t="str">
        <f ca="1">VLOOKUP(A1538,Reserves[],3,FALSE)</f>
        <v>W13</v>
      </c>
      <c r="D1538" s="1">
        <f ca="1">MAX(Parameters!$A$2,MAX(INDEX((A1538=$A$2:A1537)*$D$2:D1537,))) + RANDBETWEEN(IF(MAX(INDEX((A1538=$A$2:A1537)*$D$2:D1537,))=0,0,Parameters!$C$2),Parameters!$D$2)</f>
        <v>43205</v>
      </c>
      <c r="E1538">
        <f ca="1">RANDBETWEEN(Parameters!$F$2,Parameters!$G$2)</f>
        <v>144</v>
      </c>
      <c r="F1538">
        <f ca="1">RANDBETWEEN(Parameters!$I$2,Parameters!$J$2)</f>
        <v>126</v>
      </c>
      <c r="G1538">
        <f ca="1">SUMIFS(E$2:E1538,$A$2:A1538,Extraction[[#This Row],[AreaID]])</f>
        <v>21173</v>
      </c>
      <c r="H1538">
        <f ca="1">SUMIFS(F$2:F1538,$A$2:A1538,Extraction[[#This Row],[AreaID]])</f>
        <v>19421</v>
      </c>
      <c r="I1538">
        <f ca="1">VLOOKUP(Extraction[[#This Row],[AreaID]],Reserves[],4,FALSE)-Extraction[[#This Row],[OilExtractionToDate]]</f>
        <v>361530</v>
      </c>
      <c r="J1538">
        <f ca="1">VLOOKUP(Extraction[[#This Row],[AreaID]],Reserves[],5,FALSE)-Extraction[[#This Row],[GasExtractionToDate]]</f>
        <v>430034</v>
      </c>
    </row>
    <row r="1539" spans="1:10" x14ac:dyDescent="0.35">
      <c r="A1539">
        <f ca="1">RANDBETWEEN(1,Parameters!$A$10)</f>
        <v>2</v>
      </c>
      <c r="B1539" t="str">
        <f ca="1">VLOOKUP(A1539,Reserves[],2,FALSE)</f>
        <v>Route66</v>
      </c>
      <c r="C1539" t="str">
        <f ca="1">VLOOKUP(A1539,Reserves[],3,FALSE)</f>
        <v>Delta</v>
      </c>
      <c r="D1539" s="1">
        <f ca="1">MAX(Parameters!$A$2,MAX(INDEX((A1539=$A$2:A1538)*$D$2:D1538,))) + RANDBETWEEN(IF(MAX(INDEX((A1539=$A$2:A1538)*$D$2:D1538,))=0,0,Parameters!$C$2),Parameters!$D$2)</f>
        <v>43258</v>
      </c>
      <c r="E1539">
        <f ca="1">RANDBETWEEN(Parameters!$F$2,Parameters!$G$2)</f>
        <v>176</v>
      </c>
      <c r="F1539">
        <f ca="1">RANDBETWEEN(Parameters!$I$2,Parameters!$J$2)</f>
        <v>153</v>
      </c>
      <c r="G1539">
        <f ca="1">SUMIFS(E$2:E1539,$A$2:A1539,Extraction[[#This Row],[AreaID]])</f>
        <v>23253</v>
      </c>
      <c r="H1539">
        <f ca="1">SUMIFS(F$2:F1539,$A$2:A1539,Extraction[[#This Row],[AreaID]])</f>
        <v>22047</v>
      </c>
      <c r="I1539">
        <f ca="1">VLOOKUP(Extraction[[#This Row],[AreaID]],Reserves[],4,FALSE)-Extraction[[#This Row],[OilExtractionToDate]]</f>
        <v>141188</v>
      </c>
      <c r="J1539">
        <f ca="1">VLOOKUP(Extraction[[#This Row],[AreaID]],Reserves[],5,FALSE)-Extraction[[#This Row],[GasExtractionToDate]]</f>
        <v>214162</v>
      </c>
    </row>
    <row r="1540" spans="1:10" x14ac:dyDescent="0.35">
      <c r="A1540">
        <f ca="1">RANDBETWEEN(1,Parameters!$A$10)</f>
        <v>2</v>
      </c>
      <c r="B1540" t="str">
        <f ca="1">VLOOKUP(A1540,Reserves[],2,FALSE)</f>
        <v>Route66</v>
      </c>
      <c r="C1540" t="str">
        <f ca="1">VLOOKUP(A1540,Reserves[],3,FALSE)</f>
        <v>Delta</v>
      </c>
      <c r="D1540" s="1">
        <f ca="1">MAX(Parameters!$A$2,MAX(INDEX((A1540=$A$2:A1539)*$D$2:D1539,))) + RANDBETWEEN(IF(MAX(INDEX((A1540=$A$2:A1539)*$D$2:D1539,))=0,0,Parameters!$C$2),Parameters!$D$2)</f>
        <v>43266</v>
      </c>
      <c r="E1540">
        <f ca="1">RANDBETWEEN(Parameters!$F$2,Parameters!$G$2)</f>
        <v>80</v>
      </c>
      <c r="F1540">
        <f ca="1">RANDBETWEEN(Parameters!$I$2,Parameters!$J$2)</f>
        <v>272</v>
      </c>
      <c r="G1540">
        <f ca="1">SUMIFS(E$2:E1540,$A$2:A1540,Extraction[[#This Row],[AreaID]])</f>
        <v>23333</v>
      </c>
      <c r="H1540">
        <f ca="1">SUMIFS(F$2:F1540,$A$2:A1540,Extraction[[#This Row],[AreaID]])</f>
        <v>22319</v>
      </c>
      <c r="I1540">
        <f ca="1">VLOOKUP(Extraction[[#This Row],[AreaID]],Reserves[],4,FALSE)-Extraction[[#This Row],[OilExtractionToDate]]</f>
        <v>141108</v>
      </c>
      <c r="J1540">
        <f ca="1">VLOOKUP(Extraction[[#This Row],[AreaID]],Reserves[],5,FALSE)-Extraction[[#This Row],[GasExtractionToDate]]</f>
        <v>213890</v>
      </c>
    </row>
    <row r="1541" spans="1:10" x14ac:dyDescent="0.35">
      <c r="A1541">
        <f ca="1">RANDBETWEEN(1,Parameters!$A$10)</f>
        <v>13</v>
      </c>
      <c r="B1541" t="str">
        <f ca="1">VLOOKUP(A1541,Reserves[],2,FALSE)</f>
        <v>Kern River</v>
      </c>
      <c r="C1541" t="str">
        <f ca="1">VLOOKUP(A1541,Reserves[],3,FALSE)</f>
        <v>W13</v>
      </c>
      <c r="D1541" s="1">
        <f ca="1">MAX(Parameters!$A$2,MAX(INDEX((A1541=$A$2:A1540)*$D$2:D1540,))) + RANDBETWEEN(IF(MAX(INDEX((A1541=$A$2:A1540)*$D$2:D1540,))=0,0,Parameters!$C$2),Parameters!$D$2)</f>
        <v>43213</v>
      </c>
      <c r="E1541">
        <f ca="1">RANDBETWEEN(Parameters!$F$2,Parameters!$G$2)</f>
        <v>143</v>
      </c>
      <c r="F1541">
        <f ca="1">RANDBETWEEN(Parameters!$I$2,Parameters!$J$2)</f>
        <v>186</v>
      </c>
      <c r="G1541">
        <f ca="1">SUMIFS(E$2:E1541,$A$2:A1541,Extraction[[#This Row],[AreaID]])</f>
        <v>21316</v>
      </c>
      <c r="H1541">
        <f ca="1">SUMIFS(F$2:F1541,$A$2:A1541,Extraction[[#This Row],[AreaID]])</f>
        <v>19607</v>
      </c>
      <c r="I1541">
        <f ca="1">VLOOKUP(Extraction[[#This Row],[AreaID]],Reserves[],4,FALSE)-Extraction[[#This Row],[OilExtractionToDate]]</f>
        <v>361387</v>
      </c>
      <c r="J1541">
        <f ca="1">VLOOKUP(Extraction[[#This Row],[AreaID]],Reserves[],5,FALSE)-Extraction[[#This Row],[GasExtractionToDate]]</f>
        <v>429848</v>
      </c>
    </row>
    <row r="1542" spans="1:10" x14ac:dyDescent="0.35">
      <c r="A1542">
        <f ca="1">RANDBETWEEN(1,Parameters!$A$10)</f>
        <v>5</v>
      </c>
      <c r="B1542" t="str">
        <f ca="1">VLOOKUP(A1542,Reserves[],2,FALSE)</f>
        <v>BigPool</v>
      </c>
      <c r="C1542" t="str">
        <f ca="1">VLOOKUP(A1542,Reserves[],3,FALSE)</f>
        <v>B2</v>
      </c>
      <c r="D1542" s="1">
        <f ca="1">MAX(Parameters!$A$2,MAX(INDEX((A1542=$A$2:A1541)*$D$2:D1541,))) + RANDBETWEEN(IF(MAX(INDEX((A1542=$A$2:A1541)*$D$2:D1541,))=0,0,Parameters!$C$2),Parameters!$D$2)</f>
        <v>43168</v>
      </c>
      <c r="E1542">
        <f ca="1">RANDBETWEEN(Parameters!$F$2,Parameters!$G$2)</f>
        <v>123</v>
      </c>
      <c r="F1542">
        <f ca="1">RANDBETWEEN(Parameters!$I$2,Parameters!$J$2)</f>
        <v>109</v>
      </c>
      <c r="G1542">
        <f ca="1">SUMIFS(E$2:E1542,$A$2:A1542,Extraction[[#This Row],[AreaID]])</f>
        <v>20447</v>
      </c>
      <c r="H1542">
        <f ca="1">SUMIFS(F$2:F1542,$A$2:A1542,Extraction[[#This Row],[AreaID]])</f>
        <v>19437</v>
      </c>
      <c r="I1542">
        <f ca="1">VLOOKUP(Extraction[[#This Row],[AreaID]],Reserves[],4,FALSE)-Extraction[[#This Row],[OilExtractionToDate]]</f>
        <v>286976</v>
      </c>
      <c r="J1542">
        <f ca="1">VLOOKUP(Extraction[[#This Row],[AreaID]],Reserves[],5,FALSE)-Extraction[[#This Row],[GasExtractionToDate]]</f>
        <v>258271</v>
      </c>
    </row>
    <row r="1543" spans="1:10" x14ac:dyDescent="0.35">
      <c r="A1543">
        <f ca="1">RANDBETWEEN(1,Parameters!$A$10)</f>
        <v>3</v>
      </c>
      <c r="B1543" t="str">
        <f ca="1">VLOOKUP(A1543,Reserves[],2,FALSE)</f>
        <v>Route66</v>
      </c>
      <c r="C1543" t="str">
        <f ca="1">VLOOKUP(A1543,Reserves[],3,FALSE)</f>
        <v>A3</v>
      </c>
      <c r="D1543" s="1">
        <f ca="1">MAX(Parameters!$A$2,MAX(INDEX((A1543=$A$2:A1542)*$D$2:D1542,))) + RANDBETWEEN(IF(MAX(INDEX((A1543=$A$2:A1542)*$D$2:D1542,))=0,0,Parameters!$C$2),Parameters!$D$2)</f>
        <v>43189</v>
      </c>
      <c r="E1543">
        <f ca="1">RANDBETWEEN(Parameters!$F$2,Parameters!$G$2)</f>
        <v>227</v>
      </c>
      <c r="F1543">
        <f ca="1">RANDBETWEEN(Parameters!$I$2,Parameters!$J$2)</f>
        <v>293</v>
      </c>
      <c r="G1543">
        <f ca="1">SUMIFS(E$2:E1543,$A$2:A1543,Extraction[[#This Row],[AreaID]])</f>
        <v>20991</v>
      </c>
      <c r="H1543">
        <f ca="1">SUMIFS(F$2:F1543,$A$2:A1543,Extraction[[#This Row],[AreaID]])</f>
        <v>18397</v>
      </c>
      <c r="I1543">
        <f ca="1">VLOOKUP(Extraction[[#This Row],[AreaID]],Reserves[],4,FALSE)-Extraction[[#This Row],[OilExtractionToDate]]</f>
        <v>191167</v>
      </c>
      <c r="J1543">
        <f ca="1">VLOOKUP(Extraction[[#This Row],[AreaID]],Reserves[],5,FALSE)-Extraction[[#This Row],[GasExtractionToDate]]</f>
        <v>328041</v>
      </c>
    </row>
    <row r="1544" spans="1:10" x14ac:dyDescent="0.35">
      <c r="A1544">
        <f ca="1">RANDBETWEEN(1,Parameters!$A$10)</f>
        <v>6</v>
      </c>
      <c r="B1544" t="str">
        <f ca="1">VLOOKUP(A1544,Reserves[],2,FALSE)</f>
        <v>Hanamura</v>
      </c>
      <c r="C1544" t="str">
        <f ca="1">VLOOKUP(A1544,Reserves[],3,FALSE)</f>
        <v>Alpha</v>
      </c>
      <c r="D1544" s="1">
        <f ca="1">MAX(Parameters!$A$2,MAX(INDEX((A1544=$A$2:A1543)*$D$2:D1543,))) + RANDBETWEEN(IF(MAX(INDEX((A1544=$A$2:A1543)*$D$2:D1543,))=0,0,Parameters!$C$2),Parameters!$D$2)</f>
        <v>43184</v>
      </c>
      <c r="E1544">
        <f ca="1">RANDBETWEEN(Parameters!$F$2,Parameters!$G$2)</f>
        <v>281</v>
      </c>
      <c r="F1544">
        <f ca="1">RANDBETWEEN(Parameters!$I$2,Parameters!$J$2)</f>
        <v>101</v>
      </c>
      <c r="G1544">
        <f ca="1">SUMIFS(E$2:E1544,$A$2:A1544,Extraction[[#This Row],[AreaID]])</f>
        <v>20087</v>
      </c>
      <c r="H1544">
        <f ca="1">SUMIFS(F$2:F1544,$A$2:A1544,Extraction[[#This Row],[AreaID]])</f>
        <v>17729</v>
      </c>
      <c r="I1544">
        <f ca="1">VLOOKUP(Extraction[[#This Row],[AreaID]],Reserves[],4,FALSE)-Extraction[[#This Row],[OilExtractionToDate]]</f>
        <v>240293</v>
      </c>
      <c r="J1544">
        <f ca="1">VLOOKUP(Extraction[[#This Row],[AreaID]],Reserves[],5,FALSE)-Extraction[[#This Row],[GasExtractionToDate]]</f>
        <v>283873</v>
      </c>
    </row>
    <row r="1545" spans="1:10" x14ac:dyDescent="0.35">
      <c r="A1545">
        <f ca="1">RANDBETWEEN(1,Parameters!$A$10)</f>
        <v>3</v>
      </c>
      <c r="B1545" t="str">
        <f ca="1">VLOOKUP(A1545,Reserves[],2,FALSE)</f>
        <v>Route66</v>
      </c>
      <c r="C1545" t="str">
        <f ca="1">VLOOKUP(A1545,Reserves[],3,FALSE)</f>
        <v>A3</v>
      </c>
      <c r="D1545" s="1">
        <f ca="1">MAX(Parameters!$A$2,MAX(INDEX((A1545=$A$2:A1544)*$D$2:D1544,))) + RANDBETWEEN(IF(MAX(INDEX((A1545=$A$2:A1544)*$D$2:D1544,))=0,0,Parameters!$C$2),Parameters!$D$2)</f>
        <v>43193</v>
      </c>
      <c r="E1545">
        <f ca="1">RANDBETWEEN(Parameters!$F$2,Parameters!$G$2)</f>
        <v>107</v>
      </c>
      <c r="F1545">
        <f ca="1">RANDBETWEEN(Parameters!$I$2,Parameters!$J$2)</f>
        <v>269</v>
      </c>
      <c r="G1545">
        <f ca="1">SUMIFS(E$2:E1545,$A$2:A1545,Extraction[[#This Row],[AreaID]])</f>
        <v>21098</v>
      </c>
      <c r="H1545">
        <f ca="1">SUMIFS(F$2:F1545,$A$2:A1545,Extraction[[#This Row],[AreaID]])</f>
        <v>18666</v>
      </c>
      <c r="I1545">
        <f ca="1">VLOOKUP(Extraction[[#This Row],[AreaID]],Reserves[],4,FALSE)-Extraction[[#This Row],[OilExtractionToDate]]</f>
        <v>191060</v>
      </c>
      <c r="J1545">
        <f ca="1">VLOOKUP(Extraction[[#This Row],[AreaID]],Reserves[],5,FALSE)-Extraction[[#This Row],[GasExtractionToDate]]</f>
        <v>327772</v>
      </c>
    </row>
    <row r="1546" spans="1:10" x14ac:dyDescent="0.35">
      <c r="A1546">
        <f ca="1">RANDBETWEEN(1,Parameters!$A$10)</f>
        <v>7</v>
      </c>
      <c r="B1546" t="str">
        <f ca="1">VLOOKUP(A1546,Reserves[],2,FALSE)</f>
        <v>Hanamura</v>
      </c>
      <c r="C1546" t="str">
        <f ca="1">VLOOKUP(A1546,Reserves[],3,FALSE)</f>
        <v>H1</v>
      </c>
      <c r="D1546" s="1">
        <f ca="1">MAX(Parameters!$A$2,MAX(INDEX((A1546=$A$2:A1545)*$D$2:D1545,))) + RANDBETWEEN(IF(MAX(INDEX((A1546=$A$2:A1545)*$D$2:D1545,))=0,0,Parameters!$C$2),Parameters!$D$2)</f>
        <v>43205</v>
      </c>
      <c r="E1546">
        <f ca="1">RANDBETWEEN(Parameters!$F$2,Parameters!$G$2)</f>
        <v>242</v>
      </c>
      <c r="F1546">
        <f ca="1">RANDBETWEEN(Parameters!$I$2,Parameters!$J$2)</f>
        <v>105</v>
      </c>
      <c r="G1546">
        <f ca="1">SUMIFS(E$2:E1546,$A$2:A1546,Extraction[[#This Row],[AreaID]])</f>
        <v>20573</v>
      </c>
      <c r="H1546">
        <f ca="1">SUMIFS(F$2:F1546,$A$2:A1546,Extraction[[#This Row],[AreaID]])</f>
        <v>19307</v>
      </c>
      <c r="I1546">
        <f ca="1">VLOOKUP(Extraction[[#This Row],[AreaID]],Reserves[],4,FALSE)-Extraction[[#This Row],[OilExtractionToDate]]</f>
        <v>305793</v>
      </c>
      <c r="J1546">
        <f ca="1">VLOOKUP(Extraction[[#This Row],[AreaID]],Reserves[],5,FALSE)-Extraction[[#This Row],[GasExtractionToDate]]</f>
        <v>422070</v>
      </c>
    </row>
    <row r="1547" spans="1:10" x14ac:dyDescent="0.35">
      <c r="A1547">
        <f ca="1">RANDBETWEEN(1,Parameters!$A$10)</f>
        <v>8</v>
      </c>
      <c r="B1547" t="str">
        <f ca="1">VLOOKUP(A1547,Reserves[],2,FALSE)</f>
        <v>Hanamura</v>
      </c>
      <c r="C1547" t="str">
        <f ca="1">VLOOKUP(A1547,Reserves[],3,FALSE)</f>
        <v>Delta</v>
      </c>
      <c r="D1547" s="1">
        <f ca="1">MAX(Parameters!$A$2,MAX(INDEX((A1547=$A$2:A1546)*$D$2:D1546,))) + RANDBETWEEN(IF(MAX(INDEX((A1547=$A$2:A1546)*$D$2:D1546,))=0,0,Parameters!$C$2),Parameters!$D$2)</f>
        <v>43246</v>
      </c>
      <c r="E1547">
        <f ca="1">RANDBETWEEN(Parameters!$F$2,Parameters!$G$2)</f>
        <v>126</v>
      </c>
      <c r="F1547">
        <f ca="1">RANDBETWEEN(Parameters!$I$2,Parameters!$J$2)</f>
        <v>236</v>
      </c>
      <c r="G1547">
        <f ca="1">SUMIFS(E$2:E1547,$A$2:A1547,Extraction[[#This Row],[AreaID]])</f>
        <v>21894</v>
      </c>
      <c r="H1547">
        <f ca="1">SUMIFS(F$2:F1547,$A$2:A1547,Extraction[[#This Row],[AreaID]])</f>
        <v>21433</v>
      </c>
      <c r="I1547">
        <f ca="1">VLOOKUP(Extraction[[#This Row],[AreaID]],Reserves[],4,FALSE)-Extraction[[#This Row],[OilExtractionToDate]]</f>
        <v>151896</v>
      </c>
      <c r="J1547">
        <f ca="1">VLOOKUP(Extraction[[#This Row],[AreaID]],Reserves[],5,FALSE)-Extraction[[#This Row],[GasExtractionToDate]]</f>
        <v>221676</v>
      </c>
    </row>
    <row r="1548" spans="1:10" x14ac:dyDescent="0.35">
      <c r="A1548">
        <f ca="1">RANDBETWEEN(1,Parameters!$A$10)</f>
        <v>6</v>
      </c>
      <c r="B1548" t="str">
        <f ca="1">VLOOKUP(A1548,Reserves[],2,FALSE)</f>
        <v>Hanamura</v>
      </c>
      <c r="C1548" t="str">
        <f ca="1">VLOOKUP(A1548,Reserves[],3,FALSE)</f>
        <v>Alpha</v>
      </c>
      <c r="D1548" s="1">
        <f ca="1">MAX(Parameters!$A$2,MAX(INDEX((A1548=$A$2:A1547)*$D$2:D1547,))) + RANDBETWEEN(IF(MAX(INDEX((A1548=$A$2:A1547)*$D$2:D1547,))=0,0,Parameters!$C$2),Parameters!$D$2)</f>
        <v>43192</v>
      </c>
      <c r="E1548">
        <f ca="1">RANDBETWEEN(Parameters!$F$2,Parameters!$G$2)</f>
        <v>297</v>
      </c>
      <c r="F1548">
        <f ca="1">RANDBETWEEN(Parameters!$I$2,Parameters!$J$2)</f>
        <v>77</v>
      </c>
      <c r="G1548">
        <f ca="1">SUMIFS(E$2:E1548,$A$2:A1548,Extraction[[#This Row],[AreaID]])</f>
        <v>20384</v>
      </c>
      <c r="H1548">
        <f ca="1">SUMIFS(F$2:F1548,$A$2:A1548,Extraction[[#This Row],[AreaID]])</f>
        <v>17806</v>
      </c>
      <c r="I1548">
        <f ca="1">VLOOKUP(Extraction[[#This Row],[AreaID]],Reserves[],4,FALSE)-Extraction[[#This Row],[OilExtractionToDate]]</f>
        <v>239996</v>
      </c>
      <c r="J1548">
        <f ca="1">VLOOKUP(Extraction[[#This Row],[AreaID]],Reserves[],5,FALSE)-Extraction[[#This Row],[GasExtractionToDate]]</f>
        <v>283796</v>
      </c>
    </row>
    <row r="1549" spans="1:10" x14ac:dyDescent="0.35">
      <c r="A1549">
        <f ca="1">RANDBETWEEN(1,Parameters!$A$10)</f>
        <v>6</v>
      </c>
      <c r="B1549" t="str">
        <f ca="1">VLOOKUP(A1549,Reserves[],2,FALSE)</f>
        <v>Hanamura</v>
      </c>
      <c r="C1549" t="str">
        <f ca="1">VLOOKUP(A1549,Reserves[],3,FALSE)</f>
        <v>Alpha</v>
      </c>
      <c r="D1549" s="1">
        <f ca="1">MAX(Parameters!$A$2,MAX(INDEX((A1549=$A$2:A1548)*$D$2:D1548,))) + RANDBETWEEN(IF(MAX(INDEX((A1549=$A$2:A1548)*$D$2:D1548,))=0,0,Parameters!$C$2),Parameters!$D$2)</f>
        <v>43197</v>
      </c>
      <c r="E1549">
        <f ca="1">RANDBETWEEN(Parameters!$F$2,Parameters!$G$2)</f>
        <v>110</v>
      </c>
      <c r="F1549">
        <f ca="1">RANDBETWEEN(Parameters!$I$2,Parameters!$J$2)</f>
        <v>211</v>
      </c>
      <c r="G1549">
        <f ca="1">SUMIFS(E$2:E1549,$A$2:A1549,Extraction[[#This Row],[AreaID]])</f>
        <v>20494</v>
      </c>
      <c r="H1549">
        <f ca="1">SUMIFS(F$2:F1549,$A$2:A1549,Extraction[[#This Row],[AreaID]])</f>
        <v>18017</v>
      </c>
      <c r="I1549">
        <f ca="1">VLOOKUP(Extraction[[#This Row],[AreaID]],Reserves[],4,FALSE)-Extraction[[#This Row],[OilExtractionToDate]]</f>
        <v>239886</v>
      </c>
      <c r="J1549">
        <f ca="1">VLOOKUP(Extraction[[#This Row],[AreaID]],Reserves[],5,FALSE)-Extraction[[#This Row],[GasExtractionToDate]]</f>
        <v>283585</v>
      </c>
    </row>
    <row r="1550" spans="1:10" x14ac:dyDescent="0.35">
      <c r="A1550">
        <f ca="1">RANDBETWEEN(1,Parameters!$A$10)</f>
        <v>7</v>
      </c>
      <c r="B1550" t="str">
        <f ca="1">VLOOKUP(A1550,Reserves[],2,FALSE)</f>
        <v>Hanamura</v>
      </c>
      <c r="C1550" t="str">
        <f ca="1">VLOOKUP(A1550,Reserves[],3,FALSE)</f>
        <v>H1</v>
      </c>
      <c r="D1550" s="1">
        <f ca="1">MAX(Parameters!$A$2,MAX(INDEX((A1550=$A$2:A1549)*$D$2:D1549,))) + RANDBETWEEN(IF(MAX(INDEX((A1550=$A$2:A1549)*$D$2:D1549,))=0,0,Parameters!$C$2),Parameters!$D$2)</f>
        <v>43213</v>
      </c>
      <c r="E1550">
        <f ca="1">RANDBETWEEN(Parameters!$F$2,Parameters!$G$2)</f>
        <v>227</v>
      </c>
      <c r="F1550">
        <f ca="1">RANDBETWEEN(Parameters!$I$2,Parameters!$J$2)</f>
        <v>231</v>
      </c>
      <c r="G1550">
        <f ca="1">SUMIFS(E$2:E1550,$A$2:A1550,Extraction[[#This Row],[AreaID]])</f>
        <v>20800</v>
      </c>
      <c r="H1550">
        <f ca="1">SUMIFS(F$2:F1550,$A$2:A1550,Extraction[[#This Row],[AreaID]])</f>
        <v>19538</v>
      </c>
      <c r="I1550">
        <f ca="1">VLOOKUP(Extraction[[#This Row],[AreaID]],Reserves[],4,FALSE)-Extraction[[#This Row],[OilExtractionToDate]]</f>
        <v>305566</v>
      </c>
      <c r="J1550">
        <f ca="1">VLOOKUP(Extraction[[#This Row],[AreaID]],Reserves[],5,FALSE)-Extraction[[#This Row],[GasExtractionToDate]]</f>
        <v>421839</v>
      </c>
    </row>
    <row r="1551" spans="1:10" x14ac:dyDescent="0.35">
      <c r="A1551">
        <f ca="1">RANDBETWEEN(1,Parameters!$A$10)</f>
        <v>7</v>
      </c>
      <c r="B1551" t="str">
        <f ca="1">VLOOKUP(A1551,Reserves[],2,FALSE)</f>
        <v>Hanamura</v>
      </c>
      <c r="C1551" t="str">
        <f ca="1">VLOOKUP(A1551,Reserves[],3,FALSE)</f>
        <v>H1</v>
      </c>
      <c r="D1551" s="1">
        <f ca="1">MAX(Parameters!$A$2,MAX(INDEX((A1551=$A$2:A1550)*$D$2:D1550,))) + RANDBETWEEN(IF(MAX(INDEX((A1551=$A$2:A1550)*$D$2:D1550,))=0,0,Parameters!$C$2),Parameters!$D$2)</f>
        <v>43216</v>
      </c>
      <c r="E1551">
        <f ca="1">RANDBETWEEN(Parameters!$F$2,Parameters!$G$2)</f>
        <v>212</v>
      </c>
      <c r="F1551">
        <f ca="1">RANDBETWEEN(Parameters!$I$2,Parameters!$J$2)</f>
        <v>224</v>
      </c>
      <c r="G1551">
        <f ca="1">SUMIFS(E$2:E1551,$A$2:A1551,Extraction[[#This Row],[AreaID]])</f>
        <v>21012</v>
      </c>
      <c r="H1551">
        <f ca="1">SUMIFS(F$2:F1551,$A$2:A1551,Extraction[[#This Row],[AreaID]])</f>
        <v>19762</v>
      </c>
      <c r="I1551">
        <f ca="1">VLOOKUP(Extraction[[#This Row],[AreaID]],Reserves[],4,FALSE)-Extraction[[#This Row],[OilExtractionToDate]]</f>
        <v>305354</v>
      </c>
      <c r="J1551">
        <f ca="1">VLOOKUP(Extraction[[#This Row],[AreaID]],Reserves[],5,FALSE)-Extraction[[#This Row],[GasExtractionToDate]]</f>
        <v>421615</v>
      </c>
    </row>
    <row r="1552" spans="1:10" x14ac:dyDescent="0.35">
      <c r="A1552">
        <f ca="1">RANDBETWEEN(1,Parameters!$A$10)</f>
        <v>6</v>
      </c>
      <c r="B1552" t="str">
        <f ca="1">VLOOKUP(A1552,Reserves[],2,FALSE)</f>
        <v>Hanamura</v>
      </c>
      <c r="C1552" t="str">
        <f ca="1">VLOOKUP(A1552,Reserves[],3,FALSE)</f>
        <v>Alpha</v>
      </c>
      <c r="D1552" s="1">
        <f ca="1">MAX(Parameters!$A$2,MAX(INDEX((A1552=$A$2:A1551)*$D$2:D1551,))) + RANDBETWEEN(IF(MAX(INDEX((A1552=$A$2:A1551)*$D$2:D1551,))=0,0,Parameters!$C$2),Parameters!$D$2)</f>
        <v>43203</v>
      </c>
      <c r="E1552">
        <f ca="1">RANDBETWEEN(Parameters!$F$2,Parameters!$G$2)</f>
        <v>246</v>
      </c>
      <c r="F1552">
        <f ca="1">RANDBETWEEN(Parameters!$I$2,Parameters!$J$2)</f>
        <v>179</v>
      </c>
      <c r="G1552">
        <f ca="1">SUMIFS(E$2:E1552,$A$2:A1552,Extraction[[#This Row],[AreaID]])</f>
        <v>20740</v>
      </c>
      <c r="H1552">
        <f ca="1">SUMIFS(F$2:F1552,$A$2:A1552,Extraction[[#This Row],[AreaID]])</f>
        <v>18196</v>
      </c>
      <c r="I1552">
        <f ca="1">VLOOKUP(Extraction[[#This Row],[AreaID]],Reserves[],4,FALSE)-Extraction[[#This Row],[OilExtractionToDate]]</f>
        <v>239640</v>
      </c>
      <c r="J1552">
        <f ca="1">VLOOKUP(Extraction[[#This Row],[AreaID]],Reserves[],5,FALSE)-Extraction[[#This Row],[GasExtractionToDate]]</f>
        <v>283406</v>
      </c>
    </row>
    <row r="1553" spans="1:10" x14ac:dyDescent="0.35">
      <c r="A1553">
        <f ca="1">RANDBETWEEN(1,Parameters!$A$10)</f>
        <v>10</v>
      </c>
      <c r="B1553" t="str">
        <f ca="1">VLOOKUP(A1553,Reserves[],2,FALSE)</f>
        <v>EastTexas</v>
      </c>
      <c r="C1553" t="str">
        <f ca="1">VLOOKUP(A1553,Reserves[],3,FALSE)</f>
        <v>Lake1</v>
      </c>
      <c r="D1553" s="1">
        <f ca="1">MAX(Parameters!$A$2,MAX(INDEX((A1553=$A$2:A1552)*$D$2:D1552,))) + RANDBETWEEN(IF(MAX(INDEX((A1553=$A$2:A1552)*$D$2:D1552,))=0,0,Parameters!$C$2),Parameters!$D$2)</f>
        <v>43084</v>
      </c>
      <c r="E1553">
        <f ca="1">RANDBETWEEN(Parameters!$F$2,Parameters!$G$2)</f>
        <v>149</v>
      </c>
      <c r="F1553">
        <f ca="1">RANDBETWEEN(Parameters!$I$2,Parameters!$J$2)</f>
        <v>92</v>
      </c>
      <c r="G1553">
        <f ca="1">SUMIFS(E$2:E1553,$A$2:A1553,Extraction[[#This Row],[AreaID]])</f>
        <v>17812</v>
      </c>
      <c r="H1553">
        <f ca="1">SUMIFS(F$2:F1553,$A$2:A1553,Extraction[[#This Row],[AreaID]])</f>
        <v>16021</v>
      </c>
      <c r="I1553">
        <f ca="1">VLOOKUP(Extraction[[#This Row],[AreaID]],Reserves[],4,FALSE)-Extraction[[#This Row],[OilExtractionToDate]]</f>
        <v>149416</v>
      </c>
      <c r="J1553">
        <f ca="1">VLOOKUP(Extraction[[#This Row],[AreaID]],Reserves[],5,FALSE)-Extraction[[#This Row],[GasExtractionToDate]]</f>
        <v>359232</v>
      </c>
    </row>
    <row r="1554" spans="1:10" x14ac:dyDescent="0.35">
      <c r="A1554">
        <f ca="1">RANDBETWEEN(1,Parameters!$A$10)</f>
        <v>6</v>
      </c>
      <c r="B1554" t="str">
        <f ca="1">VLOOKUP(A1554,Reserves[],2,FALSE)</f>
        <v>Hanamura</v>
      </c>
      <c r="C1554" t="str">
        <f ca="1">VLOOKUP(A1554,Reserves[],3,FALSE)</f>
        <v>Alpha</v>
      </c>
      <c r="D1554" s="1">
        <f ca="1">MAX(Parameters!$A$2,MAX(INDEX((A1554=$A$2:A1553)*$D$2:D1553,))) + RANDBETWEEN(IF(MAX(INDEX((A1554=$A$2:A1553)*$D$2:D1553,))=0,0,Parameters!$C$2),Parameters!$D$2)</f>
        <v>43209</v>
      </c>
      <c r="E1554">
        <f ca="1">RANDBETWEEN(Parameters!$F$2,Parameters!$G$2)</f>
        <v>125</v>
      </c>
      <c r="F1554">
        <f ca="1">RANDBETWEEN(Parameters!$I$2,Parameters!$J$2)</f>
        <v>293</v>
      </c>
      <c r="G1554">
        <f ca="1">SUMIFS(E$2:E1554,$A$2:A1554,Extraction[[#This Row],[AreaID]])</f>
        <v>20865</v>
      </c>
      <c r="H1554">
        <f ca="1">SUMIFS(F$2:F1554,$A$2:A1554,Extraction[[#This Row],[AreaID]])</f>
        <v>18489</v>
      </c>
      <c r="I1554">
        <f ca="1">VLOOKUP(Extraction[[#This Row],[AreaID]],Reserves[],4,FALSE)-Extraction[[#This Row],[OilExtractionToDate]]</f>
        <v>239515</v>
      </c>
      <c r="J1554">
        <f ca="1">VLOOKUP(Extraction[[#This Row],[AreaID]],Reserves[],5,FALSE)-Extraction[[#This Row],[GasExtractionToDate]]</f>
        <v>283113</v>
      </c>
    </row>
    <row r="1555" spans="1:10" x14ac:dyDescent="0.35">
      <c r="A1555">
        <f ca="1">RANDBETWEEN(1,Parameters!$A$10)</f>
        <v>8</v>
      </c>
      <c r="B1555" t="str">
        <f ca="1">VLOOKUP(A1555,Reserves[],2,FALSE)</f>
        <v>Hanamura</v>
      </c>
      <c r="C1555" t="str">
        <f ca="1">VLOOKUP(A1555,Reserves[],3,FALSE)</f>
        <v>Delta</v>
      </c>
      <c r="D1555" s="1">
        <f ca="1">MAX(Parameters!$A$2,MAX(INDEX((A1555=$A$2:A1554)*$D$2:D1554,))) + RANDBETWEEN(IF(MAX(INDEX((A1555=$A$2:A1554)*$D$2:D1554,))=0,0,Parameters!$C$2),Parameters!$D$2)</f>
        <v>43254</v>
      </c>
      <c r="E1555">
        <f ca="1">RANDBETWEEN(Parameters!$F$2,Parameters!$G$2)</f>
        <v>226</v>
      </c>
      <c r="F1555">
        <f ca="1">RANDBETWEEN(Parameters!$I$2,Parameters!$J$2)</f>
        <v>291</v>
      </c>
      <c r="G1555">
        <f ca="1">SUMIFS(E$2:E1555,$A$2:A1555,Extraction[[#This Row],[AreaID]])</f>
        <v>22120</v>
      </c>
      <c r="H1555">
        <f ca="1">SUMIFS(F$2:F1555,$A$2:A1555,Extraction[[#This Row],[AreaID]])</f>
        <v>21724</v>
      </c>
      <c r="I1555">
        <f ca="1">VLOOKUP(Extraction[[#This Row],[AreaID]],Reserves[],4,FALSE)-Extraction[[#This Row],[OilExtractionToDate]]</f>
        <v>151670</v>
      </c>
      <c r="J1555">
        <f ca="1">VLOOKUP(Extraction[[#This Row],[AreaID]],Reserves[],5,FALSE)-Extraction[[#This Row],[GasExtractionToDate]]</f>
        <v>221385</v>
      </c>
    </row>
    <row r="1556" spans="1:10" x14ac:dyDescent="0.35">
      <c r="A1556">
        <f ca="1">RANDBETWEEN(1,Parameters!$A$10)</f>
        <v>3</v>
      </c>
      <c r="B1556" t="str">
        <f ca="1">VLOOKUP(A1556,Reserves[],2,FALSE)</f>
        <v>Route66</v>
      </c>
      <c r="C1556" t="str">
        <f ca="1">VLOOKUP(A1556,Reserves[],3,FALSE)</f>
        <v>A3</v>
      </c>
      <c r="D1556" s="1">
        <f ca="1">MAX(Parameters!$A$2,MAX(INDEX((A1556=$A$2:A1555)*$D$2:D1555,))) + RANDBETWEEN(IF(MAX(INDEX((A1556=$A$2:A1555)*$D$2:D1555,))=0,0,Parameters!$C$2),Parameters!$D$2)</f>
        <v>43196</v>
      </c>
      <c r="E1556">
        <f ca="1">RANDBETWEEN(Parameters!$F$2,Parameters!$G$2)</f>
        <v>173</v>
      </c>
      <c r="F1556">
        <f ca="1">RANDBETWEEN(Parameters!$I$2,Parameters!$J$2)</f>
        <v>233</v>
      </c>
      <c r="G1556">
        <f ca="1">SUMIFS(E$2:E1556,$A$2:A1556,Extraction[[#This Row],[AreaID]])</f>
        <v>21271</v>
      </c>
      <c r="H1556">
        <f ca="1">SUMIFS(F$2:F1556,$A$2:A1556,Extraction[[#This Row],[AreaID]])</f>
        <v>18899</v>
      </c>
      <c r="I1556">
        <f ca="1">VLOOKUP(Extraction[[#This Row],[AreaID]],Reserves[],4,FALSE)-Extraction[[#This Row],[OilExtractionToDate]]</f>
        <v>190887</v>
      </c>
      <c r="J1556">
        <f ca="1">VLOOKUP(Extraction[[#This Row],[AreaID]],Reserves[],5,FALSE)-Extraction[[#This Row],[GasExtractionToDate]]</f>
        <v>327539</v>
      </c>
    </row>
    <row r="1557" spans="1:10" x14ac:dyDescent="0.35">
      <c r="A1557">
        <f ca="1">RANDBETWEEN(1,Parameters!$A$10)</f>
        <v>3</v>
      </c>
      <c r="B1557" t="str">
        <f ca="1">VLOOKUP(A1557,Reserves[],2,FALSE)</f>
        <v>Route66</v>
      </c>
      <c r="C1557" t="str">
        <f ca="1">VLOOKUP(A1557,Reserves[],3,FALSE)</f>
        <v>A3</v>
      </c>
      <c r="D1557" s="1">
        <f ca="1">MAX(Parameters!$A$2,MAX(INDEX((A1557=$A$2:A1556)*$D$2:D1556,))) + RANDBETWEEN(IF(MAX(INDEX((A1557=$A$2:A1556)*$D$2:D1556,))=0,0,Parameters!$C$2),Parameters!$D$2)</f>
        <v>43204</v>
      </c>
      <c r="E1557">
        <f ca="1">RANDBETWEEN(Parameters!$F$2,Parameters!$G$2)</f>
        <v>139</v>
      </c>
      <c r="F1557">
        <f ca="1">RANDBETWEEN(Parameters!$I$2,Parameters!$J$2)</f>
        <v>60</v>
      </c>
      <c r="G1557">
        <f ca="1">SUMIFS(E$2:E1557,$A$2:A1557,Extraction[[#This Row],[AreaID]])</f>
        <v>21410</v>
      </c>
      <c r="H1557">
        <f ca="1">SUMIFS(F$2:F1557,$A$2:A1557,Extraction[[#This Row],[AreaID]])</f>
        <v>18959</v>
      </c>
      <c r="I1557">
        <f ca="1">VLOOKUP(Extraction[[#This Row],[AreaID]],Reserves[],4,FALSE)-Extraction[[#This Row],[OilExtractionToDate]]</f>
        <v>190748</v>
      </c>
      <c r="J1557">
        <f ca="1">VLOOKUP(Extraction[[#This Row],[AreaID]],Reserves[],5,FALSE)-Extraction[[#This Row],[GasExtractionToDate]]</f>
        <v>327479</v>
      </c>
    </row>
    <row r="1558" spans="1:10" x14ac:dyDescent="0.35">
      <c r="A1558">
        <f ca="1">RANDBETWEEN(1,Parameters!$A$10)</f>
        <v>8</v>
      </c>
      <c r="B1558" t="str">
        <f ca="1">VLOOKUP(A1558,Reserves[],2,FALSE)</f>
        <v>Hanamura</v>
      </c>
      <c r="C1558" t="str">
        <f ca="1">VLOOKUP(A1558,Reserves[],3,FALSE)</f>
        <v>Delta</v>
      </c>
      <c r="D1558" s="1">
        <f ca="1">MAX(Parameters!$A$2,MAX(INDEX((A1558=$A$2:A1557)*$D$2:D1557,))) + RANDBETWEEN(IF(MAX(INDEX((A1558=$A$2:A1557)*$D$2:D1557,))=0,0,Parameters!$C$2),Parameters!$D$2)</f>
        <v>43259</v>
      </c>
      <c r="E1558">
        <f ca="1">RANDBETWEEN(Parameters!$F$2,Parameters!$G$2)</f>
        <v>214</v>
      </c>
      <c r="F1558">
        <f ca="1">RANDBETWEEN(Parameters!$I$2,Parameters!$J$2)</f>
        <v>279</v>
      </c>
      <c r="G1558">
        <f ca="1">SUMIFS(E$2:E1558,$A$2:A1558,Extraction[[#This Row],[AreaID]])</f>
        <v>22334</v>
      </c>
      <c r="H1558">
        <f ca="1">SUMIFS(F$2:F1558,$A$2:A1558,Extraction[[#This Row],[AreaID]])</f>
        <v>22003</v>
      </c>
      <c r="I1558">
        <f ca="1">VLOOKUP(Extraction[[#This Row],[AreaID]],Reserves[],4,FALSE)-Extraction[[#This Row],[OilExtractionToDate]]</f>
        <v>151456</v>
      </c>
      <c r="J1558">
        <f ca="1">VLOOKUP(Extraction[[#This Row],[AreaID]],Reserves[],5,FALSE)-Extraction[[#This Row],[GasExtractionToDate]]</f>
        <v>221106</v>
      </c>
    </row>
    <row r="1559" spans="1:10" x14ac:dyDescent="0.35">
      <c r="A1559">
        <f ca="1">RANDBETWEEN(1,Parameters!$A$10)</f>
        <v>2</v>
      </c>
      <c r="B1559" t="str">
        <f ca="1">VLOOKUP(A1559,Reserves[],2,FALSE)</f>
        <v>Route66</v>
      </c>
      <c r="C1559" t="str">
        <f ca="1">VLOOKUP(A1559,Reserves[],3,FALSE)</f>
        <v>Delta</v>
      </c>
      <c r="D1559" s="1">
        <f ca="1">MAX(Parameters!$A$2,MAX(INDEX((A1559=$A$2:A1558)*$D$2:D1558,))) + RANDBETWEEN(IF(MAX(INDEX((A1559=$A$2:A1558)*$D$2:D1558,))=0,0,Parameters!$C$2),Parameters!$D$2)</f>
        <v>43274</v>
      </c>
      <c r="E1559">
        <f ca="1">RANDBETWEEN(Parameters!$F$2,Parameters!$G$2)</f>
        <v>108</v>
      </c>
      <c r="F1559">
        <f ca="1">RANDBETWEEN(Parameters!$I$2,Parameters!$J$2)</f>
        <v>240</v>
      </c>
      <c r="G1559">
        <f ca="1">SUMIFS(E$2:E1559,$A$2:A1559,Extraction[[#This Row],[AreaID]])</f>
        <v>23441</v>
      </c>
      <c r="H1559">
        <f ca="1">SUMIFS(F$2:F1559,$A$2:A1559,Extraction[[#This Row],[AreaID]])</f>
        <v>22559</v>
      </c>
      <c r="I1559">
        <f ca="1">VLOOKUP(Extraction[[#This Row],[AreaID]],Reserves[],4,FALSE)-Extraction[[#This Row],[OilExtractionToDate]]</f>
        <v>141000</v>
      </c>
      <c r="J1559">
        <f ca="1">VLOOKUP(Extraction[[#This Row],[AreaID]],Reserves[],5,FALSE)-Extraction[[#This Row],[GasExtractionToDate]]</f>
        <v>213650</v>
      </c>
    </row>
    <row r="1560" spans="1:10" x14ac:dyDescent="0.35">
      <c r="A1560">
        <f ca="1">RANDBETWEEN(1,Parameters!$A$10)</f>
        <v>10</v>
      </c>
      <c r="B1560" t="str">
        <f ca="1">VLOOKUP(A1560,Reserves[],2,FALSE)</f>
        <v>EastTexas</v>
      </c>
      <c r="C1560" t="str">
        <f ca="1">VLOOKUP(A1560,Reserves[],3,FALSE)</f>
        <v>Lake1</v>
      </c>
      <c r="D1560" s="1">
        <f ca="1">MAX(Parameters!$A$2,MAX(INDEX((A1560=$A$2:A1559)*$D$2:D1559,))) + RANDBETWEEN(IF(MAX(INDEX((A1560=$A$2:A1559)*$D$2:D1559,))=0,0,Parameters!$C$2),Parameters!$D$2)</f>
        <v>43089</v>
      </c>
      <c r="E1560">
        <f ca="1">RANDBETWEEN(Parameters!$F$2,Parameters!$G$2)</f>
        <v>189</v>
      </c>
      <c r="F1560">
        <f ca="1">RANDBETWEEN(Parameters!$I$2,Parameters!$J$2)</f>
        <v>247</v>
      </c>
      <c r="G1560">
        <f ca="1">SUMIFS(E$2:E1560,$A$2:A1560,Extraction[[#This Row],[AreaID]])</f>
        <v>18001</v>
      </c>
      <c r="H1560">
        <f ca="1">SUMIFS(F$2:F1560,$A$2:A1560,Extraction[[#This Row],[AreaID]])</f>
        <v>16268</v>
      </c>
      <c r="I1560">
        <f ca="1">VLOOKUP(Extraction[[#This Row],[AreaID]],Reserves[],4,FALSE)-Extraction[[#This Row],[OilExtractionToDate]]</f>
        <v>149227</v>
      </c>
      <c r="J1560">
        <f ca="1">VLOOKUP(Extraction[[#This Row],[AreaID]],Reserves[],5,FALSE)-Extraction[[#This Row],[GasExtractionToDate]]</f>
        <v>358985</v>
      </c>
    </row>
    <row r="1561" spans="1:10" x14ac:dyDescent="0.35">
      <c r="A1561">
        <f ca="1">RANDBETWEEN(1,Parameters!$A$10)</f>
        <v>8</v>
      </c>
      <c r="B1561" t="str">
        <f ca="1">VLOOKUP(A1561,Reserves[],2,FALSE)</f>
        <v>Hanamura</v>
      </c>
      <c r="C1561" t="str">
        <f ca="1">VLOOKUP(A1561,Reserves[],3,FALSE)</f>
        <v>Delta</v>
      </c>
      <c r="D1561" s="1">
        <f ca="1">MAX(Parameters!$A$2,MAX(INDEX((A1561=$A$2:A1560)*$D$2:D1560,))) + RANDBETWEEN(IF(MAX(INDEX((A1561=$A$2:A1560)*$D$2:D1560,))=0,0,Parameters!$C$2),Parameters!$D$2)</f>
        <v>43264</v>
      </c>
      <c r="E1561">
        <f ca="1">RANDBETWEEN(Parameters!$F$2,Parameters!$G$2)</f>
        <v>224</v>
      </c>
      <c r="F1561">
        <f ca="1">RANDBETWEEN(Parameters!$I$2,Parameters!$J$2)</f>
        <v>204</v>
      </c>
      <c r="G1561">
        <f ca="1">SUMIFS(E$2:E1561,$A$2:A1561,Extraction[[#This Row],[AreaID]])</f>
        <v>22558</v>
      </c>
      <c r="H1561">
        <f ca="1">SUMIFS(F$2:F1561,$A$2:A1561,Extraction[[#This Row],[AreaID]])</f>
        <v>22207</v>
      </c>
      <c r="I1561">
        <f ca="1">VLOOKUP(Extraction[[#This Row],[AreaID]],Reserves[],4,FALSE)-Extraction[[#This Row],[OilExtractionToDate]]</f>
        <v>151232</v>
      </c>
      <c r="J1561">
        <f ca="1">VLOOKUP(Extraction[[#This Row],[AreaID]],Reserves[],5,FALSE)-Extraction[[#This Row],[GasExtractionToDate]]</f>
        <v>220902</v>
      </c>
    </row>
    <row r="1562" spans="1:10" x14ac:dyDescent="0.35">
      <c r="A1562">
        <f ca="1">RANDBETWEEN(1,Parameters!$A$10)</f>
        <v>6</v>
      </c>
      <c r="B1562" t="str">
        <f ca="1">VLOOKUP(A1562,Reserves[],2,FALSE)</f>
        <v>Hanamura</v>
      </c>
      <c r="C1562" t="str">
        <f ca="1">VLOOKUP(A1562,Reserves[],3,FALSE)</f>
        <v>Alpha</v>
      </c>
      <c r="D1562" s="1">
        <f ca="1">MAX(Parameters!$A$2,MAX(INDEX((A1562=$A$2:A1561)*$D$2:D1561,))) + RANDBETWEEN(IF(MAX(INDEX((A1562=$A$2:A1561)*$D$2:D1561,))=0,0,Parameters!$C$2),Parameters!$D$2)</f>
        <v>43213</v>
      </c>
      <c r="E1562">
        <f ca="1">RANDBETWEEN(Parameters!$F$2,Parameters!$G$2)</f>
        <v>96</v>
      </c>
      <c r="F1562">
        <f ca="1">RANDBETWEEN(Parameters!$I$2,Parameters!$J$2)</f>
        <v>281</v>
      </c>
      <c r="G1562">
        <f ca="1">SUMIFS(E$2:E1562,$A$2:A1562,Extraction[[#This Row],[AreaID]])</f>
        <v>20961</v>
      </c>
      <c r="H1562">
        <f ca="1">SUMIFS(F$2:F1562,$A$2:A1562,Extraction[[#This Row],[AreaID]])</f>
        <v>18770</v>
      </c>
      <c r="I1562">
        <f ca="1">VLOOKUP(Extraction[[#This Row],[AreaID]],Reserves[],4,FALSE)-Extraction[[#This Row],[OilExtractionToDate]]</f>
        <v>239419</v>
      </c>
      <c r="J1562">
        <f ca="1">VLOOKUP(Extraction[[#This Row],[AreaID]],Reserves[],5,FALSE)-Extraction[[#This Row],[GasExtractionToDate]]</f>
        <v>282832</v>
      </c>
    </row>
    <row r="1563" spans="1:10" x14ac:dyDescent="0.35">
      <c r="A1563">
        <f ca="1">RANDBETWEEN(1,Parameters!$A$10)</f>
        <v>2</v>
      </c>
      <c r="B1563" t="str">
        <f ca="1">VLOOKUP(A1563,Reserves[],2,FALSE)</f>
        <v>Route66</v>
      </c>
      <c r="C1563" t="str">
        <f ca="1">VLOOKUP(A1563,Reserves[],3,FALSE)</f>
        <v>Delta</v>
      </c>
      <c r="D1563" s="1">
        <f ca="1">MAX(Parameters!$A$2,MAX(INDEX((A1563=$A$2:A1562)*$D$2:D1562,))) + RANDBETWEEN(IF(MAX(INDEX((A1563=$A$2:A1562)*$D$2:D1562,))=0,0,Parameters!$C$2),Parameters!$D$2)</f>
        <v>43279</v>
      </c>
      <c r="E1563">
        <f ca="1">RANDBETWEEN(Parameters!$F$2,Parameters!$G$2)</f>
        <v>218</v>
      </c>
      <c r="F1563">
        <f ca="1">RANDBETWEEN(Parameters!$I$2,Parameters!$J$2)</f>
        <v>246</v>
      </c>
      <c r="G1563">
        <f ca="1">SUMIFS(E$2:E1563,$A$2:A1563,Extraction[[#This Row],[AreaID]])</f>
        <v>23659</v>
      </c>
      <c r="H1563">
        <f ca="1">SUMIFS(F$2:F1563,$A$2:A1563,Extraction[[#This Row],[AreaID]])</f>
        <v>22805</v>
      </c>
      <c r="I1563">
        <f ca="1">VLOOKUP(Extraction[[#This Row],[AreaID]],Reserves[],4,FALSE)-Extraction[[#This Row],[OilExtractionToDate]]</f>
        <v>140782</v>
      </c>
      <c r="J1563">
        <f ca="1">VLOOKUP(Extraction[[#This Row],[AreaID]],Reserves[],5,FALSE)-Extraction[[#This Row],[GasExtractionToDate]]</f>
        <v>213404</v>
      </c>
    </row>
    <row r="1564" spans="1:10" x14ac:dyDescent="0.35">
      <c r="A1564">
        <f ca="1">RANDBETWEEN(1,Parameters!$A$10)</f>
        <v>2</v>
      </c>
      <c r="B1564" t="str">
        <f ca="1">VLOOKUP(A1564,Reserves[],2,FALSE)</f>
        <v>Route66</v>
      </c>
      <c r="C1564" t="str">
        <f ca="1">VLOOKUP(A1564,Reserves[],3,FALSE)</f>
        <v>Delta</v>
      </c>
      <c r="D1564" s="1">
        <f ca="1">MAX(Parameters!$A$2,MAX(INDEX((A1564=$A$2:A1563)*$D$2:D1563,))) + RANDBETWEEN(IF(MAX(INDEX((A1564=$A$2:A1563)*$D$2:D1563,))=0,0,Parameters!$C$2),Parameters!$D$2)</f>
        <v>43285</v>
      </c>
      <c r="E1564">
        <f ca="1">RANDBETWEEN(Parameters!$F$2,Parameters!$G$2)</f>
        <v>192</v>
      </c>
      <c r="F1564">
        <f ca="1">RANDBETWEEN(Parameters!$I$2,Parameters!$J$2)</f>
        <v>262</v>
      </c>
      <c r="G1564">
        <f ca="1">SUMIFS(E$2:E1564,$A$2:A1564,Extraction[[#This Row],[AreaID]])</f>
        <v>23851</v>
      </c>
      <c r="H1564">
        <f ca="1">SUMIFS(F$2:F1564,$A$2:A1564,Extraction[[#This Row],[AreaID]])</f>
        <v>23067</v>
      </c>
      <c r="I1564">
        <f ca="1">VLOOKUP(Extraction[[#This Row],[AreaID]],Reserves[],4,FALSE)-Extraction[[#This Row],[OilExtractionToDate]]</f>
        <v>140590</v>
      </c>
      <c r="J1564">
        <f ca="1">VLOOKUP(Extraction[[#This Row],[AreaID]],Reserves[],5,FALSE)-Extraction[[#This Row],[GasExtractionToDate]]</f>
        <v>213142</v>
      </c>
    </row>
    <row r="1565" spans="1:10" x14ac:dyDescent="0.35">
      <c r="A1565">
        <f ca="1">RANDBETWEEN(1,Parameters!$A$10)</f>
        <v>2</v>
      </c>
      <c r="B1565" t="str">
        <f ca="1">VLOOKUP(A1565,Reserves[],2,FALSE)</f>
        <v>Route66</v>
      </c>
      <c r="C1565" t="str">
        <f ca="1">VLOOKUP(A1565,Reserves[],3,FALSE)</f>
        <v>Delta</v>
      </c>
      <c r="D1565" s="1">
        <f ca="1">MAX(Parameters!$A$2,MAX(INDEX((A1565=$A$2:A1564)*$D$2:D1564,))) + RANDBETWEEN(IF(MAX(INDEX((A1565=$A$2:A1564)*$D$2:D1564,))=0,0,Parameters!$C$2),Parameters!$D$2)</f>
        <v>43291</v>
      </c>
      <c r="E1565">
        <f ca="1">RANDBETWEEN(Parameters!$F$2,Parameters!$G$2)</f>
        <v>167</v>
      </c>
      <c r="F1565">
        <f ca="1">RANDBETWEEN(Parameters!$I$2,Parameters!$J$2)</f>
        <v>53</v>
      </c>
      <c r="G1565">
        <f ca="1">SUMIFS(E$2:E1565,$A$2:A1565,Extraction[[#This Row],[AreaID]])</f>
        <v>24018</v>
      </c>
      <c r="H1565">
        <f ca="1">SUMIFS(F$2:F1565,$A$2:A1565,Extraction[[#This Row],[AreaID]])</f>
        <v>23120</v>
      </c>
      <c r="I1565">
        <f ca="1">VLOOKUP(Extraction[[#This Row],[AreaID]],Reserves[],4,FALSE)-Extraction[[#This Row],[OilExtractionToDate]]</f>
        <v>140423</v>
      </c>
      <c r="J1565">
        <f ca="1">VLOOKUP(Extraction[[#This Row],[AreaID]],Reserves[],5,FALSE)-Extraction[[#This Row],[GasExtractionToDate]]</f>
        <v>213089</v>
      </c>
    </row>
    <row r="1566" spans="1:10" x14ac:dyDescent="0.35">
      <c r="A1566">
        <f ca="1">RANDBETWEEN(1,Parameters!$A$10)</f>
        <v>10</v>
      </c>
      <c r="B1566" t="str">
        <f ca="1">VLOOKUP(A1566,Reserves[],2,FALSE)</f>
        <v>EastTexas</v>
      </c>
      <c r="C1566" t="str">
        <f ca="1">VLOOKUP(A1566,Reserves[],3,FALSE)</f>
        <v>Lake1</v>
      </c>
      <c r="D1566" s="1">
        <f ca="1">MAX(Parameters!$A$2,MAX(INDEX((A1566=$A$2:A1565)*$D$2:D1565,))) + RANDBETWEEN(IF(MAX(INDEX((A1566=$A$2:A1565)*$D$2:D1565,))=0,0,Parameters!$C$2),Parameters!$D$2)</f>
        <v>43092</v>
      </c>
      <c r="E1566">
        <f ca="1">RANDBETWEEN(Parameters!$F$2,Parameters!$G$2)</f>
        <v>267</v>
      </c>
      <c r="F1566">
        <f ca="1">RANDBETWEEN(Parameters!$I$2,Parameters!$J$2)</f>
        <v>184</v>
      </c>
      <c r="G1566">
        <f ca="1">SUMIFS(E$2:E1566,$A$2:A1566,Extraction[[#This Row],[AreaID]])</f>
        <v>18268</v>
      </c>
      <c r="H1566">
        <f ca="1">SUMIFS(F$2:F1566,$A$2:A1566,Extraction[[#This Row],[AreaID]])</f>
        <v>16452</v>
      </c>
      <c r="I1566">
        <f ca="1">VLOOKUP(Extraction[[#This Row],[AreaID]],Reserves[],4,FALSE)-Extraction[[#This Row],[OilExtractionToDate]]</f>
        <v>148960</v>
      </c>
      <c r="J1566">
        <f ca="1">VLOOKUP(Extraction[[#This Row],[AreaID]],Reserves[],5,FALSE)-Extraction[[#This Row],[GasExtractionToDate]]</f>
        <v>358801</v>
      </c>
    </row>
    <row r="1567" spans="1:10" x14ac:dyDescent="0.35">
      <c r="A1567">
        <f ca="1">RANDBETWEEN(1,Parameters!$A$10)</f>
        <v>9</v>
      </c>
      <c r="B1567" t="str">
        <f ca="1">VLOOKUP(A1567,Reserves[],2,FALSE)</f>
        <v>Hanamura</v>
      </c>
      <c r="C1567" t="str">
        <f ca="1">VLOOKUP(A1567,Reserves[],3,FALSE)</f>
        <v>H2</v>
      </c>
      <c r="D1567" s="1">
        <f ca="1">MAX(Parameters!$A$2,MAX(INDEX((A1567=$A$2:A1566)*$D$2:D1566,))) + RANDBETWEEN(IF(MAX(INDEX((A1567=$A$2:A1566)*$D$2:D1566,))=0,0,Parameters!$C$2),Parameters!$D$2)</f>
        <v>43190</v>
      </c>
      <c r="E1567">
        <f ca="1">RANDBETWEEN(Parameters!$F$2,Parameters!$G$2)</f>
        <v>260</v>
      </c>
      <c r="F1567">
        <f ca="1">RANDBETWEEN(Parameters!$I$2,Parameters!$J$2)</f>
        <v>52</v>
      </c>
      <c r="G1567">
        <f ca="1">SUMIFS(E$2:E1567,$A$2:A1567,Extraction[[#This Row],[AreaID]])</f>
        <v>20582</v>
      </c>
      <c r="H1567">
        <f ca="1">SUMIFS(F$2:F1567,$A$2:A1567,Extraction[[#This Row],[AreaID]])</f>
        <v>19601</v>
      </c>
      <c r="I1567">
        <f ca="1">VLOOKUP(Extraction[[#This Row],[AreaID]],Reserves[],4,FALSE)-Extraction[[#This Row],[OilExtractionToDate]]</f>
        <v>320581</v>
      </c>
      <c r="J1567">
        <f ca="1">VLOOKUP(Extraction[[#This Row],[AreaID]],Reserves[],5,FALSE)-Extraction[[#This Row],[GasExtractionToDate]]</f>
        <v>396337</v>
      </c>
    </row>
    <row r="1568" spans="1:10" x14ac:dyDescent="0.35">
      <c r="A1568">
        <f ca="1">RANDBETWEEN(1,Parameters!$A$10)</f>
        <v>6</v>
      </c>
      <c r="B1568" t="str">
        <f ca="1">VLOOKUP(A1568,Reserves[],2,FALSE)</f>
        <v>Hanamura</v>
      </c>
      <c r="C1568" t="str">
        <f ca="1">VLOOKUP(A1568,Reserves[],3,FALSE)</f>
        <v>Alpha</v>
      </c>
      <c r="D1568" s="1">
        <f ca="1">MAX(Parameters!$A$2,MAX(INDEX((A1568=$A$2:A1567)*$D$2:D1567,))) + RANDBETWEEN(IF(MAX(INDEX((A1568=$A$2:A1567)*$D$2:D1567,))=0,0,Parameters!$C$2),Parameters!$D$2)</f>
        <v>43217</v>
      </c>
      <c r="E1568">
        <f ca="1">RANDBETWEEN(Parameters!$F$2,Parameters!$G$2)</f>
        <v>143</v>
      </c>
      <c r="F1568">
        <f ca="1">RANDBETWEEN(Parameters!$I$2,Parameters!$J$2)</f>
        <v>206</v>
      </c>
      <c r="G1568">
        <f ca="1">SUMIFS(E$2:E1568,$A$2:A1568,Extraction[[#This Row],[AreaID]])</f>
        <v>21104</v>
      </c>
      <c r="H1568">
        <f ca="1">SUMIFS(F$2:F1568,$A$2:A1568,Extraction[[#This Row],[AreaID]])</f>
        <v>18976</v>
      </c>
      <c r="I1568">
        <f ca="1">VLOOKUP(Extraction[[#This Row],[AreaID]],Reserves[],4,FALSE)-Extraction[[#This Row],[OilExtractionToDate]]</f>
        <v>239276</v>
      </c>
      <c r="J1568">
        <f ca="1">VLOOKUP(Extraction[[#This Row],[AreaID]],Reserves[],5,FALSE)-Extraction[[#This Row],[GasExtractionToDate]]</f>
        <v>282626</v>
      </c>
    </row>
    <row r="1569" spans="1:10" x14ac:dyDescent="0.35">
      <c r="A1569">
        <f ca="1">RANDBETWEEN(1,Parameters!$A$10)</f>
        <v>9</v>
      </c>
      <c r="B1569" t="str">
        <f ca="1">VLOOKUP(A1569,Reserves[],2,FALSE)</f>
        <v>Hanamura</v>
      </c>
      <c r="C1569" t="str">
        <f ca="1">VLOOKUP(A1569,Reserves[],3,FALSE)</f>
        <v>H2</v>
      </c>
      <c r="D1569" s="1">
        <f ca="1">MAX(Parameters!$A$2,MAX(INDEX((A1569=$A$2:A1568)*$D$2:D1568,))) + RANDBETWEEN(IF(MAX(INDEX((A1569=$A$2:A1568)*$D$2:D1568,))=0,0,Parameters!$C$2),Parameters!$D$2)</f>
        <v>43195</v>
      </c>
      <c r="E1569">
        <f ca="1">RANDBETWEEN(Parameters!$F$2,Parameters!$G$2)</f>
        <v>300</v>
      </c>
      <c r="F1569">
        <f ca="1">RANDBETWEEN(Parameters!$I$2,Parameters!$J$2)</f>
        <v>91</v>
      </c>
      <c r="G1569">
        <f ca="1">SUMIFS(E$2:E1569,$A$2:A1569,Extraction[[#This Row],[AreaID]])</f>
        <v>20882</v>
      </c>
      <c r="H1569">
        <f ca="1">SUMIFS(F$2:F1569,$A$2:A1569,Extraction[[#This Row],[AreaID]])</f>
        <v>19692</v>
      </c>
      <c r="I1569">
        <f ca="1">VLOOKUP(Extraction[[#This Row],[AreaID]],Reserves[],4,FALSE)-Extraction[[#This Row],[OilExtractionToDate]]</f>
        <v>320281</v>
      </c>
      <c r="J1569">
        <f ca="1">VLOOKUP(Extraction[[#This Row],[AreaID]],Reserves[],5,FALSE)-Extraction[[#This Row],[GasExtractionToDate]]</f>
        <v>396246</v>
      </c>
    </row>
    <row r="1570" spans="1:10" x14ac:dyDescent="0.35">
      <c r="A1570">
        <f ca="1">RANDBETWEEN(1,Parameters!$A$10)</f>
        <v>7</v>
      </c>
      <c r="B1570" t="str">
        <f ca="1">VLOOKUP(A1570,Reserves[],2,FALSE)</f>
        <v>Hanamura</v>
      </c>
      <c r="C1570" t="str">
        <f ca="1">VLOOKUP(A1570,Reserves[],3,FALSE)</f>
        <v>H1</v>
      </c>
      <c r="D1570" s="1">
        <f ca="1">MAX(Parameters!$A$2,MAX(INDEX((A1570=$A$2:A1569)*$D$2:D1569,))) + RANDBETWEEN(IF(MAX(INDEX((A1570=$A$2:A1569)*$D$2:D1569,))=0,0,Parameters!$C$2),Parameters!$D$2)</f>
        <v>43220</v>
      </c>
      <c r="E1570">
        <f ca="1">RANDBETWEEN(Parameters!$F$2,Parameters!$G$2)</f>
        <v>192</v>
      </c>
      <c r="F1570">
        <f ca="1">RANDBETWEEN(Parameters!$I$2,Parameters!$J$2)</f>
        <v>158</v>
      </c>
      <c r="G1570">
        <f ca="1">SUMIFS(E$2:E1570,$A$2:A1570,Extraction[[#This Row],[AreaID]])</f>
        <v>21204</v>
      </c>
      <c r="H1570">
        <f ca="1">SUMIFS(F$2:F1570,$A$2:A1570,Extraction[[#This Row],[AreaID]])</f>
        <v>19920</v>
      </c>
      <c r="I1570">
        <f ca="1">VLOOKUP(Extraction[[#This Row],[AreaID]],Reserves[],4,FALSE)-Extraction[[#This Row],[OilExtractionToDate]]</f>
        <v>305162</v>
      </c>
      <c r="J1570">
        <f ca="1">VLOOKUP(Extraction[[#This Row],[AreaID]],Reserves[],5,FALSE)-Extraction[[#This Row],[GasExtractionToDate]]</f>
        <v>421457</v>
      </c>
    </row>
    <row r="1571" spans="1:10" x14ac:dyDescent="0.35">
      <c r="A1571">
        <f ca="1">RANDBETWEEN(1,Parameters!$A$10)</f>
        <v>3</v>
      </c>
      <c r="B1571" t="str">
        <f ca="1">VLOOKUP(A1571,Reserves[],2,FALSE)</f>
        <v>Route66</v>
      </c>
      <c r="C1571" t="str">
        <f ca="1">VLOOKUP(A1571,Reserves[],3,FALSE)</f>
        <v>A3</v>
      </c>
      <c r="D1571" s="1">
        <f ca="1">MAX(Parameters!$A$2,MAX(INDEX((A1571=$A$2:A1570)*$D$2:D1570,))) + RANDBETWEEN(IF(MAX(INDEX((A1571=$A$2:A1570)*$D$2:D1570,))=0,0,Parameters!$C$2),Parameters!$D$2)</f>
        <v>43211</v>
      </c>
      <c r="E1571">
        <f ca="1">RANDBETWEEN(Parameters!$F$2,Parameters!$G$2)</f>
        <v>104</v>
      </c>
      <c r="F1571">
        <f ca="1">RANDBETWEEN(Parameters!$I$2,Parameters!$J$2)</f>
        <v>92</v>
      </c>
      <c r="G1571">
        <f ca="1">SUMIFS(E$2:E1571,$A$2:A1571,Extraction[[#This Row],[AreaID]])</f>
        <v>21514</v>
      </c>
      <c r="H1571">
        <f ca="1">SUMIFS(F$2:F1571,$A$2:A1571,Extraction[[#This Row],[AreaID]])</f>
        <v>19051</v>
      </c>
      <c r="I1571">
        <f ca="1">VLOOKUP(Extraction[[#This Row],[AreaID]],Reserves[],4,FALSE)-Extraction[[#This Row],[OilExtractionToDate]]</f>
        <v>190644</v>
      </c>
      <c r="J1571">
        <f ca="1">VLOOKUP(Extraction[[#This Row],[AreaID]],Reserves[],5,FALSE)-Extraction[[#This Row],[GasExtractionToDate]]</f>
        <v>327387</v>
      </c>
    </row>
    <row r="1572" spans="1:10" x14ac:dyDescent="0.35">
      <c r="A1572">
        <f ca="1">RANDBETWEEN(1,Parameters!$A$10)</f>
        <v>7</v>
      </c>
      <c r="B1572" t="str">
        <f ca="1">VLOOKUP(A1572,Reserves[],2,FALSE)</f>
        <v>Hanamura</v>
      </c>
      <c r="C1572" t="str">
        <f ca="1">VLOOKUP(A1572,Reserves[],3,FALSE)</f>
        <v>H1</v>
      </c>
      <c r="D1572" s="1">
        <f ca="1">MAX(Parameters!$A$2,MAX(INDEX((A1572=$A$2:A1571)*$D$2:D1571,))) + RANDBETWEEN(IF(MAX(INDEX((A1572=$A$2:A1571)*$D$2:D1571,))=0,0,Parameters!$C$2),Parameters!$D$2)</f>
        <v>43227</v>
      </c>
      <c r="E1572">
        <f ca="1">RANDBETWEEN(Parameters!$F$2,Parameters!$G$2)</f>
        <v>132</v>
      </c>
      <c r="F1572">
        <f ca="1">RANDBETWEEN(Parameters!$I$2,Parameters!$J$2)</f>
        <v>117</v>
      </c>
      <c r="G1572">
        <f ca="1">SUMIFS(E$2:E1572,$A$2:A1572,Extraction[[#This Row],[AreaID]])</f>
        <v>21336</v>
      </c>
      <c r="H1572">
        <f ca="1">SUMIFS(F$2:F1572,$A$2:A1572,Extraction[[#This Row],[AreaID]])</f>
        <v>20037</v>
      </c>
      <c r="I1572">
        <f ca="1">VLOOKUP(Extraction[[#This Row],[AreaID]],Reserves[],4,FALSE)-Extraction[[#This Row],[OilExtractionToDate]]</f>
        <v>305030</v>
      </c>
      <c r="J1572">
        <f ca="1">VLOOKUP(Extraction[[#This Row],[AreaID]],Reserves[],5,FALSE)-Extraction[[#This Row],[GasExtractionToDate]]</f>
        <v>421340</v>
      </c>
    </row>
    <row r="1573" spans="1:10" x14ac:dyDescent="0.35">
      <c r="A1573">
        <f ca="1">RANDBETWEEN(1,Parameters!$A$10)</f>
        <v>4</v>
      </c>
      <c r="B1573" t="str">
        <f ca="1">VLOOKUP(A1573,Reserves[],2,FALSE)</f>
        <v>BigPool</v>
      </c>
      <c r="C1573" t="str">
        <f ca="1">VLOOKUP(A1573,Reserves[],3,FALSE)</f>
        <v>B1</v>
      </c>
      <c r="D1573" s="1">
        <f ca="1">MAX(Parameters!$A$2,MAX(INDEX((A1573=$A$2:A1572)*$D$2:D1572,))) + RANDBETWEEN(IF(MAX(INDEX((A1573=$A$2:A1572)*$D$2:D1572,))=0,0,Parameters!$C$2),Parameters!$D$2)</f>
        <v>43228</v>
      </c>
      <c r="E1573">
        <f ca="1">RANDBETWEEN(Parameters!$F$2,Parameters!$G$2)</f>
        <v>210</v>
      </c>
      <c r="F1573">
        <f ca="1">RANDBETWEEN(Parameters!$I$2,Parameters!$J$2)</f>
        <v>207</v>
      </c>
      <c r="G1573">
        <f ca="1">SUMIFS(E$2:E1573,$A$2:A1573,Extraction[[#This Row],[AreaID]])</f>
        <v>21416</v>
      </c>
      <c r="H1573">
        <f ca="1">SUMIFS(F$2:F1573,$A$2:A1573,Extraction[[#This Row],[AreaID]])</f>
        <v>21130</v>
      </c>
      <c r="I1573">
        <f ca="1">VLOOKUP(Extraction[[#This Row],[AreaID]],Reserves[],4,FALSE)-Extraction[[#This Row],[OilExtractionToDate]]</f>
        <v>383774</v>
      </c>
      <c r="J1573">
        <f ca="1">VLOOKUP(Extraction[[#This Row],[AreaID]],Reserves[],5,FALSE)-Extraction[[#This Row],[GasExtractionToDate]]</f>
        <v>179323</v>
      </c>
    </row>
    <row r="1574" spans="1:10" x14ac:dyDescent="0.35">
      <c r="A1574">
        <f ca="1">RANDBETWEEN(1,Parameters!$A$10)</f>
        <v>10</v>
      </c>
      <c r="B1574" t="str">
        <f ca="1">VLOOKUP(A1574,Reserves[],2,FALSE)</f>
        <v>EastTexas</v>
      </c>
      <c r="C1574" t="str">
        <f ca="1">VLOOKUP(A1574,Reserves[],3,FALSE)</f>
        <v>Lake1</v>
      </c>
      <c r="D1574" s="1">
        <f ca="1">MAX(Parameters!$A$2,MAX(INDEX((A1574=$A$2:A1573)*$D$2:D1573,))) + RANDBETWEEN(IF(MAX(INDEX((A1574=$A$2:A1573)*$D$2:D1573,))=0,0,Parameters!$C$2),Parameters!$D$2)</f>
        <v>43097</v>
      </c>
      <c r="E1574">
        <f ca="1">RANDBETWEEN(Parameters!$F$2,Parameters!$G$2)</f>
        <v>221</v>
      </c>
      <c r="F1574">
        <f ca="1">RANDBETWEEN(Parameters!$I$2,Parameters!$J$2)</f>
        <v>157</v>
      </c>
      <c r="G1574">
        <f ca="1">SUMIFS(E$2:E1574,$A$2:A1574,Extraction[[#This Row],[AreaID]])</f>
        <v>18489</v>
      </c>
      <c r="H1574">
        <f ca="1">SUMIFS(F$2:F1574,$A$2:A1574,Extraction[[#This Row],[AreaID]])</f>
        <v>16609</v>
      </c>
      <c r="I1574">
        <f ca="1">VLOOKUP(Extraction[[#This Row],[AreaID]],Reserves[],4,FALSE)-Extraction[[#This Row],[OilExtractionToDate]]</f>
        <v>148739</v>
      </c>
      <c r="J1574">
        <f ca="1">VLOOKUP(Extraction[[#This Row],[AreaID]],Reserves[],5,FALSE)-Extraction[[#This Row],[GasExtractionToDate]]</f>
        <v>358644</v>
      </c>
    </row>
    <row r="1575" spans="1:10" x14ac:dyDescent="0.35">
      <c r="A1575">
        <f ca="1">RANDBETWEEN(1,Parameters!$A$10)</f>
        <v>2</v>
      </c>
      <c r="B1575" t="str">
        <f ca="1">VLOOKUP(A1575,Reserves[],2,FALSE)</f>
        <v>Route66</v>
      </c>
      <c r="C1575" t="str">
        <f ca="1">VLOOKUP(A1575,Reserves[],3,FALSE)</f>
        <v>Delta</v>
      </c>
      <c r="D1575" s="1">
        <f ca="1">MAX(Parameters!$A$2,MAX(INDEX((A1575=$A$2:A1574)*$D$2:D1574,))) + RANDBETWEEN(IF(MAX(INDEX((A1575=$A$2:A1574)*$D$2:D1574,))=0,0,Parameters!$C$2),Parameters!$D$2)</f>
        <v>43295</v>
      </c>
      <c r="E1575">
        <f ca="1">RANDBETWEEN(Parameters!$F$2,Parameters!$G$2)</f>
        <v>117</v>
      </c>
      <c r="F1575">
        <f ca="1">RANDBETWEEN(Parameters!$I$2,Parameters!$J$2)</f>
        <v>81</v>
      </c>
      <c r="G1575">
        <f ca="1">SUMIFS(E$2:E1575,$A$2:A1575,Extraction[[#This Row],[AreaID]])</f>
        <v>24135</v>
      </c>
      <c r="H1575">
        <f ca="1">SUMIFS(F$2:F1575,$A$2:A1575,Extraction[[#This Row],[AreaID]])</f>
        <v>23201</v>
      </c>
      <c r="I1575">
        <f ca="1">VLOOKUP(Extraction[[#This Row],[AreaID]],Reserves[],4,FALSE)-Extraction[[#This Row],[OilExtractionToDate]]</f>
        <v>140306</v>
      </c>
      <c r="J1575">
        <f ca="1">VLOOKUP(Extraction[[#This Row],[AreaID]],Reserves[],5,FALSE)-Extraction[[#This Row],[GasExtractionToDate]]</f>
        <v>213008</v>
      </c>
    </row>
    <row r="1576" spans="1:10" x14ac:dyDescent="0.35">
      <c r="A1576">
        <f ca="1">RANDBETWEEN(1,Parameters!$A$10)</f>
        <v>7</v>
      </c>
      <c r="B1576" t="str">
        <f ca="1">VLOOKUP(A1576,Reserves[],2,FALSE)</f>
        <v>Hanamura</v>
      </c>
      <c r="C1576" t="str">
        <f ca="1">VLOOKUP(A1576,Reserves[],3,FALSE)</f>
        <v>H1</v>
      </c>
      <c r="D1576" s="1">
        <f ca="1">MAX(Parameters!$A$2,MAX(INDEX((A1576=$A$2:A1575)*$D$2:D1575,))) + RANDBETWEEN(IF(MAX(INDEX((A1576=$A$2:A1575)*$D$2:D1575,))=0,0,Parameters!$C$2),Parameters!$D$2)</f>
        <v>43232</v>
      </c>
      <c r="E1576">
        <f ca="1">RANDBETWEEN(Parameters!$F$2,Parameters!$G$2)</f>
        <v>298</v>
      </c>
      <c r="F1576">
        <f ca="1">RANDBETWEEN(Parameters!$I$2,Parameters!$J$2)</f>
        <v>272</v>
      </c>
      <c r="G1576">
        <f ca="1">SUMIFS(E$2:E1576,$A$2:A1576,Extraction[[#This Row],[AreaID]])</f>
        <v>21634</v>
      </c>
      <c r="H1576">
        <f ca="1">SUMIFS(F$2:F1576,$A$2:A1576,Extraction[[#This Row],[AreaID]])</f>
        <v>20309</v>
      </c>
      <c r="I1576">
        <f ca="1">VLOOKUP(Extraction[[#This Row],[AreaID]],Reserves[],4,FALSE)-Extraction[[#This Row],[OilExtractionToDate]]</f>
        <v>304732</v>
      </c>
      <c r="J1576">
        <f ca="1">VLOOKUP(Extraction[[#This Row],[AreaID]],Reserves[],5,FALSE)-Extraction[[#This Row],[GasExtractionToDate]]</f>
        <v>421068</v>
      </c>
    </row>
    <row r="1577" spans="1:10" x14ac:dyDescent="0.35">
      <c r="A1577">
        <f ca="1">RANDBETWEEN(1,Parameters!$A$10)</f>
        <v>11</v>
      </c>
      <c r="B1577" t="str">
        <f ca="1">VLOOKUP(A1577,Reserves[],2,FALSE)</f>
        <v>EastTexas</v>
      </c>
      <c r="C1577" t="str">
        <f ca="1">VLOOKUP(A1577,Reserves[],3,FALSE)</f>
        <v>Lake2</v>
      </c>
      <c r="D1577" s="1">
        <f ca="1">MAX(Parameters!$A$2,MAX(INDEX((A1577=$A$2:A1576)*$D$2:D1576,))) + RANDBETWEEN(IF(MAX(INDEX((A1577=$A$2:A1576)*$D$2:D1576,))=0,0,Parameters!$C$2),Parameters!$D$2)</f>
        <v>43207</v>
      </c>
      <c r="E1577">
        <f ca="1">RANDBETWEEN(Parameters!$F$2,Parameters!$G$2)</f>
        <v>231</v>
      </c>
      <c r="F1577">
        <f ca="1">RANDBETWEEN(Parameters!$I$2,Parameters!$J$2)</f>
        <v>58</v>
      </c>
      <c r="G1577">
        <f ca="1">SUMIFS(E$2:E1577,$A$2:A1577,Extraction[[#This Row],[AreaID]])</f>
        <v>21110</v>
      </c>
      <c r="H1577">
        <f ca="1">SUMIFS(F$2:F1577,$A$2:A1577,Extraction[[#This Row],[AreaID]])</f>
        <v>20513</v>
      </c>
      <c r="I1577">
        <f ca="1">VLOOKUP(Extraction[[#This Row],[AreaID]],Reserves[],4,FALSE)-Extraction[[#This Row],[OilExtractionToDate]]</f>
        <v>254870</v>
      </c>
      <c r="J1577">
        <f ca="1">VLOOKUP(Extraction[[#This Row],[AreaID]],Reserves[],5,FALSE)-Extraction[[#This Row],[GasExtractionToDate]]</f>
        <v>206284</v>
      </c>
    </row>
    <row r="1578" spans="1:10" x14ac:dyDescent="0.35">
      <c r="A1578">
        <f ca="1">RANDBETWEEN(1,Parameters!$A$10)</f>
        <v>1</v>
      </c>
      <c r="B1578" t="str">
        <f ca="1">VLOOKUP(A1578,Reserves[],2,FALSE)</f>
        <v>Route66</v>
      </c>
      <c r="C1578" t="str">
        <f ca="1">VLOOKUP(A1578,Reserves[],3,FALSE)</f>
        <v>Alpha</v>
      </c>
      <c r="D1578" s="1">
        <f ca="1">MAX(Parameters!$A$2,MAX(INDEX((A1578=$A$2:A1577)*$D$2:D1577,))) + RANDBETWEEN(IF(MAX(INDEX((A1578=$A$2:A1577)*$D$2:D1577,))=0,0,Parameters!$C$2),Parameters!$D$2)</f>
        <v>43205</v>
      </c>
      <c r="E1578">
        <f ca="1">RANDBETWEEN(Parameters!$F$2,Parameters!$G$2)</f>
        <v>251</v>
      </c>
      <c r="F1578">
        <f ca="1">RANDBETWEEN(Parameters!$I$2,Parameters!$J$2)</f>
        <v>172</v>
      </c>
      <c r="G1578">
        <f ca="1">SUMIFS(E$2:E1578,$A$2:A1578,Extraction[[#This Row],[AreaID]])</f>
        <v>22091</v>
      </c>
      <c r="H1578">
        <f ca="1">SUMIFS(F$2:F1578,$A$2:A1578,Extraction[[#This Row],[AreaID]])</f>
        <v>19059</v>
      </c>
      <c r="I1578">
        <f ca="1">VLOOKUP(Extraction[[#This Row],[AreaID]],Reserves[],4,FALSE)-Extraction[[#This Row],[OilExtractionToDate]]</f>
        <v>295499</v>
      </c>
      <c r="J1578">
        <f ca="1">VLOOKUP(Extraction[[#This Row],[AreaID]],Reserves[],5,FALSE)-Extraction[[#This Row],[GasExtractionToDate]]</f>
        <v>353542</v>
      </c>
    </row>
    <row r="1579" spans="1:10" x14ac:dyDescent="0.35">
      <c r="A1579">
        <f ca="1">RANDBETWEEN(1,Parameters!$A$10)</f>
        <v>9</v>
      </c>
      <c r="B1579" t="str">
        <f ca="1">VLOOKUP(A1579,Reserves[],2,FALSE)</f>
        <v>Hanamura</v>
      </c>
      <c r="C1579" t="str">
        <f ca="1">VLOOKUP(A1579,Reserves[],3,FALSE)</f>
        <v>H2</v>
      </c>
      <c r="D1579" s="1">
        <f ca="1">MAX(Parameters!$A$2,MAX(INDEX((A1579=$A$2:A1578)*$D$2:D1578,))) + RANDBETWEEN(IF(MAX(INDEX((A1579=$A$2:A1578)*$D$2:D1578,))=0,0,Parameters!$C$2),Parameters!$D$2)</f>
        <v>43200</v>
      </c>
      <c r="E1579">
        <f ca="1">RANDBETWEEN(Parameters!$F$2,Parameters!$G$2)</f>
        <v>200</v>
      </c>
      <c r="F1579">
        <f ca="1">RANDBETWEEN(Parameters!$I$2,Parameters!$J$2)</f>
        <v>111</v>
      </c>
      <c r="G1579">
        <f ca="1">SUMIFS(E$2:E1579,$A$2:A1579,Extraction[[#This Row],[AreaID]])</f>
        <v>21082</v>
      </c>
      <c r="H1579">
        <f ca="1">SUMIFS(F$2:F1579,$A$2:A1579,Extraction[[#This Row],[AreaID]])</f>
        <v>19803</v>
      </c>
      <c r="I1579">
        <f ca="1">VLOOKUP(Extraction[[#This Row],[AreaID]],Reserves[],4,FALSE)-Extraction[[#This Row],[OilExtractionToDate]]</f>
        <v>320081</v>
      </c>
      <c r="J1579">
        <f ca="1">VLOOKUP(Extraction[[#This Row],[AreaID]],Reserves[],5,FALSE)-Extraction[[#This Row],[GasExtractionToDate]]</f>
        <v>396135</v>
      </c>
    </row>
    <row r="1580" spans="1:10" x14ac:dyDescent="0.35">
      <c r="A1580">
        <f ca="1">RANDBETWEEN(1,Parameters!$A$10)</f>
        <v>3</v>
      </c>
      <c r="B1580" t="str">
        <f ca="1">VLOOKUP(A1580,Reserves[],2,FALSE)</f>
        <v>Route66</v>
      </c>
      <c r="C1580" t="str">
        <f ca="1">VLOOKUP(A1580,Reserves[],3,FALSE)</f>
        <v>A3</v>
      </c>
      <c r="D1580" s="1">
        <f ca="1">MAX(Parameters!$A$2,MAX(INDEX((A1580=$A$2:A1579)*$D$2:D1579,))) + RANDBETWEEN(IF(MAX(INDEX((A1580=$A$2:A1579)*$D$2:D1579,))=0,0,Parameters!$C$2),Parameters!$D$2)</f>
        <v>43214</v>
      </c>
      <c r="E1580">
        <f ca="1">RANDBETWEEN(Parameters!$F$2,Parameters!$G$2)</f>
        <v>240</v>
      </c>
      <c r="F1580">
        <f ca="1">RANDBETWEEN(Parameters!$I$2,Parameters!$J$2)</f>
        <v>64</v>
      </c>
      <c r="G1580">
        <f ca="1">SUMIFS(E$2:E1580,$A$2:A1580,Extraction[[#This Row],[AreaID]])</f>
        <v>21754</v>
      </c>
      <c r="H1580">
        <f ca="1">SUMIFS(F$2:F1580,$A$2:A1580,Extraction[[#This Row],[AreaID]])</f>
        <v>19115</v>
      </c>
      <c r="I1580">
        <f ca="1">VLOOKUP(Extraction[[#This Row],[AreaID]],Reserves[],4,FALSE)-Extraction[[#This Row],[OilExtractionToDate]]</f>
        <v>190404</v>
      </c>
      <c r="J1580">
        <f ca="1">VLOOKUP(Extraction[[#This Row],[AreaID]],Reserves[],5,FALSE)-Extraction[[#This Row],[GasExtractionToDate]]</f>
        <v>327323</v>
      </c>
    </row>
    <row r="1581" spans="1:10" x14ac:dyDescent="0.35">
      <c r="A1581">
        <f ca="1">RANDBETWEEN(1,Parameters!$A$10)</f>
        <v>2</v>
      </c>
      <c r="B1581" t="str">
        <f ca="1">VLOOKUP(A1581,Reserves[],2,FALSE)</f>
        <v>Route66</v>
      </c>
      <c r="C1581" t="str">
        <f ca="1">VLOOKUP(A1581,Reserves[],3,FALSE)</f>
        <v>Delta</v>
      </c>
      <c r="D1581" s="1">
        <f ca="1">MAX(Parameters!$A$2,MAX(INDEX((A1581=$A$2:A1580)*$D$2:D1580,))) + RANDBETWEEN(IF(MAX(INDEX((A1581=$A$2:A1580)*$D$2:D1580,))=0,0,Parameters!$C$2),Parameters!$D$2)</f>
        <v>43300</v>
      </c>
      <c r="E1581">
        <f ca="1">RANDBETWEEN(Parameters!$F$2,Parameters!$G$2)</f>
        <v>201</v>
      </c>
      <c r="F1581">
        <f ca="1">RANDBETWEEN(Parameters!$I$2,Parameters!$J$2)</f>
        <v>287</v>
      </c>
      <c r="G1581">
        <f ca="1">SUMIFS(E$2:E1581,$A$2:A1581,Extraction[[#This Row],[AreaID]])</f>
        <v>24336</v>
      </c>
      <c r="H1581">
        <f ca="1">SUMIFS(F$2:F1581,$A$2:A1581,Extraction[[#This Row],[AreaID]])</f>
        <v>23488</v>
      </c>
      <c r="I1581">
        <f ca="1">VLOOKUP(Extraction[[#This Row],[AreaID]],Reserves[],4,FALSE)-Extraction[[#This Row],[OilExtractionToDate]]</f>
        <v>140105</v>
      </c>
      <c r="J1581">
        <f ca="1">VLOOKUP(Extraction[[#This Row],[AreaID]],Reserves[],5,FALSE)-Extraction[[#This Row],[GasExtractionToDate]]</f>
        <v>212721</v>
      </c>
    </row>
    <row r="1582" spans="1:10" x14ac:dyDescent="0.35">
      <c r="A1582">
        <f ca="1">RANDBETWEEN(1,Parameters!$A$10)</f>
        <v>7</v>
      </c>
      <c r="B1582" t="str">
        <f ca="1">VLOOKUP(A1582,Reserves[],2,FALSE)</f>
        <v>Hanamura</v>
      </c>
      <c r="C1582" t="str">
        <f ca="1">VLOOKUP(A1582,Reserves[],3,FALSE)</f>
        <v>H1</v>
      </c>
      <c r="D1582" s="1">
        <f ca="1">MAX(Parameters!$A$2,MAX(INDEX((A1582=$A$2:A1581)*$D$2:D1581,))) + RANDBETWEEN(IF(MAX(INDEX((A1582=$A$2:A1581)*$D$2:D1581,))=0,0,Parameters!$C$2),Parameters!$D$2)</f>
        <v>43238</v>
      </c>
      <c r="E1582">
        <f ca="1">RANDBETWEEN(Parameters!$F$2,Parameters!$G$2)</f>
        <v>232</v>
      </c>
      <c r="F1582">
        <f ca="1">RANDBETWEEN(Parameters!$I$2,Parameters!$J$2)</f>
        <v>300</v>
      </c>
      <c r="G1582">
        <f ca="1">SUMIFS(E$2:E1582,$A$2:A1582,Extraction[[#This Row],[AreaID]])</f>
        <v>21866</v>
      </c>
      <c r="H1582">
        <f ca="1">SUMIFS(F$2:F1582,$A$2:A1582,Extraction[[#This Row],[AreaID]])</f>
        <v>20609</v>
      </c>
      <c r="I1582">
        <f ca="1">VLOOKUP(Extraction[[#This Row],[AreaID]],Reserves[],4,FALSE)-Extraction[[#This Row],[OilExtractionToDate]]</f>
        <v>304500</v>
      </c>
      <c r="J1582">
        <f ca="1">VLOOKUP(Extraction[[#This Row],[AreaID]],Reserves[],5,FALSE)-Extraction[[#This Row],[GasExtractionToDate]]</f>
        <v>420768</v>
      </c>
    </row>
    <row r="1583" spans="1:10" x14ac:dyDescent="0.35">
      <c r="A1583">
        <f ca="1">RANDBETWEEN(1,Parameters!$A$10)</f>
        <v>8</v>
      </c>
      <c r="B1583" t="str">
        <f ca="1">VLOOKUP(A1583,Reserves[],2,FALSE)</f>
        <v>Hanamura</v>
      </c>
      <c r="C1583" t="str">
        <f ca="1">VLOOKUP(A1583,Reserves[],3,FALSE)</f>
        <v>Delta</v>
      </c>
      <c r="D1583" s="1">
        <f ca="1">MAX(Parameters!$A$2,MAX(INDEX((A1583=$A$2:A1582)*$D$2:D1582,))) + RANDBETWEEN(IF(MAX(INDEX((A1583=$A$2:A1582)*$D$2:D1582,))=0,0,Parameters!$C$2),Parameters!$D$2)</f>
        <v>43268</v>
      </c>
      <c r="E1583">
        <f ca="1">RANDBETWEEN(Parameters!$F$2,Parameters!$G$2)</f>
        <v>123</v>
      </c>
      <c r="F1583">
        <f ca="1">RANDBETWEEN(Parameters!$I$2,Parameters!$J$2)</f>
        <v>267</v>
      </c>
      <c r="G1583">
        <f ca="1">SUMIFS(E$2:E1583,$A$2:A1583,Extraction[[#This Row],[AreaID]])</f>
        <v>22681</v>
      </c>
      <c r="H1583">
        <f ca="1">SUMIFS(F$2:F1583,$A$2:A1583,Extraction[[#This Row],[AreaID]])</f>
        <v>22474</v>
      </c>
      <c r="I1583">
        <f ca="1">VLOOKUP(Extraction[[#This Row],[AreaID]],Reserves[],4,FALSE)-Extraction[[#This Row],[OilExtractionToDate]]</f>
        <v>151109</v>
      </c>
      <c r="J1583">
        <f ca="1">VLOOKUP(Extraction[[#This Row],[AreaID]],Reserves[],5,FALSE)-Extraction[[#This Row],[GasExtractionToDate]]</f>
        <v>220635</v>
      </c>
    </row>
    <row r="1584" spans="1:10" x14ac:dyDescent="0.35">
      <c r="A1584">
        <f ca="1">RANDBETWEEN(1,Parameters!$A$10)</f>
        <v>8</v>
      </c>
      <c r="B1584" t="str">
        <f ca="1">VLOOKUP(A1584,Reserves[],2,FALSE)</f>
        <v>Hanamura</v>
      </c>
      <c r="C1584" t="str">
        <f ca="1">VLOOKUP(A1584,Reserves[],3,FALSE)</f>
        <v>Delta</v>
      </c>
      <c r="D1584" s="1">
        <f ca="1">MAX(Parameters!$A$2,MAX(INDEX((A1584=$A$2:A1583)*$D$2:D1583,))) + RANDBETWEEN(IF(MAX(INDEX((A1584=$A$2:A1583)*$D$2:D1583,))=0,0,Parameters!$C$2),Parameters!$D$2)</f>
        <v>43275</v>
      </c>
      <c r="E1584">
        <f ca="1">RANDBETWEEN(Parameters!$F$2,Parameters!$G$2)</f>
        <v>139</v>
      </c>
      <c r="F1584">
        <f ca="1">RANDBETWEEN(Parameters!$I$2,Parameters!$J$2)</f>
        <v>115</v>
      </c>
      <c r="G1584">
        <f ca="1">SUMIFS(E$2:E1584,$A$2:A1584,Extraction[[#This Row],[AreaID]])</f>
        <v>22820</v>
      </c>
      <c r="H1584">
        <f ca="1">SUMIFS(F$2:F1584,$A$2:A1584,Extraction[[#This Row],[AreaID]])</f>
        <v>22589</v>
      </c>
      <c r="I1584">
        <f ca="1">VLOOKUP(Extraction[[#This Row],[AreaID]],Reserves[],4,FALSE)-Extraction[[#This Row],[OilExtractionToDate]]</f>
        <v>150970</v>
      </c>
      <c r="J1584">
        <f ca="1">VLOOKUP(Extraction[[#This Row],[AreaID]],Reserves[],5,FALSE)-Extraction[[#This Row],[GasExtractionToDate]]</f>
        <v>220520</v>
      </c>
    </row>
    <row r="1585" spans="1:10" x14ac:dyDescent="0.35">
      <c r="A1585">
        <f ca="1">RANDBETWEEN(1,Parameters!$A$10)</f>
        <v>1</v>
      </c>
      <c r="B1585" t="str">
        <f ca="1">VLOOKUP(A1585,Reserves[],2,FALSE)</f>
        <v>Route66</v>
      </c>
      <c r="C1585" t="str">
        <f ca="1">VLOOKUP(A1585,Reserves[],3,FALSE)</f>
        <v>Alpha</v>
      </c>
      <c r="D1585" s="1">
        <f ca="1">MAX(Parameters!$A$2,MAX(INDEX((A1585=$A$2:A1584)*$D$2:D1584,))) + RANDBETWEEN(IF(MAX(INDEX((A1585=$A$2:A1584)*$D$2:D1584,))=0,0,Parameters!$C$2),Parameters!$D$2)</f>
        <v>43213</v>
      </c>
      <c r="E1585">
        <f ca="1">RANDBETWEEN(Parameters!$F$2,Parameters!$G$2)</f>
        <v>261</v>
      </c>
      <c r="F1585">
        <f ca="1">RANDBETWEEN(Parameters!$I$2,Parameters!$J$2)</f>
        <v>240</v>
      </c>
      <c r="G1585">
        <f ca="1">SUMIFS(E$2:E1585,$A$2:A1585,Extraction[[#This Row],[AreaID]])</f>
        <v>22352</v>
      </c>
      <c r="H1585">
        <f ca="1">SUMIFS(F$2:F1585,$A$2:A1585,Extraction[[#This Row],[AreaID]])</f>
        <v>19299</v>
      </c>
      <c r="I1585">
        <f ca="1">VLOOKUP(Extraction[[#This Row],[AreaID]],Reserves[],4,FALSE)-Extraction[[#This Row],[OilExtractionToDate]]</f>
        <v>295238</v>
      </c>
      <c r="J1585">
        <f ca="1">VLOOKUP(Extraction[[#This Row],[AreaID]],Reserves[],5,FALSE)-Extraction[[#This Row],[GasExtractionToDate]]</f>
        <v>353302</v>
      </c>
    </row>
    <row r="1586" spans="1:10" x14ac:dyDescent="0.35">
      <c r="A1586">
        <f ca="1">RANDBETWEEN(1,Parameters!$A$10)</f>
        <v>3</v>
      </c>
      <c r="B1586" t="str">
        <f ca="1">VLOOKUP(A1586,Reserves[],2,FALSE)</f>
        <v>Route66</v>
      </c>
      <c r="C1586" t="str">
        <f ca="1">VLOOKUP(A1586,Reserves[],3,FALSE)</f>
        <v>A3</v>
      </c>
      <c r="D1586" s="1">
        <f ca="1">MAX(Parameters!$A$2,MAX(INDEX((A1586=$A$2:A1585)*$D$2:D1585,))) + RANDBETWEEN(IF(MAX(INDEX((A1586=$A$2:A1585)*$D$2:D1585,))=0,0,Parameters!$C$2),Parameters!$D$2)</f>
        <v>43219</v>
      </c>
      <c r="E1586">
        <f ca="1">RANDBETWEEN(Parameters!$F$2,Parameters!$G$2)</f>
        <v>157</v>
      </c>
      <c r="F1586">
        <f ca="1">RANDBETWEEN(Parameters!$I$2,Parameters!$J$2)</f>
        <v>123</v>
      </c>
      <c r="G1586">
        <f ca="1">SUMIFS(E$2:E1586,$A$2:A1586,Extraction[[#This Row],[AreaID]])</f>
        <v>21911</v>
      </c>
      <c r="H1586">
        <f ca="1">SUMIFS(F$2:F1586,$A$2:A1586,Extraction[[#This Row],[AreaID]])</f>
        <v>19238</v>
      </c>
      <c r="I1586">
        <f ca="1">VLOOKUP(Extraction[[#This Row],[AreaID]],Reserves[],4,FALSE)-Extraction[[#This Row],[OilExtractionToDate]]</f>
        <v>190247</v>
      </c>
      <c r="J1586">
        <f ca="1">VLOOKUP(Extraction[[#This Row],[AreaID]],Reserves[],5,FALSE)-Extraction[[#This Row],[GasExtractionToDate]]</f>
        <v>327200</v>
      </c>
    </row>
    <row r="1587" spans="1:10" x14ac:dyDescent="0.35">
      <c r="A1587">
        <f ca="1">RANDBETWEEN(1,Parameters!$A$10)</f>
        <v>4</v>
      </c>
      <c r="B1587" t="str">
        <f ca="1">VLOOKUP(A1587,Reserves[],2,FALSE)</f>
        <v>BigPool</v>
      </c>
      <c r="C1587" t="str">
        <f ca="1">VLOOKUP(A1587,Reserves[],3,FALSE)</f>
        <v>B1</v>
      </c>
      <c r="D1587" s="1">
        <f ca="1">MAX(Parameters!$A$2,MAX(INDEX((A1587=$A$2:A1586)*$D$2:D1586,))) + RANDBETWEEN(IF(MAX(INDEX((A1587=$A$2:A1586)*$D$2:D1586,))=0,0,Parameters!$C$2),Parameters!$D$2)</f>
        <v>43232</v>
      </c>
      <c r="E1587">
        <f ca="1">RANDBETWEEN(Parameters!$F$2,Parameters!$G$2)</f>
        <v>264</v>
      </c>
      <c r="F1587">
        <f ca="1">RANDBETWEEN(Parameters!$I$2,Parameters!$J$2)</f>
        <v>294</v>
      </c>
      <c r="G1587">
        <f ca="1">SUMIFS(E$2:E1587,$A$2:A1587,Extraction[[#This Row],[AreaID]])</f>
        <v>21680</v>
      </c>
      <c r="H1587">
        <f ca="1">SUMIFS(F$2:F1587,$A$2:A1587,Extraction[[#This Row],[AreaID]])</f>
        <v>21424</v>
      </c>
      <c r="I1587">
        <f ca="1">VLOOKUP(Extraction[[#This Row],[AreaID]],Reserves[],4,FALSE)-Extraction[[#This Row],[OilExtractionToDate]]</f>
        <v>383510</v>
      </c>
      <c r="J1587">
        <f ca="1">VLOOKUP(Extraction[[#This Row],[AreaID]],Reserves[],5,FALSE)-Extraction[[#This Row],[GasExtractionToDate]]</f>
        <v>179029</v>
      </c>
    </row>
    <row r="1588" spans="1:10" x14ac:dyDescent="0.35">
      <c r="A1588">
        <f ca="1">RANDBETWEEN(1,Parameters!$A$10)</f>
        <v>11</v>
      </c>
      <c r="B1588" t="str">
        <f ca="1">VLOOKUP(A1588,Reserves[],2,FALSE)</f>
        <v>EastTexas</v>
      </c>
      <c r="C1588" t="str">
        <f ca="1">VLOOKUP(A1588,Reserves[],3,FALSE)</f>
        <v>Lake2</v>
      </c>
      <c r="D1588" s="1">
        <f ca="1">MAX(Parameters!$A$2,MAX(INDEX((A1588=$A$2:A1587)*$D$2:D1587,))) + RANDBETWEEN(IF(MAX(INDEX((A1588=$A$2:A1587)*$D$2:D1587,))=0,0,Parameters!$C$2),Parameters!$D$2)</f>
        <v>43215</v>
      </c>
      <c r="E1588">
        <f ca="1">RANDBETWEEN(Parameters!$F$2,Parameters!$G$2)</f>
        <v>94</v>
      </c>
      <c r="F1588">
        <f ca="1">RANDBETWEEN(Parameters!$I$2,Parameters!$J$2)</f>
        <v>158</v>
      </c>
      <c r="G1588">
        <f ca="1">SUMIFS(E$2:E1588,$A$2:A1588,Extraction[[#This Row],[AreaID]])</f>
        <v>21204</v>
      </c>
      <c r="H1588">
        <f ca="1">SUMIFS(F$2:F1588,$A$2:A1588,Extraction[[#This Row],[AreaID]])</f>
        <v>20671</v>
      </c>
      <c r="I1588">
        <f ca="1">VLOOKUP(Extraction[[#This Row],[AreaID]],Reserves[],4,FALSE)-Extraction[[#This Row],[OilExtractionToDate]]</f>
        <v>254776</v>
      </c>
      <c r="J1588">
        <f ca="1">VLOOKUP(Extraction[[#This Row],[AreaID]],Reserves[],5,FALSE)-Extraction[[#This Row],[GasExtractionToDate]]</f>
        <v>206126</v>
      </c>
    </row>
    <row r="1589" spans="1:10" x14ac:dyDescent="0.35">
      <c r="A1589">
        <f ca="1">RANDBETWEEN(1,Parameters!$A$10)</f>
        <v>7</v>
      </c>
      <c r="B1589" t="str">
        <f ca="1">VLOOKUP(A1589,Reserves[],2,FALSE)</f>
        <v>Hanamura</v>
      </c>
      <c r="C1589" t="str">
        <f ca="1">VLOOKUP(A1589,Reserves[],3,FALSE)</f>
        <v>H1</v>
      </c>
      <c r="D1589" s="1">
        <f ca="1">MAX(Parameters!$A$2,MAX(INDEX((A1589=$A$2:A1588)*$D$2:D1588,))) + RANDBETWEEN(IF(MAX(INDEX((A1589=$A$2:A1588)*$D$2:D1588,))=0,0,Parameters!$C$2),Parameters!$D$2)</f>
        <v>43245</v>
      </c>
      <c r="E1589">
        <f ca="1">RANDBETWEEN(Parameters!$F$2,Parameters!$G$2)</f>
        <v>234</v>
      </c>
      <c r="F1589">
        <f ca="1">RANDBETWEEN(Parameters!$I$2,Parameters!$J$2)</f>
        <v>175</v>
      </c>
      <c r="G1589">
        <f ca="1">SUMIFS(E$2:E1589,$A$2:A1589,Extraction[[#This Row],[AreaID]])</f>
        <v>22100</v>
      </c>
      <c r="H1589">
        <f ca="1">SUMIFS(F$2:F1589,$A$2:A1589,Extraction[[#This Row],[AreaID]])</f>
        <v>20784</v>
      </c>
      <c r="I1589">
        <f ca="1">VLOOKUP(Extraction[[#This Row],[AreaID]],Reserves[],4,FALSE)-Extraction[[#This Row],[OilExtractionToDate]]</f>
        <v>304266</v>
      </c>
      <c r="J1589">
        <f ca="1">VLOOKUP(Extraction[[#This Row],[AreaID]],Reserves[],5,FALSE)-Extraction[[#This Row],[GasExtractionToDate]]</f>
        <v>420593</v>
      </c>
    </row>
    <row r="1590" spans="1:10" x14ac:dyDescent="0.35">
      <c r="A1590">
        <f ca="1">RANDBETWEEN(1,Parameters!$A$10)</f>
        <v>11</v>
      </c>
      <c r="B1590" t="str">
        <f ca="1">VLOOKUP(A1590,Reserves[],2,FALSE)</f>
        <v>EastTexas</v>
      </c>
      <c r="C1590" t="str">
        <f ca="1">VLOOKUP(A1590,Reserves[],3,FALSE)</f>
        <v>Lake2</v>
      </c>
      <c r="D1590" s="1">
        <f ca="1">MAX(Parameters!$A$2,MAX(INDEX((A1590=$A$2:A1589)*$D$2:D1589,))) + RANDBETWEEN(IF(MAX(INDEX((A1590=$A$2:A1589)*$D$2:D1589,))=0,0,Parameters!$C$2),Parameters!$D$2)</f>
        <v>43218</v>
      </c>
      <c r="E1590">
        <f ca="1">RANDBETWEEN(Parameters!$F$2,Parameters!$G$2)</f>
        <v>211</v>
      </c>
      <c r="F1590">
        <f ca="1">RANDBETWEEN(Parameters!$I$2,Parameters!$J$2)</f>
        <v>197</v>
      </c>
      <c r="G1590">
        <f ca="1">SUMIFS(E$2:E1590,$A$2:A1590,Extraction[[#This Row],[AreaID]])</f>
        <v>21415</v>
      </c>
      <c r="H1590">
        <f ca="1">SUMIFS(F$2:F1590,$A$2:A1590,Extraction[[#This Row],[AreaID]])</f>
        <v>20868</v>
      </c>
      <c r="I1590">
        <f ca="1">VLOOKUP(Extraction[[#This Row],[AreaID]],Reserves[],4,FALSE)-Extraction[[#This Row],[OilExtractionToDate]]</f>
        <v>254565</v>
      </c>
      <c r="J1590">
        <f ca="1">VLOOKUP(Extraction[[#This Row],[AreaID]],Reserves[],5,FALSE)-Extraction[[#This Row],[GasExtractionToDate]]</f>
        <v>205929</v>
      </c>
    </row>
    <row r="1591" spans="1:10" x14ac:dyDescent="0.35">
      <c r="A1591">
        <f ca="1">RANDBETWEEN(1,Parameters!$A$10)</f>
        <v>14</v>
      </c>
      <c r="B1591" t="str">
        <f ca="1">VLOOKUP(A1591,Reserves[],2,FALSE)</f>
        <v>Kern River</v>
      </c>
      <c r="C1591" t="str">
        <f ca="1">VLOOKUP(A1591,Reserves[],3,FALSE)</f>
        <v>Delta</v>
      </c>
      <c r="D1591" s="1">
        <f ca="1">MAX(Parameters!$A$2,MAX(INDEX((A1591=$A$2:A1590)*$D$2:D1590,))) + RANDBETWEEN(IF(MAX(INDEX((A1591=$A$2:A1590)*$D$2:D1590,))=0,0,Parameters!$C$2),Parameters!$D$2)</f>
        <v>43120</v>
      </c>
      <c r="E1591">
        <f ca="1">RANDBETWEEN(Parameters!$F$2,Parameters!$G$2)</f>
        <v>115</v>
      </c>
      <c r="F1591">
        <f ca="1">RANDBETWEEN(Parameters!$I$2,Parameters!$J$2)</f>
        <v>296</v>
      </c>
      <c r="G1591">
        <f ca="1">SUMIFS(E$2:E1591,$A$2:A1591,Extraction[[#This Row],[AreaID]])</f>
        <v>19150</v>
      </c>
      <c r="H1591">
        <f ca="1">SUMIFS(F$2:F1591,$A$2:A1591,Extraction[[#This Row],[AreaID]])</f>
        <v>18038</v>
      </c>
      <c r="I1591">
        <f ca="1">VLOOKUP(Extraction[[#This Row],[AreaID]],Reserves[],4,FALSE)-Extraction[[#This Row],[OilExtractionToDate]]</f>
        <v>326261</v>
      </c>
      <c r="J1591">
        <f ca="1">VLOOKUP(Extraction[[#This Row],[AreaID]],Reserves[],5,FALSE)-Extraction[[#This Row],[GasExtractionToDate]]</f>
        <v>388100</v>
      </c>
    </row>
    <row r="1592" spans="1:10" x14ac:dyDescent="0.35">
      <c r="A1592">
        <f ca="1">RANDBETWEEN(1,Parameters!$A$10)</f>
        <v>7</v>
      </c>
      <c r="B1592" t="str">
        <f ca="1">VLOOKUP(A1592,Reserves[],2,FALSE)</f>
        <v>Hanamura</v>
      </c>
      <c r="C1592" t="str">
        <f ca="1">VLOOKUP(A1592,Reserves[],3,FALSE)</f>
        <v>H1</v>
      </c>
      <c r="D1592" s="1">
        <f ca="1">MAX(Parameters!$A$2,MAX(INDEX((A1592=$A$2:A1591)*$D$2:D1591,))) + RANDBETWEEN(IF(MAX(INDEX((A1592=$A$2:A1591)*$D$2:D1591,))=0,0,Parameters!$C$2),Parameters!$D$2)</f>
        <v>43250</v>
      </c>
      <c r="E1592">
        <f ca="1">RANDBETWEEN(Parameters!$F$2,Parameters!$G$2)</f>
        <v>153</v>
      </c>
      <c r="F1592">
        <f ca="1">RANDBETWEEN(Parameters!$I$2,Parameters!$J$2)</f>
        <v>231</v>
      </c>
      <c r="G1592">
        <f ca="1">SUMIFS(E$2:E1592,$A$2:A1592,Extraction[[#This Row],[AreaID]])</f>
        <v>22253</v>
      </c>
      <c r="H1592">
        <f ca="1">SUMIFS(F$2:F1592,$A$2:A1592,Extraction[[#This Row],[AreaID]])</f>
        <v>21015</v>
      </c>
      <c r="I1592">
        <f ca="1">VLOOKUP(Extraction[[#This Row],[AreaID]],Reserves[],4,FALSE)-Extraction[[#This Row],[OilExtractionToDate]]</f>
        <v>304113</v>
      </c>
      <c r="J1592">
        <f ca="1">VLOOKUP(Extraction[[#This Row],[AreaID]],Reserves[],5,FALSE)-Extraction[[#This Row],[GasExtractionToDate]]</f>
        <v>420362</v>
      </c>
    </row>
    <row r="1593" spans="1:10" x14ac:dyDescent="0.35">
      <c r="A1593">
        <f ca="1">RANDBETWEEN(1,Parameters!$A$10)</f>
        <v>12</v>
      </c>
      <c r="B1593" t="str">
        <f ca="1">VLOOKUP(A1593,Reserves[],2,FALSE)</f>
        <v>EastTexas</v>
      </c>
      <c r="C1593" t="str">
        <f ca="1">VLOOKUP(A1593,Reserves[],3,FALSE)</f>
        <v>Lake3</v>
      </c>
      <c r="D1593" s="1">
        <f ca="1">MAX(Parameters!$A$2,MAX(INDEX((A1593=$A$2:A1592)*$D$2:D1592,))) + RANDBETWEEN(IF(MAX(INDEX((A1593=$A$2:A1592)*$D$2:D1592,))=0,0,Parameters!$C$2),Parameters!$D$2)</f>
        <v>43208</v>
      </c>
      <c r="E1593">
        <f ca="1">RANDBETWEEN(Parameters!$F$2,Parameters!$G$2)</f>
        <v>245</v>
      </c>
      <c r="F1593">
        <f ca="1">RANDBETWEEN(Parameters!$I$2,Parameters!$J$2)</f>
        <v>260</v>
      </c>
      <c r="G1593">
        <f ca="1">SUMIFS(E$2:E1593,$A$2:A1593,Extraction[[#This Row],[AreaID]])</f>
        <v>20229</v>
      </c>
      <c r="H1593">
        <f ca="1">SUMIFS(F$2:F1593,$A$2:A1593,Extraction[[#This Row],[AreaID]])</f>
        <v>18509</v>
      </c>
      <c r="I1593">
        <f ca="1">VLOOKUP(Extraction[[#This Row],[AreaID]],Reserves[],4,FALSE)-Extraction[[#This Row],[OilExtractionToDate]]</f>
        <v>313158</v>
      </c>
      <c r="J1593">
        <f ca="1">VLOOKUP(Extraction[[#This Row],[AreaID]],Reserves[],5,FALSE)-Extraction[[#This Row],[GasExtractionToDate]]</f>
        <v>268696</v>
      </c>
    </row>
    <row r="1594" spans="1:10" x14ac:dyDescent="0.35">
      <c r="A1594">
        <f ca="1">RANDBETWEEN(1,Parameters!$A$10)</f>
        <v>14</v>
      </c>
      <c r="B1594" t="str">
        <f ca="1">VLOOKUP(A1594,Reserves[],2,FALSE)</f>
        <v>Kern River</v>
      </c>
      <c r="C1594" t="str">
        <f ca="1">VLOOKUP(A1594,Reserves[],3,FALSE)</f>
        <v>Delta</v>
      </c>
      <c r="D1594" s="1">
        <f ca="1">MAX(Parameters!$A$2,MAX(INDEX((A1594=$A$2:A1593)*$D$2:D1593,))) + RANDBETWEEN(IF(MAX(INDEX((A1594=$A$2:A1593)*$D$2:D1593,))=0,0,Parameters!$C$2),Parameters!$D$2)</f>
        <v>43125</v>
      </c>
      <c r="E1594">
        <f ca="1">RANDBETWEEN(Parameters!$F$2,Parameters!$G$2)</f>
        <v>240</v>
      </c>
      <c r="F1594">
        <f ca="1">RANDBETWEEN(Parameters!$I$2,Parameters!$J$2)</f>
        <v>138</v>
      </c>
      <c r="G1594">
        <f ca="1">SUMIFS(E$2:E1594,$A$2:A1594,Extraction[[#This Row],[AreaID]])</f>
        <v>19390</v>
      </c>
      <c r="H1594">
        <f ca="1">SUMIFS(F$2:F1594,$A$2:A1594,Extraction[[#This Row],[AreaID]])</f>
        <v>18176</v>
      </c>
      <c r="I1594">
        <f ca="1">VLOOKUP(Extraction[[#This Row],[AreaID]],Reserves[],4,FALSE)-Extraction[[#This Row],[OilExtractionToDate]]</f>
        <v>326021</v>
      </c>
      <c r="J1594">
        <f ca="1">VLOOKUP(Extraction[[#This Row],[AreaID]],Reserves[],5,FALSE)-Extraction[[#This Row],[GasExtractionToDate]]</f>
        <v>387962</v>
      </c>
    </row>
    <row r="1595" spans="1:10" x14ac:dyDescent="0.35">
      <c r="A1595">
        <f ca="1">RANDBETWEEN(1,Parameters!$A$10)</f>
        <v>8</v>
      </c>
      <c r="B1595" t="str">
        <f ca="1">VLOOKUP(A1595,Reserves[],2,FALSE)</f>
        <v>Hanamura</v>
      </c>
      <c r="C1595" t="str">
        <f ca="1">VLOOKUP(A1595,Reserves[],3,FALSE)</f>
        <v>Delta</v>
      </c>
      <c r="D1595" s="1">
        <f ca="1">MAX(Parameters!$A$2,MAX(INDEX((A1595=$A$2:A1594)*$D$2:D1594,))) + RANDBETWEEN(IF(MAX(INDEX((A1595=$A$2:A1594)*$D$2:D1594,))=0,0,Parameters!$C$2),Parameters!$D$2)</f>
        <v>43282</v>
      </c>
      <c r="E1595">
        <f ca="1">RANDBETWEEN(Parameters!$F$2,Parameters!$G$2)</f>
        <v>107</v>
      </c>
      <c r="F1595">
        <f ca="1">RANDBETWEEN(Parameters!$I$2,Parameters!$J$2)</f>
        <v>220</v>
      </c>
      <c r="G1595">
        <f ca="1">SUMIFS(E$2:E1595,$A$2:A1595,Extraction[[#This Row],[AreaID]])</f>
        <v>22927</v>
      </c>
      <c r="H1595">
        <f ca="1">SUMIFS(F$2:F1595,$A$2:A1595,Extraction[[#This Row],[AreaID]])</f>
        <v>22809</v>
      </c>
      <c r="I1595">
        <f ca="1">VLOOKUP(Extraction[[#This Row],[AreaID]],Reserves[],4,FALSE)-Extraction[[#This Row],[OilExtractionToDate]]</f>
        <v>150863</v>
      </c>
      <c r="J1595">
        <f ca="1">VLOOKUP(Extraction[[#This Row],[AreaID]],Reserves[],5,FALSE)-Extraction[[#This Row],[GasExtractionToDate]]</f>
        <v>220300</v>
      </c>
    </row>
    <row r="1596" spans="1:10" x14ac:dyDescent="0.35">
      <c r="A1596">
        <f ca="1">RANDBETWEEN(1,Parameters!$A$10)</f>
        <v>6</v>
      </c>
      <c r="B1596" t="str">
        <f ca="1">VLOOKUP(A1596,Reserves[],2,FALSE)</f>
        <v>Hanamura</v>
      </c>
      <c r="C1596" t="str">
        <f ca="1">VLOOKUP(A1596,Reserves[],3,FALSE)</f>
        <v>Alpha</v>
      </c>
      <c r="D1596" s="1">
        <f ca="1">MAX(Parameters!$A$2,MAX(INDEX((A1596=$A$2:A1595)*$D$2:D1595,))) + RANDBETWEEN(IF(MAX(INDEX((A1596=$A$2:A1595)*$D$2:D1595,))=0,0,Parameters!$C$2),Parameters!$D$2)</f>
        <v>43222</v>
      </c>
      <c r="E1596">
        <f ca="1">RANDBETWEEN(Parameters!$F$2,Parameters!$G$2)</f>
        <v>245</v>
      </c>
      <c r="F1596">
        <f ca="1">RANDBETWEEN(Parameters!$I$2,Parameters!$J$2)</f>
        <v>255</v>
      </c>
      <c r="G1596">
        <f ca="1">SUMIFS(E$2:E1596,$A$2:A1596,Extraction[[#This Row],[AreaID]])</f>
        <v>21349</v>
      </c>
      <c r="H1596">
        <f ca="1">SUMIFS(F$2:F1596,$A$2:A1596,Extraction[[#This Row],[AreaID]])</f>
        <v>19231</v>
      </c>
      <c r="I1596">
        <f ca="1">VLOOKUP(Extraction[[#This Row],[AreaID]],Reserves[],4,FALSE)-Extraction[[#This Row],[OilExtractionToDate]]</f>
        <v>239031</v>
      </c>
      <c r="J1596">
        <f ca="1">VLOOKUP(Extraction[[#This Row],[AreaID]],Reserves[],5,FALSE)-Extraction[[#This Row],[GasExtractionToDate]]</f>
        <v>282371</v>
      </c>
    </row>
    <row r="1597" spans="1:10" x14ac:dyDescent="0.35">
      <c r="A1597">
        <f ca="1">RANDBETWEEN(1,Parameters!$A$10)</f>
        <v>7</v>
      </c>
      <c r="B1597" t="str">
        <f ca="1">VLOOKUP(A1597,Reserves[],2,FALSE)</f>
        <v>Hanamura</v>
      </c>
      <c r="C1597" t="str">
        <f ca="1">VLOOKUP(A1597,Reserves[],3,FALSE)</f>
        <v>H1</v>
      </c>
      <c r="D1597" s="1">
        <f ca="1">MAX(Parameters!$A$2,MAX(INDEX((A1597=$A$2:A1596)*$D$2:D1596,))) + RANDBETWEEN(IF(MAX(INDEX((A1597=$A$2:A1596)*$D$2:D1596,))=0,0,Parameters!$C$2),Parameters!$D$2)</f>
        <v>43257</v>
      </c>
      <c r="E1597">
        <f ca="1">RANDBETWEEN(Parameters!$F$2,Parameters!$G$2)</f>
        <v>194</v>
      </c>
      <c r="F1597">
        <f ca="1">RANDBETWEEN(Parameters!$I$2,Parameters!$J$2)</f>
        <v>147</v>
      </c>
      <c r="G1597">
        <f ca="1">SUMIFS(E$2:E1597,$A$2:A1597,Extraction[[#This Row],[AreaID]])</f>
        <v>22447</v>
      </c>
      <c r="H1597">
        <f ca="1">SUMIFS(F$2:F1597,$A$2:A1597,Extraction[[#This Row],[AreaID]])</f>
        <v>21162</v>
      </c>
      <c r="I1597">
        <f ca="1">VLOOKUP(Extraction[[#This Row],[AreaID]],Reserves[],4,FALSE)-Extraction[[#This Row],[OilExtractionToDate]]</f>
        <v>303919</v>
      </c>
      <c r="J1597">
        <f ca="1">VLOOKUP(Extraction[[#This Row],[AreaID]],Reserves[],5,FALSE)-Extraction[[#This Row],[GasExtractionToDate]]</f>
        <v>420215</v>
      </c>
    </row>
    <row r="1598" spans="1:10" x14ac:dyDescent="0.35">
      <c r="A1598">
        <f ca="1">RANDBETWEEN(1,Parameters!$A$10)</f>
        <v>11</v>
      </c>
      <c r="B1598" t="str">
        <f ca="1">VLOOKUP(A1598,Reserves[],2,FALSE)</f>
        <v>EastTexas</v>
      </c>
      <c r="C1598" t="str">
        <f ca="1">VLOOKUP(A1598,Reserves[],3,FALSE)</f>
        <v>Lake2</v>
      </c>
      <c r="D1598" s="1">
        <f ca="1">MAX(Parameters!$A$2,MAX(INDEX((A1598=$A$2:A1597)*$D$2:D1597,))) + RANDBETWEEN(IF(MAX(INDEX((A1598=$A$2:A1597)*$D$2:D1597,))=0,0,Parameters!$C$2),Parameters!$D$2)</f>
        <v>43222</v>
      </c>
      <c r="E1598">
        <f ca="1">RANDBETWEEN(Parameters!$F$2,Parameters!$G$2)</f>
        <v>232</v>
      </c>
      <c r="F1598">
        <f ca="1">RANDBETWEEN(Parameters!$I$2,Parameters!$J$2)</f>
        <v>176</v>
      </c>
      <c r="G1598">
        <f ca="1">SUMIFS(E$2:E1598,$A$2:A1598,Extraction[[#This Row],[AreaID]])</f>
        <v>21647</v>
      </c>
      <c r="H1598">
        <f ca="1">SUMIFS(F$2:F1598,$A$2:A1598,Extraction[[#This Row],[AreaID]])</f>
        <v>21044</v>
      </c>
      <c r="I1598">
        <f ca="1">VLOOKUP(Extraction[[#This Row],[AreaID]],Reserves[],4,FALSE)-Extraction[[#This Row],[OilExtractionToDate]]</f>
        <v>254333</v>
      </c>
      <c r="J1598">
        <f ca="1">VLOOKUP(Extraction[[#This Row],[AreaID]],Reserves[],5,FALSE)-Extraction[[#This Row],[GasExtractionToDate]]</f>
        <v>205753</v>
      </c>
    </row>
    <row r="1599" spans="1:10" x14ac:dyDescent="0.35">
      <c r="A1599">
        <f ca="1">RANDBETWEEN(1,Parameters!$A$10)</f>
        <v>2</v>
      </c>
      <c r="B1599" t="str">
        <f ca="1">VLOOKUP(A1599,Reserves[],2,FALSE)</f>
        <v>Route66</v>
      </c>
      <c r="C1599" t="str">
        <f ca="1">VLOOKUP(A1599,Reserves[],3,FALSE)</f>
        <v>Delta</v>
      </c>
      <c r="D1599" s="1">
        <f ca="1">MAX(Parameters!$A$2,MAX(INDEX((A1599=$A$2:A1598)*$D$2:D1598,))) + RANDBETWEEN(IF(MAX(INDEX((A1599=$A$2:A1598)*$D$2:D1598,))=0,0,Parameters!$C$2),Parameters!$D$2)</f>
        <v>43308</v>
      </c>
      <c r="E1599">
        <f ca="1">RANDBETWEEN(Parameters!$F$2,Parameters!$G$2)</f>
        <v>240</v>
      </c>
      <c r="F1599">
        <f ca="1">RANDBETWEEN(Parameters!$I$2,Parameters!$J$2)</f>
        <v>176</v>
      </c>
      <c r="G1599">
        <f ca="1">SUMIFS(E$2:E1599,$A$2:A1599,Extraction[[#This Row],[AreaID]])</f>
        <v>24576</v>
      </c>
      <c r="H1599">
        <f ca="1">SUMIFS(F$2:F1599,$A$2:A1599,Extraction[[#This Row],[AreaID]])</f>
        <v>23664</v>
      </c>
      <c r="I1599">
        <f ca="1">VLOOKUP(Extraction[[#This Row],[AreaID]],Reserves[],4,FALSE)-Extraction[[#This Row],[OilExtractionToDate]]</f>
        <v>139865</v>
      </c>
      <c r="J1599">
        <f ca="1">VLOOKUP(Extraction[[#This Row],[AreaID]],Reserves[],5,FALSE)-Extraction[[#This Row],[GasExtractionToDate]]</f>
        <v>212545</v>
      </c>
    </row>
    <row r="1600" spans="1:10" x14ac:dyDescent="0.35">
      <c r="A1600">
        <f ca="1">RANDBETWEEN(1,Parameters!$A$10)</f>
        <v>2</v>
      </c>
      <c r="B1600" t="str">
        <f ca="1">VLOOKUP(A1600,Reserves[],2,FALSE)</f>
        <v>Route66</v>
      </c>
      <c r="C1600" t="str">
        <f ca="1">VLOOKUP(A1600,Reserves[],3,FALSE)</f>
        <v>Delta</v>
      </c>
      <c r="D1600" s="1">
        <f ca="1">MAX(Parameters!$A$2,MAX(INDEX((A1600=$A$2:A1599)*$D$2:D1599,))) + RANDBETWEEN(IF(MAX(INDEX((A1600=$A$2:A1599)*$D$2:D1599,))=0,0,Parameters!$C$2),Parameters!$D$2)</f>
        <v>43311</v>
      </c>
      <c r="E1600">
        <f ca="1">RANDBETWEEN(Parameters!$F$2,Parameters!$G$2)</f>
        <v>272</v>
      </c>
      <c r="F1600">
        <f ca="1">RANDBETWEEN(Parameters!$I$2,Parameters!$J$2)</f>
        <v>253</v>
      </c>
      <c r="G1600">
        <f ca="1">SUMIFS(E$2:E1600,$A$2:A1600,Extraction[[#This Row],[AreaID]])</f>
        <v>24848</v>
      </c>
      <c r="H1600">
        <f ca="1">SUMIFS(F$2:F1600,$A$2:A1600,Extraction[[#This Row],[AreaID]])</f>
        <v>23917</v>
      </c>
      <c r="I1600">
        <f ca="1">VLOOKUP(Extraction[[#This Row],[AreaID]],Reserves[],4,FALSE)-Extraction[[#This Row],[OilExtractionToDate]]</f>
        <v>139593</v>
      </c>
      <c r="J1600">
        <f ca="1">VLOOKUP(Extraction[[#This Row],[AreaID]],Reserves[],5,FALSE)-Extraction[[#This Row],[GasExtractionToDate]]</f>
        <v>212292</v>
      </c>
    </row>
    <row r="1601" spans="1:10" x14ac:dyDescent="0.35">
      <c r="A1601">
        <f ca="1">RANDBETWEEN(1,Parameters!$A$10)</f>
        <v>9</v>
      </c>
      <c r="B1601" t="str">
        <f ca="1">VLOOKUP(A1601,Reserves[],2,FALSE)</f>
        <v>Hanamura</v>
      </c>
      <c r="C1601" t="str">
        <f ca="1">VLOOKUP(A1601,Reserves[],3,FALSE)</f>
        <v>H2</v>
      </c>
      <c r="D1601" s="1">
        <f ca="1">MAX(Parameters!$A$2,MAX(INDEX((A1601=$A$2:A1600)*$D$2:D1600,))) + RANDBETWEEN(IF(MAX(INDEX((A1601=$A$2:A1600)*$D$2:D1600,))=0,0,Parameters!$C$2),Parameters!$D$2)</f>
        <v>43203</v>
      </c>
      <c r="E1601">
        <f ca="1">RANDBETWEEN(Parameters!$F$2,Parameters!$G$2)</f>
        <v>90</v>
      </c>
      <c r="F1601">
        <f ca="1">RANDBETWEEN(Parameters!$I$2,Parameters!$J$2)</f>
        <v>157</v>
      </c>
      <c r="G1601">
        <f ca="1">SUMIFS(E$2:E1601,$A$2:A1601,Extraction[[#This Row],[AreaID]])</f>
        <v>21172</v>
      </c>
      <c r="H1601">
        <f ca="1">SUMIFS(F$2:F1601,$A$2:A1601,Extraction[[#This Row],[AreaID]])</f>
        <v>19960</v>
      </c>
      <c r="I1601">
        <f ca="1">VLOOKUP(Extraction[[#This Row],[AreaID]],Reserves[],4,FALSE)-Extraction[[#This Row],[OilExtractionToDate]]</f>
        <v>319991</v>
      </c>
      <c r="J1601">
        <f ca="1">VLOOKUP(Extraction[[#This Row],[AreaID]],Reserves[],5,FALSE)-Extraction[[#This Row],[GasExtractionToDate]]</f>
        <v>395978</v>
      </c>
    </row>
    <row r="1602" spans="1:10" x14ac:dyDescent="0.35">
      <c r="A1602">
        <f ca="1">RANDBETWEEN(1,Parameters!$A$10)</f>
        <v>10</v>
      </c>
      <c r="B1602" t="str">
        <f ca="1">VLOOKUP(A1602,Reserves[],2,FALSE)</f>
        <v>EastTexas</v>
      </c>
      <c r="C1602" t="str">
        <f ca="1">VLOOKUP(A1602,Reserves[],3,FALSE)</f>
        <v>Lake1</v>
      </c>
      <c r="D1602" s="1">
        <f ca="1">MAX(Parameters!$A$2,MAX(INDEX((A1602=$A$2:A1601)*$D$2:D1601,))) + RANDBETWEEN(IF(MAX(INDEX((A1602=$A$2:A1601)*$D$2:D1601,))=0,0,Parameters!$C$2),Parameters!$D$2)</f>
        <v>43104</v>
      </c>
      <c r="E1602">
        <f ca="1">RANDBETWEEN(Parameters!$F$2,Parameters!$G$2)</f>
        <v>113</v>
      </c>
      <c r="F1602">
        <f ca="1">RANDBETWEEN(Parameters!$I$2,Parameters!$J$2)</f>
        <v>220</v>
      </c>
      <c r="G1602">
        <f ca="1">SUMIFS(E$2:E1602,$A$2:A1602,Extraction[[#This Row],[AreaID]])</f>
        <v>18602</v>
      </c>
      <c r="H1602">
        <f ca="1">SUMIFS(F$2:F1602,$A$2:A1602,Extraction[[#This Row],[AreaID]])</f>
        <v>16829</v>
      </c>
      <c r="I1602">
        <f ca="1">VLOOKUP(Extraction[[#This Row],[AreaID]],Reserves[],4,FALSE)-Extraction[[#This Row],[OilExtractionToDate]]</f>
        <v>148626</v>
      </c>
      <c r="J1602">
        <f ca="1">VLOOKUP(Extraction[[#This Row],[AreaID]],Reserves[],5,FALSE)-Extraction[[#This Row],[GasExtractionToDate]]</f>
        <v>358424</v>
      </c>
    </row>
    <row r="1603" spans="1:10" x14ac:dyDescent="0.35">
      <c r="A1603">
        <f ca="1">RANDBETWEEN(1,Parameters!$A$10)</f>
        <v>10</v>
      </c>
      <c r="B1603" t="str">
        <f ca="1">VLOOKUP(A1603,Reserves[],2,FALSE)</f>
        <v>EastTexas</v>
      </c>
      <c r="C1603" t="str">
        <f ca="1">VLOOKUP(A1603,Reserves[],3,FALSE)</f>
        <v>Lake1</v>
      </c>
      <c r="D1603" s="1">
        <f ca="1">MAX(Parameters!$A$2,MAX(INDEX((A1603=$A$2:A1602)*$D$2:D1602,))) + RANDBETWEEN(IF(MAX(INDEX((A1603=$A$2:A1602)*$D$2:D1602,))=0,0,Parameters!$C$2),Parameters!$D$2)</f>
        <v>43107</v>
      </c>
      <c r="E1603">
        <f ca="1">RANDBETWEEN(Parameters!$F$2,Parameters!$G$2)</f>
        <v>187</v>
      </c>
      <c r="F1603">
        <f ca="1">RANDBETWEEN(Parameters!$I$2,Parameters!$J$2)</f>
        <v>114</v>
      </c>
      <c r="G1603">
        <f ca="1">SUMIFS(E$2:E1603,$A$2:A1603,Extraction[[#This Row],[AreaID]])</f>
        <v>18789</v>
      </c>
      <c r="H1603">
        <f ca="1">SUMIFS(F$2:F1603,$A$2:A1603,Extraction[[#This Row],[AreaID]])</f>
        <v>16943</v>
      </c>
      <c r="I1603">
        <f ca="1">VLOOKUP(Extraction[[#This Row],[AreaID]],Reserves[],4,FALSE)-Extraction[[#This Row],[OilExtractionToDate]]</f>
        <v>148439</v>
      </c>
      <c r="J1603">
        <f ca="1">VLOOKUP(Extraction[[#This Row],[AreaID]],Reserves[],5,FALSE)-Extraction[[#This Row],[GasExtractionToDate]]</f>
        <v>358310</v>
      </c>
    </row>
    <row r="1604" spans="1:10" x14ac:dyDescent="0.35">
      <c r="A1604">
        <f ca="1">RANDBETWEEN(1,Parameters!$A$10)</f>
        <v>2</v>
      </c>
      <c r="B1604" t="str">
        <f ca="1">VLOOKUP(A1604,Reserves[],2,FALSE)</f>
        <v>Route66</v>
      </c>
      <c r="C1604" t="str">
        <f ca="1">VLOOKUP(A1604,Reserves[],3,FALSE)</f>
        <v>Delta</v>
      </c>
      <c r="D1604" s="1">
        <f ca="1">MAX(Parameters!$A$2,MAX(INDEX((A1604=$A$2:A1603)*$D$2:D1603,))) + RANDBETWEEN(IF(MAX(INDEX((A1604=$A$2:A1603)*$D$2:D1603,))=0,0,Parameters!$C$2),Parameters!$D$2)</f>
        <v>43317</v>
      </c>
      <c r="E1604">
        <f ca="1">RANDBETWEEN(Parameters!$F$2,Parameters!$G$2)</f>
        <v>265</v>
      </c>
      <c r="F1604">
        <f ca="1">RANDBETWEEN(Parameters!$I$2,Parameters!$J$2)</f>
        <v>97</v>
      </c>
      <c r="G1604">
        <f ca="1">SUMIFS(E$2:E1604,$A$2:A1604,Extraction[[#This Row],[AreaID]])</f>
        <v>25113</v>
      </c>
      <c r="H1604">
        <f ca="1">SUMIFS(F$2:F1604,$A$2:A1604,Extraction[[#This Row],[AreaID]])</f>
        <v>24014</v>
      </c>
      <c r="I1604">
        <f ca="1">VLOOKUP(Extraction[[#This Row],[AreaID]],Reserves[],4,FALSE)-Extraction[[#This Row],[OilExtractionToDate]]</f>
        <v>139328</v>
      </c>
      <c r="J1604">
        <f ca="1">VLOOKUP(Extraction[[#This Row],[AreaID]],Reserves[],5,FALSE)-Extraction[[#This Row],[GasExtractionToDate]]</f>
        <v>212195</v>
      </c>
    </row>
    <row r="1605" spans="1:10" x14ac:dyDescent="0.35">
      <c r="A1605">
        <f ca="1">RANDBETWEEN(1,Parameters!$A$10)</f>
        <v>6</v>
      </c>
      <c r="B1605" t="str">
        <f ca="1">VLOOKUP(A1605,Reserves[],2,FALSE)</f>
        <v>Hanamura</v>
      </c>
      <c r="C1605" t="str">
        <f ca="1">VLOOKUP(A1605,Reserves[],3,FALSE)</f>
        <v>Alpha</v>
      </c>
      <c r="D1605" s="1">
        <f ca="1">MAX(Parameters!$A$2,MAX(INDEX((A1605=$A$2:A1604)*$D$2:D1604,))) + RANDBETWEEN(IF(MAX(INDEX((A1605=$A$2:A1604)*$D$2:D1604,))=0,0,Parameters!$C$2),Parameters!$D$2)</f>
        <v>43225</v>
      </c>
      <c r="E1605">
        <f ca="1">RANDBETWEEN(Parameters!$F$2,Parameters!$G$2)</f>
        <v>149</v>
      </c>
      <c r="F1605">
        <f ca="1">RANDBETWEEN(Parameters!$I$2,Parameters!$J$2)</f>
        <v>250</v>
      </c>
      <c r="G1605">
        <f ca="1">SUMIFS(E$2:E1605,$A$2:A1605,Extraction[[#This Row],[AreaID]])</f>
        <v>21498</v>
      </c>
      <c r="H1605">
        <f ca="1">SUMIFS(F$2:F1605,$A$2:A1605,Extraction[[#This Row],[AreaID]])</f>
        <v>19481</v>
      </c>
      <c r="I1605">
        <f ca="1">VLOOKUP(Extraction[[#This Row],[AreaID]],Reserves[],4,FALSE)-Extraction[[#This Row],[OilExtractionToDate]]</f>
        <v>238882</v>
      </c>
      <c r="J1605">
        <f ca="1">VLOOKUP(Extraction[[#This Row],[AreaID]],Reserves[],5,FALSE)-Extraction[[#This Row],[GasExtractionToDate]]</f>
        <v>282121</v>
      </c>
    </row>
    <row r="1606" spans="1:10" x14ac:dyDescent="0.35">
      <c r="A1606">
        <f ca="1">RANDBETWEEN(1,Parameters!$A$10)</f>
        <v>10</v>
      </c>
      <c r="B1606" t="str">
        <f ca="1">VLOOKUP(A1606,Reserves[],2,FALSE)</f>
        <v>EastTexas</v>
      </c>
      <c r="C1606" t="str">
        <f ca="1">VLOOKUP(A1606,Reserves[],3,FALSE)</f>
        <v>Lake1</v>
      </c>
      <c r="D1606" s="1">
        <f ca="1">MAX(Parameters!$A$2,MAX(INDEX((A1606=$A$2:A1605)*$D$2:D1605,))) + RANDBETWEEN(IF(MAX(INDEX((A1606=$A$2:A1605)*$D$2:D1605,))=0,0,Parameters!$C$2),Parameters!$D$2)</f>
        <v>43113</v>
      </c>
      <c r="E1606">
        <f ca="1">RANDBETWEEN(Parameters!$F$2,Parameters!$G$2)</f>
        <v>171</v>
      </c>
      <c r="F1606">
        <f ca="1">RANDBETWEEN(Parameters!$I$2,Parameters!$J$2)</f>
        <v>206</v>
      </c>
      <c r="G1606">
        <f ca="1">SUMIFS(E$2:E1606,$A$2:A1606,Extraction[[#This Row],[AreaID]])</f>
        <v>18960</v>
      </c>
      <c r="H1606">
        <f ca="1">SUMIFS(F$2:F1606,$A$2:A1606,Extraction[[#This Row],[AreaID]])</f>
        <v>17149</v>
      </c>
      <c r="I1606">
        <f ca="1">VLOOKUP(Extraction[[#This Row],[AreaID]],Reserves[],4,FALSE)-Extraction[[#This Row],[OilExtractionToDate]]</f>
        <v>148268</v>
      </c>
      <c r="J1606">
        <f ca="1">VLOOKUP(Extraction[[#This Row],[AreaID]],Reserves[],5,FALSE)-Extraction[[#This Row],[GasExtractionToDate]]</f>
        <v>358104</v>
      </c>
    </row>
    <row r="1607" spans="1:10" x14ac:dyDescent="0.35">
      <c r="A1607">
        <f ca="1">RANDBETWEEN(1,Parameters!$A$10)</f>
        <v>3</v>
      </c>
      <c r="B1607" t="str">
        <f ca="1">VLOOKUP(A1607,Reserves[],2,FALSE)</f>
        <v>Route66</v>
      </c>
      <c r="C1607" t="str">
        <f ca="1">VLOOKUP(A1607,Reserves[],3,FALSE)</f>
        <v>A3</v>
      </c>
      <c r="D1607" s="1">
        <f ca="1">MAX(Parameters!$A$2,MAX(INDEX((A1607=$A$2:A1606)*$D$2:D1606,))) + RANDBETWEEN(IF(MAX(INDEX((A1607=$A$2:A1606)*$D$2:D1606,))=0,0,Parameters!$C$2),Parameters!$D$2)</f>
        <v>43223</v>
      </c>
      <c r="E1607">
        <f ca="1">RANDBETWEEN(Parameters!$F$2,Parameters!$G$2)</f>
        <v>168</v>
      </c>
      <c r="F1607">
        <f ca="1">RANDBETWEEN(Parameters!$I$2,Parameters!$J$2)</f>
        <v>98</v>
      </c>
      <c r="G1607">
        <f ca="1">SUMIFS(E$2:E1607,$A$2:A1607,Extraction[[#This Row],[AreaID]])</f>
        <v>22079</v>
      </c>
      <c r="H1607">
        <f ca="1">SUMIFS(F$2:F1607,$A$2:A1607,Extraction[[#This Row],[AreaID]])</f>
        <v>19336</v>
      </c>
      <c r="I1607">
        <f ca="1">VLOOKUP(Extraction[[#This Row],[AreaID]],Reserves[],4,FALSE)-Extraction[[#This Row],[OilExtractionToDate]]</f>
        <v>190079</v>
      </c>
      <c r="J1607">
        <f ca="1">VLOOKUP(Extraction[[#This Row],[AreaID]],Reserves[],5,FALSE)-Extraction[[#This Row],[GasExtractionToDate]]</f>
        <v>327102</v>
      </c>
    </row>
    <row r="1608" spans="1:10" x14ac:dyDescent="0.35">
      <c r="A1608">
        <f ca="1">RANDBETWEEN(1,Parameters!$A$10)</f>
        <v>6</v>
      </c>
      <c r="B1608" t="str">
        <f ca="1">VLOOKUP(A1608,Reserves[],2,FALSE)</f>
        <v>Hanamura</v>
      </c>
      <c r="C1608" t="str">
        <f ca="1">VLOOKUP(A1608,Reserves[],3,FALSE)</f>
        <v>Alpha</v>
      </c>
      <c r="D1608" s="1">
        <f ca="1">MAX(Parameters!$A$2,MAX(INDEX((A1608=$A$2:A1607)*$D$2:D1607,))) + RANDBETWEEN(IF(MAX(INDEX((A1608=$A$2:A1607)*$D$2:D1607,))=0,0,Parameters!$C$2),Parameters!$D$2)</f>
        <v>43233</v>
      </c>
      <c r="E1608">
        <f ca="1">RANDBETWEEN(Parameters!$F$2,Parameters!$G$2)</f>
        <v>86</v>
      </c>
      <c r="F1608">
        <f ca="1">RANDBETWEEN(Parameters!$I$2,Parameters!$J$2)</f>
        <v>106</v>
      </c>
      <c r="G1608">
        <f ca="1">SUMIFS(E$2:E1608,$A$2:A1608,Extraction[[#This Row],[AreaID]])</f>
        <v>21584</v>
      </c>
      <c r="H1608">
        <f ca="1">SUMIFS(F$2:F1608,$A$2:A1608,Extraction[[#This Row],[AreaID]])</f>
        <v>19587</v>
      </c>
      <c r="I1608">
        <f ca="1">VLOOKUP(Extraction[[#This Row],[AreaID]],Reserves[],4,FALSE)-Extraction[[#This Row],[OilExtractionToDate]]</f>
        <v>238796</v>
      </c>
      <c r="J1608">
        <f ca="1">VLOOKUP(Extraction[[#This Row],[AreaID]],Reserves[],5,FALSE)-Extraction[[#This Row],[GasExtractionToDate]]</f>
        <v>282015</v>
      </c>
    </row>
    <row r="1609" spans="1:10" x14ac:dyDescent="0.35">
      <c r="A1609">
        <f ca="1">RANDBETWEEN(1,Parameters!$A$10)</f>
        <v>4</v>
      </c>
      <c r="B1609" t="str">
        <f ca="1">VLOOKUP(A1609,Reserves[],2,FALSE)</f>
        <v>BigPool</v>
      </c>
      <c r="C1609" t="str">
        <f ca="1">VLOOKUP(A1609,Reserves[],3,FALSE)</f>
        <v>B1</v>
      </c>
      <c r="D1609" s="1">
        <f ca="1">MAX(Parameters!$A$2,MAX(INDEX((A1609=$A$2:A1608)*$D$2:D1608,))) + RANDBETWEEN(IF(MAX(INDEX((A1609=$A$2:A1608)*$D$2:D1608,))=0,0,Parameters!$C$2),Parameters!$D$2)</f>
        <v>43240</v>
      </c>
      <c r="E1609">
        <f ca="1">RANDBETWEEN(Parameters!$F$2,Parameters!$G$2)</f>
        <v>213</v>
      </c>
      <c r="F1609">
        <f ca="1">RANDBETWEEN(Parameters!$I$2,Parameters!$J$2)</f>
        <v>287</v>
      </c>
      <c r="G1609">
        <f ca="1">SUMIFS(E$2:E1609,$A$2:A1609,Extraction[[#This Row],[AreaID]])</f>
        <v>21893</v>
      </c>
      <c r="H1609">
        <f ca="1">SUMIFS(F$2:F1609,$A$2:A1609,Extraction[[#This Row],[AreaID]])</f>
        <v>21711</v>
      </c>
      <c r="I1609">
        <f ca="1">VLOOKUP(Extraction[[#This Row],[AreaID]],Reserves[],4,FALSE)-Extraction[[#This Row],[OilExtractionToDate]]</f>
        <v>383297</v>
      </c>
      <c r="J1609">
        <f ca="1">VLOOKUP(Extraction[[#This Row],[AreaID]],Reserves[],5,FALSE)-Extraction[[#This Row],[GasExtractionToDate]]</f>
        <v>178742</v>
      </c>
    </row>
    <row r="1610" spans="1:10" x14ac:dyDescent="0.35">
      <c r="A1610">
        <f ca="1">RANDBETWEEN(1,Parameters!$A$10)</f>
        <v>13</v>
      </c>
      <c r="B1610" t="str">
        <f ca="1">VLOOKUP(A1610,Reserves[],2,FALSE)</f>
        <v>Kern River</v>
      </c>
      <c r="C1610" t="str">
        <f ca="1">VLOOKUP(A1610,Reserves[],3,FALSE)</f>
        <v>W13</v>
      </c>
      <c r="D1610" s="1">
        <f ca="1">MAX(Parameters!$A$2,MAX(INDEX((A1610=$A$2:A1609)*$D$2:D1609,))) + RANDBETWEEN(IF(MAX(INDEX((A1610=$A$2:A1609)*$D$2:D1609,))=0,0,Parameters!$C$2),Parameters!$D$2)</f>
        <v>43219</v>
      </c>
      <c r="E1610">
        <f ca="1">RANDBETWEEN(Parameters!$F$2,Parameters!$G$2)</f>
        <v>176</v>
      </c>
      <c r="F1610">
        <f ca="1">RANDBETWEEN(Parameters!$I$2,Parameters!$J$2)</f>
        <v>144</v>
      </c>
      <c r="G1610">
        <f ca="1">SUMIFS(E$2:E1610,$A$2:A1610,Extraction[[#This Row],[AreaID]])</f>
        <v>21492</v>
      </c>
      <c r="H1610">
        <f ca="1">SUMIFS(F$2:F1610,$A$2:A1610,Extraction[[#This Row],[AreaID]])</f>
        <v>19751</v>
      </c>
      <c r="I1610">
        <f ca="1">VLOOKUP(Extraction[[#This Row],[AreaID]],Reserves[],4,FALSE)-Extraction[[#This Row],[OilExtractionToDate]]</f>
        <v>361211</v>
      </c>
      <c r="J1610">
        <f ca="1">VLOOKUP(Extraction[[#This Row],[AreaID]],Reserves[],5,FALSE)-Extraction[[#This Row],[GasExtractionToDate]]</f>
        <v>429704</v>
      </c>
    </row>
    <row r="1611" spans="1:10" x14ac:dyDescent="0.35">
      <c r="A1611">
        <f ca="1">RANDBETWEEN(1,Parameters!$A$10)</f>
        <v>12</v>
      </c>
      <c r="B1611" t="str">
        <f ca="1">VLOOKUP(A1611,Reserves[],2,FALSE)</f>
        <v>EastTexas</v>
      </c>
      <c r="C1611" t="str">
        <f ca="1">VLOOKUP(A1611,Reserves[],3,FALSE)</f>
        <v>Lake3</v>
      </c>
      <c r="D1611" s="1">
        <f ca="1">MAX(Parameters!$A$2,MAX(INDEX((A1611=$A$2:A1610)*$D$2:D1610,))) + RANDBETWEEN(IF(MAX(INDEX((A1611=$A$2:A1610)*$D$2:D1610,))=0,0,Parameters!$C$2),Parameters!$D$2)</f>
        <v>43211</v>
      </c>
      <c r="E1611">
        <f ca="1">RANDBETWEEN(Parameters!$F$2,Parameters!$G$2)</f>
        <v>277</v>
      </c>
      <c r="F1611">
        <f ca="1">RANDBETWEEN(Parameters!$I$2,Parameters!$J$2)</f>
        <v>115</v>
      </c>
      <c r="G1611">
        <f ca="1">SUMIFS(E$2:E1611,$A$2:A1611,Extraction[[#This Row],[AreaID]])</f>
        <v>20506</v>
      </c>
      <c r="H1611">
        <f ca="1">SUMIFS(F$2:F1611,$A$2:A1611,Extraction[[#This Row],[AreaID]])</f>
        <v>18624</v>
      </c>
      <c r="I1611">
        <f ca="1">VLOOKUP(Extraction[[#This Row],[AreaID]],Reserves[],4,FALSE)-Extraction[[#This Row],[OilExtractionToDate]]</f>
        <v>312881</v>
      </c>
      <c r="J1611">
        <f ca="1">VLOOKUP(Extraction[[#This Row],[AreaID]],Reserves[],5,FALSE)-Extraction[[#This Row],[GasExtractionToDate]]</f>
        <v>268581</v>
      </c>
    </row>
    <row r="1612" spans="1:10" x14ac:dyDescent="0.35">
      <c r="A1612">
        <f ca="1">RANDBETWEEN(1,Parameters!$A$10)</f>
        <v>2</v>
      </c>
      <c r="B1612" t="str">
        <f ca="1">VLOOKUP(A1612,Reserves[],2,FALSE)</f>
        <v>Route66</v>
      </c>
      <c r="C1612" t="str">
        <f ca="1">VLOOKUP(A1612,Reserves[],3,FALSE)</f>
        <v>Delta</v>
      </c>
      <c r="D1612" s="1">
        <f ca="1">MAX(Parameters!$A$2,MAX(INDEX((A1612=$A$2:A1611)*$D$2:D1611,))) + RANDBETWEEN(IF(MAX(INDEX((A1612=$A$2:A1611)*$D$2:D1611,))=0,0,Parameters!$C$2),Parameters!$D$2)</f>
        <v>43320</v>
      </c>
      <c r="E1612">
        <f ca="1">RANDBETWEEN(Parameters!$F$2,Parameters!$G$2)</f>
        <v>129</v>
      </c>
      <c r="F1612">
        <f ca="1">RANDBETWEEN(Parameters!$I$2,Parameters!$J$2)</f>
        <v>267</v>
      </c>
      <c r="G1612">
        <f ca="1">SUMIFS(E$2:E1612,$A$2:A1612,Extraction[[#This Row],[AreaID]])</f>
        <v>25242</v>
      </c>
      <c r="H1612">
        <f ca="1">SUMIFS(F$2:F1612,$A$2:A1612,Extraction[[#This Row],[AreaID]])</f>
        <v>24281</v>
      </c>
      <c r="I1612">
        <f ca="1">VLOOKUP(Extraction[[#This Row],[AreaID]],Reserves[],4,FALSE)-Extraction[[#This Row],[OilExtractionToDate]]</f>
        <v>139199</v>
      </c>
      <c r="J1612">
        <f ca="1">VLOOKUP(Extraction[[#This Row],[AreaID]],Reserves[],5,FALSE)-Extraction[[#This Row],[GasExtractionToDate]]</f>
        <v>211928</v>
      </c>
    </row>
    <row r="1613" spans="1:10" x14ac:dyDescent="0.35">
      <c r="A1613">
        <f ca="1">RANDBETWEEN(1,Parameters!$A$10)</f>
        <v>12</v>
      </c>
      <c r="B1613" t="str">
        <f ca="1">VLOOKUP(A1613,Reserves[],2,FALSE)</f>
        <v>EastTexas</v>
      </c>
      <c r="C1613" t="str">
        <f ca="1">VLOOKUP(A1613,Reserves[],3,FALSE)</f>
        <v>Lake3</v>
      </c>
      <c r="D1613" s="1">
        <f ca="1">MAX(Parameters!$A$2,MAX(INDEX((A1613=$A$2:A1612)*$D$2:D1612,))) + RANDBETWEEN(IF(MAX(INDEX((A1613=$A$2:A1612)*$D$2:D1612,))=0,0,Parameters!$C$2),Parameters!$D$2)</f>
        <v>43215</v>
      </c>
      <c r="E1613">
        <f ca="1">RANDBETWEEN(Parameters!$F$2,Parameters!$G$2)</f>
        <v>238</v>
      </c>
      <c r="F1613">
        <f ca="1">RANDBETWEEN(Parameters!$I$2,Parameters!$J$2)</f>
        <v>111</v>
      </c>
      <c r="G1613">
        <f ca="1">SUMIFS(E$2:E1613,$A$2:A1613,Extraction[[#This Row],[AreaID]])</f>
        <v>20744</v>
      </c>
      <c r="H1613">
        <f ca="1">SUMIFS(F$2:F1613,$A$2:A1613,Extraction[[#This Row],[AreaID]])</f>
        <v>18735</v>
      </c>
      <c r="I1613">
        <f ca="1">VLOOKUP(Extraction[[#This Row],[AreaID]],Reserves[],4,FALSE)-Extraction[[#This Row],[OilExtractionToDate]]</f>
        <v>312643</v>
      </c>
      <c r="J1613">
        <f ca="1">VLOOKUP(Extraction[[#This Row],[AreaID]],Reserves[],5,FALSE)-Extraction[[#This Row],[GasExtractionToDate]]</f>
        <v>268470</v>
      </c>
    </row>
    <row r="1614" spans="1:10" x14ac:dyDescent="0.35">
      <c r="A1614">
        <f ca="1">RANDBETWEEN(1,Parameters!$A$10)</f>
        <v>11</v>
      </c>
      <c r="B1614" t="str">
        <f ca="1">VLOOKUP(A1614,Reserves[],2,FALSE)</f>
        <v>EastTexas</v>
      </c>
      <c r="C1614" t="str">
        <f ca="1">VLOOKUP(A1614,Reserves[],3,FALSE)</f>
        <v>Lake2</v>
      </c>
      <c r="D1614" s="1">
        <f ca="1">MAX(Parameters!$A$2,MAX(INDEX((A1614=$A$2:A1613)*$D$2:D1613,))) + RANDBETWEEN(IF(MAX(INDEX((A1614=$A$2:A1613)*$D$2:D1613,))=0,0,Parameters!$C$2),Parameters!$D$2)</f>
        <v>43228</v>
      </c>
      <c r="E1614">
        <f ca="1">RANDBETWEEN(Parameters!$F$2,Parameters!$G$2)</f>
        <v>121</v>
      </c>
      <c r="F1614">
        <f ca="1">RANDBETWEEN(Parameters!$I$2,Parameters!$J$2)</f>
        <v>168</v>
      </c>
      <c r="G1614">
        <f ca="1">SUMIFS(E$2:E1614,$A$2:A1614,Extraction[[#This Row],[AreaID]])</f>
        <v>21768</v>
      </c>
      <c r="H1614">
        <f ca="1">SUMIFS(F$2:F1614,$A$2:A1614,Extraction[[#This Row],[AreaID]])</f>
        <v>21212</v>
      </c>
      <c r="I1614">
        <f ca="1">VLOOKUP(Extraction[[#This Row],[AreaID]],Reserves[],4,FALSE)-Extraction[[#This Row],[OilExtractionToDate]]</f>
        <v>254212</v>
      </c>
      <c r="J1614">
        <f ca="1">VLOOKUP(Extraction[[#This Row],[AreaID]],Reserves[],5,FALSE)-Extraction[[#This Row],[GasExtractionToDate]]</f>
        <v>205585</v>
      </c>
    </row>
    <row r="1615" spans="1:10" x14ac:dyDescent="0.35">
      <c r="A1615">
        <f ca="1">RANDBETWEEN(1,Parameters!$A$10)</f>
        <v>10</v>
      </c>
      <c r="B1615" t="str">
        <f ca="1">VLOOKUP(A1615,Reserves[],2,FALSE)</f>
        <v>EastTexas</v>
      </c>
      <c r="C1615" t="str">
        <f ca="1">VLOOKUP(A1615,Reserves[],3,FALSE)</f>
        <v>Lake1</v>
      </c>
      <c r="D1615" s="1">
        <f ca="1">MAX(Parameters!$A$2,MAX(INDEX((A1615=$A$2:A1614)*$D$2:D1614,))) + RANDBETWEEN(IF(MAX(INDEX((A1615=$A$2:A1614)*$D$2:D1614,))=0,0,Parameters!$C$2),Parameters!$D$2)</f>
        <v>43116</v>
      </c>
      <c r="E1615">
        <f ca="1">RANDBETWEEN(Parameters!$F$2,Parameters!$G$2)</f>
        <v>193</v>
      </c>
      <c r="F1615">
        <f ca="1">RANDBETWEEN(Parameters!$I$2,Parameters!$J$2)</f>
        <v>107</v>
      </c>
      <c r="G1615">
        <f ca="1">SUMIFS(E$2:E1615,$A$2:A1615,Extraction[[#This Row],[AreaID]])</f>
        <v>19153</v>
      </c>
      <c r="H1615">
        <f ca="1">SUMIFS(F$2:F1615,$A$2:A1615,Extraction[[#This Row],[AreaID]])</f>
        <v>17256</v>
      </c>
      <c r="I1615">
        <f ca="1">VLOOKUP(Extraction[[#This Row],[AreaID]],Reserves[],4,FALSE)-Extraction[[#This Row],[OilExtractionToDate]]</f>
        <v>148075</v>
      </c>
      <c r="J1615">
        <f ca="1">VLOOKUP(Extraction[[#This Row],[AreaID]],Reserves[],5,FALSE)-Extraction[[#This Row],[GasExtractionToDate]]</f>
        <v>357997</v>
      </c>
    </row>
    <row r="1616" spans="1:10" x14ac:dyDescent="0.35">
      <c r="A1616">
        <f ca="1">RANDBETWEEN(1,Parameters!$A$10)</f>
        <v>4</v>
      </c>
      <c r="B1616" t="str">
        <f ca="1">VLOOKUP(A1616,Reserves[],2,FALSE)</f>
        <v>BigPool</v>
      </c>
      <c r="C1616" t="str">
        <f ca="1">VLOOKUP(A1616,Reserves[],3,FALSE)</f>
        <v>B1</v>
      </c>
      <c r="D1616" s="1">
        <f ca="1">MAX(Parameters!$A$2,MAX(INDEX((A1616=$A$2:A1615)*$D$2:D1615,))) + RANDBETWEEN(IF(MAX(INDEX((A1616=$A$2:A1615)*$D$2:D1615,))=0,0,Parameters!$C$2),Parameters!$D$2)</f>
        <v>43247</v>
      </c>
      <c r="E1616">
        <f ca="1">RANDBETWEEN(Parameters!$F$2,Parameters!$G$2)</f>
        <v>248</v>
      </c>
      <c r="F1616">
        <f ca="1">RANDBETWEEN(Parameters!$I$2,Parameters!$J$2)</f>
        <v>237</v>
      </c>
      <c r="G1616">
        <f ca="1">SUMIFS(E$2:E1616,$A$2:A1616,Extraction[[#This Row],[AreaID]])</f>
        <v>22141</v>
      </c>
      <c r="H1616">
        <f ca="1">SUMIFS(F$2:F1616,$A$2:A1616,Extraction[[#This Row],[AreaID]])</f>
        <v>21948</v>
      </c>
      <c r="I1616">
        <f ca="1">VLOOKUP(Extraction[[#This Row],[AreaID]],Reserves[],4,FALSE)-Extraction[[#This Row],[OilExtractionToDate]]</f>
        <v>383049</v>
      </c>
      <c r="J1616">
        <f ca="1">VLOOKUP(Extraction[[#This Row],[AreaID]],Reserves[],5,FALSE)-Extraction[[#This Row],[GasExtractionToDate]]</f>
        <v>178505</v>
      </c>
    </row>
    <row r="1617" spans="1:10" x14ac:dyDescent="0.35">
      <c r="A1617">
        <f ca="1">RANDBETWEEN(1,Parameters!$A$10)</f>
        <v>7</v>
      </c>
      <c r="B1617" t="str">
        <f ca="1">VLOOKUP(A1617,Reserves[],2,FALSE)</f>
        <v>Hanamura</v>
      </c>
      <c r="C1617" t="str">
        <f ca="1">VLOOKUP(A1617,Reserves[],3,FALSE)</f>
        <v>H1</v>
      </c>
      <c r="D1617" s="1">
        <f ca="1">MAX(Parameters!$A$2,MAX(INDEX((A1617=$A$2:A1616)*$D$2:D1616,))) + RANDBETWEEN(IF(MAX(INDEX((A1617=$A$2:A1616)*$D$2:D1616,))=0,0,Parameters!$C$2),Parameters!$D$2)</f>
        <v>43263</v>
      </c>
      <c r="E1617">
        <f ca="1">RANDBETWEEN(Parameters!$F$2,Parameters!$G$2)</f>
        <v>122</v>
      </c>
      <c r="F1617">
        <f ca="1">RANDBETWEEN(Parameters!$I$2,Parameters!$J$2)</f>
        <v>124</v>
      </c>
      <c r="G1617">
        <f ca="1">SUMIFS(E$2:E1617,$A$2:A1617,Extraction[[#This Row],[AreaID]])</f>
        <v>22569</v>
      </c>
      <c r="H1617">
        <f ca="1">SUMIFS(F$2:F1617,$A$2:A1617,Extraction[[#This Row],[AreaID]])</f>
        <v>21286</v>
      </c>
      <c r="I1617">
        <f ca="1">VLOOKUP(Extraction[[#This Row],[AreaID]],Reserves[],4,FALSE)-Extraction[[#This Row],[OilExtractionToDate]]</f>
        <v>303797</v>
      </c>
      <c r="J1617">
        <f ca="1">VLOOKUP(Extraction[[#This Row],[AreaID]],Reserves[],5,FALSE)-Extraction[[#This Row],[GasExtractionToDate]]</f>
        <v>420091</v>
      </c>
    </row>
    <row r="1618" spans="1:10" x14ac:dyDescent="0.35">
      <c r="A1618">
        <f ca="1">RANDBETWEEN(1,Parameters!$A$10)</f>
        <v>5</v>
      </c>
      <c r="B1618" t="str">
        <f ca="1">VLOOKUP(A1618,Reserves[],2,FALSE)</f>
        <v>BigPool</v>
      </c>
      <c r="C1618" t="str">
        <f ca="1">VLOOKUP(A1618,Reserves[],3,FALSE)</f>
        <v>B2</v>
      </c>
      <c r="D1618" s="1">
        <f ca="1">MAX(Parameters!$A$2,MAX(INDEX((A1618=$A$2:A1617)*$D$2:D1617,))) + RANDBETWEEN(IF(MAX(INDEX((A1618=$A$2:A1617)*$D$2:D1617,))=0,0,Parameters!$C$2),Parameters!$D$2)</f>
        <v>43174</v>
      </c>
      <c r="E1618">
        <f ca="1">RANDBETWEEN(Parameters!$F$2,Parameters!$G$2)</f>
        <v>178</v>
      </c>
      <c r="F1618">
        <f ca="1">RANDBETWEEN(Parameters!$I$2,Parameters!$J$2)</f>
        <v>217</v>
      </c>
      <c r="G1618">
        <f ca="1">SUMIFS(E$2:E1618,$A$2:A1618,Extraction[[#This Row],[AreaID]])</f>
        <v>20625</v>
      </c>
      <c r="H1618">
        <f ca="1">SUMIFS(F$2:F1618,$A$2:A1618,Extraction[[#This Row],[AreaID]])</f>
        <v>19654</v>
      </c>
      <c r="I1618">
        <f ca="1">VLOOKUP(Extraction[[#This Row],[AreaID]],Reserves[],4,FALSE)-Extraction[[#This Row],[OilExtractionToDate]]</f>
        <v>286798</v>
      </c>
      <c r="J1618">
        <f ca="1">VLOOKUP(Extraction[[#This Row],[AreaID]],Reserves[],5,FALSE)-Extraction[[#This Row],[GasExtractionToDate]]</f>
        <v>258054</v>
      </c>
    </row>
    <row r="1619" spans="1:10" x14ac:dyDescent="0.35">
      <c r="A1619">
        <f ca="1">RANDBETWEEN(1,Parameters!$A$10)</f>
        <v>3</v>
      </c>
      <c r="B1619" t="str">
        <f ca="1">VLOOKUP(A1619,Reserves[],2,FALSE)</f>
        <v>Route66</v>
      </c>
      <c r="C1619" t="str">
        <f ca="1">VLOOKUP(A1619,Reserves[],3,FALSE)</f>
        <v>A3</v>
      </c>
      <c r="D1619" s="1">
        <f ca="1">MAX(Parameters!$A$2,MAX(INDEX((A1619=$A$2:A1618)*$D$2:D1618,))) + RANDBETWEEN(IF(MAX(INDEX((A1619=$A$2:A1618)*$D$2:D1618,))=0,0,Parameters!$C$2),Parameters!$D$2)</f>
        <v>43231</v>
      </c>
      <c r="E1619">
        <f ca="1">RANDBETWEEN(Parameters!$F$2,Parameters!$G$2)</f>
        <v>293</v>
      </c>
      <c r="F1619">
        <f ca="1">RANDBETWEEN(Parameters!$I$2,Parameters!$J$2)</f>
        <v>100</v>
      </c>
      <c r="G1619">
        <f ca="1">SUMIFS(E$2:E1619,$A$2:A1619,Extraction[[#This Row],[AreaID]])</f>
        <v>22372</v>
      </c>
      <c r="H1619">
        <f ca="1">SUMIFS(F$2:F1619,$A$2:A1619,Extraction[[#This Row],[AreaID]])</f>
        <v>19436</v>
      </c>
      <c r="I1619">
        <f ca="1">VLOOKUP(Extraction[[#This Row],[AreaID]],Reserves[],4,FALSE)-Extraction[[#This Row],[OilExtractionToDate]]</f>
        <v>189786</v>
      </c>
      <c r="J1619">
        <f ca="1">VLOOKUP(Extraction[[#This Row],[AreaID]],Reserves[],5,FALSE)-Extraction[[#This Row],[GasExtractionToDate]]</f>
        <v>327002</v>
      </c>
    </row>
    <row r="1620" spans="1:10" x14ac:dyDescent="0.35">
      <c r="A1620">
        <f ca="1">RANDBETWEEN(1,Parameters!$A$10)</f>
        <v>12</v>
      </c>
      <c r="B1620" t="str">
        <f ca="1">VLOOKUP(A1620,Reserves[],2,FALSE)</f>
        <v>EastTexas</v>
      </c>
      <c r="C1620" t="str">
        <f ca="1">VLOOKUP(A1620,Reserves[],3,FALSE)</f>
        <v>Lake3</v>
      </c>
      <c r="D1620" s="1">
        <f ca="1">MAX(Parameters!$A$2,MAX(INDEX((A1620=$A$2:A1619)*$D$2:D1619,))) + RANDBETWEEN(IF(MAX(INDEX((A1620=$A$2:A1619)*$D$2:D1619,))=0,0,Parameters!$C$2),Parameters!$D$2)</f>
        <v>43222</v>
      </c>
      <c r="E1620">
        <f ca="1">RANDBETWEEN(Parameters!$F$2,Parameters!$G$2)</f>
        <v>280</v>
      </c>
      <c r="F1620">
        <f ca="1">RANDBETWEEN(Parameters!$I$2,Parameters!$J$2)</f>
        <v>190</v>
      </c>
      <c r="G1620">
        <f ca="1">SUMIFS(E$2:E1620,$A$2:A1620,Extraction[[#This Row],[AreaID]])</f>
        <v>21024</v>
      </c>
      <c r="H1620">
        <f ca="1">SUMIFS(F$2:F1620,$A$2:A1620,Extraction[[#This Row],[AreaID]])</f>
        <v>18925</v>
      </c>
      <c r="I1620">
        <f ca="1">VLOOKUP(Extraction[[#This Row],[AreaID]],Reserves[],4,FALSE)-Extraction[[#This Row],[OilExtractionToDate]]</f>
        <v>312363</v>
      </c>
      <c r="J1620">
        <f ca="1">VLOOKUP(Extraction[[#This Row],[AreaID]],Reserves[],5,FALSE)-Extraction[[#This Row],[GasExtractionToDate]]</f>
        <v>268280</v>
      </c>
    </row>
    <row r="1621" spans="1:10" x14ac:dyDescent="0.35">
      <c r="A1621">
        <f ca="1">RANDBETWEEN(1,Parameters!$A$10)</f>
        <v>6</v>
      </c>
      <c r="B1621" t="str">
        <f ca="1">VLOOKUP(A1621,Reserves[],2,FALSE)</f>
        <v>Hanamura</v>
      </c>
      <c r="C1621" t="str">
        <f ca="1">VLOOKUP(A1621,Reserves[],3,FALSE)</f>
        <v>Alpha</v>
      </c>
      <c r="D1621" s="1">
        <f ca="1">MAX(Parameters!$A$2,MAX(INDEX((A1621=$A$2:A1620)*$D$2:D1620,))) + RANDBETWEEN(IF(MAX(INDEX((A1621=$A$2:A1620)*$D$2:D1620,))=0,0,Parameters!$C$2),Parameters!$D$2)</f>
        <v>43240</v>
      </c>
      <c r="E1621">
        <f ca="1">RANDBETWEEN(Parameters!$F$2,Parameters!$G$2)</f>
        <v>131</v>
      </c>
      <c r="F1621">
        <f ca="1">RANDBETWEEN(Parameters!$I$2,Parameters!$J$2)</f>
        <v>99</v>
      </c>
      <c r="G1621">
        <f ca="1">SUMIFS(E$2:E1621,$A$2:A1621,Extraction[[#This Row],[AreaID]])</f>
        <v>21715</v>
      </c>
      <c r="H1621">
        <f ca="1">SUMIFS(F$2:F1621,$A$2:A1621,Extraction[[#This Row],[AreaID]])</f>
        <v>19686</v>
      </c>
      <c r="I1621">
        <f ca="1">VLOOKUP(Extraction[[#This Row],[AreaID]],Reserves[],4,FALSE)-Extraction[[#This Row],[OilExtractionToDate]]</f>
        <v>238665</v>
      </c>
      <c r="J1621">
        <f ca="1">VLOOKUP(Extraction[[#This Row],[AreaID]],Reserves[],5,FALSE)-Extraction[[#This Row],[GasExtractionToDate]]</f>
        <v>281916</v>
      </c>
    </row>
    <row r="1622" spans="1:10" x14ac:dyDescent="0.35">
      <c r="A1622">
        <f ca="1">RANDBETWEEN(1,Parameters!$A$10)</f>
        <v>12</v>
      </c>
      <c r="B1622" t="str">
        <f ca="1">VLOOKUP(A1622,Reserves[],2,FALSE)</f>
        <v>EastTexas</v>
      </c>
      <c r="C1622" t="str">
        <f ca="1">VLOOKUP(A1622,Reserves[],3,FALSE)</f>
        <v>Lake3</v>
      </c>
      <c r="D1622" s="1">
        <f ca="1">MAX(Parameters!$A$2,MAX(INDEX((A1622=$A$2:A1621)*$D$2:D1621,))) + RANDBETWEEN(IF(MAX(INDEX((A1622=$A$2:A1621)*$D$2:D1621,))=0,0,Parameters!$C$2),Parameters!$D$2)</f>
        <v>43229</v>
      </c>
      <c r="E1622">
        <f ca="1">RANDBETWEEN(Parameters!$F$2,Parameters!$G$2)</f>
        <v>85</v>
      </c>
      <c r="F1622">
        <f ca="1">RANDBETWEEN(Parameters!$I$2,Parameters!$J$2)</f>
        <v>50</v>
      </c>
      <c r="G1622">
        <f ca="1">SUMIFS(E$2:E1622,$A$2:A1622,Extraction[[#This Row],[AreaID]])</f>
        <v>21109</v>
      </c>
      <c r="H1622">
        <f ca="1">SUMIFS(F$2:F1622,$A$2:A1622,Extraction[[#This Row],[AreaID]])</f>
        <v>18975</v>
      </c>
      <c r="I1622">
        <f ca="1">VLOOKUP(Extraction[[#This Row],[AreaID]],Reserves[],4,FALSE)-Extraction[[#This Row],[OilExtractionToDate]]</f>
        <v>312278</v>
      </c>
      <c r="J1622">
        <f ca="1">VLOOKUP(Extraction[[#This Row],[AreaID]],Reserves[],5,FALSE)-Extraction[[#This Row],[GasExtractionToDate]]</f>
        <v>268230</v>
      </c>
    </row>
    <row r="1623" spans="1:10" x14ac:dyDescent="0.35">
      <c r="A1623">
        <f ca="1">RANDBETWEEN(1,Parameters!$A$10)</f>
        <v>10</v>
      </c>
      <c r="B1623" t="str">
        <f ca="1">VLOOKUP(A1623,Reserves[],2,FALSE)</f>
        <v>EastTexas</v>
      </c>
      <c r="C1623" t="str">
        <f ca="1">VLOOKUP(A1623,Reserves[],3,FALSE)</f>
        <v>Lake1</v>
      </c>
      <c r="D1623" s="1">
        <f ca="1">MAX(Parameters!$A$2,MAX(INDEX((A1623=$A$2:A1622)*$D$2:D1622,))) + RANDBETWEEN(IF(MAX(INDEX((A1623=$A$2:A1622)*$D$2:D1622,))=0,0,Parameters!$C$2),Parameters!$D$2)</f>
        <v>43122</v>
      </c>
      <c r="E1623">
        <f ca="1">RANDBETWEEN(Parameters!$F$2,Parameters!$G$2)</f>
        <v>169</v>
      </c>
      <c r="F1623">
        <f ca="1">RANDBETWEEN(Parameters!$I$2,Parameters!$J$2)</f>
        <v>146</v>
      </c>
      <c r="G1623">
        <f ca="1">SUMIFS(E$2:E1623,$A$2:A1623,Extraction[[#This Row],[AreaID]])</f>
        <v>19322</v>
      </c>
      <c r="H1623">
        <f ca="1">SUMIFS(F$2:F1623,$A$2:A1623,Extraction[[#This Row],[AreaID]])</f>
        <v>17402</v>
      </c>
      <c r="I1623">
        <f ca="1">VLOOKUP(Extraction[[#This Row],[AreaID]],Reserves[],4,FALSE)-Extraction[[#This Row],[OilExtractionToDate]]</f>
        <v>147906</v>
      </c>
      <c r="J1623">
        <f ca="1">VLOOKUP(Extraction[[#This Row],[AreaID]],Reserves[],5,FALSE)-Extraction[[#This Row],[GasExtractionToDate]]</f>
        <v>357851</v>
      </c>
    </row>
    <row r="1624" spans="1:10" x14ac:dyDescent="0.35">
      <c r="A1624">
        <f ca="1">RANDBETWEEN(1,Parameters!$A$10)</f>
        <v>3</v>
      </c>
      <c r="B1624" t="str">
        <f ca="1">VLOOKUP(A1624,Reserves[],2,FALSE)</f>
        <v>Route66</v>
      </c>
      <c r="C1624" t="str">
        <f ca="1">VLOOKUP(A1624,Reserves[],3,FALSE)</f>
        <v>A3</v>
      </c>
      <c r="D1624" s="1">
        <f ca="1">MAX(Parameters!$A$2,MAX(INDEX((A1624=$A$2:A1623)*$D$2:D1623,))) + RANDBETWEEN(IF(MAX(INDEX((A1624=$A$2:A1623)*$D$2:D1623,))=0,0,Parameters!$C$2),Parameters!$D$2)</f>
        <v>43239</v>
      </c>
      <c r="E1624">
        <f ca="1">RANDBETWEEN(Parameters!$F$2,Parameters!$G$2)</f>
        <v>157</v>
      </c>
      <c r="F1624">
        <f ca="1">RANDBETWEEN(Parameters!$I$2,Parameters!$J$2)</f>
        <v>50</v>
      </c>
      <c r="G1624">
        <f ca="1">SUMIFS(E$2:E1624,$A$2:A1624,Extraction[[#This Row],[AreaID]])</f>
        <v>22529</v>
      </c>
      <c r="H1624">
        <f ca="1">SUMIFS(F$2:F1624,$A$2:A1624,Extraction[[#This Row],[AreaID]])</f>
        <v>19486</v>
      </c>
      <c r="I1624">
        <f ca="1">VLOOKUP(Extraction[[#This Row],[AreaID]],Reserves[],4,FALSE)-Extraction[[#This Row],[OilExtractionToDate]]</f>
        <v>189629</v>
      </c>
      <c r="J1624">
        <f ca="1">VLOOKUP(Extraction[[#This Row],[AreaID]],Reserves[],5,FALSE)-Extraction[[#This Row],[GasExtractionToDate]]</f>
        <v>326952</v>
      </c>
    </row>
    <row r="1625" spans="1:10" x14ac:dyDescent="0.35">
      <c r="A1625">
        <f ca="1">RANDBETWEEN(1,Parameters!$A$10)</f>
        <v>9</v>
      </c>
      <c r="B1625" t="str">
        <f ca="1">VLOOKUP(A1625,Reserves[],2,FALSE)</f>
        <v>Hanamura</v>
      </c>
      <c r="C1625" t="str">
        <f ca="1">VLOOKUP(A1625,Reserves[],3,FALSE)</f>
        <v>H2</v>
      </c>
      <c r="D1625" s="1">
        <f ca="1">MAX(Parameters!$A$2,MAX(INDEX((A1625=$A$2:A1624)*$D$2:D1624,))) + RANDBETWEEN(IF(MAX(INDEX((A1625=$A$2:A1624)*$D$2:D1624,))=0,0,Parameters!$C$2),Parameters!$D$2)</f>
        <v>43211</v>
      </c>
      <c r="E1625">
        <f ca="1">RANDBETWEEN(Parameters!$F$2,Parameters!$G$2)</f>
        <v>266</v>
      </c>
      <c r="F1625">
        <f ca="1">RANDBETWEEN(Parameters!$I$2,Parameters!$J$2)</f>
        <v>201</v>
      </c>
      <c r="G1625">
        <f ca="1">SUMIFS(E$2:E1625,$A$2:A1625,Extraction[[#This Row],[AreaID]])</f>
        <v>21438</v>
      </c>
      <c r="H1625">
        <f ca="1">SUMIFS(F$2:F1625,$A$2:A1625,Extraction[[#This Row],[AreaID]])</f>
        <v>20161</v>
      </c>
      <c r="I1625">
        <f ca="1">VLOOKUP(Extraction[[#This Row],[AreaID]],Reserves[],4,FALSE)-Extraction[[#This Row],[OilExtractionToDate]]</f>
        <v>319725</v>
      </c>
      <c r="J1625">
        <f ca="1">VLOOKUP(Extraction[[#This Row],[AreaID]],Reserves[],5,FALSE)-Extraction[[#This Row],[GasExtractionToDate]]</f>
        <v>395777</v>
      </c>
    </row>
    <row r="1626" spans="1:10" x14ac:dyDescent="0.35">
      <c r="A1626">
        <f ca="1">RANDBETWEEN(1,Parameters!$A$10)</f>
        <v>13</v>
      </c>
      <c r="B1626" t="str">
        <f ca="1">VLOOKUP(A1626,Reserves[],2,FALSE)</f>
        <v>Kern River</v>
      </c>
      <c r="C1626" t="str">
        <f ca="1">VLOOKUP(A1626,Reserves[],3,FALSE)</f>
        <v>W13</v>
      </c>
      <c r="D1626" s="1">
        <f ca="1">MAX(Parameters!$A$2,MAX(INDEX((A1626=$A$2:A1625)*$D$2:D1625,))) + RANDBETWEEN(IF(MAX(INDEX((A1626=$A$2:A1625)*$D$2:D1625,))=0,0,Parameters!$C$2),Parameters!$D$2)</f>
        <v>43222</v>
      </c>
      <c r="E1626">
        <f ca="1">RANDBETWEEN(Parameters!$F$2,Parameters!$G$2)</f>
        <v>220</v>
      </c>
      <c r="F1626">
        <f ca="1">RANDBETWEEN(Parameters!$I$2,Parameters!$J$2)</f>
        <v>229</v>
      </c>
      <c r="G1626">
        <f ca="1">SUMIFS(E$2:E1626,$A$2:A1626,Extraction[[#This Row],[AreaID]])</f>
        <v>21712</v>
      </c>
      <c r="H1626">
        <f ca="1">SUMIFS(F$2:F1626,$A$2:A1626,Extraction[[#This Row],[AreaID]])</f>
        <v>19980</v>
      </c>
      <c r="I1626">
        <f ca="1">VLOOKUP(Extraction[[#This Row],[AreaID]],Reserves[],4,FALSE)-Extraction[[#This Row],[OilExtractionToDate]]</f>
        <v>360991</v>
      </c>
      <c r="J1626">
        <f ca="1">VLOOKUP(Extraction[[#This Row],[AreaID]],Reserves[],5,FALSE)-Extraction[[#This Row],[GasExtractionToDate]]</f>
        <v>429475</v>
      </c>
    </row>
    <row r="1627" spans="1:10" x14ac:dyDescent="0.35">
      <c r="A1627">
        <f ca="1">RANDBETWEEN(1,Parameters!$A$10)</f>
        <v>13</v>
      </c>
      <c r="B1627" t="str">
        <f ca="1">VLOOKUP(A1627,Reserves[],2,FALSE)</f>
        <v>Kern River</v>
      </c>
      <c r="C1627" t="str">
        <f ca="1">VLOOKUP(A1627,Reserves[],3,FALSE)</f>
        <v>W13</v>
      </c>
      <c r="D1627" s="1">
        <f ca="1">MAX(Parameters!$A$2,MAX(INDEX((A1627=$A$2:A1626)*$D$2:D1626,))) + RANDBETWEEN(IF(MAX(INDEX((A1627=$A$2:A1626)*$D$2:D1626,))=0,0,Parameters!$C$2),Parameters!$D$2)</f>
        <v>43228</v>
      </c>
      <c r="E1627">
        <f ca="1">RANDBETWEEN(Parameters!$F$2,Parameters!$G$2)</f>
        <v>240</v>
      </c>
      <c r="F1627">
        <f ca="1">RANDBETWEEN(Parameters!$I$2,Parameters!$J$2)</f>
        <v>262</v>
      </c>
      <c r="G1627">
        <f ca="1">SUMIFS(E$2:E1627,$A$2:A1627,Extraction[[#This Row],[AreaID]])</f>
        <v>21952</v>
      </c>
      <c r="H1627">
        <f ca="1">SUMIFS(F$2:F1627,$A$2:A1627,Extraction[[#This Row],[AreaID]])</f>
        <v>20242</v>
      </c>
      <c r="I1627">
        <f ca="1">VLOOKUP(Extraction[[#This Row],[AreaID]],Reserves[],4,FALSE)-Extraction[[#This Row],[OilExtractionToDate]]</f>
        <v>360751</v>
      </c>
      <c r="J1627">
        <f ca="1">VLOOKUP(Extraction[[#This Row],[AreaID]],Reserves[],5,FALSE)-Extraction[[#This Row],[GasExtractionToDate]]</f>
        <v>429213</v>
      </c>
    </row>
    <row r="1628" spans="1:10" x14ac:dyDescent="0.35">
      <c r="A1628">
        <f ca="1">RANDBETWEEN(1,Parameters!$A$10)</f>
        <v>10</v>
      </c>
      <c r="B1628" t="str">
        <f ca="1">VLOOKUP(A1628,Reserves[],2,FALSE)</f>
        <v>EastTexas</v>
      </c>
      <c r="C1628" t="str">
        <f ca="1">VLOOKUP(A1628,Reserves[],3,FALSE)</f>
        <v>Lake1</v>
      </c>
      <c r="D1628" s="1">
        <f ca="1">MAX(Parameters!$A$2,MAX(INDEX((A1628=$A$2:A1627)*$D$2:D1627,))) + RANDBETWEEN(IF(MAX(INDEX((A1628=$A$2:A1627)*$D$2:D1627,))=0,0,Parameters!$C$2),Parameters!$D$2)</f>
        <v>43128</v>
      </c>
      <c r="E1628">
        <f ca="1">RANDBETWEEN(Parameters!$F$2,Parameters!$G$2)</f>
        <v>190</v>
      </c>
      <c r="F1628">
        <f ca="1">RANDBETWEEN(Parameters!$I$2,Parameters!$J$2)</f>
        <v>209</v>
      </c>
      <c r="G1628">
        <f ca="1">SUMIFS(E$2:E1628,$A$2:A1628,Extraction[[#This Row],[AreaID]])</f>
        <v>19512</v>
      </c>
      <c r="H1628">
        <f ca="1">SUMIFS(F$2:F1628,$A$2:A1628,Extraction[[#This Row],[AreaID]])</f>
        <v>17611</v>
      </c>
      <c r="I1628">
        <f ca="1">VLOOKUP(Extraction[[#This Row],[AreaID]],Reserves[],4,FALSE)-Extraction[[#This Row],[OilExtractionToDate]]</f>
        <v>147716</v>
      </c>
      <c r="J1628">
        <f ca="1">VLOOKUP(Extraction[[#This Row],[AreaID]],Reserves[],5,FALSE)-Extraction[[#This Row],[GasExtractionToDate]]</f>
        <v>357642</v>
      </c>
    </row>
    <row r="1629" spans="1:10" x14ac:dyDescent="0.35">
      <c r="A1629">
        <f ca="1">RANDBETWEEN(1,Parameters!$A$10)</f>
        <v>6</v>
      </c>
      <c r="B1629" t="str">
        <f ca="1">VLOOKUP(A1629,Reserves[],2,FALSE)</f>
        <v>Hanamura</v>
      </c>
      <c r="C1629" t="str">
        <f ca="1">VLOOKUP(A1629,Reserves[],3,FALSE)</f>
        <v>Alpha</v>
      </c>
      <c r="D1629" s="1">
        <f ca="1">MAX(Parameters!$A$2,MAX(INDEX((A1629=$A$2:A1628)*$D$2:D1628,))) + RANDBETWEEN(IF(MAX(INDEX((A1629=$A$2:A1628)*$D$2:D1628,))=0,0,Parameters!$C$2),Parameters!$D$2)</f>
        <v>43245</v>
      </c>
      <c r="E1629">
        <f ca="1">RANDBETWEEN(Parameters!$F$2,Parameters!$G$2)</f>
        <v>98</v>
      </c>
      <c r="F1629">
        <f ca="1">RANDBETWEEN(Parameters!$I$2,Parameters!$J$2)</f>
        <v>114</v>
      </c>
      <c r="G1629">
        <f ca="1">SUMIFS(E$2:E1629,$A$2:A1629,Extraction[[#This Row],[AreaID]])</f>
        <v>21813</v>
      </c>
      <c r="H1629">
        <f ca="1">SUMIFS(F$2:F1629,$A$2:A1629,Extraction[[#This Row],[AreaID]])</f>
        <v>19800</v>
      </c>
      <c r="I1629">
        <f ca="1">VLOOKUP(Extraction[[#This Row],[AreaID]],Reserves[],4,FALSE)-Extraction[[#This Row],[OilExtractionToDate]]</f>
        <v>238567</v>
      </c>
      <c r="J1629">
        <f ca="1">VLOOKUP(Extraction[[#This Row],[AreaID]],Reserves[],5,FALSE)-Extraction[[#This Row],[GasExtractionToDate]]</f>
        <v>281802</v>
      </c>
    </row>
    <row r="1630" spans="1:10" x14ac:dyDescent="0.35">
      <c r="A1630">
        <f ca="1">RANDBETWEEN(1,Parameters!$A$10)</f>
        <v>2</v>
      </c>
      <c r="B1630" t="str">
        <f ca="1">VLOOKUP(A1630,Reserves[],2,FALSE)</f>
        <v>Route66</v>
      </c>
      <c r="C1630" t="str">
        <f ca="1">VLOOKUP(A1630,Reserves[],3,FALSE)</f>
        <v>Delta</v>
      </c>
      <c r="D1630" s="1">
        <f ca="1">MAX(Parameters!$A$2,MAX(INDEX((A1630=$A$2:A1629)*$D$2:D1629,))) + RANDBETWEEN(IF(MAX(INDEX((A1630=$A$2:A1629)*$D$2:D1629,))=0,0,Parameters!$C$2),Parameters!$D$2)</f>
        <v>43328</v>
      </c>
      <c r="E1630">
        <f ca="1">RANDBETWEEN(Parameters!$F$2,Parameters!$G$2)</f>
        <v>95</v>
      </c>
      <c r="F1630">
        <f ca="1">RANDBETWEEN(Parameters!$I$2,Parameters!$J$2)</f>
        <v>269</v>
      </c>
      <c r="G1630">
        <f ca="1">SUMIFS(E$2:E1630,$A$2:A1630,Extraction[[#This Row],[AreaID]])</f>
        <v>25337</v>
      </c>
      <c r="H1630">
        <f ca="1">SUMIFS(F$2:F1630,$A$2:A1630,Extraction[[#This Row],[AreaID]])</f>
        <v>24550</v>
      </c>
      <c r="I1630">
        <f ca="1">VLOOKUP(Extraction[[#This Row],[AreaID]],Reserves[],4,FALSE)-Extraction[[#This Row],[OilExtractionToDate]]</f>
        <v>139104</v>
      </c>
      <c r="J1630">
        <f ca="1">VLOOKUP(Extraction[[#This Row],[AreaID]],Reserves[],5,FALSE)-Extraction[[#This Row],[GasExtractionToDate]]</f>
        <v>211659</v>
      </c>
    </row>
    <row r="1631" spans="1:10" x14ac:dyDescent="0.35">
      <c r="A1631">
        <f ca="1">RANDBETWEEN(1,Parameters!$A$10)</f>
        <v>6</v>
      </c>
      <c r="B1631" t="str">
        <f ca="1">VLOOKUP(A1631,Reserves[],2,FALSE)</f>
        <v>Hanamura</v>
      </c>
      <c r="C1631" t="str">
        <f ca="1">VLOOKUP(A1631,Reserves[],3,FALSE)</f>
        <v>Alpha</v>
      </c>
      <c r="D1631" s="1">
        <f ca="1">MAX(Parameters!$A$2,MAX(INDEX((A1631=$A$2:A1630)*$D$2:D1630,))) + RANDBETWEEN(IF(MAX(INDEX((A1631=$A$2:A1630)*$D$2:D1630,))=0,0,Parameters!$C$2),Parameters!$D$2)</f>
        <v>43250</v>
      </c>
      <c r="E1631">
        <f ca="1">RANDBETWEEN(Parameters!$F$2,Parameters!$G$2)</f>
        <v>175</v>
      </c>
      <c r="F1631">
        <f ca="1">RANDBETWEEN(Parameters!$I$2,Parameters!$J$2)</f>
        <v>145</v>
      </c>
      <c r="G1631">
        <f ca="1">SUMIFS(E$2:E1631,$A$2:A1631,Extraction[[#This Row],[AreaID]])</f>
        <v>21988</v>
      </c>
      <c r="H1631">
        <f ca="1">SUMIFS(F$2:F1631,$A$2:A1631,Extraction[[#This Row],[AreaID]])</f>
        <v>19945</v>
      </c>
      <c r="I1631">
        <f ca="1">VLOOKUP(Extraction[[#This Row],[AreaID]],Reserves[],4,FALSE)-Extraction[[#This Row],[OilExtractionToDate]]</f>
        <v>238392</v>
      </c>
      <c r="J1631">
        <f ca="1">VLOOKUP(Extraction[[#This Row],[AreaID]],Reserves[],5,FALSE)-Extraction[[#This Row],[GasExtractionToDate]]</f>
        <v>281657</v>
      </c>
    </row>
    <row r="1632" spans="1:10" x14ac:dyDescent="0.35">
      <c r="A1632">
        <f ca="1">RANDBETWEEN(1,Parameters!$A$10)</f>
        <v>9</v>
      </c>
      <c r="B1632" t="str">
        <f ca="1">VLOOKUP(A1632,Reserves[],2,FALSE)</f>
        <v>Hanamura</v>
      </c>
      <c r="C1632" t="str">
        <f ca="1">VLOOKUP(A1632,Reserves[],3,FALSE)</f>
        <v>H2</v>
      </c>
      <c r="D1632" s="1">
        <f ca="1">MAX(Parameters!$A$2,MAX(INDEX((A1632=$A$2:A1631)*$D$2:D1631,))) + RANDBETWEEN(IF(MAX(INDEX((A1632=$A$2:A1631)*$D$2:D1631,))=0,0,Parameters!$C$2),Parameters!$D$2)</f>
        <v>43218</v>
      </c>
      <c r="E1632">
        <f ca="1">RANDBETWEEN(Parameters!$F$2,Parameters!$G$2)</f>
        <v>276</v>
      </c>
      <c r="F1632">
        <f ca="1">RANDBETWEEN(Parameters!$I$2,Parameters!$J$2)</f>
        <v>102</v>
      </c>
      <c r="G1632">
        <f ca="1">SUMIFS(E$2:E1632,$A$2:A1632,Extraction[[#This Row],[AreaID]])</f>
        <v>21714</v>
      </c>
      <c r="H1632">
        <f ca="1">SUMIFS(F$2:F1632,$A$2:A1632,Extraction[[#This Row],[AreaID]])</f>
        <v>20263</v>
      </c>
      <c r="I1632">
        <f ca="1">VLOOKUP(Extraction[[#This Row],[AreaID]],Reserves[],4,FALSE)-Extraction[[#This Row],[OilExtractionToDate]]</f>
        <v>319449</v>
      </c>
      <c r="J1632">
        <f ca="1">VLOOKUP(Extraction[[#This Row],[AreaID]],Reserves[],5,FALSE)-Extraction[[#This Row],[GasExtractionToDate]]</f>
        <v>395675</v>
      </c>
    </row>
    <row r="1633" spans="1:10" x14ac:dyDescent="0.35">
      <c r="A1633">
        <f ca="1">RANDBETWEEN(1,Parameters!$A$10)</f>
        <v>3</v>
      </c>
      <c r="B1633" t="str">
        <f ca="1">VLOOKUP(A1633,Reserves[],2,FALSE)</f>
        <v>Route66</v>
      </c>
      <c r="C1633" t="str">
        <f ca="1">VLOOKUP(A1633,Reserves[],3,FALSE)</f>
        <v>A3</v>
      </c>
      <c r="D1633" s="1">
        <f ca="1">MAX(Parameters!$A$2,MAX(INDEX((A1633=$A$2:A1632)*$D$2:D1632,))) + RANDBETWEEN(IF(MAX(INDEX((A1633=$A$2:A1632)*$D$2:D1632,))=0,0,Parameters!$C$2),Parameters!$D$2)</f>
        <v>43246</v>
      </c>
      <c r="E1633">
        <f ca="1">RANDBETWEEN(Parameters!$F$2,Parameters!$G$2)</f>
        <v>300</v>
      </c>
      <c r="F1633">
        <f ca="1">RANDBETWEEN(Parameters!$I$2,Parameters!$J$2)</f>
        <v>255</v>
      </c>
      <c r="G1633">
        <f ca="1">SUMIFS(E$2:E1633,$A$2:A1633,Extraction[[#This Row],[AreaID]])</f>
        <v>22829</v>
      </c>
      <c r="H1633">
        <f ca="1">SUMIFS(F$2:F1633,$A$2:A1633,Extraction[[#This Row],[AreaID]])</f>
        <v>19741</v>
      </c>
      <c r="I1633">
        <f ca="1">VLOOKUP(Extraction[[#This Row],[AreaID]],Reserves[],4,FALSE)-Extraction[[#This Row],[OilExtractionToDate]]</f>
        <v>189329</v>
      </c>
      <c r="J1633">
        <f ca="1">VLOOKUP(Extraction[[#This Row],[AreaID]],Reserves[],5,FALSE)-Extraction[[#This Row],[GasExtractionToDate]]</f>
        <v>326697</v>
      </c>
    </row>
    <row r="1634" spans="1:10" x14ac:dyDescent="0.35">
      <c r="A1634">
        <f ca="1">RANDBETWEEN(1,Parameters!$A$10)</f>
        <v>7</v>
      </c>
      <c r="B1634" t="str">
        <f ca="1">VLOOKUP(A1634,Reserves[],2,FALSE)</f>
        <v>Hanamura</v>
      </c>
      <c r="C1634" t="str">
        <f ca="1">VLOOKUP(A1634,Reserves[],3,FALSE)</f>
        <v>H1</v>
      </c>
      <c r="D1634" s="1">
        <f ca="1">MAX(Parameters!$A$2,MAX(INDEX((A1634=$A$2:A1633)*$D$2:D1633,))) + RANDBETWEEN(IF(MAX(INDEX((A1634=$A$2:A1633)*$D$2:D1633,))=0,0,Parameters!$C$2),Parameters!$D$2)</f>
        <v>43266</v>
      </c>
      <c r="E1634">
        <f ca="1">RANDBETWEEN(Parameters!$F$2,Parameters!$G$2)</f>
        <v>274</v>
      </c>
      <c r="F1634">
        <f ca="1">RANDBETWEEN(Parameters!$I$2,Parameters!$J$2)</f>
        <v>188</v>
      </c>
      <c r="G1634">
        <f ca="1">SUMIFS(E$2:E1634,$A$2:A1634,Extraction[[#This Row],[AreaID]])</f>
        <v>22843</v>
      </c>
      <c r="H1634">
        <f ca="1">SUMIFS(F$2:F1634,$A$2:A1634,Extraction[[#This Row],[AreaID]])</f>
        <v>21474</v>
      </c>
      <c r="I1634">
        <f ca="1">VLOOKUP(Extraction[[#This Row],[AreaID]],Reserves[],4,FALSE)-Extraction[[#This Row],[OilExtractionToDate]]</f>
        <v>303523</v>
      </c>
      <c r="J1634">
        <f ca="1">VLOOKUP(Extraction[[#This Row],[AreaID]],Reserves[],5,FALSE)-Extraction[[#This Row],[GasExtractionToDate]]</f>
        <v>419903</v>
      </c>
    </row>
    <row r="1635" spans="1:10" x14ac:dyDescent="0.35">
      <c r="A1635">
        <f ca="1">RANDBETWEEN(1,Parameters!$A$10)</f>
        <v>2</v>
      </c>
      <c r="B1635" t="str">
        <f ca="1">VLOOKUP(A1635,Reserves[],2,FALSE)</f>
        <v>Route66</v>
      </c>
      <c r="C1635" t="str">
        <f ca="1">VLOOKUP(A1635,Reserves[],3,FALSE)</f>
        <v>Delta</v>
      </c>
      <c r="D1635" s="1">
        <f ca="1">MAX(Parameters!$A$2,MAX(INDEX((A1635=$A$2:A1634)*$D$2:D1634,))) + RANDBETWEEN(IF(MAX(INDEX((A1635=$A$2:A1634)*$D$2:D1634,))=0,0,Parameters!$C$2),Parameters!$D$2)</f>
        <v>43334</v>
      </c>
      <c r="E1635">
        <f ca="1">RANDBETWEEN(Parameters!$F$2,Parameters!$G$2)</f>
        <v>281</v>
      </c>
      <c r="F1635">
        <f ca="1">RANDBETWEEN(Parameters!$I$2,Parameters!$J$2)</f>
        <v>96</v>
      </c>
      <c r="G1635">
        <f ca="1">SUMIFS(E$2:E1635,$A$2:A1635,Extraction[[#This Row],[AreaID]])</f>
        <v>25618</v>
      </c>
      <c r="H1635">
        <f ca="1">SUMIFS(F$2:F1635,$A$2:A1635,Extraction[[#This Row],[AreaID]])</f>
        <v>24646</v>
      </c>
      <c r="I1635">
        <f ca="1">VLOOKUP(Extraction[[#This Row],[AreaID]],Reserves[],4,FALSE)-Extraction[[#This Row],[OilExtractionToDate]]</f>
        <v>138823</v>
      </c>
      <c r="J1635">
        <f ca="1">VLOOKUP(Extraction[[#This Row],[AreaID]],Reserves[],5,FALSE)-Extraction[[#This Row],[GasExtractionToDate]]</f>
        <v>211563</v>
      </c>
    </row>
    <row r="1636" spans="1:10" x14ac:dyDescent="0.35">
      <c r="A1636">
        <f ca="1">RANDBETWEEN(1,Parameters!$A$10)</f>
        <v>6</v>
      </c>
      <c r="B1636" t="str">
        <f ca="1">VLOOKUP(A1636,Reserves[],2,FALSE)</f>
        <v>Hanamura</v>
      </c>
      <c r="C1636" t="str">
        <f ca="1">VLOOKUP(A1636,Reserves[],3,FALSE)</f>
        <v>Alpha</v>
      </c>
      <c r="D1636" s="1">
        <f ca="1">MAX(Parameters!$A$2,MAX(INDEX((A1636=$A$2:A1635)*$D$2:D1635,))) + RANDBETWEEN(IF(MAX(INDEX((A1636=$A$2:A1635)*$D$2:D1635,))=0,0,Parameters!$C$2),Parameters!$D$2)</f>
        <v>43257</v>
      </c>
      <c r="E1636">
        <f ca="1">RANDBETWEEN(Parameters!$F$2,Parameters!$G$2)</f>
        <v>154</v>
      </c>
      <c r="F1636">
        <f ca="1">RANDBETWEEN(Parameters!$I$2,Parameters!$J$2)</f>
        <v>184</v>
      </c>
      <c r="G1636">
        <f ca="1">SUMIFS(E$2:E1636,$A$2:A1636,Extraction[[#This Row],[AreaID]])</f>
        <v>22142</v>
      </c>
      <c r="H1636">
        <f ca="1">SUMIFS(F$2:F1636,$A$2:A1636,Extraction[[#This Row],[AreaID]])</f>
        <v>20129</v>
      </c>
      <c r="I1636">
        <f ca="1">VLOOKUP(Extraction[[#This Row],[AreaID]],Reserves[],4,FALSE)-Extraction[[#This Row],[OilExtractionToDate]]</f>
        <v>238238</v>
      </c>
      <c r="J1636">
        <f ca="1">VLOOKUP(Extraction[[#This Row],[AreaID]],Reserves[],5,FALSE)-Extraction[[#This Row],[GasExtractionToDate]]</f>
        <v>281473</v>
      </c>
    </row>
    <row r="1637" spans="1:10" x14ac:dyDescent="0.35">
      <c r="A1637">
        <f ca="1">RANDBETWEEN(1,Parameters!$A$10)</f>
        <v>13</v>
      </c>
      <c r="B1637" t="str">
        <f ca="1">VLOOKUP(A1637,Reserves[],2,FALSE)</f>
        <v>Kern River</v>
      </c>
      <c r="C1637" t="str">
        <f ca="1">VLOOKUP(A1637,Reserves[],3,FALSE)</f>
        <v>W13</v>
      </c>
      <c r="D1637" s="1">
        <f ca="1">MAX(Parameters!$A$2,MAX(INDEX((A1637=$A$2:A1636)*$D$2:D1636,))) + RANDBETWEEN(IF(MAX(INDEX((A1637=$A$2:A1636)*$D$2:D1636,))=0,0,Parameters!$C$2),Parameters!$D$2)</f>
        <v>43236</v>
      </c>
      <c r="E1637">
        <f ca="1">RANDBETWEEN(Parameters!$F$2,Parameters!$G$2)</f>
        <v>122</v>
      </c>
      <c r="F1637">
        <f ca="1">RANDBETWEEN(Parameters!$I$2,Parameters!$J$2)</f>
        <v>210</v>
      </c>
      <c r="G1637">
        <f ca="1">SUMIFS(E$2:E1637,$A$2:A1637,Extraction[[#This Row],[AreaID]])</f>
        <v>22074</v>
      </c>
      <c r="H1637">
        <f ca="1">SUMIFS(F$2:F1637,$A$2:A1637,Extraction[[#This Row],[AreaID]])</f>
        <v>20452</v>
      </c>
      <c r="I1637">
        <f ca="1">VLOOKUP(Extraction[[#This Row],[AreaID]],Reserves[],4,FALSE)-Extraction[[#This Row],[OilExtractionToDate]]</f>
        <v>360629</v>
      </c>
      <c r="J1637">
        <f ca="1">VLOOKUP(Extraction[[#This Row],[AreaID]],Reserves[],5,FALSE)-Extraction[[#This Row],[GasExtractionToDate]]</f>
        <v>429003</v>
      </c>
    </row>
    <row r="1638" spans="1:10" x14ac:dyDescent="0.35">
      <c r="A1638">
        <f ca="1">RANDBETWEEN(1,Parameters!$A$10)</f>
        <v>5</v>
      </c>
      <c r="B1638" t="str">
        <f ca="1">VLOOKUP(A1638,Reserves[],2,FALSE)</f>
        <v>BigPool</v>
      </c>
      <c r="C1638" t="str">
        <f ca="1">VLOOKUP(A1638,Reserves[],3,FALSE)</f>
        <v>B2</v>
      </c>
      <c r="D1638" s="1">
        <f ca="1">MAX(Parameters!$A$2,MAX(INDEX((A1638=$A$2:A1637)*$D$2:D1637,))) + RANDBETWEEN(IF(MAX(INDEX((A1638=$A$2:A1637)*$D$2:D1637,))=0,0,Parameters!$C$2),Parameters!$D$2)</f>
        <v>43179</v>
      </c>
      <c r="E1638">
        <f ca="1">RANDBETWEEN(Parameters!$F$2,Parameters!$G$2)</f>
        <v>228</v>
      </c>
      <c r="F1638">
        <f ca="1">RANDBETWEEN(Parameters!$I$2,Parameters!$J$2)</f>
        <v>240</v>
      </c>
      <c r="G1638">
        <f ca="1">SUMIFS(E$2:E1638,$A$2:A1638,Extraction[[#This Row],[AreaID]])</f>
        <v>20853</v>
      </c>
      <c r="H1638">
        <f ca="1">SUMIFS(F$2:F1638,$A$2:A1638,Extraction[[#This Row],[AreaID]])</f>
        <v>19894</v>
      </c>
      <c r="I1638">
        <f ca="1">VLOOKUP(Extraction[[#This Row],[AreaID]],Reserves[],4,FALSE)-Extraction[[#This Row],[OilExtractionToDate]]</f>
        <v>286570</v>
      </c>
      <c r="J1638">
        <f ca="1">VLOOKUP(Extraction[[#This Row],[AreaID]],Reserves[],5,FALSE)-Extraction[[#This Row],[GasExtractionToDate]]</f>
        <v>257814</v>
      </c>
    </row>
    <row r="1639" spans="1:10" x14ac:dyDescent="0.35">
      <c r="A1639">
        <f ca="1">RANDBETWEEN(1,Parameters!$A$10)</f>
        <v>8</v>
      </c>
      <c r="B1639" t="str">
        <f ca="1">VLOOKUP(A1639,Reserves[],2,FALSE)</f>
        <v>Hanamura</v>
      </c>
      <c r="C1639" t="str">
        <f ca="1">VLOOKUP(A1639,Reserves[],3,FALSE)</f>
        <v>Delta</v>
      </c>
      <c r="D1639" s="1">
        <f ca="1">MAX(Parameters!$A$2,MAX(INDEX((A1639=$A$2:A1638)*$D$2:D1638,))) + RANDBETWEEN(IF(MAX(INDEX((A1639=$A$2:A1638)*$D$2:D1638,))=0,0,Parameters!$C$2),Parameters!$D$2)</f>
        <v>43289</v>
      </c>
      <c r="E1639">
        <f ca="1">RANDBETWEEN(Parameters!$F$2,Parameters!$G$2)</f>
        <v>203</v>
      </c>
      <c r="F1639">
        <f ca="1">RANDBETWEEN(Parameters!$I$2,Parameters!$J$2)</f>
        <v>208</v>
      </c>
      <c r="G1639">
        <f ca="1">SUMIFS(E$2:E1639,$A$2:A1639,Extraction[[#This Row],[AreaID]])</f>
        <v>23130</v>
      </c>
      <c r="H1639">
        <f ca="1">SUMIFS(F$2:F1639,$A$2:A1639,Extraction[[#This Row],[AreaID]])</f>
        <v>23017</v>
      </c>
      <c r="I1639">
        <f ca="1">VLOOKUP(Extraction[[#This Row],[AreaID]],Reserves[],4,FALSE)-Extraction[[#This Row],[OilExtractionToDate]]</f>
        <v>150660</v>
      </c>
      <c r="J1639">
        <f ca="1">VLOOKUP(Extraction[[#This Row],[AreaID]],Reserves[],5,FALSE)-Extraction[[#This Row],[GasExtractionToDate]]</f>
        <v>220092</v>
      </c>
    </row>
    <row r="1640" spans="1:10" x14ac:dyDescent="0.35">
      <c r="A1640">
        <f ca="1">RANDBETWEEN(1,Parameters!$A$10)</f>
        <v>9</v>
      </c>
      <c r="B1640" t="str">
        <f ca="1">VLOOKUP(A1640,Reserves[],2,FALSE)</f>
        <v>Hanamura</v>
      </c>
      <c r="C1640" t="str">
        <f ca="1">VLOOKUP(A1640,Reserves[],3,FALSE)</f>
        <v>H2</v>
      </c>
      <c r="D1640" s="1">
        <f ca="1">MAX(Parameters!$A$2,MAX(INDEX((A1640=$A$2:A1639)*$D$2:D1639,))) + RANDBETWEEN(IF(MAX(INDEX((A1640=$A$2:A1639)*$D$2:D1639,))=0,0,Parameters!$C$2),Parameters!$D$2)</f>
        <v>43226</v>
      </c>
      <c r="E1640">
        <f ca="1">RANDBETWEEN(Parameters!$F$2,Parameters!$G$2)</f>
        <v>244</v>
      </c>
      <c r="F1640">
        <f ca="1">RANDBETWEEN(Parameters!$I$2,Parameters!$J$2)</f>
        <v>219</v>
      </c>
      <c r="G1640">
        <f ca="1">SUMIFS(E$2:E1640,$A$2:A1640,Extraction[[#This Row],[AreaID]])</f>
        <v>21958</v>
      </c>
      <c r="H1640">
        <f ca="1">SUMIFS(F$2:F1640,$A$2:A1640,Extraction[[#This Row],[AreaID]])</f>
        <v>20482</v>
      </c>
      <c r="I1640">
        <f ca="1">VLOOKUP(Extraction[[#This Row],[AreaID]],Reserves[],4,FALSE)-Extraction[[#This Row],[OilExtractionToDate]]</f>
        <v>319205</v>
      </c>
      <c r="J1640">
        <f ca="1">VLOOKUP(Extraction[[#This Row],[AreaID]],Reserves[],5,FALSE)-Extraction[[#This Row],[GasExtractionToDate]]</f>
        <v>395456</v>
      </c>
    </row>
    <row r="1641" spans="1:10" x14ac:dyDescent="0.35">
      <c r="A1641">
        <f ca="1">RANDBETWEEN(1,Parameters!$A$10)</f>
        <v>9</v>
      </c>
      <c r="B1641" t="str">
        <f ca="1">VLOOKUP(A1641,Reserves[],2,FALSE)</f>
        <v>Hanamura</v>
      </c>
      <c r="C1641" t="str">
        <f ca="1">VLOOKUP(A1641,Reserves[],3,FALSE)</f>
        <v>H2</v>
      </c>
      <c r="D1641" s="1">
        <f ca="1">MAX(Parameters!$A$2,MAX(INDEX((A1641=$A$2:A1640)*$D$2:D1640,))) + RANDBETWEEN(IF(MAX(INDEX((A1641=$A$2:A1640)*$D$2:D1640,))=0,0,Parameters!$C$2),Parameters!$D$2)</f>
        <v>43230</v>
      </c>
      <c r="E1641">
        <f ca="1">RANDBETWEEN(Parameters!$F$2,Parameters!$G$2)</f>
        <v>158</v>
      </c>
      <c r="F1641">
        <f ca="1">RANDBETWEEN(Parameters!$I$2,Parameters!$J$2)</f>
        <v>256</v>
      </c>
      <c r="G1641">
        <f ca="1">SUMIFS(E$2:E1641,$A$2:A1641,Extraction[[#This Row],[AreaID]])</f>
        <v>22116</v>
      </c>
      <c r="H1641">
        <f ca="1">SUMIFS(F$2:F1641,$A$2:A1641,Extraction[[#This Row],[AreaID]])</f>
        <v>20738</v>
      </c>
      <c r="I1641">
        <f ca="1">VLOOKUP(Extraction[[#This Row],[AreaID]],Reserves[],4,FALSE)-Extraction[[#This Row],[OilExtractionToDate]]</f>
        <v>319047</v>
      </c>
      <c r="J1641">
        <f ca="1">VLOOKUP(Extraction[[#This Row],[AreaID]],Reserves[],5,FALSE)-Extraction[[#This Row],[GasExtractionToDate]]</f>
        <v>395200</v>
      </c>
    </row>
    <row r="1642" spans="1:10" x14ac:dyDescent="0.35">
      <c r="A1642">
        <f ca="1">RANDBETWEEN(1,Parameters!$A$10)</f>
        <v>11</v>
      </c>
      <c r="B1642" t="str">
        <f ca="1">VLOOKUP(A1642,Reserves[],2,FALSE)</f>
        <v>EastTexas</v>
      </c>
      <c r="C1642" t="str">
        <f ca="1">VLOOKUP(A1642,Reserves[],3,FALSE)</f>
        <v>Lake2</v>
      </c>
      <c r="D1642" s="1">
        <f ca="1">MAX(Parameters!$A$2,MAX(INDEX((A1642=$A$2:A1641)*$D$2:D1641,))) + RANDBETWEEN(IF(MAX(INDEX((A1642=$A$2:A1641)*$D$2:D1641,))=0,0,Parameters!$C$2),Parameters!$D$2)</f>
        <v>43235</v>
      </c>
      <c r="E1642">
        <f ca="1">RANDBETWEEN(Parameters!$F$2,Parameters!$G$2)</f>
        <v>86</v>
      </c>
      <c r="F1642">
        <f ca="1">RANDBETWEEN(Parameters!$I$2,Parameters!$J$2)</f>
        <v>251</v>
      </c>
      <c r="G1642">
        <f ca="1">SUMIFS(E$2:E1642,$A$2:A1642,Extraction[[#This Row],[AreaID]])</f>
        <v>21854</v>
      </c>
      <c r="H1642">
        <f ca="1">SUMIFS(F$2:F1642,$A$2:A1642,Extraction[[#This Row],[AreaID]])</f>
        <v>21463</v>
      </c>
      <c r="I1642">
        <f ca="1">VLOOKUP(Extraction[[#This Row],[AreaID]],Reserves[],4,FALSE)-Extraction[[#This Row],[OilExtractionToDate]]</f>
        <v>254126</v>
      </c>
      <c r="J1642">
        <f ca="1">VLOOKUP(Extraction[[#This Row],[AreaID]],Reserves[],5,FALSE)-Extraction[[#This Row],[GasExtractionToDate]]</f>
        <v>205334</v>
      </c>
    </row>
    <row r="1643" spans="1:10" x14ac:dyDescent="0.35">
      <c r="A1643">
        <f ca="1">RANDBETWEEN(1,Parameters!$A$10)</f>
        <v>2</v>
      </c>
      <c r="B1643" t="str">
        <f ca="1">VLOOKUP(A1643,Reserves[],2,FALSE)</f>
        <v>Route66</v>
      </c>
      <c r="C1643" t="str">
        <f ca="1">VLOOKUP(A1643,Reserves[],3,FALSE)</f>
        <v>Delta</v>
      </c>
      <c r="D1643" s="1">
        <f ca="1">MAX(Parameters!$A$2,MAX(INDEX((A1643=$A$2:A1642)*$D$2:D1642,))) + RANDBETWEEN(IF(MAX(INDEX((A1643=$A$2:A1642)*$D$2:D1642,))=0,0,Parameters!$C$2),Parameters!$D$2)</f>
        <v>43342</v>
      </c>
      <c r="E1643">
        <f ca="1">RANDBETWEEN(Parameters!$F$2,Parameters!$G$2)</f>
        <v>136</v>
      </c>
      <c r="F1643">
        <f ca="1">RANDBETWEEN(Parameters!$I$2,Parameters!$J$2)</f>
        <v>135</v>
      </c>
      <c r="G1643">
        <f ca="1">SUMIFS(E$2:E1643,$A$2:A1643,Extraction[[#This Row],[AreaID]])</f>
        <v>25754</v>
      </c>
      <c r="H1643">
        <f ca="1">SUMIFS(F$2:F1643,$A$2:A1643,Extraction[[#This Row],[AreaID]])</f>
        <v>24781</v>
      </c>
      <c r="I1643">
        <f ca="1">VLOOKUP(Extraction[[#This Row],[AreaID]],Reserves[],4,FALSE)-Extraction[[#This Row],[OilExtractionToDate]]</f>
        <v>138687</v>
      </c>
      <c r="J1643">
        <f ca="1">VLOOKUP(Extraction[[#This Row],[AreaID]],Reserves[],5,FALSE)-Extraction[[#This Row],[GasExtractionToDate]]</f>
        <v>211428</v>
      </c>
    </row>
    <row r="1644" spans="1:10" x14ac:dyDescent="0.35">
      <c r="A1644">
        <f ca="1">RANDBETWEEN(1,Parameters!$A$10)</f>
        <v>2</v>
      </c>
      <c r="B1644" t="str">
        <f ca="1">VLOOKUP(A1644,Reserves[],2,FALSE)</f>
        <v>Route66</v>
      </c>
      <c r="C1644" t="str">
        <f ca="1">VLOOKUP(A1644,Reserves[],3,FALSE)</f>
        <v>Delta</v>
      </c>
      <c r="D1644" s="1">
        <f ca="1">MAX(Parameters!$A$2,MAX(INDEX((A1644=$A$2:A1643)*$D$2:D1643,))) + RANDBETWEEN(IF(MAX(INDEX((A1644=$A$2:A1643)*$D$2:D1643,))=0,0,Parameters!$C$2),Parameters!$D$2)</f>
        <v>43350</v>
      </c>
      <c r="E1644">
        <f ca="1">RANDBETWEEN(Parameters!$F$2,Parameters!$G$2)</f>
        <v>181</v>
      </c>
      <c r="F1644">
        <f ca="1">RANDBETWEEN(Parameters!$I$2,Parameters!$J$2)</f>
        <v>111</v>
      </c>
      <c r="G1644">
        <f ca="1">SUMIFS(E$2:E1644,$A$2:A1644,Extraction[[#This Row],[AreaID]])</f>
        <v>25935</v>
      </c>
      <c r="H1644">
        <f ca="1">SUMIFS(F$2:F1644,$A$2:A1644,Extraction[[#This Row],[AreaID]])</f>
        <v>24892</v>
      </c>
      <c r="I1644">
        <f ca="1">VLOOKUP(Extraction[[#This Row],[AreaID]],Reserves[],4,FALSE)-Extraction[[#This Row],[OilExtractionToDate]]</f>
        <v>138506</v>
      </c>
      <c r="J1644">
        <f ca="1">VLOOKUP(Extraction[[#This Row],[AreaID]],Reserves[],5,FALSE)-Extraction[[#This Row],[GasExtractionToDate]]</f>
        <v>211317</v>
      </c>
    </row>
    <row r="1645" spans="1:10" x14ac:dyDescent="0.35">
      <c r="A1645">
        <f ca="1">RANDBETWEEN(1,Parameters!$A$10)</f>
        <v>6</v>
      </c>
      <c r="B1645" t="str">
        <f ca="1">VLOOKUP(A1645,Reserves[],2,FALSE)</f>
        <v>Hanamura</v>
      </c>
      <c r="C1645" t="str">
        <f ca="1">VLOOKUP(A1645,Reserves[],3,FALSE)</f>
        <v>Alpha</v>
      </c>
      <c r="D1645" s="1">
        <f ca="1">MAX(Parameters!$A$2,MAX(INDEX((A1645=$A$2:A1644)*$D$2:D1644,))) + RANDBETWEEN(IF(MAX(INDEX((A1645=$A$2:A1644)*$D$2:D1644,))=0,0,Parameters!$C$2),Parameters!$D$2)</f>
        <v>43264</v>
      </c>
      <c r="E1645">
        <f ca="1">RANDBETWEEN(Parameters!$F$2,Parameters!$G$2)</f>
        <v>111</v>
      </c>
      <c r="F1645">
        <f ca="1">RANDBETWEEN(Parameters!$I$2,Parameters!$J$2)</f>
        <v>167</v>
      </c>
      <c r="G1645">
        <f ca="1">SUMIFS(E$2:E1645,$A$2:A1645,Extraction[[#This Row],[AreaID]])</f>
        <v>22253</v>
      </c>
      <c r="H1645">
        <f ca="1">SUMIFS(F$2:F1645,$A$2:A1645,Extraction[[#This Row],[AreaID]])</f>
        <v>20296</v>
      </c>
      <c r="I1645">
        <f ca="1">VLOOKUP(Extraction[[#This Row],[AreaID]],Reserves[],4,FALSE)-Extraction[[#This Row],[OilExtractionToDate]]</f>
        <v>238127</v>
      </c>
      <c r="J1645">
        <f ca="1">VLOOKUP(Extraction[[#This Row],[AreaID]],Reserves[],5,FALSE)-Extraction[[#This Row],[GasExtractionToDate]]</f>
        <v>281306</v>
      </c>
    </row>
    <row r="1646" spans="1:10" x14ac:dyDescent="0.35">
      <c r="A1646">
        <f ca="1">RANDBETWEEN(1,Parameters!$A$10)</f>
        <v>14</v>
      </c>
      <c r="B1646" t="str">
        <f ca="1">VLOOKUP(A1646,Reserves[],2,FALSE)</f>
        <v>Kern River</v>
      </c>
      <c r="C1646" t="str">
        <f ca="1">VLOOKUP(A1646,Reserves[],3,FALSE)</f>
        <v>Delta</v>
      </c>
      <c r="D1646" s="1">
        <f ca="1">MAX(Parameters!$A$2,MAX(INDEX((A1646=$A$2:A1645)*$D$2:D1645,))) + RANDBETWEEN(IF(MAX(INDEX((A1646=$A$2:A1645)*$D$2:D1645,))=0,0,Parameters!$C$2),Parameters!$D$2)</f>
        <v>43128</v>
      </c>
      <c r="E1646">
        <f ca="1">RANDBETWEEN(Parameters!$F$2,Parameters!$G$2)</f>
        <v>119</v>
      </c>
      <c r="F1646">
        <f ca="1">RANDBETWEEN(Parameters!$I$2,Parameters!$J$2)</f>
        <v>117</v>
      </c>
      <c r="G1646">
        <f ca="1">SUMIFS(E$2:E1646,$A$2:A1646,Extraction[[#This Row],[AreaID]])</f>
        <v>19509</v>
      </c>
      <c r="H1646">
        <f ca="1">SUMIFS(F$2:F1646,$A$2:A1646,Extraction[[#This Row],[AreaID]])</f>
        <v>18293</v>
      </c>
      <c r="I1646">
        <f ca="1">VLOOKUP(Extraction[[#This Row],[AreaID]],Reserves[],4,FALSE)-Extraction[[#This Row],[OilExtractionToDate]]</f>
        <v>325902</v>
      </c>
      <c r="J1646">
        <f ca="1">VLOOKUP(Extraction[[#This Row],[AreaID]],Reserves[],5,FALSE)-Extraction[[#This Row],[GasExtractionToDate]]</f>
        <v>387845</v>
      </c>
    </row>
    <row r="1647" spans="1:10" x14ac:dyDescent="0.35">
      <c r="A1647">
        <f ca="1">RANDBETWEEN(1,Parameters!$A$10)</f>
        <v>3</v>
      </c>
      <c r="B1647" t="str">
        <f ca="1">VLOOKUP(A1647,Reserves[],2,FALSE)</f>
        <v>Route66</v>
      </c>
      <c r="C1647" t="str">
        <f ca="1">VLOOKUP(A1647,Reserves[],3,FALSE)</f>
        <v>A3</v>
      </c>
      <c r="D1647" s="1">
        <f ca="1">MAX(Parameters!$A$2,MAX(INDEX((A1647=$A$2:A1646)*$D$2:D1646,))) + RANDBETWEEN(IF(MAX(INDEX((A1647=$A$2:A1646)*$D$2:D1646,))=0,0,Parameters!$C$2),Parameters!$D$2)</f>
        <v>43252</v>
      </c>
      <c r="E1647">
        <f ca="1">RANDBETWEEN(Parameters!$F$2,Parameters!$G$2)</f>
        <v>91</v>
      </c>
      <c r="F1647">
        <f ca="1">RANDBETWEEN(Parameters!$I$2,Parameters!$J$2)</f>
        <v>52</v>
      </c>
      <c r="G1647">
        <f ca="1">SUMIFS(E$2:E1647,$A$2:A1647,Extraction[[#This Row],[AreaID]])</f>
        <v>22920</v>
      </c>
      <c r="H1647">
        <f ca="1">SUMIFS(F$2:F1647,$A$2:A1647,Extraction[[#This Row],[AreaID]])</f>
        <v>19793</v>
      </c>
      <c r="I1647">
        <f ca="1">VLOOKUP(Extraction[[#This Row],[AreaID]],Reserves[],4,FALSE)-Extraction[[#This Row],[OilExtractionToDate]]</f>
        <v>189238</v>
      </c>
      <c r="J1647">
        <f ca="1">VLOOKUP(Extraction[[#This Row],[AreaID]],Reserves[],5,FALSE)-Extraction[[#This Row],[GasExtractionToDate]]</f>
        <v>326645</v>
      </c>
    </row>
    <row r="1648" spans="1:10" x14ac:dyDescent="0.35">
      <c r="A1648">
        <f ca="1">RANDBETWEEN(1,Parameters!$A$10)</f>
        <v>4</v>
      </c>
      <c r="B1648" t="str">
        <f ca="1">VLOOKUP(A1648,Reserves[],2,FALSE)</f>
        <v>BigPool</v>
      </c>
      <c r="C1648" t="str">
        <f ca="1">VLOOKUP(A1648,Reserves[],3,FALSE)</f>
        <v>B1</v>
      </c>
      <c r="D1648" s="1">
        <f ca="1">MAX(Parameters!$A$2,MAX(INDEX((A1648=$A$2:A1647)*$D$2:D1647,))) + RANDBETWEEN(IF(MAX(INDEX((A1648=$A$2:A1647)*$D$2:D1647,))=0,0,Parameters!$C$2),Parameters!$D$2)</f>
        <v>43252</v>
      </c>
      <c r="E1648">
        <f ca="1">RANDBETWEEN(Parameters!$F$2,Parameters!$G$2)</f>
        <v>218</v>
      </c>
      <c r="F1648">
        <f ca="1">RANDBETWEEN(Parameters!$I$2,Parameters!$J$2)</f>
        <v>135</v>
      </c>
      <c r="G1648">
        <f ca="1">SUMIFS(E$2:E1648,$A$2:A1648,Extraction[[#This Row],[AreaID]])</f>
        <v>22359</v>
      </c>
      <c r="H1648">
        <f ca="1">SUMIFS(F$2:F1648,$A$2:A1648,Extraction[[#This Row],[AreaID]])</f>
        <v>22083</v>
      </c>
      <c r="I1648">
        <f ca="1">VLOOKUP(Extraction[[#This Row],[AreaID]],Reserves[],4,FALSE)-Extraction[[#This Row],[OilExtractionToDate]]</f>
        <v>382831</v>
      </c>
      <c r="J1648">
        <f ca="1">VLOOKUP(Extraction[[#This Row],[AreaID]],Reserves[],5,FALSE)-Extraction[[#This Row],[GasExtractionToDate]]</f>
        <v>178370</v>
      </c>
    </row>
    <row r="1649" spans="1:10" x14ac:dyDescent="0.35">
      <c r="A1649">
        <f ca="1">RANDBETWEEN(1,Parameters!$A$10)</f>
        <v>5</v>
      </c>
      <c r="B1649" t="str">
        <f ca="1">VLOOKUP(A1649,Reserves[],2,FALSE)</f>
        <v>BigPool</v>
      </c>
      <c r="C1649" t="str">
        <f ca="1">VLOOKUP(A1649,Reserves[],3,FALSE)</f>
        <v>B2</v>
      </c>
      <c r="D1649" s="1">
        <f ca="1">MAX(Parameters!$A$2,MAX(INDEX((A1649=$A$2:A1648)*$D$2:D1648,))) + RANDBETWEEN(IF(MAX(INDEX((A1649=$A$2:A1648)*$D$2:D1648,))=0,0,Parameters!$C$2),Parameters!$D$2)</f>
        <v>43187</v>
      </c>
      <c r="E1649">
        <f ca="1">RANDBETWEEN(Parameters!$F$2,Parameters!$G$2)</f>
        <v>124</v>
      </c>
      <c r="F1649">
        <f ca="1">RANDBETWEEN(Parameters!$I$2,Parameters!$J$2)</f>
        <v>282</v>
      </c>
      <c r="G1649">
        <f ca="1">SUMIFS(E$2:E1649,$A$2:A1649,Extraction[[#This Row],[AreaID]])</f>
        <v>20977</v>
      </c>
      <c r="H1649">
        <f ca="1">SUMIFS(F$2:F1649,$A$2:A1649,Extraction[[#This Row],[AreaID]])</f>
        <v>20176</v>
      </c>
      <c r="I1649">
        <f ca="1">VLOOKUP(Extraction[[#This Row],[AreaID]],Reserves[],4,FALSE)-Extraction[[#This Row],[OilExtractionToDate]]</f>
        <v>286446</v>
      </c>
      <c r="J1649">
        <f ca="1">VLOOKUP(Extraction[[#This Row],[AreaID]],Reserves[],5,FALSE)-Extraction[[#This Row],[GasExtractionToDate]]</f>
        <v>257532</v>
      </c>
    </row>
    <row r="1650" spans="1:10" x14ac:dyDescent="0.35">
      <c r="A1650">
        <f ca="1">RANDBETWEEN(1,Parameters!$A$10)</f>
        <v>9</v>
      </c>
      <c r="B1650" t="str">
        <f ca="1">VLOOKUP(A1650,Reserves[],2,FALSE)</f>
        <v>Hanamura</v>
      </c>
      <c r="C1650" t="str">
        <f ca="1">VLOOKUP(A1650,Reserves[],3,FALSE)</f>
        <v>H2</v>
      </c>
      <c r="D1650" s="1">
        <f ca="1">MAX(Parameters!$A$2,MAX(INDEX((A1650=$A$2:A1649)*$D$2:D1649,))) + RANDBETWEEN(IF(MAX(INDEX((A1650=$A$2:A1649)*$D$2:D1649,))=0,0,Parameters!$C$2),Parameters!$D$2)</f>
        <v>43237</v>
      </c>
      <c r="E1650">
        <f ca="1">RANDBETWEEN(Parameters!$F$2,Parameters!$G$2)</f>
        <v>265</v>
      </c>
      <c r="F1650">
        <f ca="1">RANDBETWEEN(Parameters!$I$2,Parameters!$J$2)</f>
        <v>231</v>
      </c>
      <c r="G1650">
        <f ca="1">SUMIFS(E$2:E1650,$A$2:A1650,Extraction[[#This Row],[AreaID]])</f>
        <v>22381</v>
      </c>
      <c r="H1650">
        <f ca="1">SUMIFS(F$2:F1650,$A$2:A1650,Extraction[[#This Row],[AreaID]])</f>
        <v>20969</v>
      </c>
      <c r="I1650">
        <f ca="1">VLOOKUP(Extraction[[#This Row],[AreaID]],Reserves[],4,FALSE)-Extraction[[#This Row],[OilExtractionToDate]]</f>
        <v>318782</v>
      </c>
      <c r="J1650">
        <f ca="1">VLOOKUP(Extraction[[#This Row],[AreaID]],Reserves[],5,FALSE)-Extraction[[#This Row],[GasExtractionToDate]]</f>
        <v>394969</v>
      </c>
    </row>
    <row r="1651" spans="1:10" x14ac:dyDescent="0.35">
      <c r="A1651">
        <f ca="1">RANDBETWEEN(1,Parameters!$A$10)</f>
        <v>5</v>
      </c>
      <c r="B1651" t="str">
        <f ca="1">VLOOKUP(A1651,Reserves[],2,FALSE)</f>
        <v>BigPool</v>
      </c>
      <c r="C1651" t="str">
        <f ca="1">VLOOKUP(A1651,Reserves[],3,FALSE)</f>
        <v>B2</v>
      </c>
      <c r="D1651" s="1">
        <f ca="1">MAX(Parameters!$A$2,MAX(INDEX((A1651=$A$2:A1650)*$D$2:D1650,))) + RANDBETWEEN(IF(MAX(INDEX((A1651=$A$2:A1650)*$D$2:D1650,))=0,0,Parameters!$C$2),Parameters!$D$2)</f>
        <v>43194</v>
      </c>
      <c r="E1651">
        <f ca="1">RANDBETWEEN(Parameters!$F$2,Parameters!$G$2)</f>
        <v>270</v>
      </c>
      <c r="F1651">
        <f ca="1">RANDBETWEEN(Parameters!$I$2,Parameters!$J$2)</f>
        <v>180</v>
      </c>
      <c r="G1651">
        <f ca="1">SUMIFS(E$2:E1651,$A$2:A1651,Extraction[[#This Row],[AreaID]])</f>
        <v>21247</v>
      </c>
      <c r="H1651">
        <f ca="1">SUMIFS(F$2:F1651,$A$2:A1651,Extraction[[#This Row],[AreaID]])</f>
        <v>20356</v>
      </c>
      <c r="I1651">
        <f ca="1">VLOOKUP(Extraction[[#This Row],[AreaID]],Reserves[],4,FALSE)-Extraction[[#This Row],[OilExtractionToDate]]</f>
        <v>286176</v>
      </c>
      <c r="J1651">
        <f ca="1">VLOOKUP(Extraction[[#This Row],[AreaID]],Reserves[],5,FALSE)-Extraction[[#This Row],[GasExtractionToDate]]</f>
        <v>257352</v>
      </c>
    </row>
    <row r="1652" spans="1:10" x14ac:dyDescent="0.35">
      <c r="A1652">
        <f ca="1">RANDBETWEEN(1,Parameters!$A$10)</f>
        <v>13</v>
      </c>
      <c r="B1652" t="str">
        <f ca="1">VLOOKUP(A1652,Reserves[],2,FALSE)</f>
        <v>Kern River</v>
      </c>
      <c r="C1652" t="str">
        <f ca="1">VLOOKUP(A1652,Reserves[],3,FALSE)</f>
        <v>W13</v>
      </c>
      <c r="D1652" s="1">
        <f ca="1">MAX(Parameters!$A$2,MAX(INDEX((A1652=$A$2:A1651)*$D$2:D1651,))) + RANDBETWEEN(IF(MAX(INDEX((A1652=$A$2:A1651)*$D$2:D1651,))=0,0,Parameters!$C$2),Parameters!$D$2)</f>
        <v>43243</v>
      </c>
      <c r="E1652">
        <f ca="1">RANDBETWEEN(Parameters!$F$2,Parameters!$G$2)</f>
        <v>197</v>
      </c>
      <c r="F1652">
        <f ca="1">RANDBETWEEN(Parameters!$I$2,Parameters!$J$2)</f>
        <v>269</v>
      </c>
      <c r="G1652">
        <f ca="1">SUMIFS(E$2:E1652,$A$2:A1652,Extraction[[#This Row],[AreaID]])</f>
        <v>22271</v>
      </c>
      <c r="H1652">
        <f ca="1">SUMIFS(F$2:F1652,$A$2:A1652,Extraction[[#This Row],[AreaID]])</f>
        <v>20721</v>
      </c>
      <c r="I1652">
        <f ca="1">VLOOKUP(Extraction[[#This Row],[AreaID]],Reserves[],4,FALSE)-Extraction[[#This Row],[OilExtractionToDate]]</f>
        <v>360432</v>
      </c>
      <c r="J1652">
        <f ca="1">VLOOKUP(Extraction[[#This Row],[AreaID]],Reserves[],5,FALSE)-Extraction[[#This Row],[GasExtractionToDate]]</f>
        <v>428734</v>
      </c>
    </row>
    <row r="1653" spans="1:10" x14ac:dyDescent="0.35">
      <c r="A1653">
        <f ca="1">RANDBETWEEN(1,Parameters!$A$10)</f>
        <v>1</v>
      </c>
      <c r="B1653" t="str">
        <f ca="1">VLOOKUP(A1653,Reserves[],2,FALSE)</f>
        <v>Route66</v>
      </c>
      <c r="C1653" t="str">
        <f ca="1">VLOOKUP(A1653,Reserves[],3,FALSE)</f>
        <v>Alpha</v>
      </c>
      <c r="D1653" s="1">
        <f ca="1">MAX(Parameters!$A$2,MAX(INDEX((A1653=$A$2:A1652)*$D$2:D1652,))) + RANDBETWEEN(IF(MAX(INDEX((A1653=$A$2:A1652)*$D$2:D1652,))=0,0,Parameters!$C$2),Parameters!$D$2)</f>
        <v>43218</v>
      </c>
      <c r="E1653">
        <f ca="1">RANDBETWEEN(Parameters!$F$2,Parameters!$G$2)</f>
        <v>193</v>
      </c>
      <c r="F1653">
        <f ca="1">RANDBETWEEN(Parameters!$I$2,Parameters!$J$2)</f>
        <v>286</v>
      </c>
      <c r="G1653">
        <f ca="1">SUMIFS(E$2:E1653,$A$2:A1653,Extraction[[#This Row],[AreaID]])</f>
        <v>22545</v>
      </c>
      <c r="H1653">
        <f ca="1">SUMIFS(F$2:F1653,$A$2:A1653,Extraction[[#This Row],[AreaID]])</f>
        <v>19585</v>
      </c>
      <c r="I1653">
        <f ca="1">VLOOKUP(Extraction[[#This Row],[AreaID]],Reserves[],4,FALSE)-Extraction[[#This Row],[OilExtractionToDate]]</f>
        <v>295045</v>
      </c>
      <c r="J1653">
        <f ca="1">VLOOKUP(Extraction[[#This Row],[AreaID]],Reserves[],5,FALSE)-Extraction[[#This Row],[GasExtractionToDate]]</f>
        <v>353016</v>
      </c>
    </row>
    <row r="1654" spans="1:10" x14ac:dyDescent="0.35">
      <c r="A1654">
        <f ca="1">RANDBETWEEN(1,Parameters!$A$10)</f>
        <v>3</v>
      </c>
      <c r="B1654" t="str">
        <f ca="1">VLOOKUP(A1654,Reserves[],2,FALSE)</f>
        <v>Route66</v>
      </c>
      <c r="C1654" t="str">
        <f ca="1">VLOOKUP(A1654,Reserves[],3,FALSE)</f>
        <v>A3</v>
      </c>
      <c r="D1654" s="1">
        <f ca="1">MAX(Parameters!$A$2,MAX(INDEX((A1654=$A$2:A1653)*$D$2:D1653,))) + RANDBETWEEN(IF(MAX(INDEX((A1654=$A$2:A1653)*$D$2:D1653,))=0,0,Parameters!$C$2),Parameters!$D$2)</f>
        <v>43257</v>
      </c>
      <c r="E1654">
        <f ca="1">RANDBETWEEN(Parameters!$F$2,Parameters!$G$2)</f>
        <v>138</v>
      </c>
      <c r="F1654">
        <f ca="1">RANDBETWEEN(Parameters!$I$2,Parameters!$J$2)</f>
        <v>253</v>
      </c>
      <c r="G1654">
        <f ca="1">SUMIFS(E$2:E1654,$A$2:A1654,Extraction[[#This Row],[AreaID]])</f>
        <v>23058</v>
      </c>
      <c r="H1654">
        <f ca="1">SUMIFS(F$2:F1654,$A$2:A1654,Extraction[[#This Row],[AreaID]])</f>
        <v>20046</v>
      </c>
      <c r="I1654">
        <f ca="1">VLOOKUP(Extraction[[#This Row],[AreaID]],Reserves[],4,FALSE)-Extraction[[#This Row],[OilExtractionToDate]]</f>
        <v>189100</v>
      </c>
      <c r="J1654">
        <f ca="1">VLOOKUP(Extraction[[#This Row],[AreaID]],Reserves[],5,FALSE)-Extraction[[#This Row],[GasExtractionToDate]]</f>
        <v>326392</v>
      </c>
    </row>
    <row r="1655" spans="1:10" x14ac:dyDescent="0.35">
      <c r="A1655">
        <f ca="1">RANDBETWEEN(1,Parameters!$A$10)</f>
        <v>11</v>
      </c>
      <c r="B1655" t="str">
        <f ca="1">VLOOKUP(A1655,Reserves[],2,FALSE)</f>
        <v>EastTexas</v>
      </c>
      <c r="C1655" t="str">
        <f ca="1">VLOOKUP(A1655,Reserves[],3,FALSE)</f>
        <v>Lake2</v>
      </c>
      <c r="D1655" s="1">
        <f ca="1">MAX(Parameters!$A$2,MAX(INDEX((A1655=$A$2:A1654)*$D$2:D1654,))) + RANDBETWEEN(IF(MAX(INDEX((A1655=$A$2:A1654)*$D$2:D1654,))=0,0,Parameters!$C$2),Parameters!$D$2)</f>
        <v>43240</v>
      </c>
      <c r="E1655">
        <f ca="1">RANDBETWEEN(Parameters!$F$2,Parameters!$G$2)</f>
        <v>261</v>
      </c>
      <c r="F1655">
        <f ca="1">RANDBETWEEN(Parameters!$I$2,Parameters!$J$2)</f>
        <v>253</v>
      </c>
      <c r="G1655">
        <f ca="1">SUMIFS(E$2:E1655,$A$2:A1655,Extraction[[#This Row],[AreaID]])</f>
        <v>22115</v>
      </c>
      <c r="H1655">
        <f ca="1">SUMIFS(F$2:F1655,$A$2:A1655,Extraction[[#This Row],[AreaID]])</f>
        <v>21716</v>
      </c>
      <c r="I1655">
        <f ca="1">VLOOKUP(Extraction[[#This Row],[AreaID]],Reserves[],4,FALSE)-Extraction[[#This Row],[OilExtractionToDate]]</f>
        <v>253865</v>
      </c>
      <c r="J1655">
        <f ca="1">VLOOKUP(Extraction[[#This Row],[AreaID]],Reserves[],5,FALSE)-Extraction[[#This Row],[GasExtractionToDate]]</f>
        <v>205081</v>
      </c>
    </row>
    <row r="1656" spans="1:10" x14ac:dyDescent="0.35">
      <c r="A1656">
        <f ca="1">RANDBETWEEN(1,Parameters!$A$10)</f>
        <v>13</v>
      </c>
      <c r="B1656" t="str">
        <f ca="1">VLOOKUP(A1656,Reserves[],2,FALSE)</f>
        <v>Kern River</v>
      </c>
      <c r="C1656" t="str">
        <f ca="1">VLOOKUP(A1656,Reserves[],3,FALSE)</f>
        <v>W13</v>
      </c>
      <c r="D1656" s="1">
        <f ca="1">MAX(Parameters!$A$2,MAX(INDEX((A1656=$A$2:A1655)*$D$2:D1655,))) + RANDBETWEEN(IF(MAX(INDEX((A1656=$A$2:A1655)*$D$2:D1655,))=0,0,Parameters!$C$2),Parameters!$D$2)</f>
        <v>43251</v>
      </c>
      <c r="E1656">
        <f ca="1">RANDBETWEEN(Parameters!$F$2,Parameters!$G$2)</f>
        <v>261</v>
      </c>
      <c r="F1656">
        <f ca="1">RANDBETWEEN(Parameters!$I$2,Parameters!$J$2)</f>
        <v>297</v>
      </c>
      <c r="G1656">
        <f ca="1">SUMIFS(E$2:E1656,$A$2:A1656,Extraction[[#This Row],[AreaID]])</f>
        <v>22532</v>
      </c>
      <c r="H1656">
        <f ca="1">SUMIFS(F$2:F1656,$A$2:A1656,Extraction[[#This Row],[AreaID]])</f>
        <v>21018</v>
      </c>
      <c r="I1656">
        <f ca="1">VLOOKUP(Extraction[[#This Row],[AreaID]],Reserves[],4,FALSE)-Extraction[[#This Row],[OilExtractionToDate]]</f>
        <v>360171</v>
      </c>
      <c r="J1656">
        <f ca="1">VLOOKUP(Extraction[[#This Row],[AreaID]],Reserves[],5,FALSE)-Extraction[[#This Row],[GasExtractionToDate]]</f>
        <v>428437</v>
      </c>
    </row>
    <row r="1657" spans="1:10" x14ac:dyDescent="0.35">
      <c r="A1657">
        <f ca="1">RANDBETWEEN(1,Parameters!$A$10)</f>
        <v>5</v>
      </c>
      <c r="B1657" t="str">
        <f ca="1">VLOOKUP(A1657,Reserves[],2,FALSE)</f>
        <v>BigPool</v>
      </c>
      <c r="C1657" t="str">
        <f ca="1">VLOOKUP(A1657,Reserves[],3,FALSE)</f>
        <v>B2</v>
      </c>
      <c r="D1657" s="1">
        <f ca="1">MAX(Parameters!$A$2,MAX(INDEX((A1657=$A$2:A1656)*$D$2:D1656,))) + RANDBETWEEN(IF(MAX(INDEX((A1657=$A$2:A1656)*$D$2:D1656,))=0,0,Parameters!$C$2),Parameters!$D$2)</f>
        <v>43198</v>
      </c>
      <c r="E1657">
        <f ca="1">RANDBETWEEN(Parameters!$F$2,Parameters!$G$2)</f>
        <v>100</v>
      </c>
      <c r="F1657">
        <f ca="1">RANDBETWEEN(Parameters!$I$2,Parameters!$J$2)</f>
        <v>144</v>
      </c>
      <c r="G1657">
        <f ca="1">SUMIFS(E$2:E1657,$A$2:A1657,Extraction[[#This Row],[AreaID]])</f>
        <v>21347</v>
      </c>
      <c r="H1657">
        <f ca="1">SUMIFS(F$2:F1657,$A$2:A1657,Extraction[[#This Row],[AreaID]])</f>
        <v>20500</v>
      </c>
      <c r="I1657">
        <f ca="1">VLOOKUP(Extraction[[#This Row],[AreaID]],Reserves[],4,FALSE)-Extraction[[#This Row],[OilExtractionToDate]]</f>
        <v>286076</v>
      </c>
      <c r="J1657">
        <f ca="1">VLOOKUP(Extraction[[#This Row],[AreaID]],Reserves[],5,FALSE)-Extraction[[#This Row],[GasExtractionToDate]]</f>
        <v>257208</v>
      </c>
    </row>
    <row r="1658" spans="1:10" x14ac:dyDescent="0.35">
      <c r="A1658">
        <f ca="1">RANDBETWEEN(1,Parameters!$A$10)</f>
        <v>6</v>
      </c>
      <c r="B1658" t="str">
        <f ca="1">VLOOKUP(A1658,Reserves[],2,FALSE)</f>
        <v>Hanamura</v>
      </c>
      <c r="C1658" t="str">
        <f ca="1">VLOOKUP(A1658,Reserves[],3,FALSE)</f>
        <v>Alpha</v>
      </c>
      <c r="D1658" s="1">
        <f ca="1">MAX(Parameters!$A$2,MAX(INDEX((A1658=$A$2:A1657)*$D$2:D1657,))) + RANDBETWEEN(IF(MAX(INDEX((A1658=$A$2:A1657)*$D$2:D1657,))=0,0,Parameters!$C$2),Parameters!$D$2)</f>
        <v>43272</v>
      </c>
      <c r="E1658">
        <f ca="1">RANDBETWEEN(Parameters!$F$2,Parameters!$G$2)</f>
        <v>228</v>
      </c>
      <c r="F1658">
        <f ca="1">RANDBETWEEN(Parameters!$I$2,Parameters!$J$2)</f>
        <v>294</v>
      </c>
      <c r="G1658">
        <f ca="1">SUMIFS(E$2:E1658,$A$2:A1658,Extraction[[#This Row],[AreaID]])</f>
        <v>22481</v>
      </c>
      <c r="H1658">
        <f ca="1">SUMIFS(F$2:F1658,$A$2:A1658,Extraction[[#This Row],[AreaID]])</f>
        <v>20590</v>
      </c>
      <c r="I1658">
        <f ca="1">VLOOKUP(Extraction[[#This Row],[AreaID]],Reserves[],4,FALSE)-Extraction[[#This Row],[OilExtractionToDate]]</f>
        <v>237899</v>
      </c>
      <c r="J1658">
        <f ca="1">VLOOKUP(Extraction[[#This Row],[AreaID]],Reserves[],5,FALSE)-Extraction[[#This Row],[GasExtractionToDate]]</f>
        <v>281012</v>
      </c>
    </row>
    <row r="1659" spans="1:10" x14ac:dyDescent="0.35">
      <c r="A1659">
        <f ca="1">RANDBETWEEN(1,Parameters!$A$10)</f>
        <v>4</v>
      </c>
      <c r="B1659" t="str">
        <f ca="1">VLOOKUP(A1659,Reserves[],2,FALSE)</f>
        <v>BigPool</v>
      </c>
      <c r="C1659" t="str">
        <f ca="1">VLOOKUP(A1659,Reserves[],3,FALSE)</f>
        <v>B1</v>
      </c>
      <c r="D1659" s="1">
        <f ca="1">MAX(Parameters!$A$2,MAX(INDEX((A1659=$A$2:A1658)*$D$2:D1658,))) + RANDBETWEEN(IF(MAX(INDEX((A1659=$A$2:A1658)*$D$2:D1658,))=0,0,Parameters!$C$2),Parameters!$D$2)</f>
        <v>43259</v>
      </c>
      <c r="E1659">
        <f ca="1">RANDBETWEEN(Parameters!$F$2,Parameters!$G$2)</f>
        <v>138</v>
      </c>
      <c r="F1659">
        <f ca="1">RANDBETWEEN(Parameters!$I$2,Parameters!$J$2)</f>
        <v>156</v>
      </c>
      <c r="G1659">
        <f ca="1">SUMIFS(E$2:E1659,$A$2:A1659,Extraction[[#This Row],[AreaID]])</f>
        <v>22497</v>
      </c>
      <c r="H1659">
        <f ca="1">SUMIFS(F$2:F1659,$A$2:A1659,Extraction[[#This Row],[AreaID]])</f>
        <v>22239</v>
      </c>
      <c r="I1659">
        <f ca="1">VLOOKUP(Extraction[[#This Row],[AreaID]],Reserves[],4,FALSE)-Extraction[[#This Row],[OilExtractionToDate]]</f>
        <v>382693</v>
      </c>
      <c r="J1659">
        <f ca="1">VLOOKUP(Extraction[[#This Row],[AreaID]],Reserves[],5,FALSE)-Extraction[[#This Row],[GasExtractionToDate]]</f>
        <v>178214</v>
      </c>
    </row>
    <row r="1660" spans="1:10" x14ac:dyDescent="0.35">
      <c r="A1660">
        <f ca="1">RANDBETWEEN(1,Parameters!$A$10)</f>
        <v>8</v>
      </c>
      <c r="B1660" t="str">
        <f ca="1">VLOOKUP(A1660,Reserves[],2,FALSE)</f>
        <v>Hanamura</v>
      </c>
      <c r="C1660" t="str">
        <f ca="1">VLOOKUP(A1660,Reserves[],3,FALSE)</f>
        <v>Delta</v>
      </c>
      <c r="D1660" s="1">
        <f ca="1">MAX(Parameters!$A$2,MAX(INDEX((A1660=$A$2:A1659)*$D$2:D1659,))) + RANDBETWEEN(IF(MAX(INDEX((A1660=$A$2:A1659)*$D$2:D1659,))=0,0,Parameters!$C$2),Parameters!$D$2)</f>
        <v>43294</v>
      </c>
      <c r="E1660">
        <f ca="1">RANDBETWEEN(Parameters!$F$2,Parameters!$G$2)</f>
        <v>157</v>
      </c>
      <c r="F1660">
        <f ca="1">RANDBETWEEN(Parameters!$I$2,Parameters!$J$2)</f>
        <v>80</v>
      </c>
      <c r="G1660">
        <f ca="1">SUMIFS(E$2:E1660,$A$2:A1660,Extraction[[#This Row],[AreaID]])</f>
        <v>23287</v>
      </c>
      <c r="H1660">
        <f ca="1">SUMIFS(F$2:F1660,$A$2:A1660,Extraction[[#This Row],[AreaID]])</f>
        <v>23097</v>
      </c>
      <c r="I1660">
        <f ca="1">VLOOKUP(Extraction[[#This Row],[AreaID]],Reserves[],4,FALSE)-Extraction[[#This Row],[OilExtractionToDate]]</f>
        <v>150503</v>
      </c>
      <c r="J1660">
        <f ca="1">VLOOKUP(Extraction[[#This Row],[AreaID]],Reserves[],5,FALSE)-Extraction[[#This Row],[GasExtractionToDate]]</f>
        <v>220012</v>
      </c>
    </row>
    <row r="1661" spans="1:10" x14ac:dyDescent="0.35">
      <c r="A1661">
        <f ca="1">RANDBETWEEN(1,Parameters!$A$10)</f>
        <v>8</v>
      </c>
      <c r="B1661" t="str">
        <f ca="1">VLOOKUP(A1661,Reserves[],2,FALSE)</f>
        <v>Hanamura</v>
      </c>
      <c r="C1661" t="str">
        <f ca="1">VLOOKUP(A1661,Reserves[],3,FALSE)</f>
        <v>Delta</v>
      </c>
      <c r="D1661" s="1">
        <f ca="1">MAX(Parameters!$A$2,MAX(INDEX((A1661=$A$2:A1660)*$D$2:D1660,))) + RANDBETWEEN(IF(MAX(INDEX((A1661=$A$2:A1660)*$D$2:D1660,))=0,0,Parameters!$C$2),Parameters!$D$2)</f>
        <v>43297</v>
      </c>
      <c r="E1661">
        <f ca="1">RANDBETWEEN(Parameters!$F$2,Parameters!$G$2)</f>
        <v>281</v>
      </c>
      <c r="F1661">
        <f ca="1">RANDBETWEEN(Parameters!$I$2,Parameters!$J$2)</f>
        <v>85</v>
      </c>
      <c r="G1661">
        <f ca="1">SUMIFS(E$2:E1661,$A$2:A1661,Extraction[[#This Row],[AreaID]])</f>
        <v>23568</v>
      </c>
      <c r="H1661">
        <f ca="1">SUMIFS(F$2:F1661,$A$2:A1661,Extraction[[#This Row],[AreaID]])</f>
        <v>23182</v>
      </c>
      <c r="I1661">
        <f ca="1">VLOOKUP(Extraction[[#This Row],[AreaID]],Reserves[],4,FALSE)-Extraction[[#This Row],[OilExtractionToDate]]</f>
        <v>150222</v>
      </c>
      <c r="J1661">
        <f ca="1">VLOOKUP(Extraction[[#This Row],[AreaID]],Reserves[],5,FALSE)-Extraction[[#This Row],[GasExtractionToDate]]</f>
        <v>219927</v>
      </c>
    </row>
    <row r="1662" spans="1:10" x14ac:dyDescent="0.35">
      <c r="A1662">
        <f ca="1">RANDBETWEEN(1,Parameters!$A$10)</f>
        <v>5</v>
      </c>
      <c r="B1662" t="str">
        <f ca="1">VLOOKUP(A1662,Reserves[],2,FALSE)</f>
        <v>BigPool</v>
      </c>
      <c r="C1662" t="str">
        <f ca="1">VLOOKUP(A1662,Reserves[],3,FALSE)</f>
        <v>B2</v>
      </c>
      <c r="D1662" s="1">
        <f ca="1">MAX(Parameters!$A$2,MAX(INDEX((A1662=$A$2:A1661)*$D$2:D1661,))) + RANDBETWEEN(IF(MAX(INDEX((A1662=$A$2:A1661)*$D$2:D1661,))=0,0,Parameters!$C$2),Parameters!$D$2)</f>
        <v>43204</v>
      </c>
      <c r="E1662">
        <f ca="1">RANDBETWEEN(Parameters!$F$2,Parameters!$G$2)</f>
        <v>122</v>
      </c>
      <c r="F1662">
        <f ca="1">RANDBETWEEN(Parameters!$I$2,Parameters!$J$2)</f>
        <v>166</v>
      </c>
      <c r="G1662">
        <f ca="1">SUMIFS(E$2:E1662,$A$2:A1662,Extraction[[#This Row],[AreaID]])</f>
        <v>21469</v>
      </c>
      <c r="H1662">
        <f ca="1">SUMIFS(F$2:F1662,$A$2:A1662,Extraction[[#This Row],[AreaID]])</f>
        <v>20666</v>
      </c>
      <c r="I1662">
        <f ca="1">VLOOKUP(Extraction[[#This Row],[AreaID]],Reserves[],4,FALSE)-Extraction[[#This Row],[OilExtractionToDate]]</f>
        <v>285954</v>
      </c>
      <c r="J1662">
        <f ca="1">VLOOKUP(Extraction[[#This Row],[AreaID]],Reserves[],5,FALSE)-Extraction[[#This Row],[GasExtractionToDate]]</f>
        <v>257042</v>
      </c>
    </row>
    <row r="1663" spans="1:10" x14ac:dyDescent="0.35">
      <c r="A1663">
        <f ca="1">RANDBETWEEN(1,Parameters!$A$10)</f>
        <v>5</v>
      </c>
      <c r="B1663" t="str">
        <f ca="1">VLOOKUP(A1663,Reserves[],2,FALSE)</f>
        <v>BigPool</v>
      </c>
      <c r="C1663" t="str">
        <f ca="1">VLOOKUP(A1663,Reserves[],3,FALSE)</f>
        <v>B2</v>
      </c>
      <c r="D1663" s="1">
        <f ca="1">MAX(Parameters!$A$2,MAX(INDEX((A1663=$A$2:A1662)*$D$2:D1662,))) + RANDBETWEEN(IF(MAX(INDEX((A1663=$A$2:A1662)*$D$2:D1662,))=0,0,Parameters!$C$2),Parameters!$D$2)</f>
        <v>43208</v>
      </c>
      <c r="E1663">
        <f ca="1">RANDBETWEEN(Parameters!$F$2,Parameters!$G$2)</f>
        <v>96</v>
      </c>
      <c r="F1663">
        <f ca="1">RANDBETWEEN(Parameters!$I$2,Parameters!$J$2)</f>
        <v>72</v>
      </c>
      <c r="G1663">
        <f ca="1">SUMIFS(E$2:E1663,$A$2:A1663,Extraction[[#This Row],[AreaID]])</f>
        <v>21565</v>
      </c>
      <c r="H1663">
        <f ca="1">SUMIFS(F$2:F1663,$A$2:A1663,Extraction[[#This Row],[AreaID]])</f>
        <v>20738</v>
      </c>
      <c r="I1663">
        <f ca="1">VLOOKUP(Extraction[[#This Row],[AreaID]],Reserves[],4,FALSE)-Extraction[[#This Row],[OilExtractionToDate]]</f>
        <v>285858</v>
      </c>
      <c r="J1663">
        <f ca="1">VLOOKUP(Extraction[[#This Row],[AreaID]],Reserves[],5,FALSE)-Extraction[[#This Row],[GasExtractionToDate]]</f>
        <v>256970</v>
      </c>
    </row>
    <row r="1664" spans="1:10" x14ac:dyDescent="0.35">
      <c r="A1664">
        <f ca="1">RANDBETWEEN(1,Parameters!$A$10)</f>
        <v>2</v>
      </c>
      <c r="B1664" t="str">
        <f ca="1">VLOOKUP(A1664,Reserves[],2,FALSE)</f>
        <v>Route66</v>
      </c>
      <c r="C1664" t="str">
        <f ca="1">VLOOKUP(A1664,Reserves[],3,FALSE)</f>
        <v>Delta</v>
      </c>
      <c r="D1664" s="1">
        <f ca="1">MAX(Parameters!$A$2,MAX(INDEX((A1664=$A$2:A1663)*$D$2:D1663,))) + RANDBETWEEN(IF(MAX(INDEX((A1664=$A$2:A1663)*$D$2:D1663,))=0,0,Parameters!$C$2),Parameters!$D$2)</f>
        <v>43358</v>
      </c>
      <c r="E1664">
        <f ca="1">RANDBETWEEN(Parameters!$F$2,Parameters!$G$2)</f>
        <v>97</v>
      </c>
      <c r="F1664">
        <f ca="1">RANDBETWEEN(Parameters!$I$2,Parameters!$J$2)</f>
        <v>84</v>
      </c>
      <c r="G1664">
        <f ca="1">SUMIFS(E$2:E1664,$A$2:A1664,Extraction[[#This Row],[AreaID]])</f>
        <v>26032</v>
      </c>
      <c r="H1664">
        <f ca="1">SUMIFS(F$2:F1664,$A$2:A1664,Extraction[[#This Row],[AreaID]])</f>
        <v>24976</v>
      </c>
      <c r="I1664">
        <f ca="1">VLOOKUP(Extraction[[#This Row],[AreaID]],Reserves[],4,FALSE)-Extraction[[#This Row],[OilExtractionToDate]]</f>
        <v>138409</v>
      </c>
      <c r="J1664">
        <f ca="1">VLOOKUP(Extraction[[#This Row],[AreaID]],Reserves[],5,FALSE)-Extraction[[#This Row],[GasExtractionToDate]]</f>
        <v>211233</v>
      </c>
    </row>
    <row r="1665" spans="1:10" x14ac:dyDescent="0.35">
      <c r="A1665">
        <f ca="1">RANDBETWEEN(1,Parameters!$A$10)</f>
        <v>12</v>
      </c>
      <c r="B1665" t="str">
        <f ca="1">VLOOKUP(A1665,Reserves[],2,FALSE)</f>
        <v>EastTexas</v>
      </c>
      <c r="C1665" t="str">
        <f ca="1">VLOOKUP(A1665,Reserves[],3,FALSE)</f>
        <v>Lake3</v>
      </c>
      <c r="D1665" s="1">
        <f ca="1">MAX(Parameters!$A$2,MAX(INDEX((A1665=$A$2:A1664)*$D$2:D1664,))) + RANDBETWEEN(IF(MAX(INDEX((A1665=$A$2:A1664)*$D$2:D1664,))=0,0,Parameters!$C$2),Parameters!$D$2)</f>
        <v>43236</v>
      </c>
      <c r="E1665">
        <f ca="1">RANDBETWEEN(Parameters!$F$2,Parameters!$G$2)</f>
        <v>110</v>
      </c>
      <c r="F1665">
        <f ca="1">RANDBETWEEN(Parameters!$I$2,Parameters!$J$2)</f>
        <v>204</v>
      </c>
      <c r="G1665">
        <f ca="1">SUMIFS(E$2:E1665,$A$2:A1665,Extraction[[#This Row],[AreaID]])</f>
        <v>21219</v>
      </c>
      <c r="H1665">
        <f ca="1">SUMIFS(F$2:F1665,$A$2:A1665,Extraction[[#This Row],[AreaID]])</f>
        <v>19179</v>
      </c>
      <c r="I1665">
        <f ca="1">VLOOKUP(Extraction[[#This Row],[AreaID]],Reserves[],4,FALSE)-Extraction[[#This Row],[OilExtractionToDate]]</f>
        <v>312168</v>
      </c>
      <c r="J1665">
        <f ca="1">VLOOKUP(Extraction[[#This Row],[AreaID]],Reserves[],5,FALSE)-Extraction[[#This Row],[GasExtractionToDate]]</f>
        <v>268026</v>
      </c>
    </row>
    <row r="1666" spans="1:10" x14ac:dyDescent="0.35">
      <c r="A1666">
        <f ca="1">RANDBETWEEN(1,Parameters!$A$10)</f>
        <v>3</v>
      </c>
      <c r="B1666" t="str">
        <f ca="1">VLOOKUP(A1666,Reserves[],2,FALSE)</f>
        <v>Route66</v>
      </c>
      <c r="C1666" t="str">
        <f ca="1">VLOOKUP(A1666,Reserves[],3,FALSE)</f>
        <v>A3</v>
      </c>
      <c r="D1666" s="1">
        <f ca="1">MAX(Parameters!$A$2,MAX(INDEX((A1666=$A$2:A1665)*$D$2:D1665,))) + RANDBETWEEN(IF(MAX(INDEX((A1666=$A$2:A1665)*$D$2:D1665,))=0,0,Parameters!$C$2),Parameters!$D$2)</f>
        <v>43262</v>
      </c>
      <c r="E1666">
        <f ca="1">RANDBETWEEN(Parameters!$F$2,Parameters!$G$2)</f>
        <v>101</v>
      </c>
      <c r="F1666">
        <f ca="1">RANDBETWEEN(Parameters!$I$2,Parameters!$J$2)</f>
        <v>202</v>
      </c>
      <c r="G1666">
        <f ca="1">SUMIFS(E$2:E1666,$A$2:A1666,Extraction[[#This Row],[AreaID]])</f>
        <v>23159</v>
      </c>
      <c r="H1666">
        <f ca="1">SUMIFS(F$2:F1666,$A$2:A1666,Extraction[[#This Row],[AreaID]])</f>
        <v>20248</v>
      </c>
      <c r="I1666">
        <f ca="1">VLOOKUP(Extraction[[#This Row],[AreaID]],Reserves[],4,FALSE)-Extraction[[#This Row],[OilExtractionToDate]]</f>
        <v>188999</v>
      </c>
      <c r="J1666">
        <f ca="1">VLOOKUP(Extraction[[#This Row],[AreaID]],Reserves[],5,FALSE)-Extraction[[#This Row],[GasExtractionToDate]]</f>
        <v>326190</v>
      </c>
    </row>
    <row r="1667" spans="1:10" x14ac:dyDescent="0.35">
      <c r="A1667">
        <f ca="1">RANDBETWEEN(1,Parameters!$A$10)</f>
        <v>6</v>
      </c>
      <c r="B1667" t="str">
        <f ca="1">VLOOKUP(A1667,Reserves[],2,FALSE)</f>
        <v>Hanamura</v>
      </c>
      <c r="C1667" t="str">
        <f ca="1">VLOOKUP(A1667,Reserves[],3,FALSE)</f>
        <v>Alpha</v>
      </c>
      <c r="D1667" s="1">
        <f ca="1">MAX(Parameters!$A$2,MAX(INDEX((A1667=$A$2:A1666)*$D$2:D1666,))) + RANDBETWEEN(IF(MAX(INDEX((A1667=$A$2:A1666)*$D$2:D1666,))=0,0,Parameters!$C$2),Parameters!$D$2)</f>
        <v>43277</v>
      </c>
      <c r="E1667">
        <f ca="1">RANDBETWEEN(Parameters!$F$2,Parameters!$G$2)</f>
        <v>187</v>
      </c>
      <c r="F1667">
        <f ca="1">RANDBETWEEN(Parameters!$I$2,Parameters!$J$2)</f>
        <v>274</v>
      </c>
      <c r="G1667">
        <f ca="1">SUMIFS(E$2:E1667,$A$2:A1667,Extraction[[#This Row],[AreaID]])</f>
        <v>22668</v>
      </c>
      <c r="H1667">
        <f ca="1">SUMIFS(F$2:F1667,$A$2:A1667,Extraction[[#This Row],[AreaID]])</f>
        <v>20864</v>
      </c>
      <c r="I1667">
        <f ca="1">VLOOKUP(Extraction[[#This Row],[AreaID]],Reserves[],4,FALSE)-Extraction[[#This Row],[OilExtractionToDate]]</f>
        <v>237712</v>
      </c>
      <c r="J1667">
        <f ca="1">VLOOKUP(Extraction[[#This Row],[AreaID]],Reserves[],5,FALSE)-Extraction[[#This Row],[GasExtractionToDate]]</f>
        <v>280738</v>
      </c>
    </row>
    <row r="1668" spans="1:10" x14ac:dyDescent="0.35">
      <c r="A1668">
        <f ca="1">RANDBETWEEN(1,Parameters!$A$10)</f>
        <v>9</v>
      </c>
      <c r="B1668" t="str">
        <f ca="1">VLOOKUP(A1668,Reserves[],2,FALSE)</f>
        <v>Hanamura</v>
      </c>
      <c r="C1668" t="str">
        <f ca="1">VLOOKUP(A1668,Reserves[],3,FALSE)</f>
        <v>H2</v>
      </c>
      <c r="D1668" s="1">
        <f ca="1">MAX(Parameters!$A$2,MAX(INDEX((A1668=$A$2:A1667)*$D$2:D1667,))) + RANDBETWEEN(IF(MAX(INDEX((A1668=$A$2:A1667)*$D$2:D1667,))=0,0,Parameters!$C$2),Parameters!$D$2)</f>
        <v>43242</v>
      </c>
      <c r="E1668">
        <f ca="1">RANDBETWEEN(Parameters!$F$2,Parameters!$G$2)</f>
        <v>295</v>
      </c>
      <c r="F1668">
        <f ca="1">RANDBETWEEN(Parameters!$I$2,Parameters!$J$2)</f>
        <v>288</v>
      </c>
      <c r="G1668">
        <f ca="1">SUMIFS(E$2:E1668,$A$2:A1668,Extraction[[#This Row],[AreaID]])</f>
        <v>22676</v>
      </c>
      <c r="H1668">
        <f ca="1">SUMIFS(F$2:F1668,$A$2:A1668,Extraction[[#This Row],[AreaID]])</f>
        <v>21257</v>
      </c>
      <c r="I1668">
        <f ca="1">VLOOKUP(Extraction[[#This Row],[AreaID]],Reserves[],4,FALSE)-Extraction[[#This Row],[OilExtractionToDate]]</f>
        <v>318487</v>
      </c>
      <c r="J1668">
        <f ca="1">VLOOKUP(Extraction[[#This Row],[AreaID]],Reserves[],5,FALSE)-Extraction[[#This Row],[GasExtractionToDate]]</f>
        <v>394681</v>
      </c>
    </row>
    <row r="1669" spans="1:10" x14ac:dyDescent="0.35">
      <c r="A1669">
        <f ca="1">RANDBETWEEN(1,Parameters!$A$10)</f>
        <v>4</v>
      </c>
      <c r="B1669" t="str">
        <f ca="1">VLOOKUP(A1669,Reserves[],2,FALSE)</f>
        <v>BigPool</v>
      </c>
      <c r="C1669" t="str">
        <f ca="1">VLOOKUP(A1669,Reserves[],3,FALSE)</f>
        <v>B1</v>
      </c>
      <c r="D1669" s="1">
        <f ca="1">MAX(Parameters!$A$2,MAX(INDEX((A1669=$A$2:A1668)*$D$2:D1668,))) + RANDBETWEEN(IF(MAX(INDEX((A1669=$A$2:A1668)*$D$2:D1668,))=0,0,Parameters!$C$2),Parameters!$D$2)</f>
        <v>43266</v>
      </c>
      <c r="E1669">
        <f ca="1">RANDBETWEEN(Parameters!$F$2,Parameters!$G$2)</f>
        <v>205</v>
      </c>
      <c r="F1669">
        <f ca="1">RANDBETWEEN(Parameters!$I$2,Parameters!$J$2)</f>
        <v>257</v>
      </c>
      <c r="G1669">
        <f ca="1">SUMIFS(E$2:E1669,$A$2:A1669,Extraction[[#This Row],[AreaID]])</f>
        <v>22702</v>
      </c>
      <c r="H1669">
        <f ca="1">SUMIFS(F$2:F1669,$A$2:A1669,Extraction[[#This Row],[AreaID]])</f>
        <v>22496</v>
      </c>
      <c r="I1669">
        <f ca="1">VLOOKUP(Extraction[[#This Row],[AreaID]],Reserves[],4,FALSE)-Extraction[[#This Row],[OilExtractionToDate]]</f>
        <v>382488</v>
      </c>
      <c r="J1669">
        <f ca="1">VLOOKUP(Extraction[[#This Row],[AreaID]],Reserves[],5,FALSE)-Extraction[[#This Row],[GasExtractionToDate]]</f>
        <v>177957</v>
      </c>
    </row>
    <row r="1670" spans="1:10" x14ac:dyDescent="0.35">
      <c r="A1670">
        <f ca="1">RANDBETWEEN(1,Parameters!$A$10)</f>
        <v>6</v>
      </c>
      <c r="B1670" t="str">
        <f ca="1">VLOOKUP(A1670,Reserves[],2,FALSE)</f>
        <v>Hanamura</v>
      </c>
      <c r="C1670" t="str">
        <f ca="1">VLOOKUP(A1670,Reserves[],3,FALSE)</f>
        <v>Alpha</v>
      </c>
      <c r="D1670" s="1">
        <f ca="1">MAX(Parameters!$A$2,MAX(INDEX((A1670=$A$2:A1669)*$D$2:D1669,))) + RANDBETWEEN(IF(MAX(INDEX((A1670=$A$2:A1669)*$D$2:D1669,))=0,0,Parameters!$C$2),Parameters!$D$2)</f>
        <v>43282</v>
      </c>
      <c r="E1670">
        <f ca="1">RANDBETWEEN(Parameters!$F$2,Parameters!$G$2)</f>
        <v>222</v>
      </c>
      <c r="F1670">
        <f ca="1">RANDBETWEEN(Parameters!$I$2,Parameters!$J$2)</f>
        <v>223</v>
      </c>
      <c r="G1670">
        <f ca="1">SUMIFS(E$2:E1670,$A$2:A1670,Extraction[[#This Row],[AreaID]])</f>
        <v>22890</v>
      </c>
      <c r="H1670">
        <f ca="1">SUMIFS(F$2:F1670,$A$2:A1670,Extraction[[#This Row],[AreaID]])</f>
        <v>21087</v>
      </c>
      <c r="I1670">
        <f ca="1">VLOOKUP(Extraction[[#This Row],[AreaID]],Reserves[],4,FALSE)-Extraction[[#This Row],[OilExtractionToDate]]</f>
        <v>237490</v>
      </c>
      <c r="J1670">
        <f ca="1">VLOOKUP(Extraction[[#This Row],[AreaID]],Reserves[],5,FALSE)-Extraction[[#This Row],[GasExtractionToDate]]</f>
        <v>280515</v>
      </c>
    </row>
    <row r="1671" spans="1:10" x14ac:dyDescent="0.35">
      <c r="A1671">
        <f ca="1">RANDBETWEEN(1,Parameters!$A$10)</f>
        <v>2</v>
      </c>
      <c r="B1671" t="str">
        <f ca="1">VLOOKUP(A1671,Reserves[],2,FALSE)</f>
        <v>Route66</v>
      </c>
      <c r="C1671" t="str">
        <f ca="1">VLOOKUP(A1671,Reserves[],3,FALSE)</f>
        <v>Delta</v>
      </c>
      <c r="D1671" s="1">
        <f ca="1">MAX(Parameters!$A$2,MAX(INDEX((A1671=$A$2:A1670)*$D$2:D1670,))) + RANDBETWEEN(IF(MAX(INDEX((A1671=$A$2:A1670)*$D$2:D1670,))=0,0,Parameters!$C$2),Parameters!$D$2)</f>
        <v>43363</v>
      </c>
      <c r="E1671">
        <f ca="1">RANDBETWEEN(Parameters!$F$2,Parameters!$G$2)</f>
        <v>239</v>
      </c>
      <c r="F1671">
        <f ca="1">RANDBETWEEN(Parameters!$I$2,Parameters!$J$2)</f>
        <v>96</v>
      </c>
      <c r="G1671">
        <f ca="1">SUMIFS(E$2:E1671,$A$2:A1671,Extraction[[#This Row],[AreaID]])</f>
        <v>26271</v>
      </c>
      <c r="H1671">
        <f ca="1">SUMIFS(F$2:F1671,$A$2:A1671,Extraction[[#This Row],[AreaID]])</f>
        <v>25072</v>
      </c>
      <c r="I1671">
        <f ca="1">VLOOKUP(Extraction[[#This Row],[AreaID]],Reserves[],4,FALSE)-Extraction[[#This Row],[OilExtractionToDate]]</f>
        <v>138170</v>
      </c>
      <c r="J1671">
        <f ca="1">VLOOKUP(Extraction[[#This Row],[AreaID]],Reserves[],5,FALSE)-Extraction[[#This Row],[GasExtractionToDate]]</f>
        <v>211137</v>
      </c>
    </row>
    <row r="1672" spans="1:10" x14ac:dyDescent="0.35">
      <c r="A1672">
        <f ca="1">RANDBETWEEN(1,Parameters!$A$10)</f>
        <v>8</v>
      </c>
      <c r="B1672" t="str">
        <f ca="1">VLOOKUP(A1672,Reserves[],2,FALSE)</f>
        <v>Hanamura</v>
      </c>
      <c r="C1672" t="str">
        <f ca="1">VLOOKUP(A1672,Reserves[],3,FALSE)</f>
        <v>Delta</v>
      </c>
      <c r="D1672" s="1">
        <f ca="1">MAX(Parameters!$A$2,MAX(INDEX((A1672=$A$2:A1671)*$D$2:D1671,))) + RANDBETWEEN(IF(MAX(INDEX((A1672=$A$2:A1671)*$D$2:D1671,))=0,0,Parameters!$C$2),Parameters!$D$2)</f>
        <v>43302</v>
      </c>
      <c r="E1672">
        <f ca="1">RANDBETWEEN(Parameters!$F$2,Parameters!$G$2)</f>
        <v>120</v>
      </c>
      <c r="F1672">
        <f ca="1">RANDBETWEEN(Parameters!$I$2,Parameters!$J$2)</f>
        <v>130</v>
      </c>
      <c r="G1672">
        <f ca="1">SUMIFS(E$2:E1672,$A$2:A1672,Extraction[[#This Row],[AreaID]])</f>
        <v>23688</v>
      </c>
      <c r="H1672">
        <f ca="1">SUMIFS(F$2:F1672,$A$2:A1672,Extraction[[#This Row],[AreaID]])</f>
        <v>23312</v>
      </c>
      <c r="I1672">
        <f ca="1">VLOOKUP(Extraction[[#This Row],[AreaID]],Reserves[],4,FALSE)-Extraction[[#This Row],[OilExtractionToDate]]</f>
        <v>150102</v>
      </c>
      <c r="J1672">
        <f ca="1">VLOOKUP(Extraction[[#This Row],[AreaID]],Reserves[],5,FALSE)-Extraction[[#This Row],[GasExtractionToDate]]</f>
        <v>219797</v>
      </c>
    </row>
    <row r="1673" spans="1:10" x14ac:dyDescent="0.35">
      <c r="A1673">
        <f ca="1">RANDBETWEEN(1,Parameters!$A$10)</f>
        <v>3</v>
      </c>
      <c r="B1673" t="str">
        <f ca="1">VLOOKUP(A1673,Reserves[],2,FALSE)</f>
        <v>Route66</v>
      </c>
      <c r="C1673" t="str">
        <f ca="1">VLOOKUP(A1673,Reserves[],3,FALSE)</f>
        <v>A3</v>
      </c>
      <c r="D1673" s="1">
        <f ca="1">MAX(Parameters!$A$2,MAX(INDEX((A1673=$A$2:A1672)*$D$2:D1672,))) + RANDBETWEEN(IF(MAX(INDEX((A1673=$A$2:A1672)*$D$2:D1672,))=0,0,Parameters!$C$2),Parameters!$D$2)</f>
        <v>43266</v>
      </c>
      <c r="E1673">
        <f ca="1">RANDBETWEEN(Parameters!$F$2,Parameters!$G$2)</f>
        <v>265</v>
      </c>
      <c r="F1673">
        <f ca="1">RANDBETWEEN(Parameters!$I$2,Parameters!$J$2)</f>
        <v>266</v>
      </c>
      <c r="G1673">
        <f ca="1">SUMIFS(E$2:E1673,$A$2:A1673,Extraction[[#This Row],[AreaID]])</f>
        <v>23424</v>
      </c>
      <c r="H1673">
        <f ca="1">SUMIFS(F$2:F1673,$A$2:A1673,Extraction[[#This Row],[AreaID]])</f>
        <v>20514</v>
      </c>
      <c r="I1673">
        <f ca="1">VLOOKUP(Extraction[[#This Row],[AreaID]],Reserves[],4,FALSE)-Extraction[[#This Row],[OilExtractionToDate]]</f>
        <v>188734</v>
      </c>
      <c r="J1673">
        <f ca="1">VLOOKUP(Extraction[[#This Row],[AreaID]],Reserves[],5,FALSE)-Extraction[[#This Row],[GasExtractionToDate]]</f>
        <v>325924</v>
      </c>
    </row>
    <row r="1674" spans="1:10" x14ac:dyDescent="0.35">
      <c r="A1674">
        <f ca="1">RANDBETWEEN(1,Parameters!$A$10)</f>
        <v>5</v>
      </c>
      <c r="B1674" t="str">
        <f ca="1">VLOOKUP(A1674,Reserves[],2,FALSE)</f>
        <v>BigPool</v>
      </c>
      <c r="C1674" t="str">
        <f ca="1">VLOOKUP(A1674,Reserves[],3,FALSE)</f>
        <v>B2</v>
      </c>
      <c r="D1674" s="1">
        <f ca="1">MAX(Parameters!$A$2,MAX(INDEX((A1674=$A$2:A1673)*$D$2:D1673,))) + RANDBETWEEN(IF(MAX(INDEX((A1674=$A$2:A1673)*$D$2:D1673,))=0,0,Parameters!$C$2),Parameters!$D$2)</f>
        <v>43212</v>
      </c>
      <c r="E1674">
        <f ca="1">RANDBETWEEN(Parameters!$F$2,Parameters!$G$2)</f>
        <v>93</v>
      </c>
      <c r="F1674">
        <f ca="1">RANDBETWEEN(Parameters!$I$2,Parameters!$J$2)</f>
        <v>196</v>
      </c>
      <c r="G1674">
        <f ca="1">SUMIFS(E$2:E1674,$A$2:A1674,Extraction[[#This Row],[AreaID]])</f>
        <v>21658</v>
      </c>
      <c r="H1674">
        <f ca="1">SUMIFS(F$2:F1674,$A$2:A1674,Extraction[[#This Row],[AreaID]])</f>
        <v>20934</v>
      </c>
      <c r="I1674">
        <f ca="1">VLOOKUP(Extraction[[#This Row],[AreaID]],Reserves[],4,FALSE)-Extraction[[#This Row],[OilExtractionToDate]]</f>
        <v>285765</v>
      </c>
      <c r="J1674">
        <f ca="1">VLOOKUP(Extraction[[#This Row],[AreaID]],Reserves[],5,FALSE)-Extraction[[#This Row],[GasExtractionToDate]]</f>
        <v>256774</v>
      </c>
    </row>
    <row r="1675" spans="1:10" x14ac:dyDescent="0.35">
      <c r="A1675">
        <f ca="1">RANDBETWEEN(1,Parameters!$A$10)</f>
        <v>6</v>
      </c>
      <c r="B1675" t="str">
        <f ca="1">VLOOKUP(A1675,Reserves[],2,FALSE)</f>
        <v>Hanamura</v>
      </c>
      <c r="C1675" t="str">
        <f ca="1">VLOOKUP(A1675,Reserves[],3,FALSE)</f>
        <v>Alpha</v>
      </c>
      <c r="D1675" s="1">
        <f ca="1">MAX(Parameters!$A$2,MAX(INDEX((A1675=$A$2:A1674)*$D$2:D1674,))) + RANDBETWEEN(IF(MAX(INDEX((A1675=$A$2:A1674)*$D$2:D1674,))=0,0,Parameters!$C$2),Parameters!$D$2)</f>
        <v>43287</v>
      </c>
      <c r="E1675">
        <f ca="1">RANDBETWEEN(Parameters!$F$2,Parameters!$G$2)</f>
        <v>157</v>
      </c>
      <c r="F1675">
        <f ca="1">RANDBETWEEN(Parameters!$I$2,Parameters!$J$2)</f>
        <v>146</v>
      </c>
      <c r="G1675">
        <f ca="1">SUMIFS(E$2:E1675,$A$2:A1675,Extraction[[#This Row],[AreaID]])</f>
        <v>23047</v>
      </c>
      <c r="H1675">
        <f ca="1">SUMIFS(F$2:F1675,$A$2:A1675,Extraction[[#This Row],[AreaID]])</f>
        <v>21233</v>
      </c>
      <c r="I1675">
        <f ca="1">VLOOKUP(Extraction[[#This Row],[AreaID]],Reserves[],4,FALSE)-Extraction[[#This Row],[OilExtractionToDate]]</f>
        <v>237333</v>
      </c>
      <c r="J1675">
        <f ca="1">VLOOKUP(Extraction[[#This Row],[AreaID]],Reserves[],5,FALSE)-Extraction[[#This Row],[GasExtractionToDate]]</f>
        <v>280369</v>
      </c>
    </row>
    <row r="1676" spans="1:10" x14ac:dyDescent="0.35">
      <c r="A1676">
        <f ca="1">RANDBETWEEN(1,Parameters!$A$10)</f>
        <v>13</v>
      </c>
      <c r="B1676" t="str">
        <f ca="1">VLOOKUP(A1676,Reserves[],2,FALSE)</f>
        <v>Kern River</v>
      </c>
      <c r="C1676" t="str">
        <f ca="1">VLOOKUP(A1676,Reserves[],3,FALSE)</f>
        <v>W13</v>
      </c>
      <c r="D1676" s="1">
        <f ca="1">MAX(Parameters!$A$2,MAX(INDEX((A1676=$A$2:A1675)*$D$2:D1675,))) + RANDBETWEEN(IF(MAX(INDEX((A1676=$A$2:A1675)*$D$2:D1675,))=0,0,Parameters!$C$2),Parameters!$D$2)</f>
        <v>43256</v>
      </c>
      <c r="E1676">
        <f ca="1">RANDBETWEEN(Parameters!$F$2,Parameters!$G$2)</f>
        <v>87</v>
      </c>
      <c r="F1676">
        <f ca="1">RANDBETWEEN(Parameters!$I$2,Parameters!$J$2)</f>
        <v>191</v>
      </c>
      <c r="G1676">
        <f ca="1">SUMIFS(E$2:E1676,$A$2:A1676,Extraction[[#This Row],[AreaID]])</f>
        <v>22619</v>
      </c>
      <c r="H1676">
        <f ca="1">SUMIFS(F$2:F1676,$A$2:A1676,Extraction[[#This Row],[AreaID]])</f>
        <v>21209</v>
      </c>
      <c r="I1676">
        <f ca="1">VLOOKUP(Extraction[[#This Row],[AreaID]],Reserves[],4,FALSE)-Extraction[[#This Row],[OilExtractionToDate]]</f>
        <v>360084</v>
      </c>
      <c r="J1676">
        <f ca="1">VLOOKUP(Extraction[[#This Row],[AreaID]],Reserves[],5,FALSE)-Extraction[[#This Row],[GasExtractionToDate]]</f>
        <v>428246</v>
      </c>
    </row>
    <row r="1677" spans="1:10" x14ac:dyDescent="0.35">
      <c r="A1677">
        <f ca="1">RANDBETWEEN(1,Parameters!$A$10)</f>
        <v>1</v>
      </c>
      <c r="B1677" t="str">
        <f ca="1">VLOOKUP(A1677,Reserves[],2,FALSE)</f>
        <v>Route66</v>
      </c>
      <c r="C1677" t="str">
        <f ca="1">VLOOKUP(A1677,Reserves[],3,FALSE)</f>
        <v>Alpha</v>
      </c>
      <c r="D1677" s="1">
        <f ca="1">MAX(Parameters!$A$2,MAX(INDEX((A1677=$A$2:A1676)*$D$2:D1676,))) + RANDBETWEEN(IF(MAX(INDEX((A1677=$A$2:A1676)*$D$2:D1676,))=0,0,Parameters!$C$2),Parameters!$D$2)</f>
        <v>43224</v>
      </c>
      <c r="E1677">
        <f ca="1">RANDBETWEEN(Parameters!$F$2,Parameters!$G$2)</f>
        <v>86</v>
      </c>
      <c r="F1677">
        <f ca="1">RANDBETWEEN(Parameters!$I$2,Parameters!$J$2)</f>
        <v>171</v>
      </c>
      <c r="G1677">
        <f ca="1">SUMIFS(E$2:E1677,$A$2:A1677,Extraction[[#This Row],[AreaID]])</f>
        <v>22631</v>
      </c>
      <c r="H1677">
        <f ca="1">SUMIFS(F$2:F1677,$A$2:A1677,Extraction[[#This Row],[AreaID]])</f>
        <v>19756</v>
      </c>
      <c r="I1677">
        <f ca="1">VLOOKUP(Extraction[[#This Row],[AreaID]],Reserves[],4,FALSE)-Extraction[[#This Row],[OilExtractionToDate]]</f>
        <v>294959</v>
      </c>
      <c r="J1677">
        <f ca="1">VLOOKUP(Extraction[[#This Row],[AreaID]],Reserves[],5,FALSE)-Extraction[[#This Row],[GasExtractionToDate]]</f>
        <v>352845</v>
      </c>
    </row>
    <row r="1678" spans="1:10" x14ac:dyDescent="0.35">
      <c r="A1678">
        <f ca="1">RANDBETWEEN(1,Parameters!$A$10)</f>
        <v>11</v>
      </c>
      <c r="B1678" t="str">
        <f ca="1">VLOOKUP(A1678,Reserves[],2,FALSE)</f>
        <v>EastTexas</v>
      </c>
      <c r="C1678" t="str">
        <f ca="1">VLOOKUP(A1678,Reserves[],3,FALSE)</f>
        <v>Lake2</v>
      </c>
      <c r="D1678" s="1">
        <f ca="1">MAX(Parameters!$A$2,MAX(INDEX((A1678=$A$2:A1677)*$D$2:D1677,))) + RANDBETWEEN(IF(MAX(INDEX((A1678=$A$2:A1677)*$D$2:D1677,))=0,0,Parameters!$C$2),Parameters!$D$2)</f>
        <v>43247</v>
      </c>
      <c r="E1678">
        <f ca="1">RANDBETWEEN(Parameters!$F$2,Parameters!$G$2)</f>
        <v>139</v>
      </c>
      <c r="F1678">
        <f ca="1">RANDBETWEEN(Parameters!$I$2,Parameters!$J$2)</f>
        <v>155</v>
      </c>
      <c r="G1678">
        <f ca="1">SUMIFS(E$2:E1678,$A$2:A1678,Extraction[[#This Row],[AreaID]])</f>
        <v>22254</v>
      </c>
      <c r="H1678">
        <f ca="1">SUMIFS(F$2:F1678,$A$2:A1678,Extraction[[#This Row],[AreaID]])</f>
        <v>21871</v>
      </c>
      <c r="I1678">
        <f ca="1">VLOOKUP(Extraction[[#This Row],[AreaID]],Reserves[],4,FALSE)-Extraction[[#This Row],[OilExtractionToDate]]</f>
        <v>253726</v>
      </c>
      <c r="J1678">
        <f ca="1">VLOOKUP(Extraction[[#This Row],[AreaID]],Reserves[],5,FALSE)-Extraction[[#This Row],[GasExtractionToDate]]</f>
        <v>204926</v>
      </c>
    </row>
    <row r="1679" spans="1:10" x14ac:dyDescent="0.35">
      <c r="A1679">
        <f ca="1">RANDBETWEEN(1,Parameters!$A$10)</f>
        <v>13</v>
      </c>
      <c r="B1679" t="str">
        <f ca="1">VLOOKUP(A1679,Reserves[],2,FALSE)</f>
        <v>Kern River</v>
      </c>
      <c r="C1679" t="str">
        <f ca="1">VLOOKUP(A1679,Reserves[],3,FALSE)</f>
        <v>W13</v>
      </c>
      <c r="D1679" s="1">
        <f ca="1">MAX(Parameters!$A$2,MAX(INDEX((A1679=$A$2:A1678)*$D$2:D1678,))) + RANDBETWEEN(IF(MAX(INDEX((A1679=$A$2:A1678)*$D$2:D1678,))=0,0,Parameters!$C$2),Parameters!$D$2)</f>
        <v>43259</v>
      </c>
      <c r="E1679">
        <f ca="1">RANDBETWEEN(Parameters!$F$2,Parameters!$G$2)</f>
        <v>151</v>
      </c>
      <c r="F1679">
        <f ca="1">RANDBETWEEN(Parameters!$I$2,Parameters!$J$2)</f>
        <v>198</v>
      </c>
      <c r="G1679">
        <f ca="1">SUMIFS(E$2:E1679,$A$2:A1679,Extraction[[#This Row],[AreaID]])</f>
        <v>22770</v>
      </c>
      <c r="H1679">
        <f ca="1">SUMIFS(F$2:F1679,$A$2:A1679,Extraction[[#This Row],[AreaID]])</f>
        <v>21407</v>
      </c>
      <c r="I1679">
        <f ca="1">VLOOKUP(Extraction[[#This Row],[AreaID]],Reserves[],4,FALSE)-Extraction[[#This Row],[OilExtractionToDate]]</f>
        <v>359933</v>
      </c>
      <c r="J1679">
        <f ca="1">VLOOKUP(Extraction[[#This Row],[AreaID]],Reserves[],5,FALSE)-Extraction[[#This Row],[GasExtractionToDate]]</f>
        <v>428048</v>
      </c>
    </row>
    <row r="1680" spans="1:10" x14ac:dyDescent="0.35">
      <c r="A1680">
        <f ca="1">RANDBETWEEN(1,Parameters!$A$10)</f>
        <v>9</v>
      </c>
      <c r="B1680" t="str">
        <f ca="1">VLOOKUP(A1680,Reserves[],2,FALSE)</f>
        <v>Hanamura</v>
      </c>
      <c r="C1680" t="str">
        <f ca="1">VLOOKUP(A1680,Reserves[],3,FALSE)</f>
        <v>H2</v>
      </c>
      <c r="D1680" s="1">
        <f ca="1">MAX(Parameters!$A$2,MAX(INDEX((A1680=$A$2:A1679)*$D$2:D1679,))) + RANDBETWEEN(IF(MAX(INDEX((A1680=$A$2:A1679)*$D$2:D1679,))=0,0,Parameters!$C$2),Parameters!$D$2)</f>
        <v>43245</v>
      </c>
      <c r="E1680">
        <f ca="1">RANDBETWEEN(Parameters!$F$2,Parameters!$G$2)</f>
        <v>289</v>
      </c>
      <c r="F1680">
        <f ca="1">RANDBETWEEN(Parameters!$I$2,Parameters!$J$2)</f>
        <v>216</v>
      </c>
      <c r="G1680">
        <f ca="1">SUMIFS(E$2:E1680,$A$2:A1680,Extraction[[#This Row],[AreaID]])</f>
        <v>22965</v>
      </c>
      <c r="H1680">
        <f ca="1">SUMIFS(F$2:F1680,$A$2:A1680,Extraction[[#This Row],[AreaID]])</f>
        <v>21473</v>
      </c>
      <c r="I1680">
        <f ca="1">VLOOKUP(Extraction[[#This Row],[AreaID]],Reserves[],4,FALSE)-Extraction[[#This Row],[OilExtractionToDate]]</f>
        <v>318198</v>
      </c>
      <c r="J1680">
        <f ca="1">VLOOKUP(Extraction[[#This Row],[AreaID]],Reserves[],5,FALSE)-Extraction[[#This Row],[GasExtractionToDate]]</f>
        <v>394465</v>
      </c>
    </row>
    <row r="1681" spans="1:10" x14ac:dyDescent="0.35">
      <c r="A1681">
        <f ca="1">RANDBETWEEN(1,Parameters!$A$10)</f>
        <v>14</v>
      </c>
      <c r="B1681" t="str">
        <f ca="1">VLOOKUP(A1681,Reserves[],2,FALSE)</f>
        <v>Kern River</v>
      </c>
      <c r="C1681" t="str">
        <f ca="1">VLOOKUP(A1681,Reserves[],3,FALSE)</f>
        <v>Delta</v>
      </c>
      <c r="D1681" s="1">
        <f ca="1">MAX(Parameters!$A$2,MAX(INDEX((A1681=$A$2:A1680)*$D$2:D1680,))) + RANDBETWEEN(IF(MAX(INDEX((A1681=$A$2:A1680)*$D$2:D1680,))=0,0,Parameters!$C$2),Parameters!$D$2)</f>
        <v>43131</v>
      </c>
      <c r="E1681">
        <f ca="1">RANDBETWEEN(Parameters!$F$2,Parameters!$G$2)</f>
        <v>84</v>
      </c>
      <c r="F1681">
        <f ca="1">RANDBETWEEN(Parameters!$I$2,Parameters!$J$2)</f>
        <v>298</v>
      </c>
      <c r="G1681">
        <f ca="1">SUMIFS(E$2:E1681,$A$2:A1681,Extraction[[#This Row],[AreaID]])</f>
        <v>19593</v>
      </c>
      <c r="H1681">
        <f ca="1">SUMIFS(F$2:F1681,$A$2:A1681,Extraction[[#This Row],[AreaID]])</f>
        <v>18591</v>
      </c>
      <c r="I1681">
        <f ca="1">VLOOKUP(Extraction[[#This Row],[AreaID]],Reserves[],4,FALSE)-Extraction[[#This Row],[OilExtractionToDate]]</f>
        <v>325818</v>
      </c>
      <c r="J1681">
        <f ca="1">VLOOKUP(Extraction[[#This Row],[AreaID]],Reserves[],5,FALSE)-Extraction[[#This Row],[GasExtractionToDate]]</f>
        <v>387547</v>
      </c>
    </row>
    <row r="1682" spans="1:10" x14ac:dyDescent="0.35">
      <c r="A1682">
        <f ca="1">RANDBETWEEN(1,Parameters!$A$10)</f>
        <v>13</v>
      </c>
      <c r="B1682" t="str">
        <f ca="1">VLOOKUP(A1682,Reserves[],2,FALSE)</f>
        <v>Kern River</v>
      </c>
      <c r="C1682" t="str">
        <f ca="1">VLOOKUP(A1682,Reserves[],3,FALSE)</f>
        <v>W13</v>
      </c>
      <c r="D1682" s="1">
        <f ca="1">MAX(Parameters!$A$2,MAX(INDEX((A1682=$A$2:A1681)*$D$2:D1681,))) + RANDBETWEEN(IF(MAX(INDEX((A1682=$A$2:A1681)*$D$2:D1681,))=0,0,Parameters!$C$2),Parameters!$D$2)</f>
        <v>43266</v>
      </c>
      <c r="E1682">
        <f ca="1">RANDBETWEEN(Parameters!$F$2,Parameters!$G$2)</f>
        <v>115</v>
      </c>
      <c r="F1682">
        <f ca="1">RANDBETWEEN(Parameters!$I$2,Parameters!$J$2)</f>
        <v>209</v>
      </c>
      <c r="G1682">
        <f ca="1">SUMIFS(E$2:E1682,$A$2:A1682,Extraction[[#This Row],[AreaID]])</f>
        <v>22885</v>
      </c>
      <c r="H1682">
        <f ca="1">SUMIFS(F$2:F1682,$A$2:A1682,Extraction[[#This Row],[AreaID]])</f>
        <v>21616</v>
      </c>
      <c r="I1682">
        <f ca="1">VLOOKUP(Extraction[[#This Row],[AreaID]],Reserves[],4,FALSE)-Extraction[[#This Row],[OilExtractionToDate]]</f>
        <v>359818</v>
      </c>
      <c r="J1682">
        <f ca="1">VLOOKUP(Extraction[[#This Row],[AreaID]],Reserves[],5,FALSE)-Extraction[[#This Row],[GasExtractionToDate]]</f>
        <v>427839</v>
      </c>
    </row>
    <row r="1683" spans="1:10" x14ac:dyDescent="0.35">
      <c r="A1683">
        <f ca="1">RANDBETWEEN(1,Parameters!$A$10)</f>
        <v>10</v>
      </c>
      <c r="B1683" t="str">
        <f ca="1">VLOOKUP(A1683,Reserves[],2,FALSE)</f>
        <v>EastTexas</v>
      </c>
      <c r="C1683" t="str">
        <f ca="1">VLOOKUP(A1683,Reserves[],3,FALSE)</f>
        <v>Lake1</v>
      </c>
      <c r="D1683" s="1">
        <f ca="1">MAX(Parameters!$A$2,MAX(INDEX((A1683=$A$2:A1682)*$D$2:D1682,))) + RANDBETWEEN(IF(MAX(INDEX((A1683=$A$2:A1682)*$D$2:D1682,))=0,0,Parameters!$C$2),Parameters!$D$2)</f>
        <v>43132</v>
      </c>
      <c r="E1683">
        <f ca="1">RANDBETWEEN(Parameters!$F$2,Parameters!$G$2)</f>
        <v>114</v>
      </c>
      <c r="F1683">
        <f ca="1">RANDBETWEEN(Parameters!$I$2,Parameters!$J$2)</f>
        <v>102</v>
      </c>
      <c r="G1683">
        <f ca="1">SUMIFS(E$2:E1683,$A$2:A1683,Extraction[[#This Row],[AreaID]])</f>
        <v>19626</v>
      </c>
      <c r="H1683">
        <f ca="1">SUMIFS(F$2:F1683,$A$2:A1683,Extraction[[#This Row],[AreaID]])</f>
        <v>17713</v>
      </c>
      <c r="I1683">
        <f ca="1">VLOOKUP(Extraction[[#This Row],[AreaID]],Reserves[],4,FALSE)-Extraction[[#This Row],[OilExtractionToDate]]</f>
        <v>147602</v>
      </c>
      <c r="J1683">
        <f ca="1">VLOOKUP(Extraction[[#This Row],[AreaID]],Reserves[],5,FALSE)-Extraction[[#This Row],[GasExtractionToDate]]</f>
        <v>357540</v>
      </c>
    </row>
    <row r="1684" spans="1:10" x14ac:dyDescent="0.35">
      <c r="A1684">
        <f ca="1">RANDBETWEEN(1,Parameters!$A$10)</f>
        <v>9</v>
      </c>
      <c r="B1684" t="str">
        <f ca="1">VLOOKUP(A1684,Reserves[],2,FALSE)</f>
        <v>Hanamura</v>
      </c>
      <c r="C1684" t="str">
        <f ca="1">VLOOKUP(A1684,Reserves[],3,FALSE)</f>
        <v>H2</v>
      </c>
      <c r="D1684" s="1">
        <f ca="1">MAX(Parameters!$A$2,MAX(INDEX((A1684=$A$2:A1683)*$D$2:D1683,))) + RANDBETWEEN(IF(MAX(INDEX((A1684=$A$2:A1683)*$D$2:D1683,))=0,0,Parameters!$C$2),Parameters!$D$2)</f>
        <v>43251</v>
      </c>
      <c r="E1684">
        <f ca="1">RANDBETWEEN(Parameters!$F$2,Parameters!$G$2)</f>
        <v>166</v>
      </c>
      <c r="F1684">
        <f ca="1">RANDBETWEEN(Parameters!$I$2,Parameters!$J$2)</f>
        <v>209</v>
      </c>
      <c r="G1684">
        <f ca="1">SUMIFS(E$2:E1684,$A$2:A1684,Extraction[[#This Row],[AreaID]])</f>
        <v>23131</v>
      </c>
      <c r="H1684">
        <f ca="1">SUMIFS(F$2:F1684,$A$2:A1684,Extraction[[#This Row],[AreaID]])</f>
        <v>21682</v>
      </c>
      <c r="I1684">
        <f ca="1">VLOOKUP(Extraction[[#This Row],[AreaID]],Reserves[],4,FALSE)-Extraction[[#This Row],[OilExtractionToDate]]</f>
        <v>318032</v>
      </c>
      <c r="J1684">
        <f ca="1">VLOOKUP(Extraction[[#This Row],[AreaID]],Reserves[],5,FALSE)-Extraction[[#This Row],[GasExtractionToDate]]</f>
        <v>394256</v>
      </c>
    </row>
    <row r="1685" spans="1:10" x14ac:dyDescent="0.35">
      <c r="A1685">
        <f ca="1">RANDBETWEEN(1,Parameters!$A$10)</f>
        <v>7</v>
      </c>
      <c r="B1685" t="str">
        <f ca="1">VLOOKUP(A1685,Reserves[],2,FALSE)</f>
        <v>Hanamura</v>
      </c>
      <c r="C1685" t="str">
        <f ca="1">VLOOKUP(A1685,Reserves[],3,FALSE)</f>
        <v>H1</v>
      </c>
      <c r="D1685" s="1">
        <f ca="1">MAX(Parameters!$A$2,MAX(INDEX((A1685=$A$2:A1684)*$D$2:D1684,))) + RANDBETWEEN(IF(MAX(INDEX((A1685=$A$2:A1684)*$D$2:D1684,))=0,0,Parameters!$C$2),Parameters!$D$2)</f>
        <v>43269</v>
      </c>
      <c r="E1685">
        <f ca="1">RANDBETWEEN(Parameters!$F$2,Parameters!$G$2)</f>
        <v>169</v>
      </c>
      <c r="F1685">
        <f ca="1">RANDBETWEEN(Parameters!$I$2,Parameters!$J$2)</f>
        <v>62</v>
      </c>
      <c r="G1685">
        <f ca="1">SUMIFS(E$2:E1685,$A$2:A1685,Extraction[[#This Row],[AreaID]])</f>
        <v>23012</v>
      </c>
      <c r="H1685">
        <f ca="1">SUMIFS(F$2:F1685,$A$2:A1685,Extraction[[#This Row],[AreaID]])</f>
        <v>21536</v>
      </c>
      <c r="I1685">
        <f ca="1">VLOOKUP(Extraction[[#This Row],[AreaID]],Reserves[],4,FALSE)-Extraction[[#This Row],[OilExtractionToDate]]</f>
        <v>303354</v>
      </c>
      <c r="J1685">
        <f ca="1">VLOOKUP(Extraction[[#This Row],[AreaID]],Reserves[],5,FALSE)-Extraction[[#This Row],[GasExtractionToDate]]</f>
        <v>419841</v>
      </c>
    </row>
    <row r="1686" spans="1:10" x14ac:dyDescent="0.35">
      <c r="A1686">
        <f ca="1">RANDBETWEEN(1,Parameters!$A$10)</f>
        <v>8</v>
      </c>
      <c r="B1686" t="str">
        <f ca="1">VLOOKUP(A1686,Reserves[],2,FALSE)</f>
        <v>Hanamura</v>
      </c>
      <c r="C1686" t="str">
        <f ca="1">VLOOKUP(A1686,Reserves[],3,FALSE)</f>
        <v>Delta</v>
      </c>
      <c r="D1686" s="1">
        <f ca="1">MAX(Parameters!$A$2,MAX(INDEX((A1686=$A$2:A1685)*$D$2:D1685,))) + RANDBETWEEN(IF(MAX(INDEX((A1686=$A$2:A1685)*$D$2:D1685,))=0,0,Parameters!$C$2),Parameters!$D$2)</f>
        <v>43308</v>
      </c>
      <c r="E1686">
        <f ca="1">RANDBETWEEN(Parameters!$F$2,Parameters!$G$2)</f>
        <v>217</v>
      </c>
      <c r="F1686">
        <f ca="1">RANDBETWEEN(Parameters!$I$2,Parameters!$J$2)</f>
        <v>178</v>
      </c>
      <c r="G1686">
        <f ca="1">SUMIFS(E$2:E1686,$A$2:A1686,Extraction[[#This Row],[AreaID]])</f>
        <v>23905</v>
      </c>
      <c r="H1686">
        <f ca="1">SUMIFS(F$2:F1686,$A$2:A1686,Extraction[[#This Row],[AreaID]])</f>
        <v>23490</v>
      </c>
      <c r="I1686">
        <f ca="1">VLOOKUP(Extraction[[#This Row],[AreaID]],Reserves[],4,FALSE)-Extraction[[#This Row],[OilExtractionToDate]]</f>
        <v>149885</v>
      </c>
      <c r="J1686">
        <f ca="1">VLOOKUP(Extraction[[#This Row],[AreaID]],Reserves[],5,FALSE)-Extraction[[#This Row],[GasExtractionToDate]]</f>
        <v>219619</v>
      </c>
    </row>
    <row r="1687" spans="1:10" x14ac:dyDescent="0.35">
      <c r="A1687">
        <f ca="1">RANDBETWEEN(1,Parameters!$A$10)</f>
        <v>11</v>
      </c>
      <c r="B1687" t="str">
        <f ca="1">VLOOKUP(A1687,Reserves[],2,FALSE)</f>
        <v>EastTexas</v>
      </c>
      <c r="C1687" t="str">
        <f ca="1">VLOOKUP(A1687,Reserves[],3,FALSE)</f>
        <v>Lake2</v>
      </c>
      <c r="D1687" s="1">
        <f ca="1">MAX(Parameters!$A$2,MAX(INDEX((A1687=$A$2:A1686)*$D$2:D1686,))) + RANDBETWEEN(IF(MAX(INDEX((A1687=$A$2:A1686)*$D$2:D1686,))=0,0,Parameters!$C$2),Parameters!$D$2)</f>
        <v>43253</v>
      </c>
      <c r="E1687">
        <f ca="1">RANDBETWEEN(Parameters!$F$2,Parameters!$G$2)</f>
        <v>177</v>
      </c>
      <c r="F1687">
        <f ca="1">RANDBETWEEN(Parameters!$I$2,Parameters!$J$2)</f>
        <v>269</v>
      </c>
      <c r="G1687">
        <f ca="1">SUMIFS(E$2:E1687,$A$2:A1687,Extraction[[#This Row],[AreaID]])</f>
        <v>22431</v>
      </c>
      <c r="H1687">
        <f ca="1">SUMIFS(F$2:F1687,$A$2:A1687,Extraction[[#This Row],[AreaID]])</f>
        <v>22140</v>
      </c>
      <c r="I1687">
        <f ca="1">VLOOKUP(Extraction[[#This Row],[AreaID]],Reserves[],4,FALSE)-Extraction[[#This Row],[OilExtractionToDate]]</f>
        <v>253549</v>
      </c>
      <c r="J1687">
        <f ca="1">VLOOKUP(Extraction[[#This Row],[AreaID]],Reserves[],5,FALSE)-Extraction[[#This Row],[GasExtractionToDate]]</f>
        <v>204657</v>
      </c>
    </row>
    <row r="1688" spans="1:10" x14ac:dyDescent="0.35">
      <c r="A1688">
        <f ca="1">RANDBETWEEN(1,Parameters!$A$10)</f>
        <v>13</v>
      </c>
      <c r="B1688" t="str">
        <f ca="1">VLOOKUP(A1688,Reserves[],2,FALSE)</f>
        <v>Kern River</v>
      </c>
      <c r="C1688" t="str">
        <f ca="1">VLOOKUP(A1688,Reserves[],3,FALSE)</f>
        <v>W13</v>
      </c>
      <c r="D1688" s="1">
        <f ca="1">MAX(Parameters!$A$2,MAX(INDEX((A1688=$A$2:A1687)*$D$2:D1687,))) + RANDBETWEEN(IF(MAX(INDEX((A1688=$A$2:A1687)*$D$2:D1687,))=0,0,Parameters!$C$2),Parameters!$D$2)</f>
        <v>43269</v>
      </c>
      <c r="E1688">
        <f ca="1">RANDBETWEEN(Parameters!$F$2,Parameters!$G$2)</f>
        <v>127</v>
      </c>
      <c r="F1688">
        <f ca="1">RANDBETWEEN(Parameters!$I$2,Parameters!$J$2)</f>
        <v>146</v>
      </c>
      <c r="G1688">
        <f ca="1">SUMIFS(E$2:E1688,$A$2:A1688,Extraction[[#This Row],[AreaID]])</f>
        <v>23012</v>
      </c>
      <c r="H1688">
        <f ca="1">SUMIFS(F$2:F1688,$A$2:A1688,Extraction[[#This Row],[AreaID]])</f>
        <v>21762</v>
      </c>
      <c r="I1688">
        <f ca="1">VLOOKUP(Extraction[[#This Row],[AreaID]],Reserves[],4,FALSE)-Extraction[[#This Row],[OilExtractionToDate]]</f>
        <v>359691</v>
      </c>
      <c r="J1688">
        <f ca="1">VLOOKUP(Extraction[[#This Row],[AreaID]],Reserves[],5,FALSE)-Extraction[[#This Row],[GasExtractionToDate]]</f>
        <v>427693</v>
      </c>
    </row>
    <row r="1689" spans="1:10" x14ac:dyDescent="0.35">
      <c r="A1689">
        <f ca="1">RANDBETWEEN(1,Parameters!$A$10)</f>
        <v>2</v>
      </c>
      <c r="B1689" t="str">
        <f ca="1">VLOOKUP(A1689,Reserves[],2,FALSE)</f>
        <v>Route66</v>
      </c>
      <c r="C1689" t="str">
        <f ca="1">VLOOKUP(A1689,Reserves[],3,FALSE)</f>
        <v>Delta</v>
      </c>
      <c r="D1689" s="1">
        <f ca="1">MAX(Parameters!$A$2,MAX(INDEX((A1689=$A$2:A1688)*$D$2:D1688,))) + RANDBETWEEN(IF(MAX(INDEX((A1689=$A$2:A1688)*$D$2:D1688,))=0,0,Parameters!$C$2),Parameters!$D$2)</f>
        <v>43367</v>
      </c>
      <c r="E1689">
        <f ca="1">RANDBETWEEN(Parameters!$F$2,Parameters!$G$2)</f>
        <v>162</v>
      </c>
      <c r="F1689">
        <f ca="1">RANDBETWEEN(Parameters!$I$2,Parameters!$J$2)</f>
        <v>112</v>
      </c>
      <c r="G1689">
        <f ca="1">SUMIFS(E$2:E1689,$A$2:A1689,Extraction[[#This Row],[AreaID]])</f>
        <v>26433</v>
      </c>
      <c r="H1689">
        <f ca="1">SUMIFS(F$2:F1689,$A$2:A1689,Extraction[[#This Row],[AreaID]])</f>
        <v>25184</v>
      </c>
      <c r="I1689">
        <f ca="1">VLOOKUP(Extraction[[#This Row],[AreaID]],Reserves[],4,FALSE)-Extraction[[#This Row],[OilExtractionToDate]]</f>
        <v>138008</v>
      </c>
      <c r="J1689">
        <f ca="1">VLOOKUP(Extraction[[#This Row],[AreaID]],Reserves[],5,FALSE)-Extraction[[#This Row],[GasExtractionToDate]]</f>
        <v>211025</v>
      </c>
    </row>
    <row r="1690" spans="1:10" x14ac:dyDescent="0.35">
      <c r="A1690">
        <f ca="1">RANDBETWEEN(1,Parameters!$A$10)</f>
        <v>5</v>
      </c>
      <c r="B1690" t="str">
        <f ca="1">VLOOKUP(A1690,Reserves[],2,FALSE)</f>
        <v>BigPool</v>
      </c>
      <c r="C1690" t="str">
        <f ca="1">VLOOKUP(A1690,Reserves[],3,FALSE)</f>
        <v>B2</v>
      </c>
      <c r="D1690" s="1">
        <f ca="1">MAX(Parameters!$A$2,MAX(INDEX((A1690=$A$2:A1689)*$D$2:D1689,))) + RANDBETWEEN(IF(MAX(INDEX((A1690=$A$2:A1689)*$D$2:D1689,))=0,0,Parameters!$C$2),Parameters!$D$2)</f>
        <v>43215</v>
      </c>
      <c r="E1690">
        <f ca="1">RANDBETWEEN(Parameters!$F$2,Parameters!$G$2)</f>
        <v>278</v>
      </c>
      <c r="F1690">
        <f ca="1">RANDBETWEEN(Parameters!$I$2,Parameters!$J$2)</f>
        <v>186</v>
      </c>
      <c r="G1690">
        <f ca="1">SUMIFS(E$2:E1690,$A$2:A1690,Extraction[[#This Row],[AreaID]])</f>
        <v>21936</v>
      </c>
      <c r="H1690">
        <f ca="1">SUMIFS(F$2:F1690,$A$2:A1690,Extraction[[#This Row],[AreaID]])</f>
        <v>21120</v>
      </c>
      <c r="I1690">
        <f ca="1">VLOOKUP(Extraction[[#This Row],[AreaID]],Reserves[],4,FALSE)-Extraction[[#This Row],[OilExtractionToDate]]</f>
        <v>285487</v>
      </c>
      <c r="J1690">
        <f ca="1">VLOOKUP(Extraction[[#This Row],[AreaID]],Reserves[],5,FALSE)-Extraction[[#This Row],[GasExtractionToDate]]</f>
        <v>256588</v>
      </c>
    </row>
    <row r="1691" spans="1:10" x14ac:dyDescent="0.35">
      <c r="A1691">
        <f ca="1">RANDBETWEEN(1,Parameters!$A$10)</f>
        <v>4</v>
      </c>
      <c r="B1691" t="str">
        <f ca="1">VLOOKUP(A1691,Reserves[],2,FALSE)</f>
        <v>BigPool</v>
      </c>
      <c r="C1691" t="str">
        <f ca="1">VLOOKUP(A1691,Reserves[],3,FALSE)</f>
        <v>B1</v>
      </c>
      <c r="D1691" s="1">
        <f ca="1">MAX(Parameters!$A$2,MAX(INDEX((A1691=$A$2:A1690)*$D$2:D1690,))) + RANDBETWEEN(IF(MAX(INDEX((A1691=$A$2:A1690)*$D$2:D1690,))=0,0,Parameters!$C$2),Parameters!$D$2)</f>
        <v>43269</v>
      </c>
      <c r="E1691">
        <f ca="1">RANDBETWEEN(Parameters!$F$2,Parameters!$G$2)</f>
        <v>281</v>
      </c>
      <c r="F1691">
        <f ca="1">RANDBETWEEN(Parameters!$I$2,Parameters!$J$2)</f>
        <v>194</v>
      </c>
      <c r="G1691">
        <f ca="1">SUMIFS(E$2:E1691,$A$2:A1691,Extraction[[#This Row],[AreaID]])</f>
        <v>22983</v>
      </c>
      <c r="H1691">
        <f ca="1">SUMIFS(F$2:F1691,$A$2:A1691,Extraction[[#This Row],[AreaID]])</f>
        <v>22690</v>
      </c>
      <c r="I1691">
        <f ca="1">VLOOKUP(Extraction[[#This Row],[AreaID]],Reserves[],4,FALSE)-Extraction[[#This Row],[OilExtractionToDate]]</f>
        <v>382207</v>
      </c>
      <c r="J1691">
        <f ca="1">VLOOKUP(Extraction[[#This Row],[AreaID]],Reserves[],5,FALSE)-Extraction[[#This Row],[GasExtractionToDate]]</f>
        <v>177763</v>
      </c>
    </row>
    <row r="1692" spans="1:10" x14ac:dyDescent="0.35">
      <c r="A1692">
        <f ca="1">RANDBETWEEN(1,Parameters!$A$10)</f>
        <v>7</v>
      </c>
      <c r="B1692" t="str">
        <f ca="1">VLOOKUP(A1692,Reserves[],2,FALSE)</f>
        <v>Hanamura</v>
      </c>
      <c r="C1692" t="str">
        <f ca="1">VLOOKUP(A1692,Reserves[],3,FALSE)</f>
        <v>H1</v>
      </c>
      <c r="D1692" s="1">
        <f ca="1">MAX(Parameters!$A$2,MAX(INDEX((A1692=$A$2:A1691)*$D$2:D1691,))) + RANDBETWEEN(IF(MAX(INDEX((A1692=$A$2:A1691)*$D$2:D1691,))=0,0,Parameters!$C$2),Parameters!$D$2)</f>
        <v>43273</v>
      </c>
      <c r="E1692">
        <f ca="1">RANDBETWEEN(Parameters!$F$2,Parameters!$G$2)</f>
        <v>205</v>
      </c>
      <c r="F1692">
        <f ca="1">RANDBETWEEN(Parameters!$I$2,Parameters!$J$2)</f>
        <v>160</v>
      </c>
      <c r="G1692">
        <f ca="1">SUMIFS(E$2:E1692,$A$2:A1692,Extraction[[#This Row],[AreaID]])</f>
        <v>23217</v>
      </c>
      <c r="H1692">
        <f ca="1">SUMIFS(F$2:F1692,$A$2:A1692,Extraction[[#This Row],[AreaID]])</f>
        <v>21696</v>
      </c>
      <c r="I1692">
        <f ca="1">VLOOKUP(Extraction[[#This Row],[AreaID]],Reserves[],4,FALSE)-Extraction[[#This Row],[OilExtractionToDate]]</f>
        <v>303149</v>
      </c>
      <c r="J1692">
        <f ca="1">VLOOKUP(Extraction[[#This Row],[AreaID]],Reserves[],5,FALSE)-Extraction[[#This Row],[GasExtractionToDate]]</f>
        <v>419681</v>
      </c>
    </row>
    <row r="1693" spans="1:10" x14ac:dyDescent="0.35">
      <c r="A1693">
        <f ca="1">RANDBETWEEN(1,Parameters!$A$10)</f>
        <v>13</v>
      </c>
      <c r="B1693" t="str">
        <f ca="1">VLOOKUP(A1693,Reserves[],2,FALSE)</f>
        <v>Kern River</v>
      </c>
      <c r="C1693" t="str">
        <f ca="1">VLOOKUP(A1693,Reserves[],3,FALSE)</f>
        <v>W13</v>
      </c>
      <c r="D1693" s="1">
        <f ca="1">MAX(Parameters!$A$2,MAX(INDEX((A1693=$A$2:A1692)*$D$2:D1692,))) + RANDBETWEEN(IF(MAX(INDEX((A1693=$A$2:A1692)*$D$2:D1692,))=0,0,Parameters!$C$2),Parameters!$D$2)</f>
        <v>43275</v>
      </c>
      <c r="E1693">
        <f ca="1">RANDBETWEEN(Parameters!$F$2,Parameters!$G$2)</f>
        <v>132</v>
      </c>
      <c r="F1693">
        <f ca="1">RANDBETWEEN(Parameters!$I$2,Parameters!$J$2)</f>
        <v>142</v>
      </c>
      <c r="G1693">
        <f ca="1">SUMIFS(E$2:E1693,$A$2:A1693,Extraction[[#This Row],[AreaID]])</f>
        <v>23144</v>
      </c>
      <c r="H1693">
        <f ca="1">SUMIFS(F$2:F1693,$A$2:A1693,Extraction[[#This Row],[AreaID]])</f>
        <v>21904</v>
      </c>
      <c r="I1693">
        <f ca="1">VLOOKUP(Extraction[[#This Row],[AreaID]],Reserves[],4,FALSE)-Extraction[[#This Row],[OilExtractionToDate]]</f>
        <v>359559</v>
      </c>
      <c r="J1693">
        <f ca="1">VLOOKUP(Extraction[[#This Row],[AreaID]],Reserves[],5,FALSE)-Extraction[[#This Row],[GasExtractionToDate]]</f>
        <v>427551</v>
      </c>
    </row>
    <row r="1694" spans="1:10" x14ac:dyDescent="0.35">
      <c r="A1694">
        <f ca="1">RANDBETWEEN(1,Parameters!$A$10)</f>
        <v>14</v>
      </c>
      <c r="B1694" t="str">
        <f ca="1">VLOOKUP(A1694,Reserves[],2,FALSE)</f>
        <v>Kern River</v>
      </c>
      <c r="C1694" t="str">
        <f ca="1">VLOOKUP(A1694,Reserves[],3,FALSE)</f>
        <v>Delta</v>
      </c>
      <c r="D1694" s="1">
        <f ca="1">MAX(Parameters!$A$2,MAX(INDEX((A1694=$A$2:A1693)*$D$2:D1693,))) + RANDBETWEEN(IF(MAX(INDEX((A1694=$A$2:A1693)*$D$2:D1693,))=0,0,Parameters!$C$2),Parameters!$D$2)</f>
        <v>43137</v>
      </c>
      <c r="E1694">
        <f ca="1">RANDBETWEEN(Parameters!$F$2,Parameters!$G$2)</f>
        <v>275</v>
      </c>
      <c r="F1694">
        <f ca="1">RANDBETWEEN(Parameters!$I$2,Parameters!$J$2)</f>
        <v>186</v>
      </c>
      <c r="G1694">
        <f ca="1">SUMIFS(E$2:E1694,$A$2:A1694,Extraction[[#This Row],[AreaID]])</f>
        <v>19868</v>
      </c>
      <c r="H1694">
        <f ca="1">SUMIFS(F$2:F1694,$A$2:A1694,Extraction[[#This Row],[AreaID]])</f>
        <v>18777</v>
      </c>
      <c r="I1694">
        <f ca="1">VLOOKUP(Extraction[[#This Row],[AreaID]],Reserves[],4,FALSE)-Extraction[[#This Row],[OilExtractionToDate]]</f>
        <v>325543</v>
      </c>
      <c r="J1694">
        <f ca="1">VLOOKUP(Extraction[[#This Row],[AreaID]],Reserves[],5,FALSE)-Extraction[[#This Row],[GasExtractionToDate]]</f>
        <v>387361</v>
      </c>
    </row>
    <row r="1695" spans="1:10" x14ac:dyDescent="0.35">
      <c r="A1695">
        <f ca="1">RANDBETWEEN(1,Parameters!$A$10)</f>
        <v>5</v>
      </c>
      <c r="B1695" t="str">
        <f ca="1">VLOOKUP(A1695,Reserves[],2,FALSE)</f>
        <v>BigPool</v>
      </c>
      <c r="C1695" t="str">
        <f ca="1">VLOOKUP(A1695,Reserves[],3,FALSE)</f>
        <v>B2</v>
      </c>
      <c r="D1695" s="1">
        <f ca="1">MAX(Parameters!$A$2,MAX(INDEX((A1695=$A$2:A1694)*$D$2:D1694,))) + RANDBETWEEN(IF(MAX(INDEX((A1695=$A$2:A1694)*$D$2:D1694,))=0,0,Parameters!$C$2),Parameters!$D$2)</f>
        <v>43219</v>
      </c>
      <c r="E1695">
        <f ca="1">RANDBETWEEN(Parameters!$F$2,Parameters!$G$2)</f>
        <v>235</v>
      </c>
      <c r="F1695">
        <f ca="1">RANDBETWEEN(Parameters!$I$2,Parameters!$J$2)</f>
        <v>182</v>
      </c>
      <c r="G1695">
        <f ca="1">SUMIFS(E$2:E1695,$A$2:A1695,Extraction[[#This Row],[AreaID]])</f>
        <v>22171</v>
      </c>
      <c r="H1695">
        <f ca="1">SUMIFS(F$2:F1695,$A$2:A1695,Extraction[[#This Row],[AreaID]])</f>
        <v>21302</v>
      </c>
      <c r="I1695">
        <f ca="1">VLOOKUP(Extraction[[#This Row],[AreaID]],Reserves[],4,FALSE)-Extraction[[#This Row],[OilExtractionToDate]]</f>
        <v>285252</v>
      </c>
      <c r="J1695">
        <f ca="1">VLOOKUP(Extraction[[#This Row],[AreaID]],Reserves[],5,FALSE)-Extraction[[#This Row],[GasExtractionToDate]]</f>
        <v>256406</v>
      </c>
    </row>
    <row r="1696" spans="1:10" x14ac:dyDescent="0.35">
      <c r="A1696">
        <f ca="1">RANDBETWEEN(1,Parameters!$A$10)</f>
        <v>13</v>
      </c>
      <c r="B1696" t="str">
        <f ca="1">VLOOKUP(A1696,Reserves[],2,FALSE)</f>
        <v>Kern River</v>
      </c>
      <c r="C1696" t="str">
        <f ca="1">VLOOKUP(A1696,Reserves[],3,FALSE)</f>
        <v>W13</v>
      </c>
      <c r="D1696" s="1">
        <f ca="1">MAX(Parameters!$A$2,MAX(INDEX((A1696=$A$2:A1695)*$D$2:D1695,))) + RANDBETWEEN(IF(MAX(INDEX((A1696=$A$2:A1695)*$D$2:D1695,))=0,0,Parameters!$C$2),Parameters!$D$2)</f>
        <v>43278</v>
      </c>
      <c r="E1696">
        <f ca="1">RANDBETWEEN(Parameters!$F$2,Parameters!$G$2)</f>
        <v>158</v>
      </c>
      <c r="F1696">
        <f ca="1">RANDBETWEEN(Parameters!$I$2,Parameters!$J$2)</f>
        <v>270</v>
      </c>
      <c r="G1696">
        <f ca="1">SUMIFS(E$2:E1696,$A$2:A1696,Extraction[[#This Row],[AreaID]])</f>
        <v>23302</v>
      </c>
      <c r="H1696">
        <f ca="1">SUMIFS(F$2:F1696,$A$2:A1696,Extraction[[#This Row],[AreaID]])</f>
        <v>22174</v>
      </c>
      <c r="I1696">
        <f ca="1">VLOOKUP(Extraction[[#This Row],[AreaID]],Reserves[],4,FALSE)-Extraction[[#This Row],[OilExtractionToDate]]</f>
        <v>359401</v>
      </c>
      <c r="J1696">
        <f ca="1">VLOOKUP(Extraction[[#This Row],[AreaID]],Reserves[],5,FALSE)-Extraction[[#This Row],[GasExtractionToDate]]</f>
        <v>427281</v>
      </c>
    </row>
    <row r="1697" spans="1:10" x14ac:dyDescent="0.35">
      <c r="A1697">
        <f ca="1">RANDBETWEEN(1,Parameters!$A$10)</f>
        <v>2</v>
      </c>
      <c r="B1697" t="str">
        <f ca="1">VLOOKUP(A1697,Reserves[],2,FALSE)</f>
        <v>Route66</v>
      </c>
      <c r="C1697" t="str">
        <f ca="1">VLOOKUP(A1697,Reserves[],3,FALSE)</f>
        <v>Delta</v>
      </c>
      <c r="D1697" s="1">
        <f ca="1">MAX(Parameters!$A$2,MAX(INDEX((A1697=$A$2:A1696)*$D$2:D1696,))) + RANDBETWEEN(IF(MAX(INDEX((A1697=$A$2:A1696)*$D$2:D1696,))=0,0,Parameters!$C$2),Parameters!$D$2)</f>
        <v>43373</v>
      </c>
      <c r="E1697">
        <f ca="1">RANDBETWEEN(Parameters!$F$2,Parameters!$G$2)</f>
        <v>248</v>
      </c>
      <c r="F1697">
        <f ca="1">RANDBETWEEN(Parameters!$I$2,Parameters!$J$2)</f>
        <v>124</v>
      </c>
      <c r="G1697">
        <f ca="1">SUMIFS(E$2:E1697,$A$2:A1697,Extraction[[#This Row],[AreaID]])</f>
        <v>26681</v>
      </c>
      <c r="H1697">
        <f ca="1">SUMIFS(F$2:F1697,$A$2:A1697,Extraction[[#This Row],[AreaID]])</f>
        <v>25308</v>
      </c>
      <c r="I1697">
        <f ca="1">VLOOKUP(Extraction[[#This Row],[AreaID]],Reserves[],4,FALSE)-Extraction[[#This Row],[OilExtractionToDate]]</f>
        <v>137760</v>
      </c>
      <c r="J1697">
        <f ca="1">VLOOKUP(Extraction[[#This Row],[AreaID]],Reserves[],5,FALSE)-Extraction[[#This Row],[GasExtractionToDate]]</f>
        <v>210901</v>
      </c>
    </row>
    <row r="1698" spans="1:10" x14ac:dyDescent="0.35">
      <c r="A1698">
        <f ca="1">RANDBETWEEN(1,Parameters!$A$10)</f>
        <v>2</v>
      </c>
      <c r="B1698" t="str">
        <f ca="1">VLOOKUP(A1698,Reserves[],2,FALSE)</f>
        <v>Route66</v>
      </c>
      <c r="C1698" t="str">
        <f ca="1">VLOOKUP(A1698,Reserves[],3,FALSE)</f>
        <v>Delta</v>
      </c>
      <c r="D1698" s="1">
        <f ca="1">MAX(Parameters!$A$2,MAX(INDEX((A1698=$A$2:A1697)*$D$2:D1697,))) + RANDBETWEEN(IF(MAX(INDEX((A1698=$A$2:A1697)*$D$2:D1697,))=0,0,Parameters!$C$2),Parameters!$D$2)</f>
        <v>43379</v>
      </c>
      <c r="E1698">
        <f ca="1">RANDBETWEEN(Parameters!$F$2,Parameters!$G$2)</f>
        <v>166</v>
      </c>
      <c r="F1698">
        <f ca="1">RANDBETWEEN(Parameters!$I$2,Parameters!$J$2)</f>
        <v>174</v>
      </c>
      <c r="G1698">
        <f ca="1">SUMIFS(E$2:E1698,$A$2:A1698,Extraction[[#This Row],[AreaID]])</f>
        <v>26847</v>
      </c>
      <c r="H1698">
        <f ca="1">SUMIFS(F$2:F1698,$A$2:A1698,Extraction[[#This Row],[AreaID]])</f>
        <v>25482</v>
      </c>
      <c r="I1698">
        <f ca="1">VLOOKUP(Extraction[[#This Row],[AreaID]],Reserves[],4,FALSE)-Extraction[[#This Row],[OilExtractionToDate]]</f>
        <v>137594</v>
      </c>
      <c r="J1698">
        <f ca="1">VLOOKUP(Extraction[[#This Row],[AreaID]],Reserves[],5,FALSE)-Extraction[[#This Row],[GasExtractionToDate]]</f>
        <v>210727</v>
      </c>
    </row>
    <row r="1699" spans="1:10" x14ac:dyDescent="0.35">
      <c r="A1699">
        <f ca="1">RANDBETWEEN(1,Parameters!$A$10)</f>
        <v>7</v>
      </c>
      <c r="B1699" t="str">
        <f ca="1">VLOOKUP(A1699,Reserves[],2,FALSE)</f>
        <v>Hanamura</v>
      </c>
      <c r="C1699" t="str">
        <f ca="1">VLOOKUP(A1699,Reserves[],3,FALSE)</f>
        <v>H1</v>
      </c>
      <c r="D1699" s="1">
        <f ca="1">MAX(Parameters!$A$2,MAX(INDEX((A1699=$A$2:A1698)*$D$2:D1698,))) + RANDBETWEEN(IF(MAX(INDEX((A1699=$A$2:A1698)*$D$2:D1698,))=0,0,Parameters!$C$2),Parameters!$D$2)</f>
        <v>43278</v>
      </c>
      <c r="E1699">
        <f ca="1">RANDBETWEEN(Parameters!$F$2,Parameters!$G$2)</f>
        <v>241</v>
      </c>
      <c r="F1699">
        <f ca="1">RANDBETWEEN(Parameters!$I$2,Parameters!$J$2)</f>
        <v>232</v>
      </c>
      <c r="G1699">
        <f ca="1">SUMIFS(E$2:E1699,$A$2:A1699,Extraction[[#This Row],[AreaID]])</f>
        <v>23458</v>
      </c>
      <c r="H1699">
        <f ca="1">SUMIFS(F$2:F1699,$A$2:A1699,Extraction[[#This Row],[AreaID]])</f>
        <v>21928</v>
      </c>
      <c r="I1699">
        <f ca="1">VLOOKUP(Extraction[[#This Row],[AreaID]],Reserves[],4,FALSE)-Extraction[[#This Row],[OilExtractionToDate]]</f>
        <v>302908</v>
      </c>
      <c r="J1699">
        <f ca="1">VLOOKUP(Extraction[[#This Row],[AreaID]],Reserves[],5,FALSE)-Extraction[[#This Row],[GasExtractionToDate]]</f>
        <v>419449</v>
      </c>
    </row>
    <row r="1700" spans="1:10" x14ac:dyDescent="0.35">
      <c r="A1700">
        <f ca="1">RANDBETWEEN(1,Parameters!$A$10)</f>
        <v>2</v>
      </c>
      <c r="B1700" t="str">
        <f ca="1">VLOOKUP(A1700,Reserves[],2,FALSE)</f>
        <v>Route66</v>
      </c>
      <c r="C1700" t="str">
        <f ca="1">VLOOKUP(A1700,Reserves[],3,FALSE)</f>
        <v>Delta</v>
      </c>
      <c r="D1700" s="1">
        <f ca="1">MAX(Parameters!$A$2,MAX(INDEX((A1700=$A$2:A1699)*$D$2:D1699,))) + RANDBETWEEN(IF(MAX(INDEX((A1700=$A$2:A1699)*$D$2:D1699,))=0,0,Parameters!$C$2),Parameters!$D$2)</f>
        <v>43384</v>
      </c>
      <c r="E1700">
        <f ca="1">RANDBETWEEN(Parameters!$F$2,Parameters!$G$2)</f>
        <v>177</v>
      </c>
      <c r="F1700">
        <f ca="1">RANDBETWEEN(Parameters!$I$2,Parameters!$J$2)</f>
        <v>126</v>
      </c>
      <c r="G1700">
        <f ca="1">SUMIFS(E$2:E1700,$A$2:A1700,Extraction[[#This Row],[AreaID]])</f>
        <v>27024</v>
      </c>
      <c r="H1700">
        <f ca="1">SUMIFS(F$2:F1700,$A$2:A1700,Extraction[[#This Row],[AreaID]])</f>
        <v>25608</v>
      </c>
      <c r="I1700">
        <f ca="1">VLOOKUP(Extraction[[#This Row],[AreaID]],Reserves[],4,FALSE)-Extraction[[#This Row],[OilExtractionToDate]]</f>
        <v>137417</v>
      </c>
      <c r="J1700">
        <f ca="1">VLOOKUP(Extraction[[#This Row],[AreaID]],Reserves[],5,FALSE)-Extraction[[#This Row],[GasExtractionToDate]]</f>
        <v>210601</v>
      </c>
    </row>
    <row r="1701" spans="1:10" x14ac:dyDescent="0.35">
      <c r="A1701">
        <f ca="1">RANDBETWEEN(1,Parameters!$A$10)</f>
        <v>8</v>
      </c>
      <c r="B1701" t="str">
        <f ca="1">VLOOKUP(A1701,Reserves[],2,FALSE)</f>
        <v>Hanamura</v>
      </c>
      <c r="C1701" t="str">
        <f ca="1">VLOOKUP(A1701,Reserves[],3,FALSE)</f>
        <v>Delta</v>
      </c>
      <c r="D1701" s="1">
        <f ca="1">MAX(Parameters!$A$2,MAX(INDEX((A1701=$A$2:A1700)*$D$2:D1700,))) + RANDBETWEEN(IF(MAX(INDEX((A1701=$A$2:A1700)*$D$2:D1700,))=0,0,Parameters!$C$2),Parameters!$D$2)</f>
        <v>43311</v>
      </c>
      <c r="E1701">
        <f ca="1">RANDBETWEEN(Parameters!$F$2,Parameters!$G$2)</f>
        <v>138</v>
      </c>
      <c r="F1701">
        <f ca="1">RANDBETWEEN(Parameters!$I$2,Parameters!$J$2)</f>
        <v>260</v>
      </c>
      <c r="G1701">
        <f ca="1">SUMIFS(E$2:E1701,$A$2:A1701,Extraction[[#This Row],[AreaID]])</f>
        <v>24043</v>
      </c>
      <c r="H1701">
        <f ca="1">SUMIFS(F$2:F1701,$A$2:A1701,Extraction[[#This Row],[AreaID]])</f>
        <v>23750</v>
      </c>
      <c r="I1701">
        <f ca="1">VLOOKUP(Extraction[[#This Row],[AreaID]],Reserves[],4,FALSE)-Extraction[[#This Row],[OilExtractionToDate]]</f>
        <v>149747</v>
      </c>
      <c r="J1701">
        <f ca="1">VLOOKUP(Extraction[[#This Row],[AreaID]],Reserves[],5,FALSE)-Extraction[[#This Row],[GasExtractionToDate]]</f>
        <v>219359</v>
      </c>
    </row>
    <row r="1702" spans="1:10" x14ac:dyDescent="0.35">
      <c r="A1702">
        <f ca="1">RANDBETWEEN(1,Parameters!$A$10)</f>
        <v>14</v>
      </c>
      <c r="B1702" t="str">
        <f ca="1">VLOOKUP(A1702,Reserves[],2,FALSE)</f>
        <v>Kern River</v>
      </c>
      <c r="C1702" t="str">
        <f ca="1">VLOOKUP(A1702,Reserves[],3,FALSE)</f>
        <v>Delta</v>
      </c>
      <c r="D1702" s="1">
        <f ca="1">MAX(Parameters!$A$2,MAX(INDEX((A1702=$A$2:A1701)*$D$2:D1701,))) + RANDBETWEEN(IF(MAX(INDEX((A1702=$A$2:A1701)*$D$2:D1701,))=0,0,Parameters!$C$2),Parameters!$D$2)</f>
        <v>43144</v>
      </c>
      <c r="E1702">
        <f ca="1">RANDBETWEEN(Parameters!$F$2,Parameters!$G$2)</f>
        <v>300</v>
      </c>
      <c r="F1702">
        <f ca="1">RANDBETWEEN(Parameters!$I$2,Parameters!$J$2)</f>
        <v>134</v>
      </c>
      <c r="G1702">
        <f ca="1">SUMIFS(E$2:E1702,$A$2:A1702,Extraction[[#This Row],[AreaID]])</f>
        <v>20168</v>
      </c>
      <c r="H1702">
        <f ca="1">SUMIFS(F$2:F1702,$A$2:A1702,Extraction[[#This Row],[AreaID]])</f>
        <v>18911</v>
      </c>
      <c r="I1702">
        <f ca="1">VLOOKUP(Extraction[[#This Row],[AreaID]],Reserves[],4,FALSE)-Extraction[[#This Row],[OilExtractionToDate]]</f>
        <v>325243</v>
      </c>
      <c r="J1702">
        <f ca="1">VLOOKUP(Extraction[[#This Row],[AreaID]],Reserves[],5,FALSE)-Extraction[[#This Row],[GasExtractionToDate]]</f>
        <v>387227</v>
      </c>
    </row>
    <row r="1703" spans="1:10" x14ac:dyDescent="0.35">
      <c r="A1703">
        <f ca="1">RANDBETWEEN(1,Parameters!$A$10)</f>
        <v>2</v>
      </c>
      <c r="B1703" t="str">
        <f ca="1">VLOOKUP(A1703,Reserves[],2,FALSE)</f>
        <v>Route66</v>
      </c>
      <c r="C1703" t="str">
        <f ca="1">VLOOKUP(A1703,Reserves[],3,FALSE)</f>
        <v>Delta</v>
      </c>
      <c r="D1703" s="1">
        <f ca="1">MAX(Parameters!$A$2,MAX(INDEX((A1703=$A$2:A1702)*$D$2:D1702,))) + RANDBETWEEN(IF(MAX(INDEX((A1703=$A$2:A1702)*$D$2:D1702,))=0,0,Parameters!$C$2),Parameters!$D$2)</f>
        <v>43388</v>
      </c>
      <c r="E1703">
        <f ca="1">RANDBETWEEN(Parameters!$F$2,Parameters!$G$2)</f>
        <v>201</v>
      </c>
      <c r="F1703">
        <f ca="1">RANDBETWEEN(Parameters!$I$2,Parameters!$J$2)</f>
        <v>115</v>
      </c>
      <c r="G1703">
        <f ca="1">SUMIFS(E$2:E1703,$A$2:A1703,Extraction[[#This Row],[AreaID]])</f>
        <v>27225</v>
      </c>
      <c r="H1703">
        <f ca="1">SUMIFS(F$2:F1703,$A$2:A1703,Extraction[[#This Row],[AreaID]])</f>
        <v>25723</v>
      </c>
      <c r="I1703">
        <f ca="1">VLOOKUP(Extraction[[#This Row],[AreaID]],Reserves[],4,FALSE)-Extraction[[#This Row],[OilExtractionToDate]]</f>
        <v>137216</v>
      </c>
      <c r="J1703">
        <f ca="1">VLOOKUP(Extraction[[#This Row],[AreaID]],Reserves[],5,FALSE)-Extraction[[#This Row],[GasExtractionToDate]]</f>
        <v>210486</v>
      </c>
    </row>
    <row r="1704" spans="1:10" x14ac:dyDescent="0.35">
      <c r="A1704">
        <f ca="1">RANDBETWEEN(1,Parameters!$A$10)</f>
        <v>12</v>
      </c>
      <c r="B1704" t="str">
        <f ca="1">VLOOKUP(A1704,Reserves[],2,FALSE)</f>
        <v>EastTexas</v>
      </c>
      <c r="C1704" t="str">
        <f ca="1">VLOOKUP(A1704,Reserves[],3,FALSE)</f>
        <v>Lake3</v>
      </c>
      <c r="D1704" s="1">
        <f ca="1">MAX(Parameters!$A$2,MAX(INDEX((A1704=$A$2:A1703)*$D$2:D1703,))) + RANDBETWEEN(IF(MAX(INDEX((A1704=$A$2:A1703)*$D$2:D1703,))=0,0,Parameters!$C$2),Parameters!$D$2)</f>
        <v>43243</v>
      </c>
      <c r="E1704">
        <f ca="1">RANDBETWEEN(Parameters!$F$2,Parameters!$G$2)</f>
        <v>242</v>
      </c>
      <c r="F1704">
        <f ca="1">RANDBETWEEN(Parameters!$I$2,Parameters!$J$2)</f>
        <v>95</v>
      </c>
      <c r="G1704">
        <f ca="1">SUMIFS(E$2:E1704,$A$2:A1704,Extraction[[#This Row],[AreaID]])</f>
        <v>21461</v>
      </c>
      <c r="H1704">
        <f ca="1">SUMIFS(F$2:F1704,$A$2:A1704,Extraction[[#This Row],[AreaID]])</f>
        <v>19274</v>
      </c>
      <c r="I1704">
        <f ca="1">VLOOKUP(Extraction[[#This Row],[AreaID]],Reserves[],4,FALSE)-Extraction[[#This Row],[OilExtractionToDate]]</f>
        <v>311926</v>
      </c>
      <c r="J1704">
        <f ca="1">VLOOKUP(Extraction[[#This Row],[AreaID]],Reserves[],5,FALSE)-Extraction[[#This Row],[GasExtractionToDate]]</f>
        <v>267931</v>
      </c>
    </row>
    <row r="1705" spans="1:10" x14ac:dyDescent="0.35">
      <c r="A1705">
        <f ca="1">RANDBETWEEN(1,Parameters!$A$10)</f>
        <v>13</v>
      </c>
      <c r="B1705" t="str">
        <f ca="1">VLOOKUP(A1705,Reserves[],2,FALSE)</f>
        <v>Kern River</v>
      </c>
      <c r="C1705" t="str">
        <f ca="1">VLOOKUP(A1705,Reserves[],3,FALSE)</f>
        <v>W13</v>
      </c>
      <c r="D1705" s="1">
        <f ca="1">MAX(Parameters!$A$2,MAX(INDEX((A1705=$A$2:A1704)*$D$2:D1704,))) + RANDBETWEEN(IF(MAX(INDEX((A1705=$A$2:A1704)*$D$2:D1704,))=0,0,Parameters!$C$2),Parameters!$D$2)</f>
        <v>43284</v>
      </c>
      <c r="E1705">
        <f ca="1">RANDBETWEEN(Parameters!$F$2,Parameters!$G$2)</f>
        <v>235</v>
      </c>
      <c r="F1705">
        <f ca="1">RANDBETWEEN(Parameters!$I$2,Parameters!$J$2)</f>
        <v>234</v>
      </c>
      <c r="G1705">
        <f ca="1">SUMIFS(E$2:E1705,$A$2:A1705,Extraction[[#This Row],[AreaID]])</f>
        <v>23537</v>
      </c>
      <c r="H1705">
        <f ca="1">SUMIFS(F$2:F1705,$A$2:A1705,Extraction[[#This Row],[AreaID]])</f>
        <v>22408</v>
      </c>
      <c r="I1705">
        <f ca="1">VLOOKUP(Extraction[[#This Row],[AreaID]],Reserves[],4,FALSE)-Extraction[[#This Row],[OilExtractionToDate]]</f>
        <v>359166</v>
      </c>
      <c r="J1705">
        <f ca="1">VLOOKUP(Extraction[[#This Row],[AreaID]],Reserves[],5,FALSE)-Extraction[[#This Row],[GasExtractionToDate]]</f>
        <v>427047</v>
      </c>
    </row>
    <row r="1706" spans="1:10" x14ac:dyDescent="0.35">
      <c r="A1706">
        <f ca="1">RANDBETWEEN(1,Parameters!$A$10)</f>
        <v>9</v>
      </c>
      <c r="B1706" t="str">
        <f ca="1">VLOOKUP(A1706,Reserves[],2,FALSE)</f>
        <v>Hanamura</v>
      </c>
      <c r="C1706" t="str">
        <f ca="1">VLOOKUP(A1706,Reserves[],3,FALSE)</f>
        <v>H2</v>
      </c>
      <c r="D1706" s="1">
        <f ca="1">MAX(Parameters!$A$2,MAX(INDEX((A1706=$A$2:A1705)*$D$2:D1705,))) + RANDBETWEEN(IF(MAX(INDEX((A1706=$A$2:A1705)*$D$2:D1705,))=0,0,Parameters!$C$2),Parameters!$D$2)</f>
        <v>43256</v>
      </c>
      <c r="E1706">
        <f ca="1">RANDBETWEEN(Parameters!$F$2,Parameters!$G$2)</f>
        <v>111</v>
      </c>
      <c r="F1706">
        <f ca="1">RANDBETWEEN(Parameters!$I$2,Parameters!$J$2)</f>
        <v>197</v>
      </c>
      <c r="G1706">
        <f ca="1">SUMIFS(E$2:E1706,$A$2:A1706,Extraction[[#This Row],[AreaID]])</f>
        <v>23242</v>
      </c>
      <c r="H1706">
        <f ca="1">SUMIFS(F$2:F1706,$A$2:A1706,Extraction[[#This Row],[AreaID]])</f>
        <v>21879</v>
      </c>
      <c r="I1706">
        <f ca="1">VLOOKUP(Extraction[[#This Row],[AreaID]],Reserves[],4,FALSE)-Extraction[[#This Row],[OilExtractionToDate]]</f>
        <v>317921</v>
      </c>
      <c r="J1706">
        <f ca="1">VLOOKUP(Extraction[[#This Row],[AreaID]],Reserves[],5,FALSE)-Extraction[[#This Row],[GasExtractionToDate]]</f>
        <v>394059</v>
      </c>
    </row>
    <row r="1707" spans="1:10" x14ac:dyDescent="0.35">
      <c r="A1707">
        <f ca="1">RANDBETWEEN(1,Parameters!$A$10)</f>
        <v>8</v>
      </c>
      <c r="B1707" t="str">
        <f ca="1">VLOOKUP(A1707,Reserves[],2,FALSE)</f>
        <v>Hanamura</v>
      </c>
      <c r="C1707" t="str">
        <f ca="1">VLOOKUP(A1707,Reserves[],3,FALSE)</f>
        <v>Delta</v>
      </c>
      <c r="D1707" s="1">
        <f ca="1">MAX(Parameters!$A$2,MAX(INDEX((A1707=$A$2:A1706)*$D$2:D1706,))) + RANDBETWEEN(IF(MAX(INDEX((A1707=$A$2:A1706)*$D$2:D1706,))=0,0,Parameters!$C$2),Parameters!$D$2)</f>
        <v>43314</v>
      </c>
      <c r="E1707">
        <f ca="1">RANDBETWEEN(Parameters!$F$2,Parameters!$G$2)</f>
        <v>108</v>
      </c>
      <c r="F1707">
        <f ca="1">RANDBETWEEN(Parameters!$I$2,Parameters!$J$2)</f>
        <v>206</v>
      </c>
      <c r="G1707">
        <f ca="1">SUMIFS(E$2:E1707,$A$2:A1707,Extraction[[#This Row],[AreaID]])</f>
        <v>24151</v>
      </c>
      <c r="H1707">
        <f ca="1">SUMIFS(F$2:F1707,$A$2:A1707,Extraction[[#This Row],[AreaID]])</f>
        <v>23956</v>
      </c>
      <c r="I1707">
        <f ca="1">VLOOKUP(Extraction[[#This Row],[AreaID]],Reserves[],4,FALSE)-Extraction[[#This Row],[OilExtractionToDate]]</f>
        <v>149639</v>
      </c>
      <c r="J1707">
        <f ca="1">VLOOKUP(Extraction[[#This Row],[AreaID]],Reserves[],5,FALSE)-Extraction[[#This Row],[GasExtractionToDate]]</f>
        <v>219153</v>
      </c>
    </row>
    <row r="1708" spans="1:10" x14ac:dyDescent="0.35">
      <c r="A1708">
        <f ca="1">RANDBETWEEN(1,Parameters!$A$10)</f>
        <v>12</v>
      </c>
      <c r="B1708" t="str">
        <f ca="1">VLOOKUP(A1708,Reserves[],2,FALSE)</f>
        <v>EastTexas</v>
      </c>
      <c r="C1708" t="str">
        <f ca="1">VLOOKUP(A1708,Reserves[],3,FALSE)</f>
        <v>Lake3</v>
      </c>
      <c r="D1708" s="1">
        <f ca="1">MAX(Parameters!$A$2,MAX(INDEX((A1708=$A$2:A1707)*$D$2:D1707,))) + RANDBETWEEN(IF(MAX(INDEX((A1708=$A$2:A1707)*$D$2:D1707,))=0,0,Parameters!$C$2),Parameters!$D$2)</f>
        <v>43246</v>
      </c>
      <c r="E1708">
        <f ca="1">RANDBETWEEN(Parameters!$F$2,Parameters!$G$2)</f>
        <v>82</v>
      </c>
      <c r="F1708">
        <f ca="1">RANDBETWEEN(Parameters!$I$2,Parameters!$J$2)</f>
        <v>106</v>
      </c>
      <c r="G1708">
        <f ca="1">SUMIFS(E$2:E1708,$A$2:A1708,Extraction[[#This Row],[AreaID]])</f>
        <v>21543</v>
      </c>
      <c r="H1708">
        <f ca="1">SUMIFS(F$2:F1708,$A$2:A1708,Extraction[[#This Row],[AreaID]])</f>
        <v>19380</v>
      </c>
      <c r="I1708">
        <f ca="1">VLOOKUP(Extraction[[#This Row],[AreaID]],Reserves[],4,FALSE)-Extraction[[#This Row],[OilExtractionToDate]]</f>
        <v>311844</v>
      </c>
      <c r="J1708">
        <f ca="1">VLOOKUP(Extraction[[#This Row],[AreaID]],Reserves[],5,FALSE)-Extraction[[#This Row],[GasExtractionToDate]]</f>
        <v>267825</v>
      </c>
    </row>
    <row r="1709" spans="1:10" x14ac:dyDescent="0.35">
      <c r="A1709">
        <f ca="1">RANDBETWEEN(1,Parameters!$A$10)</f>
        <v>3</v>
      </c>
      <c r="B1709" t="str">
        <f ca="1">VLOOKUP(A1709,Reserves[],2,FALSE)</f>
        <v>Route66</v>
      </c>
      <c r="C1709" t="str">
        <f ca="1">VLOOKUP(A1709,Reserves[],3,FALSE)</f>
        <v>A3</v>
      </c>
      <c r="D1709" s="1">
        <f ca="1">MAX(Parameters!$A$2,MAX(INDEX((A1709=$A$2:A1708)*$D$2:D1708,))) + RANDBETWEEN(IF(MAX(INDEX((A1709=$A$2:A1708)*$D$2:D1708,))=0,0,Parameters!$C$2),Parameters!$D$2)</f>
        <v>43272</v>
      </c>
      <c r="E1709">
        <f ca="1">RANDBETWEEN(Parameters!$F$2,Parameters!$G$2)</f>
        <v>284</v>
      </c>
      <c r="F1709">
        <f ca="1">RANDBETWEEN(Parameters!$I$2,Parameters!$J$2)</f>
        <v>54</v>
      </c>
      <c r="G1709">
        <f ca="1">SUMIFS(E$2:E1709,$A$2:A1709,Extraction[[#This Row],[AreaID]])</f>
        <v>23708</v>
      </c>
      <c r="H1709">
        <f ca="1">SUMIFS(F$2:F1709,$A$2:A1709,Extraction[[#This Row],[AreaID]])</f>
        <v>20568</v>
      </c>
      <c r="I1709">
        <f ca="1">VLOOKUP(Extraction[[#This Row],[AreaID]],Reserves[],4,FALSE)-Extraction[[#This Row],[OilExtractionToDate]]</f>
        <v>188450</v>
      </c>
      <c r="J1709">
        <f ca="1">VLOOKUP(Extraction[[#This Row],[AreaID]],Reserves[],5,FALSE)-Extraction[[#This Row],[GasExtractionToDate]]</f>
        <v>325870</v>
      </c>
    </row>
    <row r="1710" spans="1:10" x14ac:dyDescent="0.35">
      <c r="A1710">
        <f ca="1">RANDBETWEEN(1,Parameters!$A$10)</f>
        <v>12</v>
      </c>
      <c r="B1710" t="str">
        <f ca="1">VLOOKUP(A1710,Reserves[],2,FALSE)</f>
        <v>EastTexas</v>
      </c>
      <c r="C1710" t="str">
        <f ca="1">VLOOKUP(A1710,Reserves[],3,FALSE)</f>
        <v>Lake3</v>
      </c>
      <c r="D1710" s="1">
        <f ca="1">MAX(Parameters!$A$2,MAX(INDEX((A1710=$A$2:A1709)*$D$2:D1709,))) + RANDBETWEEN(IF(MAX(INDEX((A1710=$A$2:A1709)*$D$2:D1709,))=0,0,Parameters!$C$2),Parameters!$D$2)</f>
        <v>43251</v>
      </c>
      <c r="E1710">
        <f ca="1">RANDBETWEEN(Parameters!$F$2,Parameters!$G$2)</f>
        <v>192</v>
      </c>
      <c r="F1710">
        <f ca="1">RANDBETWEEN(Parameters!$I$2,Parameters!$J$2)</f>
        <v>215</v>
      </c>
      <c r="G1710">
        <f ca="1">SUMIFS(E$2:E1710,$A$2:A1710,Extraction[[#This Row],[AreaID]])</f>
        <v>21735</v>
      </c>
      <c r="H1710">
        <f ca="1">SUMIFS(F$2:F1710,$A$2:A1710,Extraction[[#This Row],[AreaID]])</f>
        <v>19595</v>
      </c>
      <c r="I1710">
        <f ca="1">VLOOKUP(Extraction[[#This Row],[AreaID]],Reserves[],4,FALSE)-Extraction[[#This Row],[OilExtractionToDate]]</f>
        <v>311652</v>
      </c>
      <c r="J1710">
        <f ca="1">VLOOKUP(Extraction[[#This Row],[AreaID]],Reserves[],5,FALSE)-Extraction[[#This Row],[GasExtractionToDate]]</f>
        <v>267610</v>
      </c>
    </row>
    <row r="1711" spans="1:10" x14ac:dyDescent="0.35">
      <c r="A1711">
        <f ca="1">RANDBETWEEN(1,Parameters!$A$10)</f>
        <v>11</v>
      </c>
      <c r="B1711" t="str">
        <f ca="1">VLOOKUP(A1711,Reserves[],2,FALSE)</f>
        <v>EastTexas</v>
      </c>
      <c r="C1711" t="str">
        <f ca="1">VLOOKUP(A1711,Reserves[],3,FALSE)</f>
        <v>Lake2</v>
      </c>
      <c r="D1711" s="1">
        <f ca="1">MAX(Parameters!$A$2,MAX(INDEX((A1711=$A$2:A1710)*$D$2:D1710,))) + RANDBETWEEN(IF(MAX(INDEX((A1711=$A$2:A1710)*$D$2:D1710,))=0,0,Parameters!$C$2),Parameters!$D$2)</f>
        <v>43261</v>
      </c>
      <c r="E1711">
        <f ca="1">RANDBETWEEN(Parameters!$F$2,Parameters!$G$2)</f>
        <v>176</v>
      </c>
      <c r="F1711">
        <f ca="1">RANDBETWEEN(Parameters!$I$2,Parameters!$J$2)</f>
        <v>57</v>
      </c>
      <c r="G1711">
        <f ca="1">SUMIFS(E$2:E1711,$A$2:A1711,Extraction[[#This Row],[AreaID]])</f>
        <v>22607</v>
      </c>
      <c r="H1711">
        <f ca="1">SUMIFS(F$2:F1711,$A$2:A1711,Extraction[[#This Row],[AreaID]])</f>
        <v>22197</v>
      </c>
      <c r="I1711">
        <f ca="1">VLOOKUP(Extraction[[#This Row],[AreaID]],Reserves[],4,FALSE)-Extraction[[#This Row],[OilExtractionToDate]]</f>
        <v>253373</v>
      </c>
      <c r="J1711">
        <f ca="1">VLOOKUP(Extraction[[#This Row],[AreaID]],Reserves[],5,FALSE)-Extraction[[#This Row],[GasExtractionToDate]]</f>
        <v>204600</v>
      </c>
    </row>
    <row r="1712" spans="1:10" x14ac:dyDescent="0.35">
      <c r="A1712">
        <f ca="1">RANDBETWEEN(1,Parameters!$A$10)</f>
        <v>2</v>
      </c>
      <c r="B1712" t="str">
        <f ca="1">VLOOKUP(A1712,Reserves[],2,FALSE)</f>
        <v>Route66</v>
      </c>
      <c r="C1712" t="str">
        <f ca="1">VLOOKUP(A1712,Reserves[],3,FALSE)</f>
        <v>Delta</v>
      </c>
      <c r="D1712" s="1">
        <f ca="1">MAX(Parameters!$A$2,MAX(INDEX((A1712=$A$2:A1711)*$D$2:D1711,))) + RANDBETWEEN(IF(MAX(INDEX((A1712=$A$2:A1711)*$D$2:D1711,))=0,0,Parameters!$C$2),Parameters!$D$2)</f>
        <v>43396</v>
      </c>
      <c r="E1712">
        <f ca="1">RANDBETWEEN(Parameters!$F$2,Parameters!$G$2)</f>
        <v>197</v>
      </c>
      <c r="F1712">
        <f ca="1">RANDBETWEEN(Parameters!$I$2,Parameters!$J$2)</f>
        <v>215</v>
      </c>
      <c r="G1712">
        <f ca="1">SUMIFS(E$2:E1712,$A$2:A1712,Extraction[[#This Row],[AreaID]])</f>
        <v>27422</v>
      </c>
      <c r="H1712">
        <f ca="1">SUMIFS(F$2:F1712,$A$2:A1712,Extraction[[#This Row],[AreaID]])</f>
        <v>25938</v>
      </c>
      <c r="I1712">
        <f ca="1">VLOOKUP(Extraction[[#This Row],[AreaID]],Reserves[],4,FALSE)-Extraction[[#This Row],[OilExtractionToDate]]</f>
        <v>137019</v>
      </c>
      <c r="J1712">
        <f ca="1">VLOOKUP(Extraction[[#This Row],[AreaID]],Reserves[],5,FALSE)-Extraction[[#This Row],[GasExtractionToDate]]</f>
        <v>210271</v>
      </c>
    </row>
    <row r="1713" spans="1:10" x14ac:dyDescent="0.35">
      <c r="A1713">
        <f ca="1">RANDBETWEEN(1,Parameters!$A$10)</f>
        <v>12</v>
      </c>
      <c r="B1713" t="str">
        <f ca="1">VLOOKUP(A1713,Reserves[],2,FALSE)</f>
        <v>EastTexas</v>
      </c>
      <c r="C1713" t="str">
        <f ca="1">VLOOKUP(A1713,Reserves[],3,FALSE)</f>
        <v>Lake3</v>
      </c>
      <c r="D1713" s="1">
        <f ca="1">MAX(Parameters!$A$2,MAX(INDEX((A1713=$A$2:A1712)*$D$2:D1712,))) + RANDBETWEEN(IF(MAX(INDEX((A1713=$A$2:A1712)*$D$2:D1712,))=0,0,Parameters!$C$2),Parameters!$D$2)</f>
        <v>43254</v>
      </c>
      <c r="E1713">
        <f ca="1">RANDBETWEEN(Parameters!$F$2,Parameters!$G$2)</f>
        <v>110</v>
      </c>
      <c r="F1713">
        <f ca="1">RANDBETWEEN(Parameters!$I$2,Parameters!$J$2)</f>
        <v>143</v>
      </c>
      <c r="G1713">
        <f ca="1">SUMIFS(E$2:E1713,$A$2:A1713,Extraction[[#This Row],[AreaID]])</f>
        <v>21845</v>
      </c>
      <c r="H1713">
        <f ca="1">SUMIFS(F$2:F1713,$A$2:A1713,Extraction[[#This Row],[AreaID]])</f>
        <v>19738</v>
      </c>
      <c r="I1713">
        <f ca="1">VLOOKUP(Extraction[[#This Row],[AreaID]],Reserves[],4,FALSE)-Extraction[[#This Row],[OilExtractionToDate]]</f>
        <v>311542</v>
      </c>
      <c r="J1713">
        <f ca="1">VLOOKUP(Extraction[[#This Row],[AreaID]],Reserves[],5,FALSE)-Extraction[[#This Row],[GasExtractionToDate]]</f>
        <v>267467</v>
      </c>
    </row>
    <row r="1714" spans="1:10" x14ac:dyDescent="0.35">
      <c r="A1714">
        <f ca="1">RANDBETWEEN(1,Parameters!$A$10)</f>
        <v>14</v>
      </c>
      <c r="B1714" t="str">
        <f ca="1">VLOOKUP(A1714,Reserves[],2,FALSE)</f>
        <v>Kern River</v>
      </c>
      <c r="C1714" t="str">
        <f ca="1">VLOOKUP(A1714,Reserves[],3,FALSE)</f>
        <v>Delta</v>
      </c>
      <c r="D1714" s="1">
        <f ca="1">MAX(Parameters!$A$2,MAX(INDEX((A1714=$A$2:A1713)*$D$2:D1713,))) + RANDBETWEEN(IF(MAX(INDEX((A1714=$A$2:A1713)*$D$2:D1713,))=0,0,Parameters!$C$2),Parameters!$D$2)</f>
        <v>43149</v>
      </c>
      <c r="E1714">
        <f ca="1">RANDBETWEEN(Parameters!$F$2,Parameters!$G$2)</f>
        <v>232</v>
      </c>
      <c r="F1714">
        <f ca="1">RANDBETWEEN(Parameters!$I$2,Parameters!$J$2)</f>
        <v>294</v>
      </c>
      <c r="G1714">
        <f ca="1">SUMIFS(E$2:E1714,$A$2:A1714,Extraction[[#This Row],[AreaID]])</f>
        <v>20400</v>
      </c>
      <c r="H1714">
        <f ca="1">SUMIFS(F$2:F1714,$A$2:A1714,Extraction[[#This Row],[AreaID]])</f>
        <v>19205</v>
      </c>
      <c r="I1714">
        <f ca="1">VLOOKUP(Extraction[[#This Row],[AreaID]],Reserves[],4,FALSE)-Extraction[[#This Row],[OilExtractionToDate]]</f>
        <v>325011</v>
      </c>
      <c r="J1714">
        <f ca="1">VLOOKUP(Extraction[[#This Row],[AreaID]],Reserves[],5,FALSE)-Extraction[[#This Row],[GasExtractionToDate]]</f>
        <v>386933</v>
      </c>
    </row>
    <row r="1715" spans="1:10" x14ac:dyDescent="0.35">
      <c r="A1715">
        <f ca="1">RANDBETWEEN(1,Parameters!$A$10)</f>
        <v>14</v>
      </c>
      <c r="B1715" t="str">
        <f ca="1">VLOOKUP(A1715,Reserves[],2,FALSE)</f>
        <v>Kern River</v>
      </c>
      <c r="C1715" t="str">
        <f ca="1">VLOOKUP(A1715,Reserves[],3,FALSE)</f>
        <v>Delta</v>
      </c>
      <c r="D1715" s="1">
        <f ca="1">MAX(Parameters!$A$2,MAX(INDEX((A1715=$A$2:A1714)*$D$2:D1714,))) + RANDBETWEEN(IF(MAX(INDEX((A1715=$A$2:A1714)*$D$2:D1714,))=0,0,Parameters!$C$2),Parameters!$D$2)</f>
        <v>43154</v>
      </c>
      <c r="E1715">
        <f ca="1">RANDBETWEEN(Parameters!$F$2,Parameters!$G$2)</f>
        <v>211</v>
      </c>
      <c r="F1715">
        <f ca="1">RANDBETWEEN(Parameters!$I$2,Parameters!$J$2)</f>
        <v>230</v>
      </c>
      <c r="G1715">
        <f ca="1">SUMIFS(E$2:E1715,$A$2:A1715,Extraction[[#This Row],[AreaID]])</f>
        <v>20611</v>
      </c>
      <c r="H1715">
        <f ca="1">SUMIFS(F$2:F1715,$A$2:A1715,Extraction[[#This Row],[AreaID]])</f>
        <v>19435</v>
      </c>
      <c r="I1715">
        <f ca="1">VLOOKUP(Extraction[[#This Row],[AreaID]],Reserves[],4,FALSE)-Extraction[[#This Row],[OilExtractionToDate]]</f>
        <v>324800</v>
      </c>
      <c r="J1715">
        <f ca="1">VLOOKUP(Extraction[[#This Row],[AreaID]],Reserves[],5,FALSE)-Extraction[[#This Row],[GasExtractionToDate]]</f>
        <v>386703</v>
      </c>
    </row>
    <row r="1716" spans="1:10" x14ac:dyDescent="0.35">
      <c r="A1716">
        <f ca="1">RANDBETWEEN(1,Parameters!$A$10)</f>
        <v>1</v>
      </c>
      <c r="B1716" t="str">
        <f ca="1">VLOOKUP(A1716,Reserves[],2,FALSE)</f>
        <v>Route66</v>
      </c>
      <c r="C1716" t="str">
        <f ca="1">VLOOKUP(A1716,Reserves[],3,FALSE)</f>
        <v>Alpha</v>
      </c>
      <c r="D1716" s="1">
        <f ca="1">MAX(Parameters!$A$2,MAX(INDEX((A1716=$A$2:A1715)*$D$2:D1715,))) + RANDBETWEEN(IF(MAX(INDEX((A1716=$A$2:A1715)*$D$2:D1715,))=0,0,Parameters!$C$2),Parameters!$D$2)</f>
        <v>43232</v>
      </c>
      <c r="E1716">
        <f ca="1">RANDBETWEEN(Parameters!$F$2,Parameters!$G$2)</f>
        <v>219</v>
      </c>
      <c r="F1716">
        <f ca="1">RANDBETWEEN(Parameters!$I$2,Parameters!$J$2)</f>
        <v>78</v>
      </c>
      <c r="G1716">
        <f ca="1">SUMIFS(E$2:E1716,$A$2:A1716,Extraction[[#This Row],[AreaID]])</f>
        <v>22850</v>
      </c>
      <c r="H1716">
        <f ca="1">SUMIFS(F$2:F1716,$A$2:A1716,Extraction[[#This Row],[AreaID]])</f>
        <v>19834</v>
      </c>
      <c r="I1716">
        <f ca="1">VLOOKUP(Extraction[[#This Row],[AreaID]],Reserves[],4,FALSE)-Extraction[[#This Row],[OilExtractionToDate]]</f>
        <v>294740</v>
      </c>
      <c r="J1716">
        <f ca="1">VLOOKUP(Extraction[[#This Row],[AreaID]],Reserves[],5,FALSE)-Extraction[[#This Row],[GasExtractionToDate]]</f>
        <v>352767</v>
      </c>
    </row>
    <row r="1717" spans="1:10" x14ac:dyDescent="0.35">
      <c r="A1717">
        <f ca="1">RANDBETWEEN(1,Parameters!$A$10)</f>
        <v>12</v>
      </c>
      <c r="B1717" t="str">
        <f ca="1">VLOOKUP(A1717,Reserves[],2,FALSE)</f>
        <v>EastTexas</v>
      </c>
      <c r="C1717" t="str">
        <f ca="1">VLOOKUP(A1717,Reserves[],3,FALSE)</f>
        <v>Lake3</v>
      </c>
      <c r="D1717" s="1">
        <f ca="1">MAX(Parameters!$A$2,MAX(INDEX((A1717=$A$2:A1716)*$D$2:D1716,))) + RANDBETWEEN(IF(MAX(INDEX((A1717=$A$2:A1716)*$D$2:D1716,))=0,0,Parameters!$C$2),Parameters!$D$2)</f>
        <v>43260</v>
      </c>
      <c r="E1717">
        <f ca="1">RANDBETWEEN(Parameters!$F$2,Parameters!$G$2)</f>
        <v>208</v>
      </c>
      <c r="F1717">
        <f ca="1">RANDBETWEEN(Parameters!$I$2,Parameters!$J$2)</f>
        <v>180</v>
      </c>
      <c r="G1717">
        <f ca="1">SUMIFS(E$2:E1717,$A$2:A1717,Extraction[[#This Row],[AreaID]])</f>
        <v>22053</v>
      </c>
      <c r="H1717">
        <f ca="1">SUMIFS(F$2:F1717,$A$2:A1717,Extraction[[#This Row],[AreaID]])</f>
        <v>19918</v>
      </c>
      <c r="I1717">
        <f ca="1">VLOOKUP(Extraction[[#This Row],[AreaID]],Reserves[],4,FALSE)-Extraction[[#This Row],[OilExtractionToDate]]</f>
        <v>311334</v>
      </c>
      <c r="J1717">
        <f ca="1">VLOOKUP(Extraction[[#This Row],[AreaID]],Reserves[],5,FALSE)-Extraction[[#This Row],[GasExtractionToDate]]</f>
        <v>267287</v>
      </c>
    </row>
    <row r="1718" spans="1:10" x14ac:dyDescent="0.35">
      <c r="A1718">
        <f ca="1">RANDBETWEEN(1,Parameters!$A$10)</f>
        <v>6</v>
      </c>
      <c r="B1718" t="str">
        <f ca="1">VLOOKUP(A1718,Reserves[],2,FALSE)</f>
        <v>Hanamura</v>
      </c>
      <c r="C1718" t="str">
        <f ca="1">VLOOKUP(A1718,Reserves[],3,FALSE)</f>
        <v>Alpha</v>
      </c>
      <c r="D1718" s="1">
        <f ca="1">MAX(Parameters!$A$2,MAX(INDEX((A1718=$A$2:A1717)*$D$2:D1717,))) + RANDBETWEEN(IF(MAX(INDEX((A1718=$A$2:A1717)*$D$2:D1717,))=0,0,Parameters!$C$2),Parameters!$D$2)</f>
        <v>43291</v>
      </c>
      <c r="E1718">
        <f ca="1">RANDBETWEEN(Parameters!$F$2,Parameters!$G$2)</f>
        <v>263</v>
      </c>
      <c r="F1718">
        <f ca="1">RANDBETWEEN(Parameters!$I$2,Parameters!$J$2)</f>
        <v>191</v>
      </c>
      <c r="G1718">
        <f ca="1">SUMIFS(E$2:E1718,$A$2:A1718,Extraction[[#This Row],[AreaID]])</f>
        <v>23310</v>
      </c>
      <c r="H1718">
        <f ca="1">SUMIFS(F$2:F1718,$A$2:A1718,Extraction[[#This Row],[AreaID]])</f>
        <v>21424</v>
      </c>
      <c r="I1718">
        <f ca="1">VLOOKUP(Extraction[[#This Row],[AreaID]],Reserves[],4,FALSE)-Extraction[[#This Row],[OilExtractionToDate]]</f>
        <v>237070</v>
      </c>
      <c r="J1718">
        <f ca="1">VLOOKUP(Extraction[[#This Row],[AreaID]],Reserves[],5,FALSE)-Extraction[[#This Row],[GasExtractionToDate]]</f>
        <v>280178</v>
      </c>
    </row>
    <row r="1719" spans="1:10" x14ac:dyDescent="0.35">
      <c r="A1719">
        <f ca="1">RANDBETWEEN(1,Parameters!$A$10)</f>
        <v>3</v>
      </c>
      <c r="B1719" t="str">
        <f ca="1">VLOOKUP(A1719,Reserves[],2,FALSE)</f>
        <v>Route66</v>
      </c>
      <c r="C1719" t="str">
        <f ca="1">VLOOKUP(A1719,Reserves[],3,FALSE)</f>
        <v>A3</v>
      </c>
      <c r="D1719" s="1">
        <f ca="1">MAX(Parameters!$A$2,MAX(INDEX((A1719=$A$2:A1718)*$D$2:D1718,))) + RANDBETWEEN(IF(MAX(INDEX((A1719=$A$2:A1718)*$D$2:D1718,))=0,0,Parameters!$C$2),Parameters!$D$2)</f>
        <v>43277</v>
      </c>
      <c r="E1719">
        <f ca="1">RANDBETWEEN(Parameters!$F$2,Parameters!$G$2)</f>
        <v>206</v>
      </c>
      <c r="F1719">
        <f ca="1">RANDBETWEEN(Parameters!$I$2,Parameters!$J$2)</f>
        <v>120</v>
      </c>
      <c r="G1719">
        <f ca="1">SUMIFS(E$2:E1719,$A$2:A1719,Extraction[[#This Row],[AreaID]])</f>
        <v>23914</v>
      </c>
      <c r="H1719">
        <f ca="1">SUMIFS(F$2:F1719,$A$2:A1719,Extraction[[#This Row],[AreaID]])</f>
        <v>20688</v>
      </c>
      <c r="I1719">
        <f ca="1">VLOOKUP(Extraction[[#This Row],[AreaID]],Reserves[],4,FALSE)-Extraction[[#This Row],[OilExtractionToDate]]</f>
        <v>188244</v>
      </c>
      <c r="J1719">
        <f ca="1">VLOOKUP(Extraction[[#This Row],[AreaID]],Reserves[],5,FALSE)-Extraction[[#This Row],[GasExtractionToDate]]</f>
        <v>325750</v>
      </c>
    </row>
    <row r="1720" spans="1:10" x14ac:dyDescent="0.35">
      <c r="A1720">
        <f ca="1">RANDBETWEEN(1,Parameters!$A$10)</f>
        <v>10</v>
      </c>
      <c r="B1720" t="str">
        <f ca="1">VLOOKUP(A1720,Reserves[],2,FALSE)</f>
        <v>EastTexas</v>
      </c>
      <c r="C1720" t="str">
        <f ca="1">VLOOKUP(A1720,Reserves[],3,FALSE)</f>
        <v>Lake1</v>
      </c>
      <c r="D1720" s="1">
        <f ca="1">MAX(Parameters!$A$2,MAX(INDEX((A1720=$A$2:A1719)*$D$2:D1719,))) + RANDBETWEEN(IF(MAX(INDEX((A1720=$A$2:A1719)*$D$2:D1719,))=0,0,Parameters!$C$2),Parameters!$D$2)</f>
        <v>43140</v>
      </c>
      <c r="E1720">
        <f ca="1">RANDBETWEEN(Parameters!$F$2,Parameters!$G$2)</f>
        <v>184</v>
      </c>
      <c r="F1720">
        <f ca="1">RANDBETWEEN(Parameters!$I$2,Parameters!$J$2)</f>
        <v>99</v>
      </c>
      <c r="G1720">
        <f ca="1">SUMIFS(E$2:E1720,$A$2:A1720,Extraction[[#This Row],[AreaID]])</f>
        <v>19810</v>
      </c>
      <c r="H1720">
        <f ca="1">SUMIFS(F$2:F1720,$A$2:A1720,Extraction[[#This Row],[AreaID]])</f>
        <v>17812</v>
      </c>
      <c r="I1720">
        <f ca="1">VLOOKUP(Extraction[[#This Row],[AreaID]],Reserves[],4,FALSE)-Extraction[[#This Row],[OilExtractionToDate]]</f>
        <v>147418</v>
      </c>
      <c r="J1720">
        <f ca="1">VLOOKUP(Extraction[[#This Row],[AreaID]],Reserves[],5,FALSE)-Extraction[[#This Row],[GasExtractionToDate]]</f>
        <v>357441</v>
      </c>
    </row>
    <row r="1721" spans="1:10" x14ac:dyDescent="0.35">
      <c r="A1721">
        <f ca="1">RANDBETWEEN(1,Parameters!$A$10)</f>
        <v>9</v>
      </c>
      <c r="B1721" t="str">
        <f ca="1">VLOOKUP(A1721,Reserves[],2,FALSE)</f>
        <v>Hanamura</v>
      </c>
      <c r="C1721" t="str">
        <f ca="1">VLOOKUP(A1721,Reserves[],3,FALSE)</f>
        <v>H2</v>
      </c>
      <c r="D1721" s="1">
        <f ca="1">MAX(Parameters!$A$2,MAX(INDEX((A1721=$A$2:A1720)*$D$2:D1720,))) + RANDBETWEEN(IF(MAX(INDEX((A1721=$A$2:A1720)*$D$2:D1720,))=0,0,Parameters!$C$2),Parameters!$D$2)</f>
        <v>43259</v>
      </c>
      <c r="E1721">
        <f ca="1">RANDBETWEEN(Parameters!$F$2,Parameters!$G$2)</f>
        <v>234</v>
      </c>
      <c r="F1721">
        <f ca="1">RANDBETWEEN(Parameters!$I$2,Parameters!$J$2)</f>
        <v>159</v>
      </c>
      <c r="G1721">
        <f ca="1">SUMIFS(E$2:E1721,$A$2:A1721,Extraction[[#This Row],[AreaID]])</f>
        <v>23476</v>
      </c>
      <c r="H1721">
        <f ca="1">SUMIFS(F$2:F1721,$A$2:A1721,Extraction[[#This Row],[AreaID]])</f>
        <v>22038</v>
      </c>
      <c r="I1721">
        <f ca="1">VLOOKUP(Extraction[[#This Row],[AreaID]],Reserves[],4,FALSE)-Extraction[[#This Row],[OilExtractionToDate]]</f>
        <v>317687</v>
      </c>
      <c r="J1721">
        <f ca="1">VLOOKUP(Extraction[[#This Row],[AreaID]],Reserves[],5,FALSE)-Extraction[[#This Row],[GasExtractionToDate]]</f>
        <v>393900</v>
      </c>
    </row>
    <row r="1722" spans="1:10" x14ac:dyDescent="0.35">
      <c r="A1722">
        <f ca="1">RANDBETWEEN(1,Parameters!$A$10)</f>
        <v>10</v>
      </c>
      <c r="B1722" t="str">
        <f ca="1">VLOOKUP(A1722,Reserves[],2,FALSE)</f>
        <v>EastTexas</v>
      </c>
      <c r="C1722" t="str">
        <f ca="1">VLOOKUP(A1722,Reserves[],3,FALSE)</f>
        <v>Lake1</v>
      </c>
      <c r="D1722" s="1">
        <f ca="1">MAX(Parameters!$A$2,MAX(INDEX((A1722=$A$2:A1721)*$D$2:D1721,))) + RANDBETWEEN(IF(MAX(INDEX((A1722=$A$2:A1721)*$D$2:D1721,))=0,0,Parameters!$C$2),Parameters!$D$2)</f>
        <v>43147</v>
      </c>
      <c r="E1722">
        <f ca="1">RANDBETWEEN(Parameters!$F$2,Parameters!$G$2)</f>
        <v>107</v>
      </c>
      <c r="F1722">
        <f ca="1">RANDBETWEEN(Parameters!$I$2,Parameters!$J$2)</f>
        <v>215</v>
      </c>
      <c r="G1722">
        <f ca="1">SUMIFS(E$2:E1722,$A$2:A1722,Extraction[[#This Row],[AreaID]])</f>
        <v>19917</v>
      </c>
      <c r="H1722">
        <f ca="1">SUMIFS(F$2:F1722,$A$2:A1722,Extraction[[#This Row],[AreaID]])</f>
        <v>18027</v>
      </c>
      <c r="I1722">
        <f ca="1">VLOOKUP(Extraction[[#This Row],[AreaID]],Reserves[],4,FALSE)-Extraction[[#This Row],[OilExtractionToDate]]</f>
        <v>147311</v>
      </c>
      <c r="J1722">
        <f ca="1">VLOOKUP(Extraction[[#This Row],[AreaID]],Reserves[],5,FALSE)-Extraction[[#This Row],[GasExtractionToDate]]</f>
        <v>357226</v>
      </c>
    </row>
    <row r="1723" spans="1:10" x14ac:dyDescent="0.35">
      <c r="A1723">
        <f ca="1">RANDBETWEEN(1,Parameters!$A$10)</f>
        <v>7</v>
      </c>
      <c r="B1723" t="str">
        <f ca="1">VLOOKUP(A1723,Reserves[],2,FALSE)</f>
        <v>Hanamura</v>
      </c>
      <c r="C1723" t="str">
        <f ca="1">VLOOKUP(A1723,Reserves[],3,FALSE)</f>
        <v>H1</v>
      </c>
      <c r="D1723" s="1">
        <f ca="1">MAX(Parameters!$A$2,MAX(INDEX((A1723=$A$2:A1722)*$D$2:D1722,))) + RANDBETWEEN(IF(MAX(INDEX((A1723=$A$2:A1722)*$D$2:D1722,))=0,0,Parameters!$C$2),Parameters!$D$2)</f>
        <v>43286</v>
      </c>
      <c r="E1723">
        <f ca="1">RANDBETWEEN(Parameters!$F$2,Parameters!$G$2)</f>
        <v>276</v>
      </c>
      <c r="F1723">
        <f ca="1">RANDBETWEEN(Parameters!$I$2,Parameters!$J$2)</f>
        <v>224</v>
      </c>
      <c r="G1723">
        <f ca="1">SUMIFS(E$2:E1723,$A$2:A1723,Extraction[[#This Row],[AreaID]])</f>
        <v>23734</v>
      </c>
      <c r="H1723">
        <f ca="1">SUMIFS(F$2:F1723,$A$2:A1723,Extraction[[#This Row],[AreaID]])</f>
        <v>22152</v>
      </c>
      <c r="I1723">
        <f ca="1">VLOOKUP(Extraction[[#This Row],[AreaID]],Reserves[],4,FALSE)-Extraction[[#This Row],[OilExtractionToDate]]</f>
        <v>302632</v>
      </c>
      <c r="J1723">
        <f ca="1">VLOOKUP(Extraction[[#This Row],[AreaID]],Reserves[],5,FALSE)-Extraction[[#This Row],[GasExtractionToDate]]</f>
        <v>419225</v>
      </c>
    </row>
    <row r="1724" spans="1:10" x14ac:dyDescent="0.35">
      <c r="A1724">
        <f ca="1">RANDBETWEEN(1,Parameters!$A$10)</f>
        <v>12</v>
      </c>
      <c r="B1724" t="str">
        <f ca="1">VLOOKUP(A1724,Reserves[],2,FALSE)</f>
        <v>EastTexas</v>
      </c>
      <c r="C1724" t="str">
        <f ca="1">VLOOKUP(A1724,Reserves[],3,FALSE)</f>
        <v>Lake3</v>
      </c>
      <c r="D1724" s="1">
        <f ca="1">MAX(Parameters!$A$2,MAX(INDEX((A1724=$A$2:A1723)*$D$2:D1723,))) + RANDBETWEEN(IF(MAX(INDEX((A1724=$A$2:A1723)*$D$2:D1723,))=0,0,Parameters!$C$2),Parameters!$D$2)</f>
        <v>43266</v>
      </c>
      <c r="E1724">
        <f ca="1">RANDBETWEEN(Parameters!$F$2,Parameters!$G$2)</f>
        <v>220</v>
      </c>
      <c r="F1724">
        <f ca="1">RANDBETWEEN(Parameters!$I$2,Parameters!$J$2)</f>
        <v>279</v>
      </c>
      <c r="G1724">
        <f ca="1">SUMIFS(E$2:E1724,$A$2:A1724,Extraction[[#This Row],[AreaID]])</f>
        <v>22273</v>
      </c>
      <c r="H1724">
        <f ca="1">SUMIFS(F$2:F1724,$A$2:A1724,Extraction[[#This Row],[AreaID]])</f>
        <v>20197</v>
      </c>
      <c r="I1724">
        <f ca="1">VLOOKUP(Extraction[[#This Row],[AreaID]],Reserves[],4,FALSE)-Extraction[[#This Row],[OilExtractionToDate]]</f>
        <v>311114</v>
      </c>
      <c r="J1724">
        <f ca="1">VLOOKUP(Extraction[[#This Row],[AreaID]],Reserves[],5,FALSE)-Extraction[[#This Row],[GasExtractionToDate]]</f>
        <v>267008</v>
      </c>
    </row>
    <row r="1725" spans="1:10" x14ac:dyDescent="0.35">
      <c r="A1725">
        <f ca="1">RANDBETWEEN(1,Parameters!$A$10)</f>
        <v>7</v>
      </c>
      <c r="B1725" t="str">
        <f ca="1">VLOOKUP(A1725,Reserves[],2,FALSE)</f>
        <v>Hanamura</v>
      </c>
      <c r="C1725" t="str">
        <f ca="1">VLOOKUP(A1725,Reserves[],3,FALSE)</f>
        <v>H1</v>
      </c>
      <c r="D1725" s="1">
        <f ca="1">MAX(Parameters!$A$2,MAX(INDEX((A1725=$A$2:A1724)*$D$2:D1724,))) + RANDBETWEEN(IF(MAX(INDEX((A1725=$A$2:A1724)*$D$2:D1724,))=0,0,Parameters!$C$2),Parameters!$D$2)</f>
        <v>43290</v>
      </c>
      <c r="E1725">
        <f ca="1">RANDBETWEEN(Parameters!$F$2,Parameters!$G$2)</f>
        <v>127</v>
      </c>
      <c r="F1725">
        <f ca="1">RANDBETWEEN(Parameters!$I$2,Parameters!$J$2)</f>
        <v>146</v>
      </c>
      <c r="G1725">
        <f ca="1">SUMIFS(E$2:E1725,$A$2:A1725,Extraction[[#This Row],[AreaID]])</f>
        <v>23861</v>
      </c>
      <c r="H1725">
        <f ca="1">SUMIFS(F$2:F1725,$A$2:A1725,Extraction[[#This Row],[AreaID]])</f>
        <v>22298</v>
      </c>
      <c r="I1725">
        <f ca="1">VLOOKUP(Extraction[[#This Row],[AreaID]],Reserves[],4,FALSE)-Extraction[[#This Row],[OilExtractionToDate]]</f>
        <v>302505</v>
      </c>
      <c r="J1725">
        <f ca="1">VLOOKUP(Extraction[[#This Row],[AreaID]],Reserves[],5,FALSE)-Extraction[[#This Row],[GasExtractionToDate]]</f>
        <v>419079</v>
      </c>
    </row>
    <row r="1726" spans="1:10" x14ac:dyDescent="0.35">
      <c r="A1726">
        <f ca="1">RANDBETWEEN(1,Parameters!$A$10)</f>
        <v>5</v>
      </c>
      <c r="B1726" t="str">
        <f ca="1">VLOOKUP(A1726,Reserves[],2,FALSE)</f>
        <v>BigPool</v>
      </c>
      <c r="C1726" t="str">
        <f ca="1">VLOOKUP(A1726,Reserves[],3,FALSE)</f>
        <v>B2</v>
      </c>
      <c r="D1726" s="1">
        <f ca="1">MAX(Parameters!$A$2,MAX(INDEX((A1726=$A$2:A1725)*$D$2:D1725,))) + RANDBETWEEN(IF(MAX(INDEX((A1726=$A$2:A1725)*$D$2:D1725,))=0,0,Parameters!$C$2),Parameters!$D$2)</f>
        <v>43225</v>
      </c>
      <c r="E1726">
        <f ca="1">RANDBETWEEN(Parameters!$F$2,Parameters!$G$2)</f>
        <v>240</v>
      </c>
      <c r="F1726">
        <f ca="1">RANDBETWEEN(Parameters!$I$2,Parameters!$J$2)</f>
        <v>160</v>
      </c>
      <c r="G1726">
        <f ca="1">SUMIFS(E$2:E1726,$A$2:A1726,Extraction[[#This Row],[AreaID]])</f>
        <v>22411</v>
      </c>
      <c r="H1726">
        <f ca="1">SUMIFS(F$2:F1726,$A$2:A1726,Extraction[[#This Row],[AreaID]])</f>
        <v>21462</v>
      </c>
      <c r="I1726">
        <f ca="1">VLOOKUP(Extraction[[#This Row],[AreaID]],Reserves[],4,FALSE)-Extraction[[#This Row],[OilExtractionToDate]]</f>
        <v>285012</v>
      </c>
      <c r="J1726">
        <f ca="1">VLOOKUP(Extraction[[#This Row],[AreaID]],Reserves[],5,FALSE)-Extraction[[#This Row],[GasExtractionToDate]]</f>
        <v>256246</v>
      </c>
    </row>
    <row r="1727" spans="1:10" x14ac:dyDescent="0.35">
      <c r="A1727">
        <f ca="1">RANDBETWEEN(1,Parameters!$A$10)</f>
        <v>10</v>
      </c>
      <c r="B1727" t="str">
        <f ca="1">VLOOKUP(A1727,Reserves[],2,FALSE)</f>
        <v>EastTexas</v>
      </c>
      <c r="C1727" t="str">
        <f ca="1">VLOOKUP(A1727,Reserves[],3,FALSE)</f>
        <v>Lake1</v>
      </c>
      <c r="D1727" s="1">
        <f ca="1">MAX(Parameters!$A$2,MAX(INDEX((A1727=$A$2:A1726)*$D$2:D1726,))) + RANDBETWEEN(IF(MAX(INDEX((A1727=$A$2:A1726)*$D$2:D1726,))=0,0,Parameters!$C$2),Parameters!$D$2)</f>
        <v>43151</v>
      </c>
      <c r="E1727">
        <f ca="1">RANDBETWEEN(Parameters!$F$2,Parameters!$G$2)</f>
        <v>272</v>
      </c>
      <c r="F1727">
        <f ca="1">RANDBETWEEN(Parameters!$I$2,Parameters!$J$2)</f>
        <v>63</v>
      </c>
      <c r="G1727">
        <f ca="1">SUMIFS(E$2:E1727,$A$2:A1727,Extraction[[#This Row],[AreaID]])</f>
        <v>20189</v>
      </c>
      <c r="H1727">
        <f ca="1">SUMIFS(F$2:F1727,$A$2:A1727,Extraction[[#This Row],[AreaID]])</f>
        <v>18090</v>
      </c>
      <c r="I1727">
        <f ca="1">VLOOKUP(Extraction[[#This Row],[AreaID]],Reserves[],4,FALSE)-Extraction[[#This Row],[OilExtractionToDate]]</f>
        <v>147039</v>
      </c>
      <c r="J1727">
        <f ca="1">VLOOKUP(Extraction[[#This Row],[AreaID]],Reserves[],5,FALSE)-Extraction[[#This Row],[GasExtractionToDate]]</f>
        <v>357163</v>
      </c>
    </row>
    <row r="1728" spans="1:10" x14ac:dyDescent="0.35">
      <c r="A1728">
        <f ca="1">RANDBETWEEN(1,Parameters!$A$10)</f>
        <v>5</v>
      </c>
      <c r="B1728" t="str">
        <f ca="1">VLOOKUP(A1728,Reserves[],2,FALSE)</f>
        <v>BigPool</v>
      </c>
      <c r="C1728" t="str">
        <f ca="1">VLOOKUP(A1728,Reserves[],3,FALSE)</f>
        <v>B2</v>
      </c>
      <c r="D1728" s="1">
        <f ca="1">MAX(Parameters!$A$2,MAX(INDEX((A1728=$A$2:A1727)*$D$2:D1727,))) + RANDBETWEEN(IF(MAX(INDEX((A1728=$A$2:A1727)*$D$2:D1727,))=0,0,Parameters!$C$2),Parameters!$D$2)</f>
        <v>43230</v>
      </c>
      <c r="E1728">
        <f ca="1">RANDBETWEEN(Parameters!$F$2,Parameters!$G$2)</f>
        <v>270</v>
      </c>
      <c r="F1728">
        <f ca="1">RANDBETWEEN(Parameters!$I$2,Parameters!$J$2)</f>
        <v>138</v>
      </c>
      <c r="G1728">
        <f ca="1">SUMIFS(E$2:E1728,$A$2:A1728,Extraction[[#This Row],[AreaID]])</f>
        <v>22681</v>
      </c>
      <c r="H1728">
        <f ca="1">SUMIFS(F$2:F1728,$A$2:A1728,Extraction[[#This Row],[AreaID]])</f>
        <v>21600</v>
      </c>
      <c r="I1728">
        <f ca="1">VLOOKUP(Extraction[[#This Row],[AreaID]],Reserves[],4,FALSE)-Extraction[[#This Row],[OilExtractionToDate]]</f>
        <v>284742</v>
      </c>
      <c r="J1728">
        <f ca="1">VLOOKUP(Extraction[[#This Row],[AreaID]],Reserves[],5,FALSE)-Extraction[[#This Row],[GasExtractionToDate]]</f>
        <v>256108</v>
      </c>
    </row>
    <row r="1729" spans="1:10" x14ac:dyDescent="0.35">
      <c r="A1729">
        <f ca="1">RANDBETWEEN(1,Parameters!$A$10)</f>
        <v>12</v>
      </c>
      <c r="B1729" t="str">
        <f ca="1">VLOOKUP(A1729,Reserves[],2,FALSE)</f>
        <v>EastTexas</v>
      </c>
      <c r="C1729" t="str">
        <f ca="1">VLOOKUP(A1729,Reserves[],3,FALSE)</f>
        <v>Lake3</v>
      </c>
      <c r="D1729" s="1">
        <f ca="1">MAX(Parameters!$A$2,MAX(INDEX((A1729=$A$2:A1728)*$D$2:D1728,))) + RANDBETWEEN(IF(MAX(INDEX((A1729=$A$2:A1728)*$D$2:D1728,))=0,0,Parameters!$C$2),Parameters!$D$2)</f>
        <v>43270</v>
      </c>
      <c r="E1729">
        <f ca="1">RANDBETWEEN(Parameters!$F$2,Parameters!$G$2)</f>
        <v>224</v>
      </c>
      <c r="F1729">
        <f ca="1">RANDBETWEEN(Parameters!$I$2,Parameters!$J$2)</f>
        <v>256</v>
      </c>
      <c r="G1729">
        <f ca="1">SUMIFS(E$2:E1729,$A$2:A1729,Extraction[[#This Row],[AreaID]])</f>
        <v>22497</v>
      </c>
      <c r="H1729">
        <f ca="1">SUMIFS(F$2:F1729,$A$2:A1729,Extraction[[#This Row],[AreaID]])</f>
        <v>20453</v>
      </c>
      <c r="I1729">
        <f ca="1">VLOOKUP(Extraction[[#This Row],[AreaID]],Reserves[],4,FALSE)-Extraction[[#This Row],[OilExtractionToDate]]</f>
        <v>310890</v>
      </c>
      <c r="J1729">
        <f ca="1">VLOOKUP(Extraction[[#This Row],[AreaID]],Reserves[],5,FALSE)-Extraction[[#This Row],[GasExtractionToDate]]</f>
        <v>266752</v>
      </c>
    </row>
    <row r="1730" spans="1:10" x14ac:dyDescent="0.35">
      <c r="A1730">
        <f ca="1">RANDBETWEEN(1,Parameters!$A$10)</f>
        <v>10</v>
      </c>
      <c r="B1730" t="str">
        <f ca="1">VLOOKUP(A1730,Reserves[],2,FALSE)</f>
        <v>EastTexas</v>
      </c>
      <c r="C1730" t="str">
        <f ca="1">VLOOKUP(A1730,Reserves[],3,FALSE)</f>
        <v>Lake1</v>
      </c>
      <c r="D1730" s="1">
        <f ca="1">MAX(Parameters!$A$2,MAX(INDEX((A1730=$A$2:A1729)*$D$2:D1729,))) + RANDBETWEEN(IF(MAX(INDEX((A1730=$A$2:A1729)*$D$2:D1729,))=0,0,Parameters!$C$2),Parameters!$D$2)</f>
        <v>43155</v>
      </c>
      <c r="E1730">
        <f ca="1">RANDBETWEEN(Parameters!$F$2,Parameters!$G$2)</f>
        <v>86</v>
      </c>
      <c r="F1730">
        <f ca="1">RANDBETWEEN(Parameters!$I$2,Parameters!$J$2)</f>
        <v>270</v>
      </c>
      <c r="G1730">
        <f ca="1">SUMIFS(E$2:E1730,$A$2:A1730,Extraction[[#This Row],[AreaID]])</f>
        <v>20275</v>
      </c>
      <c r="H1730">
        <f ca="1">SUMIFS(F$2:F1730,$A$2:A1730,Extraction[[#This Row],[AreaID]])</f>
        <v>18360</v>
      </c>
      <c r="I1730">
        <f ca="1">VLOOKUP(Extraction[[#This Row],[AreaID]],Reserves[],4,FALSE)-Extraction[[#This Row],[OilExtractionToDate]]</f>
        <v>146953</v>
      </c>
      <c r="J1730">
        <f ca="1">VLOOKUP(Extraction[[#This Row],[AreaID]],Reserves[],5,FALSE)-Extraction[[#This Row],[GasExtractionToDate]]</f>
        <v>356893</v>
      </c>
    </row>
    <row r="1731" spans="1:10" x14ac:dyDescent="0.35">
      <c r="A1731">
        <f ca="1">RANDBETWEEN(1,Parameters!$A$10)</f>
        <v>1</v>
      </c>
      <c r="B1731" t="str">
        <f ca="1">VLOOKUP(A1731,Reserves[],2,FALSE)</f>
        <v>Route66</v>
      </c>
      <c r="C1731" t="str">
        <f ca="1">VLOOKUP(A1731,Reserves[],3,FALSE)</f>
        <v>Alpha</v>
      </c>
      <c r="D1731" s="1">
        <f ca="1">MAX(Parameters!$A$2,MAX(INDEX((A1731=$A$2:A1730)*$D$2:D1730,))) + RANDBETWEEN(IF(MAX(INDEX((A1731=$A$2:A1730)*$D$2:D1730,))=0,0,Parameters!$C$2),Parameters!$D$2)</f>
        <v>43237</v>
      </c>
      <c r="E1731">
        <f ca="1">RANDBETWEEN(Parameters!$F$2,Parameters!$G$2)</f>
        <v>140</v>
      </c>
      <c r="F1731">
        <f ca="1">RANDBETWEEN(Parameters!$I$2,Parameters!$J$2)</f>
        <v>193</v>
      </c>
      <c r="G1731">
        <f ca="1">SUMIFS(E$2:E1731,$A$2:A1731,Extraction[[#This Row],[AreaID]])</f>
        <v>22990</v>
      </c>
      <c r="H1731">
        <f ca="1">SUMIFS(F$2:F1731,$A$2:A1731,Extraction[[#This Row],[AreaID]])</f>
        <v>20027</v>
      </c>
      <c r="I1731">
        <f ca="1">VLOOKUP(Extraction[[#This Row],[AreaID]],Reserves[],4,FALSE)-Extraction[[#This Row],[OilExtractionToDate]]</f>
        <v>294600</v>
      </c>
      <c r="J1731">
        <f ca="1">VLOOKUP(Extraction[[#This Row],[AreaID]],Reserves[],5,FALSE)-Extraction[[#This Row],[GasExtractionToDate]]</f>
        <v>352574</v>
      </c>
    </row>
    <row r="1732" spans="1:10" x14ac:dyDescent="0.35">
      <c r="A1732">
        <f ca="1">RANDBETWEEN(1,Parameters!$A$10)</f>
        <v>12</v>
      </c>
      <c r="B1732" t="str">
        <f ca="1">VLOOKUP(A1732,Reserves[],2,FALSE)</f>
        <v>EastTexas</v>
      </c>
      <c r="C1732" t="str">
        <f ca="1">VLOOKUP(A1732,Reserves[],3,FALSE)</f>
        <v>Lake3</v>
      </c>
      <c r="D1732" s="1">
        <f ca="1">MAX(Parameters!$A$2,MAX(INDEX((A1732=$A$2:A1731)*$D$2:D1731,))) + RANDBETWEEN(IF(MAX(INDEX((A1732=$A$2:A1731)*$D$2:D1731,))=0,0,Parameters!$C$2),Parameters!$D$2)</f>
        <v>43277</v>
      </c>
      <c r="E1732">
        <f ca="1">RANDBETWEEN(Parameters!$F$2,Parameters!$G$2)</f>
        <v>245</v>
      </c>
      <c r="F1732">
        <f ca="1">RANDBETWEEN(Parameters!$I$2,Parameters!$J$2)</f>
        <v>145</v>
      </c>
      <c r="G1732">
        <f ca="1">SUMIFS(E$2:E1732,$A$2:A1732,Extraction[[#This Row],[AreaID]])</f>
        <v>22742</v>
      </c>
      <c r="H1732">
        <f ca="1">SUMIFS(F$2:F1732,$A$2:A1732,Extraction[[#This Row],[AreaID]])</f>
        <v>20598</v>
      </c>
      <c r="I1732">
        <f ca="1">VLOOKUP(Extraction[[#This Row],[AreaID]],Reserves[],4,FALSE)-Extraction[[#This Row],[OilExtractionToDate]]</f>
        <v>310645</v>
      </c>
      <c r="J1732">
        <f ca="1">VLOOKUP(Extraction[[#This Row],[AreaID]],Reserves[],5,FALSE)-Extraction[[#This Row],[GasExtractionToDate]]</f>
        <v>266607</v>
      </c>
    </row>
    <row r="1733" spans="1:10" x14ac:dyDescent="0.35">
      <c r="A1733">
        <f ca="1">RANDBETWEEN(1,Parameters!$A$10)</f>
        <v>13</v>
      </c>
      <c r="B1733" t="str">
        <f ca="1">VLOOKUP(A1733,Reserves[],2,FALSE)</f>
        <v>Kern River</v>
      </c>
      <c r="C1733" t="str">
        <f ca="1">VLOOKUP(A1733,Reserves[],3,FALSE)</f>
        <v>W13</v>
      </c>
      <c r="D1733" s="1">
        <f ca="1">MAX(Parameters!$A$2,MAX(INDEX((A1733=$A$2:A1732)*$D$2:D1732,))) + RANDBETWEEN(IF(MAX(INDEX((A1733=$A$2:A1732)*$D$2:D1732,))=0,0,Parameters!$C$2),Parameters!$D$2)</f>
        <v>43287</v>
      </c>
      <c r="E1733">
        <f ca="1">RANDBETWEEN(Parameters!$F$2,Parameters!$G$2)</f>
        <v>162</v>
      </c>
      <c r="F1733">
        <f ca="1">RANDBETWEEN(Parameters!$I$2,Parameters!$J$2)</f>
        <v>189</v>
      </c>
      <c r="G1733">
        <f ca="1">SUMIFS(E$2:E1733,$A$2:A1733,Extraction[[#This Row],[AreaID]])</f>
        <v>23699</v>
      </c>
      <c r="H1733">
        <f ca="1">SUMIFS(F$2:F1733,$A$2:A1733,Extraction[[#This Row],[AreaID]])</f>
        <v>22597</v>
      </c>
      <c r="I1733">
        <f ca="1">VLOOKUP(Extraction[[#This Row],[AreaID]],Reserves[],4,FALSE)-Extraction[[#This Row],[OilExtractionToDate]]</f>
        <v>359004</v>
      </c>
      <c r="J1733">
        <f ca="1">VLOOKUP(Extraction[[#This Row],[AreaID]],Reserves[],5,FALSE)-Extraction[[#This Row],[GasExtractionToDate]]</f>
        <v>426858</v>
      </c>
    </row>
    <row r="1734" spans="1:10" x14ac:dyDescent="0.35">
      <c r="A1734">
        <f ca="1">RANDBETWEEN(1,Parameters!$A$10)</f>
        <v>13</v>
      </c>
      <c r="B1734" t="str">
        <f ca="1">VLOOKUP(A1734,Reserves[],2,FALSE)</f>
        <v>Kern River</v>
      </c>
      <c r="C1734" t="str">
        <f ca="1">VLOOKUP(A1734,Reserves[],3,FALSE)</f>
        <v>W13</v>
      </c>
      <c r="D1734" s="1">
        <f ca="1">MAX(Parameters!$A$2,MAX(INDEX((A1734=$A$2:A1733)*$D$2:D1733,))) + RANDBETWEEN(IF(MAX(INDEX((A1734=$A$2:A1733)*$D$2:D1733,))=0,0,Parameters!$C$2),Parameters!$D$2)</f>
        <v>43290</v>
      </c>
      <c r="E1734">
        <f ca="1">RANDBETWEEN(Parameters!$F$2,Parameters!$G$2)</f>
        <v>290</v>
      </c>
      <c r="F1734">
        <f ca="1">RANDBETWEEN(Parameters!$I$2,Parameters!$J$2)</f>
        <v>116</v>
      </c>
      <c r="G1734">
        <f ca="1">SUMIFS(E$2:E1734,$A$2:A1734,Extraction[[#This Row],[AreaID]])</f>
        <v>23989</v>
      </c>
      <c r="H1734">
        <f ca="1">SUMIFS(F$2:F1734,$A$2:A1734,Extraction[[#This Row],[AreaID]])</f>
        <v>22713</v>
      </c>
      <c r="I1734">
        <f ca="1">VLOOKUP(Extraction[[#This Row],[AreaID]],Reserves[],4,FALSE)-Extraction[[#This Row],[OilExtractionToDate]]</f>
        <v>358714</v>
      </c>
      <c r="J1734">
        <f ca="1">VLOOKUP(Extraction[[#This Row],[AreaID]],Reserves[],5,FALSE)-Extraction[[#This Row],[GasExtractionToDate]]</f>
        <v>426742</v>
      </c>
    </row>
    <row r="1735" spans="1:10" x14ac:dyDescent="0.35">
      <c r="A1735">
        <f ca="1">RANDBETWEEN(1,Parameters!$A$10)</f>
        <v>7</v>
      </c>
      <c r="B1735" t="str">
        <f ca="1">VLOOKUP(A1735,Reserves[],2,FALSE)</f>
        <v>Hanamura</v>
      </c>
      <c r="C1735" t="str">
        <f ca="1">VLOOKUP(A1735,Reserves[],3,FALSE)</f>
        <v>H1</v>
      </c>
      <c r="D1735" s="1">
        <f ca="1">MAX(Parameters!$A$2,MAX(INDEX((A1735=$A$2:A1734)*$D$2:D1734,))) + RANDBETWEEN(IF(MAX(INDEX((A1735=$A$2:A1734)*$D$2:D1734,))=0,0,Parameters!$C$2),Parameters!$D$2)</f>
        <v>43296</v>
      </c>
      <c r="E1735">
        <f ca="1">RANDBETWEEN(Parameters!$F$2,Parameters!$G$2)</f>
        <v>222</v>
      </c>
      <c r="F1735">
        <f ca="1">RANDBETWEEN(Parameters!$I$2,Parameters!$J$2)</f>
        <v>255</v>
      </c>
      <c r="G1735">
        <f ca="1">SUMIFS(E$2:E1735,$A$2:A1735,Extraction[[#This Row],[AreaID]])</f>
        <v>24083</v>
      </c>
      <c r="H1735">
        <f ca="1">SUMIFS(F$2:F1735,$A$2:A1735,Extraction[[#This Row],[AreaID]])</f>
        <v>22553</v>
      </c>
      <c r="I1735">
        <f ca="1">VLOOKUP(Extraction[[#This Row],[AreaID]],Reserves[],4,FALSE)-Extraction[[#This Row],[OilExtractionToDate]]</f>
        <v>302283</v>
      </c>
      <c r="J1735">
        <f ca="1">VLOOKUP(Extraction[[#This Row],[AreaID]],Reserves[],5,FALSE)-Extraction[[#This Row],[GasExtractionToDate]]</f>
        <v>418824</v>
      </c>
    </row>
    <row r="1736" spans="1:10" x14ac:dyDescent="0.35">
      <c r="A1736">
        <f ca="1">RANDBETWEEN(1,Parameters!$A$10)</f>
        <v>2</v>
      </c>
      <c r="B1736" t="str">
        <f ca="1">VLOOKUP(A1736,Reserves[],2,FALSE)</f>
        <v>Route66</v>
      </c>
      <c r="C1736" t="str">
        <f ca="1">VLOOKUP(A1736,Reserves[],3,FALSE)</f>
        <v>Delta</v>
      </c>
      <c r="D1736" s="1">
        <f ca="1">MAX(Parameters!$A$2,MAX(INDEX((A1736=$A$2:A1735)*$D$2:D1735,))) + RANDBETWEEN(IF(MAX(INDEX((A1736=$A$2:A1735)*$D$2:D1735,))=0,0,Parameters!$C$2),Parameters!$D$2)</f>
        <v>43399</v>
      </c>
      <c r="E1736">
        <f ca="1">RANDBETWEEN(Parameters!$F$2,Parameters!$G$2)</f>
        <v>270</v>
      </c>
      <c r="F1736">
        <f ca="1">RANDBETWEEN(Parameters!$I$2,Parameters!$J$2)</f>
        <v>226</v>
      </c>
      <c r="G1736">
        <f ca="1">SUMIFS(E$2:E1736,$A$2:A1736,Extraction[[#This Row],[AreaID]])</f>
        <v>27692</v>
      </c>
      <c r="H1736">
        <f ca="1">SUMIFS(F$2:F1736,$A$2:A1736,Extraction[[#This Row],[AreaID]])</f>
        <v>26164</v>
      </c>
      <c r="I1736">
        <f ca="1">VLOOKUP(Extraction[[#This Row],[AreaID]],Reserves[],4,FALSE)-Extraction[[#This Row],[OilExtractionToDate]]</f>
        <v>136749</v>
      </c>
      <c r="J1736">
        <f ca="1">VLOOKUP(Extraction[[#This Row],[AreaID]],Reserves[],5,FALSE)-Extraction[[#This Row],[GasExtractionToDate]]</f>
        <v>210045</v>
      </c>
    </row>
    <row r="1737" spans="1:10" x14ac:dyDescent="0.35">
      <c r="A1737">
        <f ca="1">RANDBETWEEN(1,Parameters!$A$10)</f>
        <v>12</v>
      </c>
      <c r="B1737" t="str">
        <f ca="1">VLOOKUP(A1737,Reserves[],2,FALSE)</f>
        <v>EastTexas</v>
      </c>
      <c r="C1737" t="str">
        <f ca="1">VLOOKUP(A1737,Reserves[],3,FALSE)</f>
        <v>Lake3</v>
      </c>
      <c r="D1737" s="1">
        <f ca="1">MAX(Parameters!$A$2,MAX(INDEX((A1737=$A$2:A1736)*$D$2:D1736,))) + RANDBETWEEN(IF(MAX(INDEX((A1737=$A$2:A1736)*$D$2:D1736,))=0,0,Parameters!$C$2),Parameters!$D$2)</f>
        <v>43285</v>
      </c>
      <c r="E1737">
        <f ca="1">RANDBETWEEN(Parameters!$F$2,Parameters!$G$2)</f>
        <v>248</v>
      </c>
      <c r="F1737">
        <f ca="1">RANDBETWEEN(Parameters!$I$2,Parameters!$J$2)</f>
        <v>286</v>
      </c>
      <c r="G1737">
        <f ca="1">SUMIFS(E$2:E1737,$A$2:A1737,Extraction[[#This Row],[AreaID]])</f>
        <v>22990</v>
      </c>
      <c r="H1737">
        <f ca="1">SUMIFS(F$2:F1737,$A$2:A1737,Extraction[[#This Row],[AreaID]])</f>
        <v>20884</v>
      </c>
      <c r="I1737">
        <f ca="1">VLOOKUP(Extraction[[#This Row],[AreaID]],Reserves[],4,FALSE)-Extraction[[#This Row],[OilExtractionToDate]]</f>
        <v>310397</v>
      </c>
      <c r="J1737">
        <f ca="1">VLOOKUP(Extraction[[#This Row],[AreaID]],Reserves[],5,FALSE)-Extraction[[#This Row],[GasExtractionToDate]]</f>
        <v>266321</v>
      </c>
    </row>
    <row r="1738" spans="1:10" x14ac:dyDescent="0.35">
      <c r="A1738">
        <f ca="1">RANDBETWEEN(1,Parameters!$A$10)</f>
        <v>11</v>
      </c>
      <c r="B1738" t="str">
        <f ca="1">VLOOKUP(A1738,Reserves[],2,FALSE)</f>
        <v>EastTexas</v>
      </c>
      <c r="C1738" t="str">
        <f ca="1">VLOOKUP(A1738,Reserves[],3,FALSE)</f>
        <v>Lake2</v>
      </c>
      <c r="D1738" s="1">
        <f ca="1">MAX(Parameters!$A$2,MAX(INDEX((A1738=$A$2:A1737)*$D$2:D1737,))) + RANDBETWEEN(IF(MAX(INDEX((A1738=$A$2:A1737)*$D$2:D1737,))=0,0,Parameters!$C$2),Parameters!$D$2)</f>
        <v>43269</v>
      </c>
      <c r="E1738">
        <f ca="1">RANDBETWEEN(Parameters!$F$2,Parameters!$G$2)</f>
        <v>202</v>
      </c>
      <c r="F1738">
        <f ca="1">RANDBETWEEN(Parameters!$I$2,Parameters!$J$2)</f>
        <v>150</v>
      </c>
      <c r="G1738">
        <f ca="1">SUMIFS(E$2:E1738,$A$2:A1738,Extraction[[#This Row],[AreaID]])</f>
        <v>22809</v>
      </c>
      <c r="H1738">
        <f ca="1">SUMIFS(F$2:F1738,$A$2:A1738,Extraction[[#This Row],[AreaID]])</f>
        <v>22347</v>
      </c>
      <c r="I1738">
        <f ca="1">VLOOKUP(Extraction[[#This Row],[AreaID]],Reserves[],4,FALSE)-Extraction[[#This Row],[OilExtractionToDate]]</f>
        <v>253171</v>
      </c>
      <c r="J1738">
        <f ca="1">VLOOKUP(Extraction[[#This Row],[AreaID]],Reserves[],5,FALSE)-Extraction[[#This Row],[GasExtractionToDate]]</f>
        <v>204450</v>
      </c>
    </row>
    <row r="1739" spans="1:10" x14ac:dyDescent="0.35">
      <c r="A1739">
        <f ca="1">RANDBETWEEN(1,Parameters!$A$10)</f>
        <v>11</v>
      </c>
      <c r="B1739" t="str">
        <f ca="1">VLOOKUP(A1739,Reserves[],2,FALSE)</f>
        <v>EastTexas</v>
      </c>
      <c r="C1739" t="str">
        <f ca="1">VLOOKUP(A1739,Reserves[],3,FALSE)</f>
        <v>Lake2</v>
      </c>
      <c r="D1739" s="1">
        <f ca="1">MAX(Parameters!$A$2,MAX(INDEX((A1739=$A$2:A1738)*$D$2:D1738,))) + RANDBETWEEN(IF(MAX(INDEX((A1739=$A$2:A1738)*$D$2:D1738,))=0,0,Parameters!$C$2),Parameters!$D$2)</f>
        <v>43272</v>
      </c>
      <c r="E1739">
        <f ca="1">RANDBETWEEN(Parameters!$F$2,Parameters!$G$2)</f>
        <v>263</v>
      </c>
      <c r="F1739">
        <f ca="1">RANDBETWEEN(Parameters!$I$2,Parameters!$J$2)</f>
        <v>76</v>
      </c>
      <c r="G1739">
        <f ca="1">SUMIFS(E$2:E1739,$A$2:A1739,Extraction[[#This Row],[AreaID]])</f>
        <v>23072</v>
      </c>
      <c r="H1739">
        <f ca="1">SUMIFS(F$2:F1739,$A$2:A1739,Extraction[[#This Row],[AreaID]])</f>
        <v>22423</v>
      </c>
      <c r="I1739">
        <f ca="1">VLOOKUP(Extraction[[#This Row],[AreaID]],Reserves[],4,FALSE)-Extraction[[#This Row],[OilExtractionToDate]]</f>
        <v>252908</v>
      </c>
      <c r="J1739">
        <f ca="1">VLOOKUP(Extraction[[#This Row],[AreaID]],Reserves[],5,FALSE)-Extraction[[#This Row],[GasExtractionToDate]]</f>
        <v>204374</v>
      </c>
    </row>
    <row r="1740" spans="1:10" x14ac:dyDescent="0.35">
      <c r="A1740">
        <f ca="1">RANDBETWEEN(1,Parameters!$A$10)</f>
        <v>3</v>
      </c>
      <c r="B1740" t="str">
        <f ca="1">VLOOKUP(A1740,Reserves[],2,FALSE)</f>
        <v>Route66</v>
      </c>
      <c r="C1740" t="str">
        <f ca="1">VLOOKUP(A1740,Reserves[],3,FALSE)</f>
        <v>A3</v>
      </c>
      <c r="D1740" s="1">
        <f ca="1">MAX(Parameters!$A$2,MAX(INDEX((A1740=$A$2:A1739)*$D$2:D1739,))) + RANDBETWEEN(IF(MAX(INDEX((A1740=$A$2:A1739)*$D$2:D1739,))=0,0,Parameters!$C$2),Parameters!$D$2)</f>
        <v>43285</v>
      </c>
      <c r="E1740">
        <f ca="1">RANDBETWEEN(Parameters!$F$2,Parameters!$G$2)</f>
        <v>190</v>
      </c>
      <c r="F1740">
        <f ca="1">RANDBETWEEN(Parameters!$I$2,Parameters!$J$2)</f>
        <v>114</v>
      </c>
      <c r="G1740">
        <f ca="1">SUMIFS(E$2:E1740,$A$2:A1740,Extraction[[#This Row],[AreaID]])</f>
        <v>24104</v>
      </c>
      <c r="H1740">
        <f ca="1">SUMIFS(F$2:F1740,$A$2:A1740,Extraction[[#This Row],[AreaID]])</f>
        <v>20802</v>
      </c>
      <c r="I1740">
        <f ca="1">VLOOKUP(Extraction[[#This Row],[AreaID]],Reserves[],4,FALSE)-Extraction[[#This Row],[OilExtractionToDate]]</f>
        <v>188054</v>
      </c>
      <c r="J1740">
        <f ca="1">VLOOKUP(Extraction[[#This Row],[AreaID]],Reserves[],5,FALSE)-Extraction[[#This Row],[GasExtractionToDate]]</f>
        <v>325636</v>
      </c>
    </row>
    <row r="1741" spans="1:10" x14ac:dyDescent="0.35">
      <c r="A1741">
        <f ca="1">RANDBETWEEN(1,Parameters!$A$10)</f>
        <v>5</v>
      </c>
      <c r="B1741" t="str">
        <f ca="1">VLOOKUP(A1741,Reserves[],2,FALSE)</f>
        <v>BigPool</v>
      </c>
      <c r="C1741" t="str">
        <f ca="1">VLOOKUP(A1741,Reserves[],3,FALSE)</f>
        <v>B2</v>
      </c>
      <c r="D1741" s="1">
        <f ca="1">MAX(Parameters!$A$2,MAX(INDEX((A1741=$A$2:A1740)*$D$2:D1740,))) + RANDBETWEEN(IF(MAX(INDEX((A1741=$A$2:A1740)*$D$2:D1740,))=0,0,Parameters!$C$2),Parameters!$D$2)</f>
        <v>43237</v>
      </c>
      <c r="E1741">
        <f ca="1">RANDBETWEEN(Parameters!$F$2,Parameters!$G$2)</f>
        <v>148</v>
      </c>
      <c r="F1741">
        <f ca="1">RANDBETWEEN(Parameters!$I$2,Parameters!$J$2)</f>
        <v>96</v>
      </c>
      <c r="G1741">
        <f ca="1">SUMIFS(E$2:E1741,$A$2:A1741,Extraction[[#This Row],[AreaID]])</f>
        <v>22829</v>
      </c>
      <c r="H1741">
        <f ca="1">SUMIFS(F$2:F1741,$A$2:A1741,Extraction[[#This Row],[AreaID]])</f>
        <v>21696</v>
      </c>
      <c r="I1741">
        <f ca="1">VLOOKUP(Extraction[[#This Row],[AreaID]],Reserves[],4,FALSE)-Extraction[[#This Row],[OilExtractionToDate]]</f>
        <v>284594</v>
      </c>
      <c r="J1741">
        <f ca="1">VLOOKUP(Extraction[[#This Row],[AreaID]],Reserves[],5,FALSE)-Extraction[[#This Row],[GasExtractionToDate]]</f>
        <v>256012</v>
      </c>
    </row>
    <row r="1742" spans="1:10" x14ac:dyDescent="0.35">
      <c r="A1742">
        <f ca="1">RANDBETWEEN(1,Parameters!$A$10)</f>
        <v>9</v>
      </c>
      <c r="B1742" t="str">
        <f ca="1">VLOOKUP(A1742,Reserves[],2,FALSE)</f>
        <v>Hanamura</v>
      </c>
      <c r="C1742" t="str">
        <f ca="1">VLOOKUP(A1742,Reserves[],3,FALSE)</f>
        <v>H2</v>
      </c>
      <c r="D1742" s="1">
        <f ca="1">MAX(Parameters!$A$2,MAX(INDEX((A1742=$A$2:A1741)*$D$2:D1741,))) + RANDBETWEEN(IF(MAX(INDEX((A1742=$A$2:A1741)*$D$2:D1741,))=0,0,Parameters!$C$2),Parameters!$D$2)</f>
        <v>43262</v>
      </c>
      <c r="E1742">
        <f ca="1">RANDBETWEEN(Parameters!$F$2,Parameters!$G$2)</f>
        <v>110</v>
      </c>
      <c r="F1742">
        <f ca="1">RANDBETWEEN(Parameters!$I$2,Parameters!$J$2)</f>
        <v>215</v>
      </c>
      <c r="G1742">
        <f ca="1">SUMIFS(E$2:E1742,$A$2:A1742,Extraction[[#This Row],[AreaID]])</f>
        <v>23586</v>
      </c>
      <c r="H1742">
        <f ca="1">SUMIFS(F$2:F1742,$A$2:A1742,Extraction[[#This Row],[AreaID]])</f>
        <v>22253</v>
      </c>
      <c r="I1742">
        <f ca="1">VLOOKUP(Extraction[[#This Row],[AreaID]],Reserves[],4,FALSE)-Extraction[[#This Row],[OilExtractionToDate]]</f>
        <v>317577</v>
      </c>
      <c r="J1742">
        <f ca="1">VLOOKUP(Extraction[[#This Row],[AreaID]],Reserves[],5,FALSE)-Extraction[[#This Row],[GasExtractionToDate]]</f>
        <v>393685</v>
      </c>
    </row>
    <row r="1743" spans="1:10" x14ac:dyDescent="0.35">
      <c r="A1743">
        <f ca="1">RANDBETWEEN(1,Parameters!$A$10)</f>
        <v>12</v>
      </c>
      <c r="B1743" t="str">
        <f ca="1">VLOOKUP(A1743,Reserves[],2,FALSE)</f>
        <v>EastTexas</v>
      </c>
      <c r="C1743" t="str">
        <f ca="1">VLOOKUP(A1743,Reserves[],3,FALSE)</f>
        <v>Lake3</v>
      </c>
      <c r="D1743" s="1">
        <f ca="1">MAX(Parameters!$A$2,MAX(INDEX((A1743=$A$2:A1742)*$D$2:D1742,))) + RANDBETWEEN(IF(MAX(INDEX((A1743=$A$2:A1742)*$D$2:D1742,))=0,0,Parameters!$C$2),Parameters!$D$2)</f>
        <v>43290</v>
      </c>
      <c r="E1743">
        <f ca="1">RANDBETWEEN(Parameters!$F$2,Parameters!$G$2)</f>
        <v>140</v>
      </c>
      <c r="F1743">
        <f ca="1">RANDBETWEEN(Parameters!$I$2,Parameters!$J$2)</f>
        <v>229</v>
      </c>
      <c r="G1743">
        <f ca="1">SUMIFS(E$2:E1743,$A$2:A1743,Extraction[[#This Row],[AreaID]])</f>
        <v>23130</v>
      </c>
      <c r="H1743">
        <f ca="1">SUMIFS(F$2:F1743,$A$2:A1743,Extraction[[#This Row],[AreaID]])</f>
        <v>21113</v>
      </c>
      <c r="I1743">
        <f ca="1">VLOOKUP(Extraction[[#This Row],[AreaID]],Reserves[],4,FALSE)-Extraction[[#This Row],[OilExtractionToDate]]</f>
        <v>310257</v>
      </c>
      <c r="J1743">
        <f ca="1">VLOOKUP(Extraction[[#This Row],[AreaID]],Reserves[],5,FALSE)-Extraction[[#This Row],[GasExtractionToDate]]</f>
        <v>266092</v>
      </c>
    </row>
    <row r="1744" spans="1:10" x14ac:dyDescent="0.35">
      <c r="A1744">
        <f ca="1">RANDBETWEEN(1,Parameters!$A$10)</f>
        <v>8</v>
      </c>
      <c r="B1744" t="str">
        <f ca="1">VLOOKUP(A1744,Reserves[],2,FALSE)</f>
        <v>Hanamura</v>
      </c>
      <c r="C1744" t="str">
        <f ca="1">VLOOKUP(A1744,Reserves[],3,FALSE)</f>
        <v>Delta</v>
      </c>
      <c r="D1744" s="1">
        <f ca="1">MAX(Parameters!$A$2,MAX(INDEX((A1744=$A$2:A1743)*$D$2:D1743,))) + RANDBETWEEN(IF(MAX(INDEX((A1744=$A$2:A1743)*$D$2:D1743,))=0,0,Parameters!$C$2),Parameters!$D$2)</f>
        <v>43319</v>
      </c>
      <c r="E1744">
        <f ca="1">RANDBETWEEN(Parameters!$F$2,Parameters!$G$2)</f>
        <v>292</v>
      </c>
      <c r="F1744">
        <f ca="1">RANDBETWEEN(Parameters!$I$2,Parameters!$J$2)</f>
        <v>227</v>
      </c>
      <c r="G1744">
        <f ca="1">SUMIFS(E$2:E1744,$A$2:A1744,Extraction[[#This Row],[AreaID]])</f>
        <v>24443</v>
      </c>
      <c r="H1744">
        <f ca="1">SUMIFS(F$2:F1744,$A$2:A1744,Extraction[[#This Row],[AreaID]])</f>
        <v>24183</v>
      </c>
      <c r="I1744">
        <f ca="1">VLOOKUP(Extraction[[#This Row],[AreaID]],Reserves[],4,FALSE)-Extraction[[#This Row],[OilExtractionToDate]]</f>
        <v>149347</v>
      </c>
      <c r="J1744">
        <f ca="1">VLOOKUP(Extraction[[#This Row],[AreaID]],Reserves[],5,FALSE)-Extraction[[#This Row],[GasExtractionToDate]]</f>
        <v>218926</v>
      </c>
    </row>
    <row r="1745" spans="1:10" x14ac:dyDescent="0.35">
      <c r="A1745">
        <f ca="1">RANDBETWEEN(1,Parameters!$A$10)</f>
        <v>10</v>
      </c>
      <c r="B1745" t="str">
        <f ca="1">VLOOKUP(A1745,Reserves[],2,FALSE)</f>
        <v>EastTexas</v>
      </c>
      <c r="C1745" t="str">
        <f ca="1">VLOOKUP(A1745,Reserves[],3,FALSE)</f>
        <v>Lake1</v>
      </c>
      <c r="D1745" s="1">
        <f ca="1">MAX(Parameters!$A$2,MAX(INDEX((A1745=$A$2:A1744)*$D$2:D1744,))) + RANDBETWEEN(IF(MAX(INDEX((A1745=$A$2:A1744)*$D$2:D1744,))=0,0,Parameters!$C$2),Parameters!$D$2)</f>
        <v>43158</v>
      </c>
      <c r="E1745">
        <f ca="1">RANDBETWEEN(Parameters!$F$2,Parameters!$G$2)</f>
        <v>223</v>
      </c>
      <c r="F1745">
        <f ca="1">RANDBETWEEN(Parameters!$I$2,Parameters!$J$2)</f>
        <v>249</v>
      </c>
      <c r="G1745">
        <f ca="1">SUMIFS(E$2:E1745,$A$2:A1745,Extraction[[#This Row],[AreaID]])</f>
        <v>20498</v>
      </c>
      <c r="H1745">
        <f ca="1">SUMIFS(F$2:F1745,$A$2:A1745,Extraction[[#This Row],[AreaID]])</f>
        <v>18609</v>
      </c>
      <c r="I1745">
        <f ca="1">VLOOKUP(Extraction[[#This Row],[AreaID]],Reserves[],4,FALSE)-Extraction[[#This Row],[OilExtractionToDate]]</f>
        <v>146730</v>
      </c>
      <c r="J1745">
        <f ca="1">VLOOKUP(Extraction[[#This Row],[AreaID]],Reserves[],5,FALSE)-Extraction[[#This Row],[GasExtractionToDate]]</f>
        <v>356644</v>
      </c>
    </row>
    <row r="1746" spans="1:10" x14ac:dyDescent="0.35">
      <c r="A1746">
        <f ca="1">RANDBETWEEN(1,Parameters!$A$10)</f>
        <v>9</v>
      </c>
      <c r="B1746" t="str">
        <f ca="1">VLOOKUP(A1746,Reserves[],2,FALSE)</f>
        <v>Hanamura</v>
      </c>
      <c r="C1746" t="str">
        <f ca="1">VLOOKUP(A1746,Reserves[],3,FALSE)</f>
        <v>H2</v>
      </c>
      <c r="D1746" s="1">
        <f ca="1">MAX(Parameters!$A$2,MAX(INDEX((A1746=$A$2:A1745)*$D$2:D1745,))) + RANDBETWEEN(IF(MAX(INDEX((A1746=$A$2:A1745)*$D$2:D1745,))=0,0,Parameters!$C$2),Parameters!$D$2)</f>
        <v>43265</v>
      </c>
      <c r="E1746">
        <f ca="1">RANDBETWEEN(Parameters!$F$2,Parameters!$G$2)</f>
        <v>262</v>
      </c>
      <c r="F1746">
        <f ca="1">RANDBETWEEN(Parameters!$I$2,Parameters!$J$2)</f>
        <v>175</v>
      </c>
      <c r="G1746">
        <f ca="1">SUMIFS(E$2:E1746,$A$2:A1746,Extraction[[#This Row],[AreaID]])</f>
        <v>23848</v>
      </c>
      <c r="H1746">
        <f ca="1">SUMIFS(F$2:F1746,$A$2:A1746,Extraction[[#This Row],[AreaID]])</f>
        <v>22428</v>
      </c>
      <c r="I1746">
        <f ca="1">VLOOKUP(Extraction[[#This Row],[AreaID]],Reserves[],4,FALSE)-Extraction[[#This Row],[OilExtractionToDate]]</f>
        <v>317315</v>
      </c>
      <c r="J1746">
        <f ca="1">VLOOKUP(Extraction[[#This Row],[AreaID]],Reserves[],5,FALSE)-Extraction[[#This Row],[GasExtractionToDate]]</f>
        <v>393510</v>
      </c>
    </row>
    <row r="1747" spans="1:10" x14ac:dyDescent="0.35">
      <c r="A1747">
        <f ca="1">RANDBETWEEN(1,Parameters!$A$10)</f>
        <v>2</v>
      </c>
      <c r="B1747" t="str">
        <f ca="1">VLOOKUP(A1747,Reserves[],2,FALSE)</f>
        <v>Route66</v>
      </c>
      <c r="C1747" t="str">
        <f ca="1">VLOOKUP(A1747,Reserves[],3,FALSE)</f>
        <v>Delta</v>
      </c>
      <c r="D1747" s="1">
        <f ca="1">MAX(Parameters!$A$2,MAX(INDEX((A1747=$A$2:A1746)*$D$2:D1746,))) + RANDBETWEEN(IF(MAX(INDEX((A1747=$A$2:A1746)*$D$2:D1746,))=0,0,Parameters!$C$2),Parameters!$D$2)</f>
        <v>43402</v>
      </c>
      <c r="E1747">
        <f ca="1">RANDBETWEEN(Parameters!$F$2,Parameters!$G$2)</f>
        <v>176</v>
      </c>
      <c r="F1747">
        <f ca="1">RANDBETWEEN(Parameters!$I$2,Parameters!$J$2)</f>
        <v>125</v>
      </c>
      <c r="G1747">
        <f ca="1">SUMIFS(E$2:E1747,$A$2:A1747,Extraction[[#This Row],[AreaID]])</f>
        <v>27868</v>
      </c>
      <c r="H1747">
        <f ca="1">SUMIFS(F$2:F1747,$A$2:A1747,Extraction[[#This Row],[AreaID]])</f>
        <v>26289</v>
      </c>
      <c r="I1747">
        <f ca="1">VLOOKUP(Extraction[[#This Row],[AreaID]],Reserves[],4,FALSE)-Extraction[[#This Row],[OilExtractionToDate]]</f>
        <v>136573</v>
      </c>
      <c r="J1747">
        <f ca="1">VLOOKUP(Extraction[[#This Row],[AreaID]],Reserves[],5,FALSE)-Extraction[[#This Row],[GasExtractionToDate]]</f>
        <v>209920</v>
      </c>
    </row>
    <row r="1748" spans="1:10" x14ac:dyDescent="0.35">
      <c r="A1748">
        <f ca="1">RANDBETWEEN(1,Parameters!$A$10)</f>
        <v>4</v>
      </c>
      <c r="B1748" t="str">
        <f ca="1">VLOOKUP(A1748,Reserves[],2,FALSE)</f>
        <v>BigPool</v>
      </c>
      <c r="C1748" t="str">
        <f ca="1">VLOOKUP(A1748,Reserves[],3,FALSE)</f>
        <v>B1</v>
      </c>
      <c r="D1748" s="1">
        <f ca="1">MAX(Parameters!$A$2,MAX(INDEX((A1748=$A$2:A1747)*$D$2:D1747,))) + RANDBETWEEN(IF(MAX(INDEX((A1748=$A$2:A1747)*$D$2:D1747,))=0,0,Parameters!$C$2),Parameters!$D$2)</f>
        <v>43275</v>
      </c>
      <c r="E1748">
        <f ca="1">RANDBETWEEN(Parameters!$F$2,Parameters!$G$2)</f>
        <v>127</v>
      </c>
      <c r="F1748">
        <f ca="1">RANDBETWEEN(Parameters!$I$2,Parameters!$J$2)</f>
        <v>51</v>
      </c>
      <c r="G1748">
        <f ca="1">SUMIFS(E$2:E1748,$A$2:A1748,Extraction[[#This Row],[AreaID]])</f>
        <v>23110</v>
      </c>
      <c r="H1748">
        <f ca="1">SUMIFS(F$2:F1748,$A$2:A1748,Extraction[[#This Row],[AreaID]])</f>
        <v>22741</v>
      </c>
      <c r="I1748">
        <f ca="1">VLOOKUP(Extraction[[#This Row],[AreaID]],Reserves[],4,FALSE)-Extraction[[#This Row],[OilExtractionToDate]]</f>
        <v>382080</v>
      </c>
      <c r="J1748">
        <f ca="1">VLOOKUP(Extraction[[#This Row],[AreaID]],Reserves[],5,FALSE)-Extraction[[#This Row],[GasExtractionToDate]]</f>
        <v>177712</v>
      </c>
    </row>
    <row r="1749" spans="1:10" x14ac:dyDescent="0.35">
      <c r="A1749">
        <f ca="1">RANDBETWEEN(1,Parameters!$A$10)</f>
        <v>1</v>
      </c>
      <c r="B1749" t="str">
        <f ca="1">VLOOKUP(A1749,Reserves[],2,FALSE)</f>
        <v>Route66</v>
      </c>
      <c r="C1749" t="str">
        <f ca="1">VLOOKUP(A1749,Reserves[],3,FALSE)</f>
        <v>Alpha</v>
      </c>
      <c r="D1749" s="1">
        <f ca="1">MAX(Parameters!$A$2,MAX(INDEX((A1749=$A$2:A1748)*$D$2:D1748,))) + RANDBETWEEN(IF(MAX(INDEX((A1749=$A$2:A1748)*$D$2:D1748,))=0,0,Parameters!$C$2),Parameters!$D$2)</f>
        <v>43241</v>
      </c>
      <c r="E1749">
        <f ca="1">RANDBETWEEN(Parameters!$F$2,Parameters!$G$2)</f>
        <v>246</v>
      </c>
      <c r="F1749">
        <f ca="1">RANDBETWEEN(Parameters!$I$2,Parameters!$J$2)</f>
        <v>297</v>
      </c>
      <c r="G1749">
        <f ca="1">SUMIFS(E$2:E1749,$A$2:A1749,Extraction[[#This Row],[AreaID]])</f>
        <v>23236</v>
      </c>
      <c r="H1749">
        <f ca="1">SUMIFS(F$2:F1749,$A$2:A1749,Extraction[[#This Row],[AreaID]])</f>
        <v>20324</v>
      </c>
      <c r="I1749">
        <f ca="1">VLOOKUP(Extraction[[#This Row],[AreaID]],Reserves[],4,FALSE)-Extraction[[#This Row],[OilExtractionToDate]]</f>
        <v>294354</v>
      </c>
      <c r="J1749">
        <f ca="1">VLOOKUP(Extraction[[#This Row],[AreaID]],Reserves[],5,FALSE)-Extraction[[#This Row],[GasExtractionToDate]]</f>
        <v>352277</v>
      </c>
    </row>
    <row r="1750" spans="1:10" x14ac:dyDescent="0.35">
      <c r="A1750">
        <f ca="1">RANDBETWEEN(1,Parameters!$A$10)</f>
        <v>11</v>
      </c>
      <c r="B1750" t="str">
        <f ca="1">VLOOKUP(A1750,Reserves[],2,FALSE)</f>
        <v>EastTexas</v>
      </c>
      <c r="C1750" t="str">
        <f ca="1">VLOOKUP(A1750,Reserves[],3,FALSE)</f>
        <v>Lake2</v>
      </c>
      <c r="D1750" s="1">
        <f ca="1">MAX(Parameters!$A$2,MAX(INDEX((A1750=$A$2:A1749)*$D$2:D1749,))) + RANDBETWEEN(IF(MAX(INDEX((A1750=$A$2:A1749)*$D$2:D1749,))=0,0,Parameters!$C$2),Parameters!$D$2)</f>
        <v>43277</v>
      </c>
      <c r="E1750">
        <f ca="1">RANDBETWEEN(Parameters!$F$2,Parameters!$G$2)</f>
        <v>137</v>
      </c>
      <c r="F1750">
        <f ca="1">RANDBETWEEN(Parameters!$I$2,Parameters!$J$2)</f>
        <v>274</v>
      </c>
      <c r="G1750">
        <f ca="1">SUMIFS(E$2:E1750,$A$2:A1750,Extraction[[#This Row],[AreaID]])</f>
        <v>23209</v>
      </c>
      <c r="H1750">
        <f ca="1">SUMIFS(F$2:F1750,$A$2:A1750,Extraction[[#This Row],[AreaID]])</f>
        <v>22697</v>
      </c>
      <c r="I1750">
        <f ca="1">VLOOKUP(Extraction[[#This Row],[AreaID]],Reserves[],4,FALSE)-Extraction[[#This Row],[OilExtractionToDate]]</f>
        <v>252771</v>
      </c>
      <c r="J1750">
        <f ca="1">VLOOKUP(Extraction[[#This Row],[AreaID]],Reserves[],5,FALSE)-Extraction[[#This Row],[GasExtractionToDate]]</f>
        <v>204100</v>
      </c>
    </row>
    <row r="1751" spans="1:10" x14ac:dyDescent="0.35">
      <c r="A1751">
        <f ca="1">RANDBETWEEN(1,Parameters!$A$10)</f>
        <v>11</v>
      </c>
      <c r="B1751" t="str">
        <f ca="1">VLOOKUP(A1751,Reserves[],2,FALSE)</f>
        <v>EastTexas</v>
      </c>
      <c r="C1751" t="str">
        <f ca="1">VLOOKUP(A1751,Reserves[],3,FALSE)</f>
        <v>Lake2</v>
      </c>
      <c r="D1751" s="1">
        <f ca="1">MAX(Parameters!$A$2,MAX(INDEX((A1751=$A$2:A1750)*$D$2:D1750,))) + RANDBETWEEN(IF(MAX(INDEX((A1751=$A$2:A1750)*$D$2:D1750,))=0,0,Parameters!$C$2),Parameters!$D$2)</f>
        <v>43285</v>
      </c>
      <c r="E1751">
        <f ca="1">RANDBETWEEN(Parameters!$F$2,Parameters!$G$2)</f>
        <v>188</v>
      </c>
      <c r="F1751">
        <f ca="1">RANDBETWEEN(Parameters!$I$2,Parameters!$J$2)</f>
        <v>115</v>
      </c>
      <c r="G1751">
        <f ca="1">SUMIFS(E$2:E1751,$A$2:A1751,Extraction[[#This Row],[AreaID]])</f>
        <v>23397</v>
      </c>
      <c r="H1751">
        <f ca="1">SUMIFS(F$2:F1751,$A$2:A1751,Extraction[[#This Row],[AreaID]])</f>
        <v>22812</v>
      </c>
      <c r="I1751">
        <f ca="1">VLOOKUP(Extraction[[#This Row],[AreaID]],Reserves[],4,FALSE)-Extraction[[#This Row],[OilExtractionToDate]]</f>
        <v>252583</v>
      </c>
      <c r="J1751">
        <f ca="1">VLOOKUP(Extraction[[#This Row],[AreaID]],Reserves[],5,FALSE)-Extraction[[#This Row],[GasExtractionToDate]]</f>
        <v>203985</v>
      </c>
    </row>
    <row r="1752" spans="1:10" x14ac:dyDescent="0.35">
      <c r="A1752">
        <f ca="1">RANDBETWEEN(1,Parameters!$A$10)</f>
        <v>4</v>
      </c>
      <c r="B1752" t="str">
        <f ca="1">VLOOKUP(A1752,Reserves[],2,FALSE)</f>
        <v>BigPool</v>
      </c>
      <c r="C1752" t="str">
        <f ca="1">VLOOKUP(A1752,Reserves[],3,FALSE)</f>
        <v>B1</v>
      </c>
      <c r="D1752" s="1">
        <f ca="1">MAX(Parameters!$A$2,MAX(INDEX((A1752=$A$2:A1751)*$D$2:D1751,))) + RANDBETWEEN(IF(MAX(INDEX((A1752=$A$2:A1751)*$D$2:D1751,))=0,0,Parameters!$C$2),Parameters!$D$2)</f>
        <v>43281</v>
      </c>
      <c r="E1752">
        <f ca="1">RANDBETWEEN(Parameters!$F$2,Parameters!$G$2)</f>
        <v>285</v>
      </c>
      <c r="F1752">
        <f ca="1">RANDBETWEEN(Parameters!$I$2,Parameters!$J$2)</f>
        <v>170</v>
      </c>
      <c r="G1752">
        <f ca="1">SUMIFS(E$2:E1752,$A$2:A1752,Extraction[[#This Row],[AreaID]])</f>
        <v>23395</v>
      </c>
      <c r="H1752">
        <f ca="1">SUMIFS(F$2:F1752,$A$2:A1752,Extraction[[#This Row],[AreaID]])</f>
        <v>22911</v>
      </c>
      <c r="I1752">
        <f ca="1">VLOOKUP(Extraction[[#This Row],[AreaID]],Reserves[],4,FALSE)-Extraction[[#This Row],[OilExtractionToDate]]</f>
        <v>381795</v>
      </c>
      <c r="J1752">
        <f ca="1">VLOOKUP(Extraction[[#This Row],[AreaID]],Reserves[],5,FALSE)-Extraction[[#This Row],[GasExtractionToDate]]</f>
        <v>177542</v>
      </c>
    </row>
    <row r="1753" spans="1:10" x14ac:dyDescent="0.35">
      <c r="A1753">
        <f ca="1">RANDBETWEEN(1,Parameters!$A$10)</f>
        <v>10</v>
      </c>
      <c r="B1753" t="str">
        <f ca="1">VLOOKUP(A1753,Reserves[],2,FALSE)</f>
        <v>EastTexas</v>
      </c>
      <c r="C1753" t="str">
        <f ca="1">VLOOKUP(A1753,Reserves[],3,FALSE)</f>
        <v>Lake1</v>
      </c>
      <c r="D1753" s="1">
        <f ca="1">MAX(Parameters!$A$2,MAX(INDEX((A1753=$A$2:A1752)*$D$2:D1752,))) + RANDBETWEEN(IF(MAX(INDEX((A1753=$A$2:A1752)*$D$2:D1752,))=0,0,Parameters!$C$2),Parameters!$D$2)</f>
        <v>43162</v>
      </c>
      <c r="E1753">
        <f ca="1">RANDBETWEEN(Parameters!$F$2,Parameters!$G$2)</f>
        <v>184</v>
      </c>
      <c r="F1753">
        <f ca="1">RANDBETWEEN(Parameters!$I$2,Parameters!$J$2)</f>
        <v>270</v>
      </c>
      <c r="G1753">
        <f ca="1">SUMIFS(E$2:E1753,$A$2:A1753,Extraction[[#This Row],[AreaID]])</f>
        <v>20682</v>
      </c>
      <c r="H1753">
        <f ca="1">SUMIFS(F$2:F1753,$A$2:A1753,Extraction[[#This Row],[AreaID]])</f>
        <v>18879</v>
      </c>
      <c r="I1753">
        <f ca="1">VLOOKUP(Extraction[[#This Row],[AreaID]],Reserves[],4,FALSE)-Extraction[[#This Row],[OilExtractionToDate]]</f>
        <v>146546</v>
      </c>
      <c r="J1753">
        <f ca="1">VLOOKUP(Extraction[[#This Row],[AreaID]],Reserves[],5,FALSE)-Extraction[[#This Row],[GasExtractionToDate]]</f>
        <v>356374</v>
      </c>
    </row>
    <row r="1754" spans="1:10" x14ac:dyDescent="0.35">
      <c r="A1754">
        <f ca="1">RANDBETWEEN(1,Parameters!$A$10)</f>
        <v>1</v>
      </c>
      <c r="B1754" t="str">
        <f ca="1">VLOOKUP(A1754,Reserves[],2,FALSE)</f>
        <v>Route66</v>
      </c>
      <c r="C1754" t="str">
        <f ca="1">VLOOKUP(A1754,Reserves[],3,FALSE)</f>
        <v>Alpha</v>
      </c>
      <c r="D1754" s="1">
        <f ca="1">MAX(Parameters!$A$2,MAX(INDEX((A1754=$A$2:A1753)*$D$2:D1753,))) + RANDBETWEEN(IF(MAX(INDEX((A1754=$A$2:A1753)*$D$2:D1753,))=0,0,Parameters!$C$2),Parameters!$D$2)</f>
        <v>43244</v>
      </c>
      <c r="E1754">
        <f ca="1">RANDBETWEEN(Parameters!$F$2,Parameters!$G$2)</f>
        <v>270</v>
      </c>
      <c r="F1754">
        <f ca="1">RANDBETWEEN(Parameters!$I$2,Parameters!$J$2)</f>
        <v>138</v>
      </c>
      <c r="G1754">
        <f ca="1">SUMIFS(E$2:E1754,$A$2:A1754,Extraction[[#This Row],[AreaID]])</f>
        <v>23506</v>
      </c>
      <c r="H1754">
        <f ca="1">SUMIFS(F$2:F1754,$A$2:A1754,Extraction[[#This Row],[AreaID]])</f>
        <v>20462</v>
      </c>
      <c r="I1754">
        <f ca="1">VLOOKUP(Extraction[[#This Row],[AreaID]],Reserves[],4,FALSE)-Extraction[[#This Row],[OilExtractionToDate]]</f>
        <v>294084</v>
      </c>
      <c r="J1754">
        <f ca="1">VLOOKUP(Extraction[[#This Row],[AreaID]],Reserves[],5,FALSE)-Extraction[[#This Row],[GasExtractionToDate]]</f>
        <v>352139</v>
      </c>
    </row>
    <row r="1755" spans="1:10" x14ac:dyDescent="0.35">
      <c r="A1755">
        <f ca="1">RANDBETWEEN(1,Parameters!$A$10)</f>
        <v>5</v>
      </c>
      <c r="B1755" t="str">
        <f ca="1">VLOOKUP(A1755,Reserves[],2,FALSE)</f>
        <v>BigPool</v>
      </c>
      <c r="C1755" t="str">
        <f ca="1">VLOOKUP(A1755,Reserves[],3,FALSE)</f>
        <v>B2</v>
      </c>
      <c r="D1755" s="1">
        <f ca="1">MAX(Parameters!$A$2,MAX(INDEX((A1755=$A$2:A1754)*$D$2:D1754,))) + RANDBETWEEN(IF(MAX(INDEX((A1755=$A$2:A1754)*$D$2:D1754,))=0,0,Parameters!$C$2),Parameters!$D$2)</f>
        <v>43240</v>
      </c>
      <c r="E1755">
        <f ca="1">RANDBETWEEN(Parameters!$F$2,Parameters!$G$2)</f>
        <v>218</v>
      </c>
      <c r="F1755">
        <f ca="1">RANDBETWEEN(Parameters!$I$2,Parameters!$J$2)</f>
        <v>190</v>
      </c>
      <c r="G1755">
        <f ca="1">SUMIFS(E$2:E1755,$A$2:A1755,Extraction[[#This Row],[AreaID]])</f>
        <v>23047</v>
      </c>
      <c r="H1755">
        <f ca="1">SUMIFS(F$2:F1755,$A$2:A1755,Extraction[[#This Row],[AreaID]])</f>
        <v>21886</v>
      </c>
      <c r="I1755">
        <f ca="1">VLOOKUP(Extraction[[#This Row],[AreaID]],Reserves[],4,FALSE)-Extraction[[#This Row],[OilExtractionToDate]]</f>
        <v>284376</v>
      </c>
      <c r="J1755">
        <f ca="1">VLOOKUP(Extraction[[#This Row],[AreaID]],Reserves[],5,FALSE)-Extraction[[#This Row],[GasExtractionToDate]]</f>
        <v>255822</v>
      </c>
    </row>
    <row r="1756" spans="1:10" x14ac:dyDescent="0.35">
      <c r="A1756">
        <f ca="1">RANDBETWEEN(1,Parameters!$A$10)</f>
        <v>9</v>
      </c>
      <c r="B1756" t="str">
        <f ca="1">VLOOKUP(A1756,Reserves[],2,FALSE)</f>
        <v>Hanamura</v>
      </c>
      <c r="C1756" t="str">
        <f ca="1">VLOOKUP(A1756,Reserves[],3,FALSE)</f>
        <v>H2</v>
      </c>
      <c r="D1756" s="1">
        <f ca="1">MAX(Parameters!$A$2,MAX(INDEX((A1756=$A$2:A1755)*$D$2:D1755,))) + RANDBETWEEN(IF(MAX(INDEX((A1756=$A$2:A1755)*$D$2:D1755,))=0,0,Parameters!$C$2),Parameters!$D$2)</f>
        <v>43270</v>
      </c>
      <c r="E1756">
        <f ca="1">RANDBETWEEN(Parameters!$F$2,Parameters!$G$2)</f>
        <v>215</v>
      </c>
      <c r="F1756">
        <f ca="1">RANDBETWEEN(Parameters!$I$2,Parameters!$J$2)</f>
        <v>248</v>
      </c>
      <c r="G1756">
        <f ca="1">SUMIFS(E$2:E1756,$A$2:A1756,Extraction[[#This Row],[AreaID]])</f>
        <v>24063</v>
      </c>
      <c r="H1756">
        <f ca="1">SUMIFS(F$2:F1756,$A$2:A1756,Extraction[[#This Row],[AreaID]])</f>
        <v>22676</v>
      </c>
      <c r="I1756">
        <f ca="1">VLOOKUP(Extraction[[#This Row],[AreaID]],Reserves[],4,FALSE)-Extraction[[#This Row],[OilExtractionToDate]]</f>
        <v>317100</v>
      </c>
      <c r="J1756">
        <f ca="1">VLOOKUP(Extraction[[#This Row],[AreaID]],Reserves[],5,FALSE)-Extraction[[#This Row],[GasExtractionToDate]]</f>
        <v>393262</v>
      </c>
    </row>
    <row r="1757" spans="1:10" x14ac:dyDescent="0.35">
      <c r="A1757">
        <f ca="1">RANDBETWEEN(1,Parameters!$A$10)</f>
        <v>4</v>
      </c>
      <c r="B1757" t="str">
        <f ca="1">VLOOKUP(A1757,Reserves[],2,FALSE)</f>
        <v>BigPool</v>
      </c>
      <c r="C1757" t="str">
        <f ca="1">VLOOKUP(A1757,Reserves[],3,FALSE)</f>
        <v>B1</v>
      </c>
      <c r="D1757" s="1">
        <f ca="1">MAX(Parameters!$A$2,MAX(INDEX((A1757=$A$2:A1756)*$D$2:D1756,))) + RANDBETWEEN(IF(MAX(INDEX((A1757=$A$2:A1756)*$D$2:D1756,))=0,0,Parameters!$C$2),Parameters!$D$2)</f>
        <v>43284</v>
      </c>
      <c r="E1757">
        <f ca="1">RANDBETWEEN(Parameters!$F$2,Parameters!$G$2)</f>
        <v>265</v>
      </c>
      <c r="F1757">
        <f ca="1">RANDBETWEEN(Parameters!$I$2,Parameters!$J$2)</f>
        <v>245</v>
      </c>
      <c r="G1757">
        <f ca="1">SUMIFS(E$2:E1757,$A$2:A1757,Extraction[[#This Row],[AreaID]])</f>
        <v>23660</v>
      </c>
      <c r="H1757">
        <f ca="1">SUMIFS(F$2:F1757,$A$2:A1757,Extraction[[#This Row],[AreaID]])</f>
        <v>23156</v>
      </c>
      <c r="I1757">
        <f ca="1">VLOOKUP(Extraction[[#This Row],[AreaID]],Reserves[],4,FALSE)-Extraction[[#This Row],[OilExtractionToDate]]</f>
        <v>381530</v>
      </c>
      <c r="J1757">
        <f ca="1">VLOOKUP(Extraction[[#This Row],[AreaID]],Reserves[],5,FALSE)-Extraction[[#This Row],[GasExtractionToDate]]</f>
        <v>177297</v>
      </c>
    </row>
    <row r="1758" spans="1:10" x14ac:dyDescent="0.35">
      <c r="A1758">
        <f ca="1">RANDBETWEEN(1,Parameters!$A$10)</f>
        <v>6</v>
      </c>
      <c r="B1758" t="str">
        <f ca="1">VLOOKUP(A1758,Reserves[],2,FALSE)</f>
        <v>Hanamura</v>
      </c>
      <c r="C1758" t="str">
        <f ca="1">VLOOKUP(A1758,Reserves[],3,FALSE)</f>
        <v>Alpha</v>
      </c>
      <c r="D1758" s="1">
        <f ca="1">MAX(Parameters!$A$2,MAX(INDEX((A1758=$A$2:A1757)*$D$2:D1757,))) + RANDBETWEEN(IF(MAX(INDEX((A1758=$A$2:A1757)*$D$2:D1757,))=0,0,Parameters!$C$2),Parameters!$D$2)</f>
        <v>43295</v>
      </c>
      <c r="E1758">
        <f ca="1">RANDBETWEEN(Parameters!$F$2,Parameters!$G$2)</f>
        <v>235</v>
      </c>
      <c r="F1758">
        <f ca="1">RANDBETWEEN(Parameters!$I$2,Parameters!$J$2)</f>
        <v>256</v>
      </c>
      <c r="G1758">
        <f ca="1">SUMIFS(E$2:E1758,$A$2:A1758,Extraction[[#This Row],[AreaID]])</f>
        <v>23545</v>
      </c>
      <c r="H1758">
        <f ca="1">SUMIFS(F$2:F1758,$A$2:A1758,Extraction[[#This Row],[AreaID]])</f>
        <v>21680</v>
      </c>
      <c r="I1758">
        <f ca="1">VLOOKUP(Extraction[[#This Row],[AreaID]],Reserves[],4,FALSE)-Extraction[[#This Row],[OilExtractionToDate]]</f>
        <v>236835</v>
      </c>
      <c r="J1758">
        <f ca="1">VLOOKUP(Extraction[[#This Row],[AreaID]],Reserves[],5,FALSE)-Extraction[[#This Row],[GasExtractionToDate]]</f>
        <v>279922</v>
      </c>
    </row>
    <row r="1759" spans="1:10" x14ac:dyDescent="0.35">
      <c r="A1759">
        <f ca="1">RANDBETWEEN(1,Parameters!$A$10)</f>
        <v>9</v>
      </c>
      <c r="B1759" t="str">
        <f ca="1">VLOOKUP(A1759,Reserves[],2,FALSE)</f>
        <v>Hanamura</v>
      </c>
      <c r="C1759" t="str">
        <f ca="1">VLOOKUP(A1759,Reserves[],3,FALSE)</f>
        <v>H2</v>
      </c>
      <c r="D1759" s="1">
        <f ca="1">MAX(Parameters!$A$2,MAX(INDEX((A1759=$A$2:A1758)*$D$2:D1758,))) + RANDBETWEEN(IF(MAX(INDEX((A1759=$A$2:A1758)*$D$2:D1758,))=0,0,Parameters!$C$2),Parameters!$D$2)</f>
        <v>43278</v>
      </c>
      <c r="E1759">
        <f ca="1">RANDBETWEEN(Parameters!$F$2,Parameters!$G$2)</f>
        <v>292</v>
      </c>
      <c r="F1759">
        <f ca="1">RANDBETWEEN(Parameters!$I$2,Parameters!$J$2)</f>
        <v>108</v>
      </c>
      <c r="G1759">
        <f ca="1">SUMIFS(E$2:E1759,$A$2:A1759,Extraction[[#This Row],[AreaID]])</f>
        <v>24355</v>
      </c>
      <c r="H1759">
        <f ca="1">SUMIFS(F$2:F1759,$A$2:A1759,Extraction[[#This Row],[AreaID]])</f>
        <v>22784</v>
      </c>
      <c r="I1759">
        <f ca="1">VLOOKUP(Extraction[[#This Row],[AreaID]],Reserves[],4,FALSE)-Extraction[[#This Row],[OilExtractionToDate]]</f>
        <v>316808</v>
      </c>
      <c r="J1759">
        <f ca="1">VLOOKUP(Extraction[[#This Row],[AreaID]],Reserves[],5,FALSE)-Extraction[[#This Row],[GasExtractionToDate]]</f>
        <v>393154</v>
      </c>
    </row>
    <row r="1760" spans="1:10" x14ac:dyDescent="0.35">
      <c r="A1760">
        <f ca="1">RANDBETWEEN(1,Parameters!$A$10)</f>
        <v>14</v>
      </c>
      <c r="B1760" t="str">
        <f ca="1">VLOOKUP(A1760,Reserves[],2,FALSE)</f>
        <v>Kern River</v>
      </c>
      <c r="C1760" t="str">
        <f ca="1">VLOOKUP(A1760,Reserves[],3,FALSE)</f>
        <v>Delta</v>
      </c>
      <c r="D1760" s="1">
        <f ca="1">MAX(Parameters!$A$2,MAX(INDEX((A1760=$A$2:A1759)*$D$2:D1759,))) + RANDBETWEEN(IF(MAX(INDEX((A1760=$A$2:A1759)*$D$2:D1759,))=0,0,Parameters!$C$2),Parameters!$D$2)</f>
        <v>43160</v>
      </c>
      <c r="E1760">
        <f ca="1">RANDBETWEEN(Parameters!$F$2,Parameters!$G$2)</f>
        <v>296</v>
      </c>
      <c r="F1760">
        <f ca="1">RANDBETWEEN(Parameters!$I$2,Parameters!$J$2)</f>
        <v>275</v>
      </c>
      <c r="G1760">
        <f ca="1">SUMIFS(E$2:E1760,$A$2:A1760,Extraction[[#This Row],[AreaID]])</f>
        <v>20907</v>
      </c>
      <c r="H1760">
        <f ca="1">SUMIFS(F$2:F1760,$A$2:A1760,Extraction[[#This Row],[AreaID]])</f>
        <v>19710</v>
      </c>
      <c r="I1760">
        <f ca="1">VLOOKUP(Extraction[[#This Row],[AreaID]],Reserves[],4,FALSE)-Extraction[[#This Row],[OilExtractionToDate]]</f>
        <v>324504</v>
      </c>
      <c r="J1760">
        <f ca="1">VLOOKUP(Extraction[[#This Row],[AreaID]],Reserves[],5,FALSE)-Extraction[[#This Row],[GasExtractionToDate]]</f>
        <v>386428</v>
      </c>
    </row>
    <row r="1761" spans="1:10" x14ac:dyDescent="0.35">
      <c r="A1761">
        <f ca="1">RANDBETWEEN(1,Parameters!$A$10)</f>
        <v>6</v>
      </c>
      <c r="B1761" t="str">
        <f ca="1">VLOOKUP(A1761,Reserves[],2,FALSE)</f>
        <v>Hanamura</v>
      </c>
      <c r="C1761" t="str">
        <f ca="1">VLOOKUP(A1761,Reserves[],3,FALSE)</f>
        <v>Alpha</v>
      </c>
      <c r="D1761" s="1">
        <f ca="1">MAX(Parameters!$A$2,MAX(INDEX((A1761=$A$2:A1760)*$D$2:D1760,))) + RANDBETWEEN(IF(MAX(INDEX((A1761=$A$2:A1760)*$D$2:D1760,))=0,0,Parameters!$C$2),Parameters!$D$2)</f>
        <v>43300</v>
      </c>
      <c r="E1761">
        <f ca="1">RANDBETWEEN(Parameters!$F$2,Parameters!$G$2)</f>
        <v>175</v>
      </c>
      <c r="F1761">
        <f ca="1">RANDBETWEEN(Parameters!$I$2,Parameters!$J$2)</f>
        <v>297</v>
      </c>
      <c r="G1761">
        <f ca="1">SUMIFS(E$2:E1761,$A$2:A1761,Extraction[[#This Row],[AreaID]])</f>
        <v>23720</v>
      </c>
      <c r="H1761">
        <f ca="1">SUMIFS(F$2:F1761,$A$2:A1761,Extraction[[#This Row],[AreaID]])</f>
        <v>21977</v>
      </c>
      <c r="I1761">
        <f ca="1">VLOOKUP(Extraction[[#This Row],[AreaID]],Reserves[],4,FALSE)-Extraction[[#This Row],[OilExtractionToDate]]</f>
        <v>236660</v>
      </c>
      <c r="J1761">
        <f ca="1">VLOOKUP(Extraction[[#This Row],[AreaID]],Reserves[],5,FALSE)-Extraction[[#This Row],[GasExtractionToDate]]</f>
        <v>279625</v>
      </c>
    </row>
    <row r="1762" spans="1:10" x14ac:dyDescent="0.35">
      <c r="A1762">
        <f ca="1">RANDBETWEEN(1,Parameters!$A$10)</f>
        <v>6</v>
      </c>
      <c r="B1762" t="str">
        <f ca="1">VLOOKUP(A1762,Reserves[],2,FALSE)</f>
        <v>Hanamura</v>
      </c>
      <c r="C1762" t="str">
        <f ca="1">VLOOKUP(A1762,Reserves[],3,FALSE)</f>
        <v>Alpha</v>
      </c>
      <c r="D1762" s="1">
        <f ca="1">MAX(Parameters!$A$2,MAX(INDEX((A1762=$A$2:A1761)*$D$2:D1761,))) + RANDBETWEEN(IF(MAX(INDEX((A1762=$A$2:A1761)*$D$2:D1761,))=0,0,Parameters!$C$2),Parameters!$D$2)</f>
        <v>43306</v>
      </c>
      <c r="E1762">
        <f ca="1">RANDBETWEEN(Parameters!$F$2,Parameters!$G$2)</f>
        <v>88</v>
      </c>
      <c r="F1762">
        <f ca="1">RANDBETWEEN(Parameters!$I$2,Parameters!$J$2)</f>
        <v>246</v>
      </c>
      <c r="G1762">
        <f ca="1">SUMIFS(E$2:E1762,$A$2:A1762,Extraction[[#This Row],[AreaID]])</f>
        <v>23808</v>
      </c>
      <c r="H1762">
        <f ca="1">SUMIFS(F$2:F1762,$A$2:A1762,Extraction[[#This Row],[AreaID]])</f>
        <v>22223</v>
      </c>
      <c r="I1762">
        <f ca="1">VLOOKUP(Extraction[[#This Row],[AreaID]],Reserves[],4,FALSE)-Extraction[[#This Row],[OilExtractionToDate]]</f>
        <v>236572</v>
      </c>
      <c r="J1762">
        <f ca="1">VLOOKUP(Extraction[[#This Row],[AreaID]],Reserves[],5,FALSE)-Extraction[[#This Row],[GasExtractionToDate]]</f>
        <v>279379</v>
      </c>
    </row>
    <row r="1763" spans="1:10" x14ac:dyDescent="0.35">
      <c r="A1763">
        <f ca="1">RANDBETWEEN(1,Parameters!$A$10)</f>
        <v>8</v>
      </c>
      <c r="B1763" t="str">
        <f ca="1">VLOOKUP(A1763,Reserves[],2,FALSE)</f>
        <v>Hanamura</v>
      </c>
      <c r="C1763" t="str">
        <f ca="1">VLOOKUP(A1763,Reserves[],3,FALSE)</f>
        <v>Delta</v>
      </c>
      <c r="D1763" s="1">
        <f ca="1">MAX(Parameters!$A$2,MAX(INDEX((A1763=$A$2:A1762)*$D$2:D1762,))) + RANDBETWEEN(IF(MAX(INDEX((A1763=$A$2:A1762)*$D$2:D1762,))=0,0,Parameters!$C$2),Parameters!$D$2)</f>
        <v>43327</v>
      </c>
      <c r="E1763">
        <f ca="1">RANDBETWEEN(Parameters!$F$2,Parameters!$G$2)</f>
        <v>238</v>
      </c>
      <c r="F1763">
        <f ca="1">RANDBETWEEN(Parameters!$I$2,Parameters!$J$2)</f>
        <v>212</v>
      </c>
      <c r="G1763">
        <f ca="1">SUMIFS(E$2:E1763,$A$2:A1763,Extraction[[#This Row],[AreaID]])</f>
        <v>24681</v>
      </c>
      <c r="H1763">
        <f ca="1">SUMIFS(F$2:F1763,$A$2:A1763,Extraction[[#This Row],[AreaID]])</f>
        <v>24395</v>
      </c>
      <c r="I1763">
        <f ca="1">VLOOKUP(Extraction[[#This Row],[AreaID]],Reserves[],4,FALSE)-Extraction[[#This Row],[OilExtractionToDate]]</f>
        <v>149109</v>
      </c>
      <c r="J1763">
        <f ca="1">VLOOKUP(Extraction[[#This Row],[AreaID]],Reserves[],5,FALSE)-Extraction[[#This Row],[GasExtractionToDate]]</f>
        <v>218714</v>
      </c>
    </row>
    <row r="1764" spans="1:10" x14ac:dyDescent="0.35">
      <c r="A1764">
        <f ca="1">RANDBETWEEN(1,Parameters!$A$10)</f>
        <v>2</v>
      </c>
      <c r="B1764" t="str">
        <f ca="1">VLOOKUP(A1764,Reserves[],2,FALSE)</f>
        <v>Route66</v>
      </c>
      <c r="C1764" t="str">
        <f ca="1">VLOOKUP(A1764,Reserves[],3,FALSE)</f>
        <v>Delta</v>
      </c>
      <c r="D1764" s="1">
        <f ca="1">MAX(Parameters!$A$2,MAX(INDEX((A1764=$A$2:A1763)*$D$2:D1763,))) + RANDBETWEEN(IF(MAX(INDEX((A1764=$A$2:A1763)*$D$2:D1763,))=0,0,Parameters!$C$2),Parameters!$D$2)</f>
        <v>43408</v>
      </c>
      <c r="E1764">
        <f ca="1">RANDBETWEEN(Parameters!$F$2,Parameters!$G$2)</f>
        <v>229</v>
      </c>
      <c r="F1764">
        <f ca="1">RANDBETWEEN(Parameters!$I$2,Parameters!$J$2)</f>
        <v>97</v>
      </c>
      <c r="G1764">
        <f ca="1">SUMIFS(E$2:E1764,$A$2:A1764,Extraction[[#This Row],[AreaID]])</f>
        <v>28097</v>
      </c>
      <c r="H1764">
        <f ca="1">SUMIFS(F$2:F1764,$A$2:A1764,Extraction[[#This Row],[AreaID]])</f>
        <v>26386</v>
      </c>
      <c r="I1764">
        <f ca="1">VLOOKUP(Extraction[[#This Row],[AreaID]],Reserves[],4,FALSE)-Extraction[[#This Row],[OilExtractionToDate]]</f>
        <v>136344</v>
      </c>
      <c r="J1764">
        <f ca="1">VLOOKUP(Extraction[[#This Row],[AreaID]],Reserves[],5,FALSE)-Extraction[[#This Row],[GasExtractionToDate]]</f>
        <v>209823</v>
      </c>
    </row>
    <row r="1765" spans="1:10" x14ac:dyDescent="0.35">
      <c r="A1765">
        <f ca="1">RANDBETWEEN(1,Parameters!$A$10)</f>
        <v>13</v>
      </c>
      <c r="B1765" t="str">
        <f ca="1">VLOOKUP(A1765,Reserves[],2,FALSE)</f>
        <v>Kern River</v>
      </c>
      <c r="C1765" t="str">
        <f ca="1">VLOOKUP(A1765,Reserves[],3,FALSE)</f>
        <v>W13</v>
      </c>
      <c r="D1765" s="1">
        <f ca="1">MAX(Parameters!$A$2,MAX(INDEX((A1765=$A$2:A1764)*$D$2:D1764,))) + RANDBETWEEN(IF(MAX(INDEX((A1765=$A$2:A1764)*$D$2:D1764,))=0,0,Parameters!$C$2),Parameters!$D$2)</f>
        <v>43296</v>
      </c>
      <c r="E1765">
        <f ca="1">RANDBETWEEN(Parameters!$F$2,Parameters!$G$2)</f>
        <v>131</v>
      </c>
      <c r="F1765">
        <f ca="1">RANDBETWEEN(Parameters!$I$2,Parameters!$J$2)</f>
        <v>291</v>
      </c>
      <c r="G1765">
        <f ca="1">SUMIFS(E$2:E1765,$A$2:A1765,Extraction[[#This Row],[AreaID]])</f>
        <v>24120</v>
      </c>
      <c r="H1765">
        <f ca="1">SUMIFS(F$2:F1765,$A$2:A1765,Extraction[[#This Row],[AreaID]])</f>
        <v>23004</v>
      </c>
      <c r="I1765">
        <f ca="1">VLOOKUP(Extraction[[#This Row],[AreaID]],Reserves[],4,FALSE)-Extraction[[#This Row],[OilExtractionToDate]]</f>
        <v>358583</v>
      </c>
      <c r="J1765">
        <f ca="1">VLOOKUP(Extraction[[#This Row],[AreaID]],Reserves[],5,FALSE)-Extraction[[#This Row],[GasExtractionToDate]]</f>
        <v>426451</v>
      </c>
    </row>
    <row r="1766" spans="1:10" x14ac:dyDescent="0.35">
      <c r="A1766">
        <f ca="1">RANDBETWEEN(1,Parameters!$A$10)</f>
        <v>10</v>
      </c>
      <c r="B1766" t="str">
        <f ca="1">VLOOKUP(A1766,Reserves[],2,FALSE)</f>
        <v>EastTexas</v>
      </c>
      <c r="C1766" t="str">
        <f ca="1">VLOOKUP(A1766,Reserves[],3,FALSE)</f>
        <v>Lake1</v>
      </c>
      <c r="D1766" s="1">
        <f ca="1">MAX(Parameters!$A$2,MAX(INDEX((A1766=$A$2:A1765)*$D$2:D1765,))) + RANDBETWEEN(IF(MAX(INDEX((A1766=$A$2:A1765)*$D$2:D1765,))=0,0,Parameters!$C$2),Parameters!$D$2)</f>
        <v>43170</v>
      </c>
      <c r="E1766">
        <f ca="1">RANDBETWEEN(Parameters!$F$2,Parameters!$G$2)</f>
        <v>202</v>
      </c>
      <c r="F1766">
        <f ca="1">RANDBETWEEN(Parameters!$I$2,Parameters!$J$2)</f>
        <v>113</v>
      </c>
      <c r="G1766">
        <f ca="1">SUMIFS(E$2:E1766,$A$2:A1766,Extraction[[#This Row],[AreaID]])</f>
        <v>20884</v>
      </c>
      <c r="H1766">
        <f ca="1">SUMIFS(F$2:F1766,$A$2:A1766,Extraction[[#This Row],[AreaID]])</f>
        <v>18992</v>
      </c>
      <c r="I1766">
        <f ca="1">VLOOKUP(Extraction[[#This Row],[AreaID]],Reserves[],4,FALSE)-Extraction[[#This Row],[OilExtractionToDate]]</f>
        <v>146344</v>
      </c>
      <c r="J1766">
        <f ca="1">VLOOKUP(Extraction[[#This Row],[AreaID]],Reserves[],5,FALSE)-Extraction[[#This Row],[GasExtractionToDate]]</f>
        <v>356261</v>
      </c>
    </row>
    <row r="1767" spans="1:10" x14ac:dyDescent="0.35">
      <c r="A1767">
        <f ca="1">RANDBETWEEN(1,Parameters!$A$10)</f>
        <v>1</v>
      </c>
      <c r="B1767" t="str">
        <f ca="1">VLOOKUP(A1767,Reserves[],2,FALSE)</f>
        <v>Route66</v>
      </c>
      <c r="C1767" t="str">
        <f ca="1">VLOOKUP(A1767,Reserves[],3,FALSE)</f>
        <v>Alpha</v>
      </c>
      <c r="D1767" s="1">
        <f ca="1">MAX(Parameters!$A$2,MAX(INDEX((A1767=$A$2:A1766)*$D$2:D1766,))) + RANDBETWEEN(IF(MAX(INDEX((A1767=$A$2:A1766)*$D$2:D1766,))=0,0,Parameters!$C$2),Parameters!$D$2)</f>
        <v>43249</v>
      </c>
      <c r="E1767">
        <f ca="1">RANDBETWEEN(Parameters!$F$2,Parameters!$G$2)</f>
        <v>190</v>
      </c>
      <c r="F1767">
        <f ca="1">RANDBETWEEN(Parameters!$I$2,Parameters!$J$2)</f>
        <v>96</v>
      </c>
      <c r="G1767">
        <f ca="1">SUMIFS(E$2:E1767,$A$2:A1767,Extraction[[#This Row],[AreaID]])</f>
        <v>23696</v>
      </c>
      <c r="H1767">
        <f ca="1">SUMIFS(F$2:F1767,$A$2:A1767,Extraction[[#This Row],[AreaID]])</f>
        <v>20558</v>
      </c>
      <c r="I1767">
        <f ca="1">VLOOKUP(Extraction[[#This Row],[AreaID]],Reserves[],4,FALSE)-Extraction[[#This Row],[OilExtractionToDate]]</f>
        <v>293894</v>
      </c>
      <c r="J1767">
        <f ca="1">VLOOKUP(Extraction[[#This Row],[AreaID]],Reserves[],5,FALSE)-Extraction[[#This Row],[GasExtractionToDate]]</f>
        <v>352043</v>
      </c>
    </row>
    <row r="1768" spans="1:10" x14ac:dyDescent="0.35">
      <c r="A1768">
        <f ca="1">RANDBETWEEN(1,Parameters!$A$10)</f>
        <v>14</v>
      </c>
      <c r="B1768" t="str">
        <f ca="1">VLOOKUP(A1768,Reserves[],2,FALSE)</f>
        <v>Kern River</v>
      </c>
      <c r="C1768" t="str">
        <f ca="1">VLOOKUP(A1768,Reserves[],3,FALSE)</f>
        <v>Delta</v>
      </c>
      <c r="D1768" s="1">
        <f ca="1">MAX(Parameters!$A$2,MAX(INDEX((A1768=$A$2:A1767)*$D$2:D1767,))) + RANDBETWEEN(IF(MAX(INDEX((A1768=$A$2:A1767)*$D$2:D1767,))=0,0,Parameters!$C$2),Parameters!$D$2)</f>
        <v>43165</v>
      </c>
      <c r="E1768">
        <f ca="1">RANDBETWEEN(Parameters!$F$2,Parameters!$G$2)</f>
        <v>177</v>
      </c>
      <c r="F1768">
        <f ca="1">RANDBETWEEN(Parameters!$I$2,Parameters!$J$2)</f>
        <v>225</v>
      </c>
      <c r="G1768">
        <f ca="1">SUMIFS(E$2:E1768,$A$2:A1768,Extraction[[#This Row],[AreaID]])</f>
        <v>21084</v>
      </c>
      <c r="H1768">
        <f ca="1">SUMIFS(F$2:F1768,$A$2:A1768,Extraction[[#This Row],[AreaID]])</f>
        <v>19935</v>
      </c>
      <c r="I1768">
        <f ca="1">VLOOKUP(Extraction[[#This Row],[AreaID]],Reserves[],4,FALSE)-Extraction[[#This Row],[OilExtractionToDate]]</f>
        <v>324327</v>
      </c>
      <c r="J1768">
        <f ca="1">VLOOKUP(Extraction[[#This Row],[AreaID]],Reserves[],5,FALSE)-Extraction[[#This Row],[GasExtractionToDate]]</f>
        <v>386203</v>
      </c>
    </row>
    <row r="1769" spans="1:10" x14ac:dyDescent="0.35">
      <c r="A1769">
        <f ca="1">RANDBETWEEN(1,Parameters!$A$10)</f>
        <v>9</v>
      </c>
      <c r="B1769" t="str">
        <f ca="1">VLOOKUP(A1769,Reserves[],2,FALSE)</f>
        <v>Hanamura</v>
      </c>
      <c r="C1769" t="str">
        <f ca="1">VLOOKUP(A1769,Reserves[],3,FALSE)</f>
        <v>H2</v>
      </c>
      <c r="D1769" s="1">
        <f ca="1">MAX(Parameters!$A$2,MAX(INDEX((A1769=$A$2:A1768)*$D$2:D1768,))) + RANDBETWEEN(IF(MAX(INDEX((A1769=$A$2:A1768)*$D$2:D1768,))=0,0,Parameters!$C$2),Parameters!$D$2)</f>
        <v>43283</v>
      </c>
      <c r="E1769">
        <f ca="1">RANDBETWEEN(Parameters!$F$2,Parameters!$G$2)</f>
        <v>298</v>
      </c>
      <c r="F1769">
        <f ca="1">RANDBETWEEN(Parameters!$I$2,Parameters!$J$2)</f>
        <v>79</v>
      </c>
      <c r="G1769">
        <f ca="1">SUMIFS(E$2:E1769,$A$2:A1769,Extraction[[#This Row],[AreaID]])</f>
        <v>24653</v>
      </c>
      <c r="H1769">
        <f ca="1">SUMIFS(F$2:F1769,$A$2:A1769,Extraction[[#This Row],[AreaID]])</f>
        <v>22863</v>
      </c>
      <c r="I1769">
        <f ca="1">VLOOKUP(Extraction[[#This Row],[AreaID]],Reserves[],4,FALSE)-Extraction[[#This Row],[OilExtractionToDate]]</f>
        <v>316510</v>
      </c>
      <c r="J1769">
        <f ca="1">VLOOKUP(Extraction[[#This Row],[AreaID]],Reserves[],5,FALSE)-Extraction[[#This Row],[GasExtractionToDate]]</f>
        <v>393075</v>
      </c>
    </row>
    <row r="1770" spans="1:10" x14ac:dyDescent="0.35">
      <c r="A1770">
        <f ca="1">RANDBETWEEN(1,Parameters!$A$10)</f>
        <v>2</v>
      </c>
      <c r="B1770" t="str">
        <f ca="1">VLOOKUP(A1770,Reserves[],2,FALSE)</f>
        <v>Route66</v>
      </c>
      <c r="C1770" t="str">
        <f ca="1">VLOOKUP(A1770,Reserves[],3,FALSE)</f>
        <v>Delta</v>
      </c>
      <c r="D1770" s="1">
        <f ca="1">MAX(Parameters!$A$2,MAX(INDEX((A1770=$A$2:A1769)*$D$2:D1769,))) + RANDBETWEEN(IF(MAX(INDEX((A1770=$A$2:A1769)*$D$2:D1769,))=0,0,Parameters!$C$2),Parameters!$D$2)</f>
        <v>43414</v>
      </c>
      <c r="E1770">
        <f ca="1">RANDBETWEEN(Parameters!$F$2,Parameters!$G$2)</f>
        <v>161</v>
      </c>
      <c r="F1770">
        <f ca="1">RANDBETWEEN(Parameters!$I$2,Parameters!$J$2)</f>
        <v>99</v>
      </c>
      <c r="G1770">
        <f ca="1">SUMIFS(E$2:E1770,$A$2:A1770,Extraction[[#This Row],[AreaID]])</f>
        <v>28258</v>
      </c>
      <c r="H1770">
        <f ca="1">SUMIFS(F$2:F1770,$A$2:A1770,Extraction[[#This Row],[AreaID]])</f>
        <v>26485</v>
      </c>
      <c r="I1770">
        <f ca="1">VLOOKUP(Extraction[[#This Row],[AreaID]],Reserves[],4,FALSE)-Extraction[[#This Row],[OilExtractionToDate]]</f>
        <v>136183</v>
      </c>
      <c r="J1770">
        <f ca="1">VLOOKUP(Extraction[[#This Row],[AreaID]],Reserves[],5,FALSE)-Extraction[[#This Row],[GasExtractionToDate]]</f>
        <v>209724</v>
      </c>
    </row>
    <row r="1771" spans="1:10" x14ac:dyDescent="0.35">
      <c r="A1771">
        <f ca="1">RANDBETWEEN(1,Parameters!$A$10)</f>
        <v>11</v>
      </c>
      <c r="B1771" t="str">
        <f ca="1">VLOOKUP(A1771,Reserves[],2,FALSE)</f>
        <v>EastTexas</v>
      </c>
      <c r="C1771" t="str">
        <f ca="1">VLOOKUP(A1771,Reserves[],3,FALSE)</f>
        <v>Lake2</v>
      </c>
      <c r="D1771" s="1">
        <f ca="1">MAX(Parameters!$A$2,MAX(INDEX((A1771=$A$2:A1770)*$D$2:D1770,))) + RANDBETWEEN(IF(MAX(INDEX((A1771=$A$2:A1770)*$D$2:D1770,))=0,0,Parameters!$C$2),Parameters!$D$2)</f>
        <v>43291</v>
      </c>
      <c r="E1771">
        <f ca="1">RANDBETWEEN(Parameters!$F$2,Parameters!$G$2)</f>
        <v>145</v>
      </c>
      <c r="F1771">
        <f ca="1">RANDBETWEEN(Parameters!$I$2,Parameters!$J$2)</f>
        <v>217</v>
      </c>
      <c r="G1771">
        <f ca="1">SUMIFS(E$2:E1771,$A$2:A1771,Extraction[[#This Row],[AreaID]])</f>
        <v>23542</v>
      </c>
      <c r="H1771">
        <f ca="1">SUMIFS(F$2:F1771,$A$2:A1771,Extraction[[#This Row],[AreaID]])</f>
        <v>23029</v>
      </c>
      <c r="I1771">
        <f ca="1">VLOOKUP(Extraction[[#This Row],[AreaID]],Reserves[],4,FALSE)-Extraction[[#This Row],[OilExtractionToDate]]</f>
        <v>252438</v>
      </c>
      <c r="J1771">
        <f ca="1">VLOOKUP(Extraction[[#This Row],[AreaID]],Reserves[],5,FALSE)-Extraction[[#This Row],[GasExtractionToDate]]</f>
        <v>203768</v>
      </c>
    </row>
    <row r="1772" spans="1:10" x14ac:dyDescent="0.35">
      <c r="A1772">
        <f ca="1">RANDBETWEEN(1,Parameters!$A$10)</f>
        <v>10</v>
      </c>
      <c r="B1772" t="str">
        <f ca="1">VLOOKUP(A1772,Reserves[],2,FALSE)</f>
        <v>EastTexas</v>
      </c>
      <c r="C1772" t="str">
        <f ca="1">VLOOKUP(A1772,Reserves[],3,FALSE)</f>
        <v>Lake1</v>
      </c>
      <c r="D1772" s="1">
        <f ca="1">MAX(Parameters!$A$2,MAX(INDEX((A1772=$A$2:A1771)*$D$2:D1771,))) + RANDBETWEEN(IF(MAX(INDEX((A1772=$A$2:A1771)*$D$2:D1771,))=0,0,Parameters!$C$2),Parameters!$D$2)</f>
        <v>43177</v>
      </c>
      <c r="E1772">
        <f ca="1">RANDBETWEEN(Parameters!$F$2,Parameters!$G$2)</f>
        <v>102</v>
      </c>
      <c r="F1772">
        <f ca="1">RANDBETWEEN(Parameters!$I$2,Parameters!$J$2)</f>
        <v>202</v>
      </c>
      <c r="G1772">
        <f ca="1">SUMIFS(E$2:E1772,$A$2:A1772,Extraction[[#This Row],[AreaID]])</f>
        <v>20986</v>
      </c>
      <c r="H1772">
        <f ca="1">SUMIFS(F$2:F1772,$A$2:A1772,Extraction[[#This Row],[AreaID]])</f>
        <v>19194</v>
      </c>
      <c r="I1772">
        <f ca="1">VLOOKUP(Extraction[[#This Row],[AreaID]],Reserves[],4,FALSE)-Extraction[[#This Row],[OilExtractionToDate]]</f>
        <v>146242</v>
      </c>
      <c r="J1772">
        <f ca="1">VLOOKUP(Extraction[[#This Row],[AreaID]],Reserves[],5,FALSE)-Extraction[[#This Row],[GasExtractionToDate]]</f>
        <v>356059</v>
      </c>
    </row>
    <row r="1773" spans="1:10" x14ac:dyDescent="0.35">
      <c r="A1773">
        <f ca="1">RANDBETWEEN(1,Parameters!$A$10)</f>
        <v>2</v>
      </c>
      <c r="B1773" t="str">
        <f ca="1">VLOOKUP(A1773,Reserves[],2,FALSE)</f>
        <v>Route66</v>
      </c>
      <c r="C1773" t="str">
        <f ca="1">VLOOKUP(A1773,Reserves[],3,FALSE)</f>
        <v>Delta</v>
      </c>
      <c r="D1773" s="1">
        <f ca="1">MAX(Parameters!$A$2,MAX(INDEX((A1773=$A$2:A1772)*$D$2:D1772,))) + RANDBETWEEN(IF(MAX(INDEX((A1773=$A$2:A1772)*$D$2:D1772,))=0,0,Parameters!$C$2),Parameters!$D$2)</f>
        <v>43420</v>
      </c>
      <c r="E1773">
        <f ca="1">RANDBETWEEN(Parameters!$F$2,Parameters!$G$2)</f>
        <v>94</v>
      </c>
      <c r="F1773">
        <f ca="1">RANDBETWEEN(Parameters!$I$2,Parameters!$J$2)</f>
        <v>101</v>
      </c>
      <c r="G1773">
        <f ca="1">SUMIFS(E$2:E1773,$A$2:A1773,Extraction[[#This Row],[AreaID]])</f>
        <v>28352</v>
      </c>
      <c r="H1773">
        <f ca="1">SUMIFS(F$2:F1773,$A$2:A1773,Extraction[[#This Row],[AreaID]])</f>
        <v>26586</v>
      </c>
      <c r="I1773">
        <f ca="1">VLOOKUP(Extraction[[#This Row],[AreaID]],Reserves[],4,FALSE)-Extraction[[#This Row],[OilExtractionToDate]]</f>
        <v>136089</v>
      </c>
      <c r="J1773">
        <f ca="1">VLOOKUP(Extraction[[#This Row],[AreaID]],Reserves[],5,FALSE)-Extraction[[#This Row],[GasExtractionToDate]]</f>
        <v>209623</v>
      </c>
    </row>
    <row r="1774" spans="1:10" x14ac:dyDescent="0.35">
      <c r="A1774">
        <f ca="1">RANDBETWEEN(1,Parameters!$A$10)</f>
        <v>14</v>
      </c>
      <c r="B1774" t="str">
        <f ca="1">VLOOKUP(A1774,Reserves[],2,FALSE)</f>
        <v>Kern River</v>
      </c>
      <c r="C1774" t="str">
        <f ca="1">VLOOKUP(A1774,Reserves[],3,FALSE)</f>
        <v>Delta</v>
      </c>
      <c r="D1774" s="1">
        <f ca="1">MAX(Parameters!$A$2,MAX(INDEX((A1774=$A$2:A1773)*$D$2:D1773,))) + RANDBETWEEN(IF(MAX(INDEX((A1774=$A$2:A1773)*$D$2:D1773,))=0,0,Parameters!$C$2),Parameters!$D$2)</f>
        <v>43171</v>
      </c>
      <c r="E1774">
        <f ca="1">RANDBETWEEN(Parameters!$F$2,Parameters!$G$2)</f>
        <v>158</v>
      </c>
      <c r="F1774">
        <f ca="1">RANDBETWEEN(Parameters!$I$2,Parameters!$J$2)</f>
        <v>113</v>
      </c>
      <c r="G1774">
        <f ca="1">SUMIFS(E$2:E1774,$A$2:A1774,Extraction[[#This Row],[AreaID]])</f>
        <v>21242</v>
      </c>
      <c r="H1774">
        <f ca="1">SUMIFS(F$2:F1774,$A$2:A1774,Extraction[[#This Row],[AreaID]])</f>
        <v>20048</v>
      </c>
      <c r="I1774">
        <f ca="1">VLOOKUP(Extraction[[#This Row],[AreaID]],Reserves[],4,FALSE)-Extraction[[#This Row],[OilExtractionToDate]]</f>
        <v>324169</v>
      </c>
      <c r="J1774">
        <f ca="1">VLOOKUP(Extraction[[#This Row],[AreaID]],Reserves[],5,FALSE)-Extraction[[#This Row],[GasExtractionToDate]]</f>
        <v>386090</v>
      </c>
    </row>
    <row r="1775" spans="1:10" x14ac:dyDescent="0.35">
      <c r="A1775">
        <f ca="1">RANDBETWEEN(1,Parameters!$A$10)</f>
        <v>8</v>
      </c>
      <c r="B1775" t="str">
        <f ca="1">VLOOKUP(A1775,Reserves[],2,FALSE)</f>
        <v>Hanamura</v>
      </c>
      <c r="C1775" t="str">
        <f ca="1">VLOOKUP(A1775,Reserves[],3,FALSE)</f>
        <v>Delta</v>
      </c>
      <c r="D1775" s="1">
        <f ca="1">MAX(Parameters!$A$2,MAX(INDEX((A1775=$A$2:A1774)*$D$2:D1774,))) + RANDBETWEEN(IF(MAX(INDEX((A1775=$A$2:A1774)*$D$2:D1774,))=0,0,Parameters!$C$2),Parameters!$D$2)</f>
        <v>43333</v>
      </c>
      <c r="E1775">
        <f ca="1">RANDBETWEEN(Parameters!$F$2,Parameters!$G$2)</f>
        <v>219</v>
      </c>
      <c r="F1775">
        <f ca="1">RANDBETWEEN(Parameters!$I$2,Parameters!$J$2)</f>
        <v>56</v>
      </c>
      <c r="G1775">
        <f ca="1">SUMIFS(E$2:E1775,$A$2:A1775,Extraction[[#This Row],[AreaID]])</f>
        <v>24900</v>
      </c>
      <c r="H1775">
        <f ca="1">SUMIFS(F$2:F1775,$A$2:A1775,Extraction[[#This Row],[AreaID]])</f>
        <v>24451</v>
      </c>
      <c r="I1775">
        <f ca="1">VLOOKUP(Extraction[[#This Row],[AreaID]],Reserves[],4,FALSE)-Extraction[[#This Row],[OilExtractionToDate]]</f>
        <v>148890</v>
      </c>
      <c r="J1775">
        <f ca="1">VLOOKUP(Extraction[[#This Row],[AreaID]],Reserves[],5,FALSE)-Extraction[[#This Row],[GasExtractionToDate]]</f>
        <v>218658</v>
      </c>
    </row>
    <row r="1776" spans="1:10" x14ac:dyDescent="0.35">
      <c r="A1776">
        <f ca="1">RANDBETWEEN(1,Parameters!$A$10)</f>
        <v>8</v>
      </c>
      <c r="B1776" t="str">
        <f ca="1">VLOOKUP(A1776,Reserves[],2,FALSE)</f>
        <v>Hanamura</v>
      </c>
      <c r="C1776" t="str">
        <f ca="1">VLOOKUP(A1776,Reserves[],3,FALSE)</f>
        <v>Delta</v>
      </c>
      <c r="D1776" s="1">
        <f ca="1">MAX(Parameters!$A$2,MAX(INDEX((A1776=$A$2:A1775)*$D$2:D1775,))) + RANDBETWEEN(IF(MAX(INDEX((A1776=$A$2:A1775)*$D$2:D1775,))=0,0,Parameters!$C$2),Parameters!$D$2)</f>
        <v>43339</v>
      </c>
      <c r="E1776">
        <f ca="1">RANDBETWEEN(Parameters!$F$2,Parameters!$G$2)</f>
        <v>247</v>
      </c>
      <c r="F1776">
        <f ca="1">RANDBETWEEN(Parameters!$I$2,Parameters!$J$2)</f>
        <v>104</v>
      </c>
      <c r="G1776">
        <f ca="1">SUMIFS(E$2:E1776,$A$2:A1776,Extraction[[#This Row],[AreaID]])</f>
        <v>25147</v>
      </c>
      <c r="H1776">
        <f ca="1">SUMIFS(F$2:F1776,$A$2:A1776,Extraction[[#This Row],[AreaID]])</f>
        <v>24555</v>
      </c>
      <c r="I1776">
        <f ca="1">VLOOKUP(Extraction[[#This Row],[AreaID]],Reserves[],4,FALSE)-Extraction[[#This Row],[OilExtractionToDate]]</f>
        <v>148643</v>
      </c>
      <c r="J1776">
        <f ca="1">VLOOKUP(Extraction[[#This Row],[AreaID]],Reserves[],5,FALSE)-Extraction[[#This Row],[GasExtractionToDate]]</f>
        <v>218554</v>
      </c>
    </row>
    <row r="1777" spans="1:10" x14ac:dyDescent="0.35">
      <c r="A1777">
        <f ca="1">RANDBETWEEN(1,Parameters!$A$10)</f>
        <v>7</v>
      </c>
      <c r="B1777" t="str">
        <f ca="1">VLOOKUP(A1777,Reserves[],2,FALSE)</f>
        <v>Hanamura</v>
      </c>
      <c r="C1777" t="str">
        <f ca="1">VLOOKUP(A1777,Reserves[],3,FALSE)</f>
        <v>H1</v>
      </c>
      <c r="D1777" s="1">
        <f ca="1">MAX(Parameters!$A$2,MAX(INDEX((A1777=$A$2:A1776)*$D$2:D1776,))) + RANDBETWEEN(IF(MAX(INDEX((A1777=$A$2:A1776)*$D$2:D1776,))=0,0,Parameters!$C$2),Parameters!$D$2)</f>
        <v>43301</v>
      </c>
      <c r="E1777">
        <f ca="1">RANDBETWEEN(Parameters!$F$2,Parameters!$G$2)</f>
        <v>276</v>
      </c>
      <c r="F1777">
        <f ca="1">RANDBETWEEN(Parameters!$I$2,Parameters!$J$2)</f>
        <v>254</v>
      </c>
      <c r="G1777">
        <f ca="1">SUMIFS(E$2:E1777,$A$2:A1777,Extraction[[#This Row],[AreaID]])</f>
        <v>24359</v>
      </c>
      <c r="H1777">
        <f ca="1">SUMIFS(F$2:F1777,$A$2:A1777,Extraction[[#This Row],[AreaID]])</f>
        <v>22807</v>
      </c>
      <c r="I1777">
        <f ca="1">VLOOKUP(Extraction[[#This Row],[AreaID]],Reserves[],4,FALSE)-Extraction[[#This Row],[OilExtractionToDate]]</f>
        <v>302007</v>
      </c>
      <c r="J1777">
        <f ca="1">VLOOKUP(Extraction[[#This Row],[AreaID]],Reserves[],5,FALSE)-Extraction[[#This Row],[GasExtractionToDate]]</f>
        <v>418570</v>
      </c>
    </row>
    <row r="1778" spans="1:10" x14ac:dyDescent="0.35">
      <c r="A1778">
        <f ca="1">RANDBETWEEN(1,Parameters!$A$10)</f>
        <v>13</v>
      </c>
      <c r="B1778" t="str">
        <f ca="1">VLOOKUP(A1778,Reserves[],2,FALSE)</f>
        <v>Kern River</v>
      </c>
      <c r="C1778" t="str">
        <f ca="1">VLOOKUP(A1778,Reserves[],3,FALSE)</f>
        <v>W13</v>
      </c>
      <c r="D1778" s="1">
        <f ca="1">MAX(Parameters!$A$2,MAX(INDEX((A1778=$A$2:A1777)*$D$2:D1777,))) + RANDBETWEEN(IF(MAX(INDEX((A1778=$A$2:A1777)*$D$2:D1777,))=0,0,Parameters!$C$2),Parameters!$D$2)</f>
        <v>43300</v>
      </c>
      <c r="E1778">
        <f ca="1">RANDBETWEEN(Parameters!$F$2,Parameters!$G$2)</f>
        <v>100</v>
      </c>
      <c r="F1778">
        <f ca="1">RANDBETWEEN(Parameters!$I$2,Parameters!$J$2)</f>
        <v>298</v>
      </c>
      <c r="G1778">
        <f ca="1">SUMIFS(E$2:E1778,$A$2:A1778,Extraction[[#This Row],[AreaID]])</f>
        <v>24220</v>
      </c>
      <c r="H1778">
        <f ca="1">SUMIFS(F$2:F1778,$A$2:A1778,Extraction[[#This Row],[AreaID]])</f>
        <v>23302</v>
      </c>
      <c r="I1778">
        <f ca="1">VLOOKUP(Extraction[[#This Row],[AreaID]],Reserves[],4,FALSE)-Extraction[[#This Row],[OilExtractionToDate]]</f>
        <v>358483</v>
      </c>
      <c r="J1778">
        <f ca="1">VLOOKUP(Extraction[[#This Row],[AreaID]],Reserves[],5,FALSE)-Extraction[[#This Row],[GasExtractionToDate]]</f>
        <v>426153</v>
      </c>
    </row>
    <row r="1779" spans="1:10" x14ac:dyDescent="0.35">
      <c r="A1779">
        <f ca="1">RANDBETWEEN(1,Parameters!$A$10)</f>
        <v>7</v>
      </c>
      <c r="B1779" t="str">
        <f ca="1">VLOOKUP(A1779,Reserves[],2,FALSE)</f>
        <v>Hanamura</v>
      </c>
      <c r="C1779" t="str">
        <f ca="1">VLOOKUP(A1779,Reserves[],3,FALSE)</f>
        <v>H1</v>
      </c>
      <c r="D1779" s="1">
        <f ca="1">MAX(Parameters!$A$2,MAX(INDEX((A1779=$A$2:A1778)*$D$2:D1778,))) + RANDBETWEEN(IF(MAX(INDEX((A1779=$A$2:A1778)*$D$2:D1778,))=0,0,Parameters!$C$2),Parameters!$D$2)</f>
        <v>43305</v>
      </c>
      <c r="E1779">
        <f ca="1">RANDBETWEEN(Parameters!$F$2,Parameters!$G$2)</f>
        <v>122</v>
      </c>
      <c r="F1779">
        <f ca="1">RANDBETWEEN(Parameters!$I$2,Parameters!$J$2)</f>
        <v>214</v>
      </c>
      <c r="G1779">
        <f ca="1">SUMIFS(E$2:E1779,$A$2:A1779,Extraction[[#This Row],[AreaID]])</f>
        <v>24481</v>
      </c>
      <c r="H1779">
        <f ca="1">SUMIFS(F$2:F1779,$A$2:A1779,Extraction[[#This Row],[AreaID]])</f>
        <v>23021</v>
      </c>
      <c r="I1779">
        <f ca="1">VLOOKUP(Extraction[[#This Row],[AreaID]],Reserves[],4,FALSE)-Extraction[[#This Row],[OilExtractionToDate]]</f>
        <v>301885</v>
      </c>
      <c r="J1779">
        <f ca="1">VLOOKUP(Extraction[[#This Row],[AreaID]],Reserves[],5,FALSE)-Extraction[[#This Row],[GasExtractionToDate]]</f>
        <v>418356</v>
      </c>
    </row>
    <row r="1780" spans="1:10" x14ac:dyDescent="0.35">
      <c r="A1780">
        <f ca="1">RANDBETWEEN(1,Parameters!$A$10)</f>
        <v>9</v>
      </c>
      <c r="B1780" t="str">
        <f ca="1">VLOOKUP(A1780,Reserves[],2,FALSE)</f>
        <v>Hanamura</v>
      </c>
      <c r="C1780" t="str">
        <f ca="1">VLOOKUP(A1780,Reserves[],3,FALSE)</f>
        <v>H2</v>
      </c>
      <c r="D1780" s="1">
        <f ca="1">MAX(Parameters!$A$2,MAX(INDEX((A1780=$A$2:A1779)*$D$2:D1779,))) + RANDBETWEEN(IF(MAX(INDEX((A1780=$A$2:A1779)*$D$2:D1779,))=0,0,Parameters!$C$2),Parameters!$D$2)</f>
        <v>43289</v>
      </c>
      <c r="E1780">
        <f ca="1">RANDBETWEEN(Parameters!$F$2,Parameters!$G$2)</f>
        <v>237</v>
      </c>
      <c r="F1780">
        <f ca="1">RANDBETWEEN(Parameters!$I$2,Parameters!$J$2)</f>
        <v>165</v>
      </c>
      <c r="G1780">
        <f ca="1">SUMIFS(E$2:E1780,$A$2:A1780,Extraction[[#This Row],[AreaID]])</f>
        <v>24890</v>
      </c>
      <c r="H1780">
        <f ca="1">SUMIFS(F$2:F1780,$A$2:A1780,Extraction[[#This Row],[AreaID]])</f>
        <v>23028</v>
      </c>
      <c r="I1780">
        <f ca="1">VLOOKUP(Extraction[[#This Row],[AreaID]],Reserves[],4,FALSE)-Extraction[[#This Row],[OilExtractionToDate]]</f>
        <v>316273</v>
      </c>
      <c r="J1780">
        <f ca="1">VLOOKUP(Extraction[[#This Row],[AreaID]],Reserves[],5,FALSE)-Extraction[[#This Row],[GasExtractionToDate]]</f>
        <v>392910</v>
      </c>
    </row>
    <row r="1781" spans="1:10" x14ac:dyDescent="0.35">
      <c r="A1781">
        <f ca="1">RANDBETWEEN(1,Parameters!$A$10)</f>
        <v>11</v>
      </c>
      <c r="B1781" t="str">
        <f ca="1">VLOOKUP(A1781,Reserves[],2,FALSE)</f>
        <v>EastTexas</v>
      </c>
      <c r="C1781" t="str">
        <f ca="1">VLOOKUP(A1781,Reserves[],3,FALSE)</f>
        <v>Lake2</v>
      </c>
      <c r="D1781" s="1">
        <f ca="1">MAX(Parameters!$A$2,MAX(INDEX((A1781=$A$2:A1780)*$D$2:D1780,))) + RANDBETWEEN(IF(MAX(INDEX((A1781=$A$2:A1780)*$D$2:D1780,))=0,0,Parameters!$C$2),Parameters!$D$2)</f>
        <v>43294</v>
      </c>
      <c r="E1781">
        <f ca="1">RANDBETWEEN(Parameters!$F$2,Parameters!$G$2)</f>
        <v>222</v>
      </c>
      <c r="F1781">
        <f ca="1">RANDBETWEEN(Parameters!$I$2,Parameters!$J$2)</f>
        <v>289</v>
      </c>
      <c r="G1781">
        <f ca="1">SUMIFS(E$2:E1781,$A$2:A1781,Extraction[[#This Row],[AreaID]])</f>
        <v>23764</v>
      </c>
      <c r="H1781">
        <f ca="1">SUMIFS(F$2:F1781,$A$2:A1781,Extraction[[#This Row],[AreaID]])</f>
        <v>23318</v>
      </c>
      <c r="I1781">
        <f ca="1">VLOOKUP(Extraction[[#This Row],[AreaID]],Reserves[],4,FALSE)-Extraction[[#This Row],[OilExtractionToDate]]</f>
        <v>252216</v>
      </c>
      <c r="J1781">
        <f ca="1">VLOOKUP(Extraction[[#This Row],[AreaID]],Reserves[],5,FALSE)-Extraction[[#This Row],[GasExtractionToDate]]</f>
        <v>203479</v>
      </c>
    </row>
    <row r="1782" spans="1:10" x14ac:dyDescent="0.35">
      <c r="A1782">
        <f ca="1">RANDBETWEEN(1,Parameters!$A$10)</f>
        <v>4</v>
      </c>
      <c r="B1782" t="str">
        <f ca="1">VLOOKUP(A1782,Reserves[],2,FALSE)</f>
        <v>BigPool</v>
      </c>
      <c r="C1782" t="str">
        <f ca="1">VLOOKUP(A1782,Reserves[],3,FALSE)</f>
        <v>B1</v>
      </c>
      <c r="D1782" s="1">
        <f ca="1">MAX(Parameters!$A$2,MAX(INDEX((A1782=$A$2:A1781)*$D$2:D1781,))) + RANDBETWEEN(IF(MAX(INDEX((A1782=$A$2:A1781)*$D$2:D1781,))=0,0,Parameters!$C$2),Parameters!$D$2)</f>
        <v>43291</v>
      </c>
      <c r="E1782">
        <f ca="1">RANDBETWEEN(Parameters!$F$2,Parameters!$G$2)</f>
        <v>116</v>
      </c>
      <c r="F1782">
        <f ca="1">RANDBETWEEN(Parameters!$I$2,Parameters!$J$2)</f>
        <v>145</v>
      </c>
      <c r="G1782">
        <f ca="1">SUMIFS(E$2:E1782,$A$2:A1782,Extraction[[#This Row],[AreaID]])</f>
        <v>23776</v>
      </c>
      <c r="H1782">
        <f ca="1">SUMIFS(F$2:F1782,$A$2:A1782,Extraction[[#This Row],[AreaID]])</f>
        <v>23301</v>
      </c>
      <c r="I1782">
        <f ca="1">VLOOKUP(Extraction[[#This Row],[AreaID]],Reserves[],4,FALSE)-Extraction[[#This Row],[OilExtractionToDate]]</f>
        <v>381414</v>
      </c>
      <c r="J1782">
        <f ca="1">VLOOKUP(Extraction[[#This Row],[AreaID]],Reserves[],5,FALSE)-Extraction[[#This Row],[GasExtractionToDate]]</f>
        <v>177152</v>
      </c>
    </row>
    <row r="1783" spans="1:10" x14ac:dyDescent="0.35">
      <c r="A1783">
        <f ca="1">RANDBETWEEN(1,Parameters!$A$10)</f>
        <v>13</v>
      </c>
      <c r="B1783" t="str">
        <f ca="1">VLOOKUP(A1783,Reserves[],2,FALSE)</f>
        <v>Kern River</v>
      </c>
      <c r="C1783" t="str">
        <f ca="1">VLOOKUP(A1783,Reserves[],3,FALSE)</f>
        <v>W13</v>
      </c>
      <c r="D1783" s="1">
        <f ca="1">MAX(Parameters!$A$2,MAX(INDEX((A1783=$A$2:A1782)*$D$2:D1782,))) + RANDBETWEEN(IF(MAX(INDEX((A1783=$A$2:A1782)*$D$2:D1782,))=0,0,Parameters!$C$2),Parameters!$D$2)</f>
        <v>43308</v>
      </c>
      <c r="E1783">
        <f ca="1">RANDBETWEEN(Parameters!$F$2,Parameters!$G$2)</f>
        <v>121</v>
      </c>
      <c r="F1783">
        <f ca="1">RANDBETWEEN(Parameters!$I$2,Parameters!$J$2)</f>
        <v>248</v>
      </c>
      <c r="G1783">
        <f ca="1">SUMIFS(E$2:E1783,$A$2:A1783,Extraction[[#This Row],[AreaID]])</f>
        <v>24341</v>
      </c>
      <c r="H1783">
        <f ca="1">SUMIFS(F$2:F1783,$A$2:A1783,Extraction[[#This Row],[AreaID]])</f>
        <v>23550</v>
      </c>
      <c r="I1783">
        <f ca="1">VLOOKUP(Extraction[[#This Row],[AreaID]],Reserves[],4,FALSE)-Extraction[[#This Row],[OilExtractionToDate]]</f>
        <v>358362</v>
      </c>
      <c r="J1783">
        <f ca="1">VLOOKUP(Extraction[[#This Row],[AreaID]],Reserves[],5,FALSE)-Extraction[[#This Row],[GasExtractionToDate]]</f>
        <v>425905</v>
      </c>
    </row>
    <row r="1784" spans="1:10" x14ac:dyDescent="0.35">
      <c r="A1784">
        <f ca="1">RANDBETWEEN(1,Parameters!$A$10)</f>
        <v>1</v>
      </c>
      <c r="B1784" t="str">
        <f ca="1">VLOOKUP(A1784,Reserves[],2,FALSE)</f>
        <v>Route66</v>
      </c>
      <c r="C1784" t="str">
        <f ca="1">VLOOKUP(A1784,Reserves[],3,FALSE)</f>
        <v>Alpha</v>
      </c>
      <c r="D1784" s="1">
        <f ca="1">MAX(Parameters!$A$2,MAX(INDEX((A1784=$A$2:A1783)*$D$2:D1783,))) + RANDBETWEEN(IF(MAX(INDEX((A1784=$A$2:A1783)*$D$2:D1783,))=0,0,Parameters!$C$2),Parameters!$D$2)</f>
        <v>43257</v>
      </c>
      <c r="E1784">
        <f ca="1">RANDBETWEEN(Parameters!$F$2,Parameters!$G$2)</f>
        <v>116</v>
      </c>
      <c r="F1784">
        <f ca="1">RANDBETWEEN(Parameters!$I$2,Parameters!$J$2)</f>
        <v>239</v>
      </c>
      <c r="G1784">
        <f ca="1">SUMIFS(E$2:E1784,$A$2:A1784,Extraction[[#This Row],[AreaID]])</f>
        <v>23812</v>
      </c>
      <c r="H1784">
        <f ca="1">SUMIFS(F$2:F1784,$A$2:A1784,Extraction[[#This Row],[AreaID]])</f>
        <v>20797</v>
      </c>
      <c r="I1784">
        <f ca="1">VLOOKUP(Extraction[[#This Row],[AreaID]],Reserves[],4,FALSE)-Extraction[[#This Row],[OilExtractionToDate]]</f>
        <v>293778</v>
      </c>
      <c r="J1784">
        <f ca="1">VLOOKUP(Extraction[[#This Row],[AreaID]],Reserves[],5,FALSE)-Extraction[[#This Row],[GasExtractionToDate]]</f>
        <v>351804</v>
      </c>
    </row>
    <row r="1785" spans="1:10" x14ac:dyDescent="0.35">
      <c r="A1785">
        <f ca="1">RANDBETWEEN(1,Parameters!$A$10)</f>
        <v>4</v>
      </c>
      <c r="B1785" t="str">
        <f ca="1">VLOOKUP(A1785,Reserves[],2,FALSE)</f>
        <v>BigPool</v>
      </c>
      <c r="C1785" t="str">
        <f ca="1">VLOOKUP(A1785,Reserves[],3,FALSE)</f>
        <v>B1</v>
      </c>
      <c r="D1785" s="1">
        <f ca="1">MAX(Parameters!$A$2,MAX(INDEX((A1785=$A$2:A1784)*$D$2:D1784,))) + RANDBETWEEN(IF(MAX(INDEX((A1785=$A$2:A1784)*$D$2:D1784,))=0,0,Parameters!$C$2),Parameters!$D$2)</f>
        <v>43298</v>
      </c>
      <c r="E1785">
        <f ca="1">RANDBETWEEN(Parameters!$F$2,Parameters!$G$2)</f>
        <v>175</v>
      </c>
      <c r="F1785">
        <f ca="1">RANDBETWEEN(Parameters!$I$2,Parameters!$J$2)</f>
        <v>165</v>
      </c>
      <c r="G1785">
        <f ca="1">SUMIFS(E$2:E1785,$A$2:A1785,Extraction[[#This Row],[AreaID]])</f>
        <v>23951</v>
      </c>
      <c r="H1785">
        <f ca="1">SUMIFS(F$2:F1785,$A$2:A1785,Extraction[[#This Row],[AreaID]])</f>
        <v>23466</v>
      </c>
      <c r="I1785">
        <f ca="1">VLOOKUP(Extraction[[#This Row],[AreaID]],Reserves[],4,FALSE)-Extraction[[#This Row],[OilExtractionToDate]]</f>
        <v>381239</v>
      </c>
      <c r="J1785">
        <f ca="1">VLOOKUP(Extraction[[#This Row],[AreaID]],Reserves[],5,FALSE)-Extraction[[#This Row],[GasExtractionToDate]]</f>
        <v>176987</v>
      </c>
    </row>
    <row r="1786" spans="1:10" x14ac:dyDescent="0.35">
      <c r="A1786">
        <f ca="1">RANDBETWEEN(1,Parameters!$A$10)</f>
        <v>4</v>
      </c>
      <c r="B1786" t="str">
        <f ca="1">VLOOKUP(A1786,Reserves[],2,FALSE)</f>
        <v>BigPool</v>
      </c>
      <c r="C1786" t="str">
        <f ca="1">VLOOKUP(A1786,Reserves[],3,FALSE)</f>
        <v>B1</v>
      </c>
      <c r="D1786" s="1">
        <f ca="1">MAX(Parameters!$A$2,MAX(INDEX((A1786=$A$2:A1785)*$D$2:D1785,))) + RANDBETWEEN(IF(MAX(INDEX((A1786=$A$2:A1785)*$D$2:D1785,))=0,0,Parameters!$C$2),Parameters!$D$2)</f>
        <v>43304</v>
      </c>
      <c r="E1786">
        <f ca="1">RANDBETWEEN(Parameters!$F$2,Parameters!$G$2)</f>
        <v>172</v>
      </c>
      <c r="F1786">
        <f ca="1">RANDBETWEEN(Parameters!$I$2,Parameters!$J$2)</f>
        <v>161</v>
      </c>
      <c r="G1786">
        <f ca="1">SUMIFS(E$2:E1786,$A$2:A1786,Extraction[[#This Row],[AreaID]])</f>
        <v>24123</v>
      </c>
      <c r="H1786">
        <f ca="1">SUMIFS(F$2:F1786,$A$2:A1786,Extraction[[#This Row],[AreaID]])</f>
        <v>23627</v>
      </c>
      <c r="I1786">
        <f ca="1">VLOOKUP(Extraction[[#This Row],[AreaID]],Reserves[],4,FALSE)-Extraction[[#This Row],[OilExtractionToDate]]</f>
        <v>381067</v>
      </c>
      <c r="J1786">
        <f ca="1">VLOOKUP(Extraction[[#This Row],[AreaID]],Reserves[],5,FALSE)-Extraction[[#This Row],[GasExtractionToDate]]</f>
        <v>176826</v>
      </c>
    </row>
    <row r="1787" spans="1:10" x14ac:dyDescent="0.35">
      <c r="A1787">
        <f ca="1">RANDBETWEEN(1,Parameters!$A$10)</f>
        <v>6</v>
      </c>
      <c r="B1787" t="str">
        <f ca="1">VLOOKUP(A1787,Reserves[],2,FALSE)</f>
        <v>Hanamura</v>
      </c>
      <c r="C1787" t="str">
        <f ca="1">VLOOKUP(A1787,Reserves[],3,FALSE)</f>
        <v>Alpha</v>
      </c>
      <c r="D1787" s="1">
        <f ca="1">MAX(Parameters!$A$2,MAX(INDEX((A1787=$A$2:A1786)*$D$2:D1786,))) + RANDBETWEEN(IF(MAX(INDEX((A1787=$A$2:A1786)*$D$2:D1786,))=0,0,Parameters!$C$2),Parameters!$D$2)</f>
        <v>43310</v>
      </c>
      <c r="E1787">
        <f ca="1">RANDBETWEEN(Parameters!$F$2,Parameters!$G$2)</f>
        <v>88</v>
      </c>
      <c r="F1787">
        <f ca="1">RANDBETWEEN(Parameters!$I$2,Parameters!$J$2)</f>
        <v>184</v>
      </c>
      <c r="G1787">
        <f ca="1">SUMIFS(E$2:E1787,$A$2:A1787,Extraction[[#This Row],[AreaID]])</f>
        <v>23896</v>
      </c>
      <c r="H1787">
        <f ca="1">SUMIFS(F$2:F1787,$A$2:A1787,Extraction[[#This Row],[AreaID]])</f>
        <v>22407</v>
      </c>
      <c r="I1787">
        <f ca="1">VLOOKUP(Extraction[[#This Row],[AreaID]],Reserves[],4,FALSE)-Extraction[[#This Row],[OilExtractionToDate]]</f>
        <v>236484</v>
      </c>
      <c r="J1787">
        <f ca="1">VLOOKUP(Extraction[[#This Row],[AreaID]],Reserves[],5,FALSE)-Extraction[[#This Row],[GasExtractionToDate]]</f>
        <v>279195</v>
      </c>
    </row>
    <row r="1788" spans="1:10" x14ac:dyDescent="0.35">
      <c r="A1788">
        <f ca="1">RANDBETWEEN(1,Parameters!$A$10)</f>
        <v>3</v>
      </c>
      <c r="B1788" t="str">
        <f ca="1">VLOOKUP(A1788,Reserves[],2,FALSE)</f>
        <v>Route66</v>
      </c>
      <c r="C1788" t="str">
        <f ca="1">VLOOKUP(A1788,Reserves[],3,FALSE)</f>
        <v>A3</v>
      </c>
      <c r="D1788" s="1">
        <f ca="1">MAX(Parameters!$A$2,MAX(INDEX((A1788=$A$2:A1787)*$D$2:D1787,))) + RANDBETWEEN(IF(MAX(INDEX((A1788=$A$2:A1787)*$D$2:D1787,))=0,0,Parameters!$C$2),Parameters!$D$2)</f>
        <v>43292</v>
      </c>
      <c r="E1788">
        <f ca="1">RANDBETWEEN(Parameters!$F$2,Parameters!$G$2)</f>
        <v>117</v>
      </c>
      <c r="F1788">
        <f ca="1">RANDBETWEEN(Parameters!$I$2,Parameters!$J$2)</f>
        <v>59</v>
      </c>
      <c r="G1788">
        <f ca="1">SUMIFS(E$2:E1788,$A$2:A1788,Extraction[[#This Row],[AreaID]])</f>
        <v>24221</v>
      </c>
      <c r="H1788">
        <f ca="1">SUMIFS(F$2:F1788,$A$2:A1788,Extraction[[#This Row],[AreaID]])</f>
        <v>20861</v>
      </c>
      <c r="I1788">
        <f ca="1">VLOOKUP(Extraction[[#This Row],[AreaID]],Reserves[],4,FALSE)-Extraction[[#This Row],[OilExtractionToDate]]</f>
        <v>187937</v>
      </c>
      <c r="J1788">
        <f ca="1">VLOOKUP(Extraction[[#This Row],[AreaID]],Reserves[],5,FALSE)-Extraction[[#This Row],[GasExtractionToDate]]</f>
        <v>325577</v>
      </c>
    </row>
    <row r="1789" spans="1:10" x14ac:dyDescent="0.35">
      <c r="A1789">
        <f ca="1">RANDBETWEEN(1,Parameters!$A$10)</f>
        <v>2</v>
      </c>
      <c r="B1789" t="str">
        <f ca="1">VLOOKUP(A1789,Reserves[],2,FALSE)</f>
        <v>Route66</v>
      </c>
      <c r="C1789" t="str">
        <f ca="1">VLOOKUP(A1789,Reserves[],3,FALSE)</f>
        <v>Delta</v>
      </c>
      <c r="D1789" s="1">
        <f ca="1">MAX(Parameters!$A$2,MAX(INDEX((A1789=$A$2:A1788)*$D$2:D1788,))) + RANDBETWEEN(IF(MAX(INDEX((A1789=$A$2:A1788)*$D$2:D1788,))=0,0,Parameters!$C$2),Parameters!$D$2)</f>
        <v>43428</v>
      </c>
      <c r="E1789">
        <f ca="1">RANDBETWEEN(Parameters!$F$2,Parameters!$G$2)</f>
        <v>220</v>
      </c>
      <c r="F1789">
        <f ca="1">RANDBETWEEN(Parameters!$I$2,Parameters!$J$2)</f>
        <v>192</v>
      </c>
      <c r="G1789">
        <f ca="1">SUMIFS(E$2:E1789,$A$2:A1789,Extraction[[#This Row],[AreaID]])</f>
        <v>28572</v>
      </c>
      <c r="H1789">
        <f ca="1">SUMIFS(F$2:F1789,$A$2:A1789,Extraction[[#This Row],[AreaID]])</f>
        <v>26778</v>
      </c>
      <c r="I1789">
        <f ca="1">VLOOKUP(Extraction[[#This Row],[AreaID]],Reserves[],4,FALSE)-Extraction[[#This Row],[OilExtractionToDate]]</f>
        <v>135869</v>
      </c>
      <c r="J1789">
        <f ca="1">VLOOKUP(Extraction[[#This Row],[AreaID]],Reserves[],5,FALSE)-Extraction[[#This Row],[GasExtractionToDate]]</f>
        <v>209431</v>
      </c>
    </row>
    <row r="1790" spans="1:10" x14ac:dyDescent="0.35">
      <c r="A1790">
        <f ca="1">RANDBETWEEN(1,Parameters!$A$10)</f>
        <v>4</v>
      </c>
      <c r="B1790" t="str">
        <f ca="1">VLOOKUP(A1790,Reserves[],2,FALSE)</f>
        <v>BigPool</v>
      </c>
      <c r="C1790" t="str">
        <f ca="1">VLOOKUP(A1790,Reserves[],3,FALSE)</f>
        <v>B1</v>
      </c>
      <c r="D1790" s="1">
        <f ca="1">MAX(Parameters!$A$2,MAX(INDEX((A1790=$A$2:A1789)*$D$2:D1789,))) + RANDBETWEEN(IF(MAX(INDEX((A1790=$A$2:A1789)*$D$2:D1789,))=0,0,Parameters!$C$2),Parameters!$D$2)</f>
        <v>43310</v>
      </c>
      <c r="E1790">
        <f ca="1">RANDBETWEEN(Parameters!$F$2,Parameters!$G$2)</f>
        <v>203</v>
      </c>
      <c r="F1790">
        <f ca="1">RANDBETWEEN(Parameters!$I$2,Parameters!$J$2)</f>
        <v>80</v>
      </c>
      <c r="G1790">
        <f ca="1">SUMIFS(E$2:E1790,$A$2:A1790,Extraction[[#This Row],[AreaID]])</f>
        <v>24326</v>
      </c>
      <c r="H1790">
        <f ca="1">SUMIFS(F$2:F1790,$A$2:A1790,Extraction[[#This Row],[AreaID]])</f>
        <v>23707</v>
      </c>
      <c r="I1790">
        <f ca="1">VLOOKUP(Extraction[[#This Row],[AreaID]],Reserves[],4,FALSE)-Extraction[[#This Row],[OilExtractionToDate]]</f>
        <v>380864</v>
      </c>
      <c r="J1790">
        <f ca="1">VLOOKUP(Extraction[[#This Row],[AreaID]],Reserves[],5,FALSE)-Extraction[[#This Row],[GasExtractionToDate]]</f>
        <v>176746</v>
      </c>
    </row>
    <row r="1791" spans="1:10" x14ac:dyDescent="0.35">
      <c r="A1791">
        <f ca="1">RANDBETWEEN(1,Parameters!$A$10)</f>
        <v>1</v>
      </c>
      <c r="B1791" t="str">
        <f ca="1">VLOOKUP(A1791,Reserves[],2,FALSE)</f>
        <v>Route66</v>
      </c>
      <c r="C1791" t="str">
        <f ca="1">VLOOKUP(A1791,Reserves[],3,FALSE)</f>
        <v>Alpha</v>
      </c>
      <c r="D1791" s="1">
        <f ca="1">MAX(Parameters!$A$2,MAX(INDEX((A1791=$A$2:A1790)*$D$2:D1790,))) + RANDBETWEEN(IF(MAX(INDEX((A1791=$A$2:A1790)*$D$2:D1790,))=0,0,Parameters!$C$2),Parameters!$D$2)</f>
        <v>43262</v>
      </c>
      <c r="E1791">
        <f ca="1">RANDBETWEEN(Parameters!$F$2,Parameters!$G$2)</f>
        <v>249</v>
      </c>
      <c r="F1791">
        <f ca="1">RANDBETWEEN(Parameters!$I$2,Parameters!$J$2)</f>
        <v>280</v>
      </c>
      <c r="G1791">
        <f ca="1">SUMIFS(E$2:E1791,$A$2:A1791,Extraction[[#This Row],[AreaID]])</f>
        <v>24061</v>
      </c>
      <c r="H1791">
        <f ca="1">SUMIFS(F$2:F1791,$A$2:A1791,Extraction[[#This Row],[AreaID]])</f>
        <v>21077</v>
      </c>
      <c r="I1791">
        <f ca="1">VLOOKUP(Extraction[[#This Row],[AreaID]],Reserves[],4,FALSE)-Extraction[[#This Row],[OilExtractionToDate]]</f>
        <v>293529</v>
      </c>
      <c r="J1791">
        <f ca="1">VLOOKUP(Extraction[[#This Row],[AreaID]],Reserves[],5,FALSE)-Extraction[[#This Row],[GasExtractionToDate]]</f>
        <v>351524</v>
      </c>
    </row>
    <row r="1792" spans="1:10" x14ac:dyDescent="0.35">
      <c r="A1792">
        <f ca="1">RANDBETWEEN(1,Parameters!$A$10)</f>
        <v>2</v>
      </c>
      <c r="B1792" t="str">
        <f ca="1">VLOOKUP(A1792,Reserves[],2,FALSE)</f>
        <v>Route66</v>
      </c>
      <c r="C1792" t="str">
        <f ca="1">VLOOKUP(A1792,Reserves[],3,FALSE)</f>
        <v>Delta</v>
      </c>
      <c r="D1792" s="1">
        <f ca="1">MAX(Parameters!$A$2,MAX(INDEX((A1792=$A$2:A1791)*$D$2:D1791,))) + RANDBETWEEN(IF(MAX(INDEX((A1792=$A$2:A1791)*$D$2:D1791,))=0,0,Parameters!$C$2),Parameters!$D$2)</f>
        <v>43435</v>
      </c>
      <c r="E1792">
        <f ca="1">RANDBETWEEN(Parameters!$F$2,Parameters!$G$2)</f>
        <v>244</v>
      </c>
      <c r="F1792">
        <f ca="1">RANDBETWEEN(Parameters!$I$2,Parameters!$J$2)</f>
        <v>224</v>
      </c>
      <c r="G1792">
        <f ca="1">SUMIFS(E$2:E1792,$A$2:A1792,Extraction[[#This Row],[AreaID]])</f>
        <v>28816</v>
      </c>
      <c r="H1792">
        <f ca="1">SUMIFS(F$2:F1792,$A$2:A1792,Extraction[[#This Row],[AreaID]])</f>
        <v>27002</v>
      </c>
      <c r="I1792">
        <f ca="1">VLOOKUP(Extraction[[#This Row],[AreaID]],Reserves[],4,FALSE)-Extraction[[#This Row],[OilExtractionToDate]]</f>
        <v>135625</v>
      </c>
      <c r="J1792">
        <f ca="1">VLOOKUP(Extraction[[#This Row],[AreaID]],Reserves[],5,FALSE)-Extraction[[#This Row],[GasExtractionToDate]]</f>
        <v>209207</v>
      </c>
    </row>
    <row r="1793" spans="1:10" x14ac:dyDescent="0.35">
      <c r="A1793">
        <f ca="1">RANDBETWEEN(1,Parameters!$A$10)</f>
        <v>13</v>
      </c>
      <c r="B1793" t="str">
        <f ca="1">VLOOKUP(A1793,Reserves[],2,FALSE)</f>
        <v>Kern River</v>
      </c>
      <c r="C1793" t="str">
        <f ca="1">VLOOKUP(A1793,Reserves[],3,FALSE)</f>
        <v>W13</v>
      </c>
      <c r="D1793" s="1">
        <f ca="1">MAX(Parameters!$A$2,MAX(INDEX((A1793=$A$2:A1792)*$D$2:D1792,))) + RANDBETWEEN(IF(MAX(INDEX((A1793=$A$2:A1792)*$D$2:D1792,))=0,0,Parameters!$C$2),Parameters!$D$2)</f>
        <v>43312</v>
      </c>
      <c r="E1793">
        <f ca="1">RANDBETWEEN(Parameters!$F$2,Parameters!$G$2)</f>
        <v>165</v>
      </c>
      <c r="F1793">
        <f ca="1">RANDBETWEEN(Parameters!$I$2,Parameters!$J$2)</f>
        <v>299</v>
      </c>
      <c r="G1793">
        <f ca="1">SUMIFS(E$2:E1793,$A$2:A1793,Extraction[[#This Row],[AreaID]])</f>
        <v>24506</v>
      </c>
      <c r="H1793">
        <f ca="1">SUMIFS(F$2:F1793,$A$2:A1793,Extraction[[#This Row],[AreaID]])</f>
        <v>23849</v>
      </c>
      <c r="I1793">
        <f ca="1">VLOOKUP(Extraction[[#This Row],[AreaID]],Reserves[],4,FALSE)-Extraction[[#This Row],[OilExtractionToDate]]</f>
        <v>358197</v>
      </c>
      <c r="J1793">
        <f ca="1">VLOOKUP(Extraction[[#This Row],[AreaID]],Reserves[],5,FALSE)-Extraction[[#This Row],[GasExtractionToDate]]</f>
        <v>425606</v>
      </c>
    </row>
    <row r="1794" spans="1:10" x14ac:dyDescent="0.35">
      <c r="A1794">
        <f ca="1">RANDBETWEEN(1,Parameters!$A$10)</f>
        <v>14</v>
      </c>
      <c r="B1794" t="str">
        <f ca="1">VLOOKUP(A1794,Reserves[],2,FALSE)</f>
        <v>Kern River</v>
      </c>
      <c r="C1794" t="str">
        <f ca="1">VLOOKUP(A1794,Reserves[],3,FALSE)</f>
        <v>Delta</v>
      </c>
      <c r="D1794" s="1">
        <f ca="1">MAX(Parameters!$A$2,MAX(INDEX((A1794=$A$2:A1793)*$D$2:D1793,))) + RANDBETWEEN(IF(MAX(INDEX((A1794=$A$2:A1793)*$D$2:D1793,))=0,0,Parameters!$C$2),Parameters!$D$2)</f>
        <v>43178</v>
      </c>
      <c r="E1794">
        <f ca="1">RANDBETWEEN(Parameters!$F$2,Parameters!$G$2)</f>
        <v>206</v>
      </c>
      <c r="F1794">
        <f ca="1">RANDBETWEEN(Parameters!$I$2,Parameters!$J$2)</f>
        <v>184</v>
      </c>
      <c r="G1794">
        <f ca="1">SUMIFS(E$2:E1794,$A$2:A1794,Extraction[[#This Row],[AreaID]])</f>
        <v>21448</v>
      </c>
      <c r="H1794">
        <f ca="1">SUMIFS(F$2:F1794,$A$2:A1794,Extraction[[#This Row],[AreaID]])</f>
        <v>20232</v>
      </c>
      <c r="I1794">
        <f ca="1">VLOOKUP(Extraction[[#This Row],[AreaID]],Reserves[],4,FALSE)-Extraction[[#This Row],[OilExtractionToDate]]</f>
        <v>323963</v>
      </c>
      <c r="J1794">
        <f ca="1">VLOOKUP(Extraction[[#This Row],[AreaID]],Reserves[],5,FALSE)-Extraction[[#This Row],[GasExtractionToDate]]</f>
        <v>385906</v>
      </c>
    </row>
    <row r="1795" spans="1:10" x14ac:dyDescent="0.35">
      <c r="A1795">
        <f ca="1">RANDBETWEEN(1,Parameters!$A$10)</f>
        <v>14</v>
      </c>
      <c r="B1795" t="str">
        <f ca="1">VLOOKUP(A1795,Reserves[],2,FALSE)</f>
        <v>Kern River</v>
      </c>
      <c r="C1795" t="str">
        <f ca="1">VLOOKUP(A1795,Reserves[],3,FALSE)</f>
        <v>Delta</v>
      </c>
      <c r="D1795" s="1">
        <f ca="1">MAX(Parameters!$A$2,MAX(INDEX((A1795=$A$2:A1794)*$D$2:D1794,))) + RANDBETWEEN(IF(MAX(INDEX((A1795=$A$2:A1794)*$D$2:D1794,))=0,0,Parameters!$C$2),Parameters!$D$2)</f>
        <v>43181</v>
      </c>
      <c r="E1795">
        <f ca="1">RANDBETWEEN(Parameters!$F$2,Parameters!$G$2)</f>
        <v>177</v>
      </c>
      <c r="F1795">
        <f ca="1">RANDBETWEEN(Parameters!$I$2,Parameters!$J$2)</f>
        <v>175</v>
      </c>
      <c r="G1795">
        <f ca="1">SUMIFS(E$2:E1795,$A$2:A1795,Extraction[[#This Row],[AreaID]])</f>
        <v>21625</v>
      </c>
      <c r="H1795">
        <f ca="1">SUMIFS(F$2:F1795,$A$2:A1795,Extraction[[#This Row],[AreaID]])</f>
        <v>20407</v>
      </c>
      <c r="I1795">
        <f ca="1">VLOOKUP(Extraction[[#This Row],[AreaID]],Reserves[],4,FALSE)-Extraction[[#This Row],[OilExtractionToDate]]</f>
        <v>323786</v>
      </c>
      <c r="J1795">
        <f ca="1">VLOOKUP(Extraction[[#This Row],[AreaID]],Reserves[],5,FALSE)-Extraction[[#This Row],[GasExtractionToDate]]</f>
        <v>385731</v>
      </c>
    </row>
    <row r="1796" spans="1:10" x14ac:dyDescent="0.35">
      <c r="A1796">
        <f ca="1">RANDBETWEEN(1,Parameters!$A$10)</f>
        <v>10</v>
      </c>
      <c r="B1796" t="str">
        <f ca="1">VLOOKUP(A1796,Reserves[],2,FALSE)</f>
        <v>EastTexas</v>
      </c>
      <c r="C1796" t="str">
        <f ca="1">VLOOKUP(A1796,Reserves[],3,FALSE)</f>
        <v>Lake1</v>
      </c>
      <c r="D1796" s="1">
        <f ca="1">MAX(Parameters!$A$2,MAX(INDEX((A1796=$A$2:A1795)*$D$2:D1795,))) + RANDBETWEEN(IF(MAX(INDEX((A1796=$A$2:A1795)*$D$2:D1795,))=0,0,Parameters!$C$2),Parameters!$D$2)</f>
        <v>43181</v>
      </c>
      <c r="E1796">
        <f ca="1">RANDBETWEEN(Parameters!$F$2,Parameters!$G$2)</f>
        <v>85</v>
      </c>
      <c r="F1796">
        <f ca="1">RANDBETWEEN(Parameters!$I$2,Parameters!$J$2)</f>
        <v>146</v>
      </c>
      <c r="G1796">
        <f ca="1">SUMIFS(E$2:E1796,$A$2:A1796,Extraction[[#This Row],[AreaID]])</f>
        <v>21071</v>
      </c>
      <c r="H1796">
        <f ca="1">SUMIFS(F$2:F1796,$A$2:A1796,Extraction[[#This Row],[AreaID]])</f>
        <v>19340</v>
      </c>
      <c r="I1796">
        <f ca="1">VLOOKUP(Extraction[[#This Row],[AreaID]],Reserves[],4,FALSE)-Extraction[[#This Row],[OilExtractionToDate]]</f>
        <v>146157</v>
      </c>
      <c r="J1796">
        <f ca="1">VLOOKUP(Extraction[[#This Row],[AreaID]],Reserves[],5,FALSE)-Extraction[[#This Row],[GasExtractionToDate]]</f>
        <v>355913</v>
      </c>
    </row>
    <row r="1797" spans="1:10" x14ac:dyDescent="0.35">
      <c r="A1797">
        <f ca="1">RANDBETWEEN(1,Parameters!$A$10)</f>
        <v>6</v>
      </c>
      <c r="B1797" t="str">
        <f ca="1">VLOOKUP(A1797,Reserves[],2,FALSE)</f>
        <v>Hanamura</v>
      </c>
      <c r="C1797" t="str">
        <f ca="1">VLOOKUP(A1797,Reserves[],3,FALSE)</f>
        <v>Alpha</v>
      </c>
      <c r="D1797" s="1">
        <f ca="1">MAX(Parameters!$A$2,MAX(INDEX((A1797=$A$2:A1796)*$D$2:D1796,))) + RANDBETWEEN(IF(MAX(INDEX((A1797=$A$2:A1796)*$D$2:D1796,))=0,0,Parameters!$C$2),Parameters!$D$2)</f>
        <v>43316</v>
      </c>
      <c r="E1797">
        <f ca="1">RANDBETWEEN(Parameters!$F$2,Parameters!$G$2)</f>
        <v>266</v>
      </c>
      <c r="F1797">
        <f ca="1">RANDBETWEEN(Parameters!$I$2,Parameters!$J$2)</f>
        <v>126</v>
      </c>
      <c r="G1797">
        <f ca="1">SUMIFS(E$2:E1797,$A$2:A1797,Extraction[[#This Row],[AreaID]])</f>
        <v>24162</v>
      </c>
      <c r="H1797">
        <f ca="1">SUMIFS(F$2:F1797,$A$2:A1797,Extraction[[#This Row],[AreaID]])</f>
        <v>22533</v>
      </c>
      <c r="I1797">
        <f ca="1">VLOOKUP(Extraction[[#This Row],[AreaID]],Reserves[],4,FALSE)-Extraction[[#This Row],[OilExtractionToDate]]</f>
        <v>236218</v>
      </c>
      <c r="J1797">
        <f ca="1">VLOOKUP(Extraction[[#This Row],[AreaID]],Reserves[],5,FALSE)-Extraction[[#This Row],[GasExtractionToDate]]</f>
        <v>279069</v>
      </c>
    </row>
    <row r="1798" spans="1:10" x14ac:dyDescent="0.35">
      <c r="A1798">
        <f ca="1">RANDBETWEEN(1,Parameters!$A$10)</f>
        <v>10</v>
      </c>
      <c r="B1798" t="str">
        <f ca="1">VLOOKUP(A1798,Reserves[],2,FALSE)</f>
        <v>EastTexas</v>
      </c>
      <c r="C1798" t="str">
        <f ca="1">VLOOKUP(A1798,Reserves[],3,FALSE)</f>
        <v>Lake1</v>
      </c>
      <c r="D1798" s="1">
        <f ca="1">MAX(Parameters!$A$2,MAX(INDEX((A1798=$A$2:A1797)*$D$2:D1797,))) + RANDBETWEEN(IF(MAX(INDEX((A1798=$A$2:A1797)*$D$2:D1797,))=0,0,Parameters!$C$2),Parameters!$D$2)</f>
        <v>43185</v>
      </c>
      <c r="E1798">
        <f ca="1">RANDBETWEEN(Parameters!$F$2,Parameters!$G$2)</f>
        <v>139</v>
      </c>
      <c r="F1798">
        <f ca="1">RANDBETWEEN(Parameters!$I$2,Parameters!$J$2)</f>
        <v>297</v>
      </c>
      <c r="G1798">
        <f ca="1">SUMIFS(E$2:E1798,$A$2:A1798,Extraction[[#This Row],[AreaID]])</f>
        <v>21210</v>
      </c>
      <c r="H1798">
        <f ca="1">SUMIFS(F$2:F1798,$A$2:A1798,Extraction[[#This Row],[AreaID]])</f>
        <v>19637</v>
      </c>
      <c r="I1798">
        <f ca="1">VLOOKUP(Extraction[[#This Row],[AreaID]],Reserves[],4,FALSE)-Extraction[[#This Row],[OilExtractionToDate]]</f>
        <v>146018</v>
      </c>
      <c r="J1798">
        <f ca="1">VLOOKUP(Extraction[[#This Row],[AreaID]],Reserves[],5,FALSE)-Extraction[[#This Row],[GasExtractionToDate]]</f>
        <v>355616</v>
      </c>
    </row>
    <row r="1799" spans="1:10" x14ac:dyDescent="0.35">
      <c r="A1799">
        <f ca="1">RANDBETWEEN(1,Parameters!$A$10)</f>
        <v>12</v>
      </c>
      <c r="B1799" t="str">
        <f ca="1">VLOOKUP(A1799,Reserves[],2,FALSE)</f>
        <v>EastTexas</v>
      </c>
      <c r="C1799" t="str">
        <f ca="1">VLOOKUP(A1799,Reserves[],3,FALSE)</f>
        <v>Lake3</v>
      </c>
      <c r="D1799" s="1">
        <f ca="1">MAX(Parameters!$A$2,MAX(INDEX((A1799=$A$2:A1798)*$D$2:D1798,))) + RANDBETWEEN(IF(MAX(INDEX((A1799=$A$2:A1798)*$D$2:D1798,))=0,0,Parameters!$C$2),Parameters!$D$2)</f>
        <v>43298</v>
      </c>
      <c r="E1799">
        <f ca="1">RANDBETWEEN(Parameters!$F$2,Parameters!$G$2)</f>
        <v>87</v>
      </c>
      <c r="F1799">
        <f ca="1">RANDBETWEEN(Parameters!$I$2,Parameters!$J$2)</f>
        <v>244</v>
      </c>
      <c r="G1799">
        <f ca="1">SUMIFS(E$2:E1799,$A$2:A1799,Extraction[[#This Row],[AreaID]])</f>
        <v>23217</v>
      </c>
      <c r="H1799">
        <f ca="1">SUMIFS(F$2:F1799,$A$2:A1799,Extraction[[#This Row],[AreaID]])</f>
        <v>21357</v>
      </c>
      <c r="I1799">
        <f ca="1">VLOOKUP(Extraction[[#This Row],[AreaID]],Reserves[],4,FALSE)-Extraction[[#This Row],[OilExtractionToDate]]</f>
        <v>310170</v>
      </c>
      <c r="J1799">
        <f ca="1">VLOOKUP(Extraction[[#This Row],[AreaID]],Reserves[],5,FALSE)-Extraction[[#This Row],[GasExtractionToDate]]</f>
        <v>265848</v>
      </c>
    </row>
    <row r="1800" spans="1:10" x14ac:dyDescent="0.35">
      <c r="A1800">
        <f ca="1">RANDBETWEEN(1,Parameters!$A$10)</f>
        <v>8</v>
      </c>
      <c r="B1800" t="str">
        <f ca="1">VLOOKUP(A1800,Reserves[],2,FALSE)</f>
        <v>Hanamura</v>
      </c>
      <c r="C1800" t="str">
        <f ca="1">VLOOKUP(A1800,Reserves[],3,FALSE)</f>
        <v>Delta</v>
      </c>
      <c r="D1800" s="1">
        <f ca="1">MAX(Parameters!$A$2,MAX(INDEX((A1800=$A$2:A1799)*$D$2:D1799,))) + RANDBETWEEN(IF(MAX(INDEX((A1800=$A$2:A1799)*$D$2:D1799,))=0,0,Parameters!$C$2),Parameters!$D$2)</f>
        <v>43342</v>
      </c>
      <c r="E1800">
        <f ca="1">RANDBETWEEN(Parameters!$F$2,Parameters!$G$2)</f>
        <v>249</v>
      </c>
      <c r="F1800">
        <f ca="1">RANDBETWEEN(Parameters!$I$2,Parameters!$J$2)</f>
        <v>113</v>
      </c>
      <c r="G1800">
        <f ca="1">SUMIFS(E$2:E1800,$A$2:A1800,Extraction[[#This Row],[AreaID]])</f>
        <v>25396</v>
      </c>
      <c r="H1800">
        <f ca="1">SUMIFS(F$2:F1800,$A$2:A1800,Extraction[[#This Row],[AreaID]])</f>
        <v>24668</v>
      </c>
      <c r="I1800">
        <f ca="1">VLOOKUP(Extraction[[#This Row],[AreaID]],Reserves[],4,FALSE)-Extraction[[#This Row],[OilExtractionToDate]]</f>
        <v>148394</v>
      </c>
      <c r="J1800">
        <f ca="1">VLOOKUP(Extraction[[#This Row],[AreaID]],Reserves[],5,FALSE)-Extraction[[#This Row],[GasExtractionToDate]]</f>
        <v>218441</v>
      </c>
    </row>
    <row r="1801" spans="1:10" x14ac:dyDescent="0.35">
      <c r="A1801">
        <f ca="1">RANDBETWEEN(1,Parameters!$A$10)</f>
        <v>5</v>
      </c>
      <c r="B1801" t="str">
        <f ca="1">VLOOKUP(A1801,Reserves[],2,FALSE)</f>
        <v>BigPool</v>
      </c>
      <c r="C1801" t="str">
        <f ca="1">VLOOKUP(A1801,Reserves[],3,FALSE)</f>
        <v>B2</v>
      </c>
      <c r="D1801" s="1">
        <f ca="1">MAX(Parameters!$A$2,MAX(INDEX((A1801=$A$2:A1800)*$D$2:D1800,))) + RANDBETWEEN(IF(MAX(INDEX((A1801=$A$2:A1800)*$D$2:D1800,))=0,0,Parameters!$C$2),Parameters!$D$2)</f>
        <v>43245</v>
      </c>
      <c r="E1801">
        <f ca="1">RANDBETWEEN(Parameters!$F$2,Parameters!$G$2)</f>
        <v>179</v>
      </c>
      <c r="F1801">
        <f ca="1">RANDBETWEEN(Parameters!$I$2,Parameters!$J$2)</f>
        <v>110</v>
      </c>
      <c r="G1801">
        <f ca="1">SUMIFS(E$2:E1801,$A$2:A1801,Extraction[[#This Row],[AreaID]])</f>
        <v>23226</v>
      </c>
      <c r="H1801">
        <f ca="1">SUMIFS(F$2:F1801,$A$2:A1801,Extraction[[#This Row],[AreaID]])</f>
        <v>21996</v>
      </c>
      <c r="I1801">
        <f ca="1">VLOOKUP(Extraction[[#This Row],[AreaID]],Reserves[],4,FALSE)-Extraction[[#This Row],[OilExtractionToDate]]</f>
        <v>284197</v>
      </c>
      <c r="J1801">
        <f ca="1">VLOOKUP(Extraction[[#This Row],[AreaID]],Reserves[],5,FALSE)-Extraction[[#This Row],[GasExtractionToDate]]</f>
        <v>255712</v>
      </c>
    </row>
    <row r="1802" spans="1:10" x14ac:dyDescent="0.35">
      <c r="A1802">
        <f ca="1">RANDBETWEEN(1,Parameters!$A$10)</f>
        <v>14</v>
      </c>
      <c r="B1802" t="str">
        <f ca="1">VLOOKUP(A1802,Reserves[],2,FALSE)</f>
        <v>Kern River</v>
      </c>
      <c r="C1802" t="str">
        <f ca="1">VLOOKUP(A1802,Reserves[],3,FALSE)</f>
        <v>Delta</v>
      </c>
      <c r="D1802" s="1">
        <f ca="1">MAX(Parameters!$A$2,MAX(INDEX((A1802=$A$2:A1801)*$D$2:D1801,))) + RANDBETWEEN(IF(MAX(INDEX((A1802=$A$2:A1801)*$D$2:D1801,))=0,0,Parameters!$C$2),Parameters!$D$2)</f>
        <v>43188</v>
      </c>
      <c r="E1802">
        <f ca="1">RANDBETWEEN(Parameters!$F$2,Parameters!$G$2)</f>
        <v>119</v>
      </c>
      <c r="F1802">
        <f ca="1">RANDBETWEEN(Parameters!$I$2,Parameters!$J$2)</f>
        <v>223</v>
      </c>
      <c r="G1802">
        <f ca="1">SUMIFS(E$2:E1802,$A$2:A1802,Extraction[[#This Row],[AreaID]])</f>
        <v>21744</v>
      </c>
      <c r="H1802">
        <f ca="1">SUMIFS(F$2:F1802,$A$2:A1802,Extraction[[#This Row],[AreaID]])</f>
        <v>20630</v>
      </c>
      <c r="I1802">
        <f ca="1">VLOOKUP(Extraction[[#This Row],[AreaID]],Reserves[],4,FALSE)-Extraction[[#This Row],[OilExtractionToDate]]</f>
        <v>323667</v>
      </c>
      <c r="J1802">
        <f ca="1">VLOOKUP(Extraction[[#This Row],[AreaID]],Reserves[],5,FALSE)-Extraction[[#This Row],[GasExtractionToDate]]</f>
        <v>385508</v>
      </c>
    </row>
    <row r="1803" spans="1:10" x14ac:dyDescent="0.35">
      <c r="A1803">
        <f ca="1">RANDBETWEEN(1,Parameters!$A$10)</f>
        <v>8</v>
      </c>
      <c r="B1803" t="str">
        <f ca="1">VLOOKUP(A1803,Reserves[],2,FALSE)</f>
        <v>Hanamura</v>
      </c>
      <c r="C1803" t="str">
        <f ca="1">VLOOKUP(A1803,Reserves[],3,FALSE)</f>
        <v>Delta</v>
      </c>
      <c r="D1803" s="1">
        <f ca="1">MAX(Parameters!$A$2,MAX(INDEX((A1803=$A$2:A1802)*$D$2:D1802,))) + RANDBETWEEN(IF(MAX(INDEX((A1803=$A$2:A1802)*$D$2:D1802,))=0,0,Parameters!$C$2),Parameters!$D$2)</f>
        <v>43347</v>
      </c>
      <c r="E1803">
        <f ca="1">RANDBETWEEN(Parameters!$F$2,Parameters!$G$2)</f>
        <v>108</v>
      </c>
      <c r="F1803">
        <f ca="1">RANDBETWEEN(Parameters!$I$2,Parameters!$J$2)</f>
        <v>106</v>
      </c>
      <c r="G1803">
        <f ca="1">SUMIFS(E$2:E1803,$A$2:A1803,Extraction[[#This Row],[AreaID]])</f>
        <v>25504</v>
      </c>
      <c r="H1803">
        <f ca="1">SUMIFS(F$2:F1803,$A$2:A1803,Extraction[[#This Row],[AreaID]])</f>
        <v>24774</v>
      </c>
      <c r="I1803">
        <f ca="1">VLOOKUP(Extraction[[#This Row],[AreaID]],Reserves[],4,FALSE)-Extraction[[#This Row],[OilExtractionToDate]]</f>
        <v>148286</v>
      </c>
      <c r="J1803">
        <f ca="1">VLOOKUP(Extraction[[#This Row],[AreaID]],Reserves[],5,FALSE)-Extraction[[#This Row],[GasExtractionToDate]]</f>
        <v>218335</v>
      </c>
    </row>
    <row r="1804" spans="1:10" x14ac:dyDescent="0.35">
      <c r="A1804">
        <f ca="1">RANDBETWEEN(1,Parameters!$A$10)</f>
        <v>12</v>
      </c>
      <c r="B1804" t="str">
        <f ca="1">VLOOKUP(A1804,Reserves[],2,FALSE)</f>
        <v>EastTexas</v>
      </c>
      <c r="C1804" t="str">
        <f ca="1">VLOOKUP(A1804,Reserves[],3,FALSE)</f>
        <v>Lake3</v>
      </c>
      <c r="D1804" s="1">
        <f ca="1">MAX(Parameters!$A$2,MAX(INDEX((A1804=$A$2:A1803)*$D$2:D1803,))) + RANDBETWEEN(IF(MAX(INDEX((A1804=$A$2:A1803)*$D$2:D1803,))=0,0,Parameters!$C$2),Parameters!$D$2)</f>
        <v>43306</v>
      </c>
      <c r="E1804">
        <f ca="1">RANDBETWEEN(Parameters!$F$2,Parameters!$G$2)</f>
        <v>250</v>
      </c>
      <c r="F1804">
        <f ca="1">RANDBETWEEN(Parameters!$I$2,Parameters!$J$2)</f>
        <v>182</v>
      </c>
      <c r="G1804">
        <f ca="1">SUMIFS(E$2:E1804,$A$2:A1804,Extraction[[#This Row],[AreaID]])</f>
        <v>23467</v>
      </c>
      <c r="H1804">
        <f ca="1">SUMIFS(F$2:F1804,$A$2:A1804,Extraction[[#This Row],[AreaID]])</f>
        <v>21539</v>
      </c>
      <c r="I1804">
        <f ca="1">VLOOKUP(Extraction[[#This Row],[AreaID]],Reserves[],4,FALSE)-Extraction[[#This Row],[OilExtractionToDate]]</f>
        <v>309920</v>
      </c>
      <c r="J1804">
        <f ca="1">VLOOKUP(Extraction[[#This Row],[AreaID]],Reserves[],5,FALSE)-Extraction[[#This Row],[GasExtractionToDate]]</f>
        <v>265666</v>
      </c>
    </row>
    <row r="1805" spans="1:10" x14ac:dyDescent="0.35">
      <c r="A1805">
        <f ca="1">RANDBETWEEN(1,Parameters!$A$10)</f>
        <v>6</v>
      </c>
      <c r="B1805" t="str">
        <f ca="1">VLOOKUP(A1805,Reserves[],2,FALSE)</f>
        <v>Hanamura</v>
      </c>
      <c r="C1805" t="str">
        <f ca="1">VLOOKUP(A1805,Reserves[],3,FALSE)</f>
        <v>Alpha</v>
      </c>
      <c r="D1805" s="1">
        <f ca="1">MAX(Parameters!$A$2,MAX(INDEX((A1805=$A$2:A1804)*$D$2:D1804,))) + RANDBETWEEN(IF(MAX(INDEX((A1805=$A$2:A1804)*$D$2:D1804,))=0,0,Parameters!$C$2),Parameters!$D$2)</f>
        <v>43323</v>
      </c>
      <c r="E1805">
        <f ca="1">RANDBETWEEN(Parameters!$F$2,Parameters!$G$2)</f>
        <v>90</v>
      </c>
      <c r="F1805">
        <f ca="1">RANDBETWEEN(Parameters!$I$2,Parameters!$J$2)</f>
        <v>220</v>
      </c>
      <c r="G1805">
        <f ca="1">SUMIFS(E$2:E1805,$A$2:A1805,Extraction[[#This Row],[AreaID]])</f>
        <v>24252</v>
      </c>
      <c r="H1805">
        <f ca="1">SUMIFS(F$2:F1805,$A$2:A1805,Extraction[[#This Row],[AreaID]])</f>
        <v>22753</v>
      </c>
      <c r="I1805">
        <f ca="1">VLOOKUP(Extraction[[#This Row],[AreaID]],Reserves[],4,FALSE)-Extraction[[#This Row],[OilExtractionToDate]]</f>
        <v>236128</v>
      </c>
      <c r="J1805">
        <f ca="1">VLOOKUP(Extraction[[#This Row],[AreaID]],Reserves[],5,FALSE)-Extraction[[#This Row],[GasExtractionToDate]]</f>
        <v>278849</v>
      </c>
    </row>
    <row r="1806" spans="1:10" x14ac:dyDescent="0.35">
      <c r="A1806">
        <f ca="1">RANDBETWEEN(1,Parameters!$A$10)</f>
        <v>11</v>
      </c>
      <c r="B1806" t="str">
        <f ca="1">VLOOKUP(A1806,Reserves[],2,FALSE)</f>
        <v>EastTexas</v>
      </c>
      <c r="C1806" t="str">
        <f ca="1">VLOOKUP(A1806,Reserves[],3,FALSE)</f>
        <v>Lake2</v>
      </c>
      <c r="D1806" s="1">
        <f ca="1">MAX(Parameters!$A$2,MAX(INDEX((A1806=$A$2:A1805)*$D$2:D1805,))) + RANDBETWEEN(IF(MAX(INDEX((A1806=$A$2:A1805)*$D$2:D1805,))=0,0,Parameters!$C$2),Parameters!$D$2)</f>
        <v>43300</v>
      </c>
      <c r="E1806">
        <f ca="1">RANDBETWEEN(Parameters!$F$2,Parameters!$G$2)</f>
        <v>107</v>
      </c>
      <c r="F1806">
        <f ca="1">RANDBETWEEN(Parameters!$I$2,Parameters!$J$2)</f>
        <v>52</v>
      </c>
      <c r="G1806">
        <f ca="1">SUMIFS(E$2:E1806,$A$2:A1806,Extraction[[#This Row],[AreaID]])</f>
        <v>23871</v>
      </c>
      <c r="H1806">
        <f ca="1">SUMIFS(F$2:F1806,$A$2:A1806,Extraction[[#This Row],[AreaID]])</f>
        <v>23370</v>
      </c>
      <c r="I1806">
        <f ca="1">VLOOKUP(Extraction[[#This Row],[AreaID]],Reserves[],4,FALSE)-Extraction[[#This Row],[OilExtractionToDate]]</f>
        <v>252109</v>
      </c>
      <c r="J1806">
        <f ca="1">VLOOKUP(Extraction[[#This Row],[AreaID]],Reserves[],5,FALSE)-Extraction[[#This Row],[GasExtractionToDate]]</f>
        <v>203427</v>
      </c>
    </row>
    <row r="1807" spans="1:10" x14ac:dyDescent="0.35">
      <c r="A1807">
        <f ca="1">RANDBETWEEN(1,Parameters!$A$10)</f>
        <v>1</v>
      </c>
      <c r="B1807" t="str">
        <f ca="1">VLOOKUP(A1807,Reserves[],2,FALSE)</f>
        <v>Route66</v>
      </c>
      <c r="C1807" t="str">
        <f ca="1">VLOOKUP(A1807,Reserves[],3,FALSE)</f>
        <v>Alpha</v>
      </c>
      <c r="D1807" s="1">
        <f ca="1">MAX(Parameters!$A$2,MAX(INDEX((A1807=$A$2:A1806)*$D$2:D1806,))) + RANDBETWEEN(IF(MAX(INDEX((A1807=$A$2:A1806)*$D$2:D1806,))=0,0,Parameters!$C$2),Parameters!$D$2)</f>
        <v>43268</v>
      </c>
      <c r="E1807">
        <f ca="1">RANDBETWEEN(Parameters!$F$2,Parameters!$G$2)</f>
        <v>127</v>
      </c>
      <c r="F1807">
        <f ca="1">RANDBETWEEN(Parameters!$I$2,Parameters!$J$2)</f>
        <v>228</v>
      </c>
      <c r="G1807">
        <f ca="1">SUMIFS(E$2:E1807,$A$2:A1807,Extraction[[#This Row],[AreaID]])</f>
        <v>24188</v>
      </c>
      <c r="H1807">
        <f ca="1">SUMIFS(F$2:F1807,$A$2:A1807,Extraction[[#This Row],[AreaID]])</f>
        <v>21305</v>
      </c>
      <c r="I1807">
        <f ca="1">VLOOKUP(Extraction[[#This Row],[AreaID]],Reserves[],4,FALSE)-Extraction[[#This Row],[OilExtractionToDate]]</f>
        <v>293402</v>
      </c>
      <c r="J1807">
        <f ca="1">VLOOKUP(Extraction[[#This Row],[AreaID]],Reserves[],5,FALSE)-Extraction[[#This Row],[GasExtractionToDate]]</f>
        <v>351296</v>
      </c>
    </row>
    <row r="1808" spans="1:10" x14ac:dyDescent="0.35">
      <c r="A1808">
        <f ca="1">RANDBETWEEN(1,Parameters!$A$10)</f>
        <v>7</v>
      </c>
      <c r="B1808" t="str">
        <f ca="1">VLOOKUP(A1808,Reserves[],2,FALSE)</f>
        <v>Hanamura</v>
      </c>
      <c r="C1808" t="str">
        <f ca="1">VLOOKUP(A1808,Reserves[],3,FALSE)</f>
        <v>H1</v>
      </c>
      <c r="D1808" s="1">
        <f ca="1">MAX(Parameters!$A$2,MAX(INDEX((A1808=$A$2:A1807)*$D$2:D1807,))) + RANDBETWEEN(IF(MAX(INDEX((A1808=$A$2:A1807)*$D$2:D1807,))=0,0,Parameters!$C$2),Parameters!$D$2)</f>
        <v>43310</v>
      </c>
      <c r="E1808">
        <f ca="1">RANDBETWEEN(Parameters!$F$2,Parameters!$G$2)</f>
        <v>87</v>
      </c>
      <c r="F1808">
        <f ca="1">RANDBETWEEN(Parameters!$I$2,Parameters!$J$2)</f>
        <v>112</v>
      </c>
      <c r="G1808">
        <f ca="1">SUMIFS(E$2:E1808,$A$2:A1808,Extraction[[#This Row],[AreaID]])</f>
        <v>24568</v>
      </c>
      <c r="H1808">
        <f ca="1">SUMIFS(F$2:F1808,$A$2:A1808,Extraction[[#This Row],[AreaID]])</f>
        <v>23133</v>
      </c>
      <c r="I1808">
        <f ca="1">VLOOKUP(Extraction[[#This Row],[AreaID]],Reserves[],4,FALSE)-Extraction[[#This Row],[OilExtractionToDate]]</f>
        <v>301798</v>
      </c>
      <c r="J1808">
        <f ca="1">VLOOKUP(Extraction[[#This Row],[AreaID]],Reserves[],5,FALSE)-Extraction[[#This Row],[GasExtractionToDate]]</f>
        <v>418244</v>
      </c>
    </row>
    <row r="1809" spans="1:10" x14ac:dyDescent="0.35">
      <c r="A1809">
        <f ca="1">RANDBETWEEN(1,Parameters!$A$10)</f>
        <v>3</v>
      </c>
      <c r="B1809" t="str">
        <f ca="1">VLOOKUP(A1809,Reserves[],2,FALSE)</f>
        <v>Route66</v>
      </c>
      <c r="C1809" t="str">
        <f ca="1">VLOOKUP(A1809,Reserves[],3,FALSE)</f>
        <v>A3</v>
      </c>
      <c r="D1809" s="1">
        <f ca="1">MAX(Parameters!$A$2,MAX(INDEX((A1809=$A$2:A1808)*$D$2:D1808,))) + RANDBETWEEN(IF(MAX(INDEX((A1809=$A$2:A1808)*$D$2:D1808,))=0,0,Parameters!$C$2),Parameters!$D$2)</f>
        <v>43298</v>
      </c>
      <c r="E1809">
        <f ca="1">RANDBETWEEN(Parameters!$F$2,Parameters!$G$2)</f>
        <v>188</v>
      </c>
      <c r="F1809">
        <f ca="1">RANDBETWEEN(Parameters!$I$2,Parameters!$J$2)</f>
        <v>270</v>
      </c>
      <c r="G1809">
        <f ca="1">SUMIFS(E$2:E1809,$A$2:A1809,Extraction[[#This Row],[AreaID]])</f>
        <v>24409</v>
      </c>
      <c r="H1809">
        <f ca="1">SUMIFS(F$2:F1809,$A$2:A1809,Extraction[[#This Row],[AreaID]])</f>
        <v>21131</v>
      </c>
      <c r="I1809">
        <f ca="1">VLOOKUP(Extraction[[#This Row],[AreaID]],Reserves[],4,FALSE)-Extraction[[#This Row],[OilExtractionToDate]]</f>
        <v>187749</v>
      </c>
      <c r="J1809">
        <f ca="1">VLOOKUP(Extraction[[#This Row],[AreaID]],Reserves[],5,FALSE)-Extraction[[#This Row],[GasExtractionToDate]]</f>
        <v>325307</v>
      </c>
    </row>
    <row r="1810" spans="1:10" x14ac:dyDescent="0.35">
      <c r="A1810">
        <f ca="1">RANDBETWEEN(1,Parameters!$A$10)</f>
        <v>12</v>
      </c>
      <c r="B1810" t="str">
        <f ca="1">VLOOKUP(A1810,Reserves[],2,FALSE)</f>
        <v>EastTexas</v>
      </c>
      <c r="C1810" t="str">
        <f ca="1">VLOOKUP(A1810,Reserves[],3,FALSE)</f>
        <v>Lake3</v>
      </c>
      <c r="D1810" s="1">
        <f ca="1">MAX(Parameters!$A$2,MAX(INDEX((A1810=$A$2:A1809)*$D$2:D1809,))) + RANDBETWEEN(IF(MAX(INDEX((A1810=$A$2:A1809)*$D$2:D1809,))=0,0,Parameters!$C$2),Parameters!$D$2)</f>
        <v>43314</v>
      </c>
      <c r="E1810">
        <f ca="1">RANDBETWEEN(Parameters!$F$2,Parameters!$G$2)</f>
        <v>171</v>
      </c>
      <c r="F1810">
        <f ca="1">RANDBETWEEN(Parameters!$I$2,Parameters!$J$2)</f>
        <v>128</v>
      </c>
      <c r="G1810">
        <f ca="1">SUMIFS(E$2:E1810,$A$2:A1810,Extraction[[#This Row],[AreaID]])</f>
        <v>23638</v>
      </c>
      <c r="H1810">
        <f ca="1">SUMIFS(F$2:F1810,$A$2:A1810,Extraction[[#This Row],[AreaID]])</f>
        <v>21667</v>
      </c>
      <c r="I1810">
        <f ca="1">VLOOKUP(Extraction[[#This Row],[AreaID]],Reserves[],4,FALSE)-Extraction[[#This Row],[OilExtractionToDate]]</f>
        <v>309749</v>
      </c>
      <c r="J1810">
        <f ca="1">VLOOKUP(Extraction[[#This Row],[AreaID]],Reserves[],5,FALSE)-Extraction[[#This Row],[GasExtractionToDate]]</f>
        <v>265538</v>
      </c>
    </row>
    <row r="1811" spans="1:10" x14ac:dyDescent="0.35">
      <c r="A1811">
        <f ca="1">RANDBETWEEN(1,Parameters!$A$10)</f>
        <v>6</v>
      </c>
      <c r="B1811" t="str">
        <f ca="1">VLOOKUP(A1811,Reserves[],2,FALSE)</f>
        <v>Hanamura</v>
      </c>
      <c r="C1811" t="str">
        <f ca="1">VLOOKUP(A1811,Reserves[],3,FALSE)</f>
        <v>Alpha</v>
      </c>
      <c r="D1811" s="1">
        <f ca="1">MAX(Parameters!$A$2,MAX(INDEX((A1811=$A$2:A1810)*$D$2:D1810,))) + RANDBETWEEN(IF(MAX(INDEX((A1811=$A$2:A1810)*$D$2:D1810,))=0,0,Parameters!$C$2),Parameters!$D$2)</f>
        <v>43326</v>
      </c>
      <c r="E1811">
        <f ca="1">RANDBETWEEN(Parameters!$F$2,Parameters!$G$2)</f>
        <v>174</v>
      </c>
      <c r="F1811">
        <f ca="1">RANDBETWEEN(Parameters!$I$2,Parameters!$J$2)</f>
        <v>201</v>
      </c>
      <c r="G1811">
        <f ca="1">SUMIFS(E$2:E1811,$A$2:A1811,Extraction[[#This Row],[AreaID]])</f>
        <v>24426</v>
      </c>
      <c r="H1811">
        <f ca="1">SUMIFS(F$2:F1811,$A$2:A1811,Extraction[[#This Row],[AreaID]])</f>
        <v>22954</v>
      </c>
      <c r="I1811">
        <f ca="1">VLOOKUP(Extraction[[#This Row],[AreaID]],Reserves[],4,FALSE)-Extraction[[#This Row],[OilExtractionToDate]]</f>
        <v>235954</v>
      </c>
      <c r="J1811">
        <f ca="1">VLOOKUP(Extraction[[#This Row],[AreaID]],Reserves[],5,FALSE)-Extraction[[#This Row],[GasExtractionToDate]]</f>
        <v>278648</v>
      </c>
    </row>
    <row r="1812" spans="1:10" x14ac:dyDescent="0.35">
      <c r="A1812">
        <f ca="1">RANDBETWEEN(1,Parameters!$A$10)</f>
        <v>10</v>
      </c>
      <c r="B1812" t="str">
        <f ca="1">VLOOKUP(A1812,Reserves[],2,FALSE)</f>
        <v>EastTexas</v>
      </c>
      <c r="C1812" t="str">
        <f ca="1">VLOOKUP(A1812,Reserves[],3,FALSE)</f>
        <v>Lake1</v>
      </c>
      <c r="D1812" s="1">
        <f ca="1">MAX(Parameters!$A$2,MAX(INDEX((A1812=$A$2:A1811)*$D$2:D1811,))) + RANDBETWEEN(IF(MAX(INDEX((A1812=$A$2:A1811)*$D$2:D1811,))=0,0,Parameters!$C$2),Parameters!$D$2)</f>
        <v>43192</v>
      </c>
      <c r="E1812">
        <f ca="1">RANDBETWEEN(Parameters!$F$2,Parameters!$G$2)</f>
        <v>291</v>
      </c>
      <c r="F1812">
        <f ca="1">RANDBETWEEN(Parameters!$I$2,Parameters!$J$2)</f>
        <v>135</v>
      </c>
      <c r="G1812">
        <f ca="1">SUMIFS(E$2:E1812,$A$2:A1812,Extraction[[#This Row],[AreaID]])</f>
        <v>21501</v>
      </c>
      <c r="H1812">
        <f ca="1">SUMIFS(F$2:F1812,$A$2:A1812,Extraction[[#This Row],[AreaID]])</f>
        <v>19772</v>
      </c>
      <c r="I1812">
        <f ca="1">VLOOKUP(Extraction[[#This Row],[AreaID]],Reserves[],4,FALSE)-Extraction[[#This Row],[OilExtractionToDate]]</f>
        <v>145727</v>
      </c>
      <c r="J1812">
        <f ca="1">VLOOKUP(Extraction[[#This Row],[AreaID]],Reserves[],5,FALSE)-Extraction[[#This Row],[GasExtractionToDate]]</f>
        <v>355481</v>
      </c>
    </row>
    <row r="1813" spans="1:10" x14ac:dyDescent="0.35">
      <c r="A1813">
        <f ca="1">RANDBETWEEN(1,Parameters!$A$10)</f>
        <v>8</v>
      </c>
      <c r="B1813" t="str">
        <f ca="1">VLOOKUP(A1813,Reserves[],2,FALSE)</f>
        <v>Hanamura</v>
      </c>
      <c r="C1813" t="str">
        <f ca="1">VLOOKUP(A1813,Reserves[],3,FALSE)</f>
        <v>Delta</v>
      </c>
      <c r="D1813" s="1">
        <f ca="1">MAX(Parameters!$A$2,MAX(INDEX((A1813=$A$2:A1812)*$D$2:D1812,))) + RANDBETWEEN(IF(MAX(INDEX((A1813=$A$2:A1812)*$D$2:D1812,))=0,0,Parameters!$C$2),Parameters!$D$2)</f>
        <v>43350</v>
      </c>
      <c r="E1813">
        <f ca="1">RANDBETWEEN(Parameters!$F$2,Parameters!$G$2)</f>
        <v>254</v>
      </c>
      <c r="F1813">
        <f ca="1">RANDBETWEEN(Parameters!$I$2,Parameters!$J$2)</f>
        <v>267</v>
      </c>
      <c r="G1813">
        <f ca="1">SUMIFS(E$2:E1813,$A$2:A1813,Extraction[[#This Row],[AreaID]])</f>
        <v>25758</v>
      </c>
      <c r="H1813">
        <f ca="1">SUMIFS(F$2:F1813,$A$2:A1813,Extraction[[#This Row],[AreaID]])</f>
        <v>25041</v>
      </c>
      <c r="I1813">
        <f ca="1">VLOOKUP(Extraction[[#This Row],[AreaID]],Reserves[],4,FALSE)-Extraction[[#This Row],[OilExtractionToDate]]</f>
        <v>148032</v>
      </c>
      <c r="J1813">
        <f ca="1">VLOOKUP(Extraction[[#This Row],[AreaID]],Reserves[],5,FALSE)-Extraction[[#This Row],[GasExtractionToDate]]</f>
        <v>218068</v>
      </c>
    </row>
    <row r="1814" spans="1:10" x14ac:dyDescent="0.35">
      <c r="A1814">
        <f ca="1">RANDBETWEEN(1,Parameters!$A$10)</f>
        <v>6</v>
      </c>
      <c r="B1814" t="str">
        <f ca="1">VLOOKUP(A1814,Reserves[],2,FALSE)</f>
        <v>Hanamura</v>
      </c>
      <c r="C1814" t="str">
        <f ca="1">VLOOKUP(A1814,Reserves[],3,FALSE)</f>
        <v>Alpha</v>
      </c>
      <c r="D1814" s="1">
        <f ca="1">MAX(Parameters!$A$2,MAX(INDEX((A1814=$A$2:A1813)*$D$2:D1813,))) + RANDBETWEEN(IF(MAX(INDEX((A1814=$A$2:A1813)*$D$2:D1813,))=0,0,Parameters!$C$2),Parameters!$D$2)</f>
        <v>43331</v>
      </c>
      <c r="E1814">
        <f ca="1">RANDBETWEEN(Parameters!$F$2,Parameters!$G$2)</f>
        <v>251</v>
      </c>
      <c r="F1814">
        <f ca="1">RANDBETWEEN(Parameters!$I$2,Parameters!$J$2)</f>
        <v>189</v>
      </c>
      <c r="G1814">
        <f ca="1">SUMIFS(E$2:E1814,$A$2:A1814,Extraction[[#This Row],[AreaID]])</f>
        <v>24677</v>
      </c>
      <c r="H1814">
        <f ca="1">SUMIFS(F$2:F1814,$A$2:A1814,Extraction[[#This Row],[AreaID]])</f>
        <v>23143</v>
      </c>
      <c r="I1814">
        <f ca="1">VLOOKUP(Extraction[[#This Row],[AreaID]],Reserves[],4,FALSE)-Extraction[[#This Row],[OilExtractionToDate]]</f>
        <v>235703</v>
      </c>
      <c r="J1814">
        <f ca="1">VLOOKUP(Extraction[[#This Row],[AreaID]],Reserves[],5,FALSE)-Extraction[[#This Row],[GasExtractionToDate]]</f>
        <v>278459</v>
      </c>
    </row>
    <row r="1815" spans="1:10" x14ac:dyDescent="0.35">
      <c r="A1815">
        <f ca="1">RANDBETWEEN(1,Parameters!$A$10)</f>
        <v>13</v>
      </c>
      <c r="B1815" t="str">
        <f ca="1">VLOOKUP(A1815,Reserves[],2,FALSE)</f>
        <v>Kern River</v>
      </c>
      <c r="C1815" t="str">
        <f ca="1">VLOOKUP(A1815,Reserves[],3,FALSE)</f>
        <v>W13</v>
      </c>
      <c r="D1815" s="1">
        <f ca="1">MAX(Parameters!$A$2,MAX(INDEX((A1815=$A$2:A1814)*$D$2:D1814,))) + RANDBETWEEN(IF(MAX(INDEX((A1815=$A$2:A1814)*$D$2:D1814,))=0,0,Parameters!$C$2),Parameters!$D$2)</f>
        <v>43317</v>
      </c>
      <c r="E1815">
        <f ca="1">RANDBETWEEN(Parameters!$F$2,Parameters!$G$2)</f>
        <v>230</v>
      </c>
      <c r="F1815">
        <f ca="1">RANDBETWEEN(Parameters!$I$2,Parameters!$J$2)</f>
        <v>180</v>
      </c>
      <c r="G1815">
        <f ca="1">SUMIFS(E$2:E1815,$A$2:A1815,Extraction[[#This Row],[AreaID]])</f>
        <v>24736</v>
      </c>
      <c r="H1815">
        <f ca="1">SUMIFS(F$2:F1815,$A$2:A1815,Extraction[[#This Row],[AreaID]])</f>
        <v>24029</v>
      </c>
      <c r="I1815">
        <f ca="1">VLOOKUP(Extraction[[#This Row],[AreaID]],Reserves[],4,FALSE)-Extraction[[#This Row],[OilExtractionToDate]]</f>
        <v>357967</v>
      </c>
      <c r="J1815">
        <f ca="1">VLOOKUP(Extraction[[#This Row],[AreaID]],Reserves[],5,FALSE)-Extraction[[#This Row],[GasExtractionToDate]]</f>
        <v>425426</v>
      </c>
    </row>
    <row r="1816" spans="1:10" x14ac:dyDescent="0.35">
      <c r="A1816">
        <f ca="1">RANDBETWEEN(1,Parameters!$A$10)</f>
        <v>11</v>
      </c>
      <c r="B1816" t="str">
        <f ca="1">VLOOKUP(A1816,Reserves[],2,FALSE)</f>
        <v>EastTexas</v>
      </c>
      <c r="C1816" t="str">
        <f ca="1">VLOOKUP(A1816,Reserves[],3,FALSE)</f>
        <v>Lake2</v>
      </c>
      <c r="D1816" s="1">
        <f ca="1">MAX(Parameters!$A$2,MAX(INDEX((A1816=$A$2:A1815)*$D$2:D1815,))) + RANDBETWEEN(IF(MAX(INDEX((A1816=$A$2:A1815)*$D$2:D1815,))=0,0,Parameters!$C$2),Parameters!$D$2)</f>
        <v>43306</v>
      </c>
      <c r="E1816">
        <f ca="1">RANDBETWEEN(Parameters!$F$2,Parameters!$G$2)</f>
        <v>93</v>
      </c>
      <c r="F1816">
        <f ca="1">RANDBETWEEN(Parameters!$I$2,Parameters!$J$2)</f>
        <v>236</v>
      </c>
      <c r="G1816">
        <f ca="1">SUMIFS(E$2:E1816,$A$2:A1816,Extraction[[#This Row],[AreaID]])</f>
        <v>23964</v>
      </c>
      <c r="H1816">
        <f ca="1">SUMIFS(F$2:F1816,$A$2:A1816,Extraction[[#This Row],[AreaID]])</f>
        <v>23606</v>
      </c>
      <c r="I1816">
        <f ca="1">VLOOKUP(Extraction[[#This Row],[AreaID]],Reserves[],4,FALSE)-Extraction[[#This Row],[OilExtractionToDate]]</f>
        <v>252016</v>
      </c>
      <c r="J1816">
        <f ca="1">VLOOKUP(Extraction[[#This Row],[AreaID]],Reserves[],5,FALSE)-Extraction[[#This Row],[GasExtractionToDate]]</f>
        <v>203191</v>
      </c>
    </row>
    <row r="1817" spans="1:10" x14ac:dyDescent="0.35">
      <c r="A1817">
        <f ca="1">RANDBETWEEN(1,Parameters!$A$10)</f>
        <v>9</v>
      </c>
      <c r="B1817" t="str">
        <f ca="1">VLOOKUP(A1817,Reserves[],2,FALSE)</f>
        <v>Hanamura</v>
      </c>
      <c r="C1817" t="str">
        <f ca="1">VLOOKUP(A1817,Reserves[],3,FALSE)</f>
        <v>H2</v>
      </c>
      <c r="D1817" s="1">
        <f ca="1">MAX(Parameters!$A$2,MAX(INDEX((A1817=$A$2:A1816)*$D$2:D1816,))) + RANDBETWEEN(IF(MAX(INDEX((A1817=$A$2:A1816)*$D$2:D1816,))=0,0,Parameters!$C$2),Parameters!$D$2)</f>
        <v>43292</v>
      </c>
      <c r="E1817">
        <f ca="1">RANDBETWEEN(Parameters!$F$2,Parameters!$G$2)</f>
        <v>194</v>
      </c>
      <c r="F1817">
        <f ca="1">RANDBETWEEN(Parameters!$I$2,Parameters!$J$2)</f>
        <v>288</v>
      </c>
      <c r="G1817">
        <f ca="1">SUMIFS(E$2:E1817,$A$2:A1817,Extraction[[#This Row],[AreaID]])</f>
        <v>25084</v>
      </c>
      <c r="H1817">
        <f ca="1">SUMIFS(F$2:F1817,$A$2:A1817,Extraction[[#This Row],[AreaID]])</f>
        <v>23316</v>
      </c>
      <c r="I1817">
        <f ca="1">VLOOKUP(Extraction[[#This Row],[AreaID]],Reserves[],4,FALSE)-Extraction[[#This Row],[OilExtractionToDate]]</f>
        <v>316079</v>
      </c>
      <c r="J1817">
        <f ca="1">VLOOKUP(Extraction[[#This Row],[AreaID]],Reserves[],5,FALSE)-Extraction[[#This Row],[GasExtractionToDate]]</f>
        <v>392622</v>
      </c>
    </row>
    <row r="1818" spans="1:10" x14ac:dyDescent="0.35">
      <c r="A1818">
        <f ca="1">RANDBETWEEN(1,Parameters!$A$10)</f>
        <v>10</v>
      </c>
      <c r="B1818" t="str">
        <f ca="1">VLOOKUP(A1818,Reserves[],2,FALSE)</f>
        <v>EastTexas</v>
      </c>
      <c r="C1818" t="str">
        <f ca="1">VLOOKUP(A1818,Reserves[],3,FALSE)</f>
        <v>Lake1</v>
      </c>
      <c r="D1818" s="1">
        <f ca="1">MAX(Parameters!$A$2,MAX(INDEX((A1818=$A$2:A1817)*$D$2:D1817,))) + RANDBETWEEN(IF(MAX(INDEX((A1818=$A$2:A1817)*$D$2:D1817,))=0,0,Parameters!$C$2),Parameters!$D$2)</f>
        <v>43195</v>
      </c>
      <c r="E1818">
        <f ca="1">RANDBETWEEN(Parameters!$F$2,Parameters!$G$2)</f>
        <v>180</v>
      </c>
      <c r="F1818">
        <f ca="1">RANDBETWEEN(Parameters!$I$2,Parameters!$J$2)</f>
        <v>234</v>
      </c>
      <c r="G1818">
        <f ca="1">SUMIFS(E$2:E1818,$A$2:A1818,Extraction[[#This Row],[AreaID]])</f>
        <v>21681</v>
      </c>
      <c r="H1818">
        <f ca="1">SUMIFS(F$2:F1818,$A$2:A1818,Extraction[[#This Row],[AreaID]])</f>
        <v>20006</v>
      </c>
      <c r="I1818">
        <f ca="1">VLOOKUP(Extraction[[#This Row],[AreaID]],Reserves[],4,FALSE)-Extraction[[#This Row],[OilExtractionToDate]]</f>
        <v>145547</v>
      </c>
      <c r="J1818">
        <f ca="1">VLOOKUP(Extraction[[#This Row],[AreaID]],Reserves[],5,FALSE)-Extraction[[#This Row],[GasExtractionToDate]]</f>
        <v>355247</v>
      </c>
    </row>
    <row r="1819" spans="1:10" x14ac:dyDescent="0.35">
      <c r="A1819">
        <f ca="1">RANDBETWEEN(1,Parameters!$A$10)</f>
        <v>12</v>
      </c>
      <c r="B1819" t="str">
        <f ca="1">VLOOKUP(A1819,Reserves[],2,FALSE)</f>
        <v>EastTexas</v>
      </c>
      <c r="C1819" t="str">
        <f ca="1">VLOOKUP(A1819,Reserves[],3,FALSE)</f>
        <v>Lake3</v>
      </c>
      <c r="D1819" s="1">
        <f ca="1">MAX(Parameters!$A$2,MAX(INDEX((A1819=$A$2:A1818)*$D$2:D1818,))) + RANDBETWEEN(IF(MAX(INDEX((A1819=$A$2:A1818)*$D$2:D1818,))=0,0,Parameters!$C$2),Parameters!$D$2)</f>
        <v>43322</v>
      </c>
      <c r="E1819">
        <f ca="1">RANDBETWEEN(Parameters!$F$2,Parameters!$G$2)</f>
        <v>246</v>
      </c>
      <c r="F1819">
        <f ca="1">RANDBETWEEN(Parameters!$I$2,Parameters!$J$2)</f>
        <v>76</v>
      </c>
      <c r="G1819">
        <f ca="1">SUMIFS(E$2:E1819,$A$2:A1819,Extraction[[#This Row],[AreaID]])</f>
        <v>23884</v>
      </c>
      <c r="H1819">
        <f ca="1">SUMIFS(F$2:F1819,$A$2:A1819,Extraction[[#This Row],[AreaID]])</f>
        <v>21743</v>
      </c>
      <c r="I1819">
        <f ca="1">VLOOKUP(Extraction[[#This Row],[AreaID]],Reserves[],4,FALSE)-Extraction[[#This Row],[OilExtractionToDate]]</f>
        <v>309503</v>
      </c>
      <c r="J1819">
        <f ca="1">VLOOKUP(Extraction[[#This Row],[AreaID]],Reserves[],5,FALSE)-Extraction[[#This Row],[GasExtractionToDate]]</f>
        <v>265462</v>
      </c>
    </row>
    <row r="1820" spans="1:10" x14ac:dyDescent="0.35">
      <c r="A1820">
        <f ca="1">RANDBETWEEN(1,Parameters!$A$10)</f>
        <v>10</v>
      </c>
      <c r="B1820" t="str">
        <f ca="1">VLOOKUP(A1820,Reserves[],2,FALSE)</f>
        <v>EastTexas</v>
      </c>
      <c r="C1820" t="str">
        <f ca="1">VLOOKUP(A1820,Reserves[],3,FALSE)</f>
        <v>Lake1</v>
      </c>
      <c r="D1820" s="1">
        <f ca="1">MAX(Parameters!$A$2,MAX(INDEX((A1820=$A$2:A1819)*$D$2:D1819,))) + RANDBETWEEN(IF(MAX(INDEX((A1820=$A$2:A1819)*$D$2:D1819,))=0,0,Parameters!$C$2),Parameters!$D$2)</f>
        <v>43201</v>
      </c>
      <c r="E1820">
        <f ca="1">RANDBETWEEN(Parameters!$F$2,Parameters!$G$2)</f>
        <v>123</v>
      </c>
      <c r="F1820">
        <f ca="1">RANDBETWEEN(Parameters!$I$2,Parameters!$J$2)</f>
        <v>170</v>
      </c>
      <c r="G1820">
        <f ca="1">SUMIFS(E$2:E1820,$A$2:A1820,Extraction[[#This Row],[AreaID]])</f>
        <v>21804</v>
      </c>
      <c r="H1820">
        <f ca="1">SUMIFS(F$2:F1820,$A$2:A1820,Extraction[[#This Row],[AreaID]])</f>
        <v>20176</v>
      </c>
      <c r="I1820">
        <f ca="1">VLOOKUP(Extraction[[#This Row],[AreaID]],Reserves[],4,FALSE)-Extraction[[#This Row],[OilExtractionToDate]]</f>
        <v>145424</v>
      </c>
      <c r="J1820">
        <f ca="1">VLOOKUP(Extraction[[#This Row],[AreaID]],Reserves[],5,FALSE)-Extraction[[#This Row],[GasExtractionToDate]]</f>
        <v>355077</v>
      </c>
    </row>
    <row r="1821" spans="1:10" x14ac:dyDescent="0.35">
      <c r="A1821">
        <f ca="1">RANDBETWEEN(1,Parameters!$A$10)</f>
        <v>8</v>
      </c>
      <c r="B1821" t="str">
        <f ca="1">VLOOKUP(A1821,Reserves[],2,FALSE)</f>
        <v>Hanamura</v>
      </c>
      <c r="C1821" t="str">
        <f ca="1">VLOOKUP(A1821,Reserves[],3,FALSE)</f>
        <v>Delta</v>
      </c>
      <c r="D1821" s="1">
        <f ca="1">MAX(Parameters!$A$2,MAX(INDEX((A1821=$A$2:A1820)*$D$2:D1820,))) + RANDBETWEEN(IF(MAX(INDEX((A1821=$A$2:A1820)*$D$2:D1820,))=0,0,Parameters!$C$2),Parameters!$D$2)</f>
        <v>43356</v>
      </c>
      <c r="E1821">
        <f ca="1">RANDBETWEEN(Parameters!$F$2,Parameters!$G$2)</f>
        <v>118</v>
      </c>
      <c r="F1821">
        <f ca="1">RANDBETWEEN(Parameters!$I$2,Parameters!$J$2)</f>
        <v>275</v>
      </c>
      <c r="G1821">
        <f ca="1">SUMIFS(E$2:E1821,$A$2:A1821,Extraction[[#This Row],[AreaID]])</f>
        <v>25876</v>
      </c>
      <c r="H1821">
        <f ca="1">SUMIFS(F$2:F1821,$A$2:A1821,Extraction[[#This Row],[AreaID]])</f>
        <v>25316</v>
      </c>
      <c r="I1821">
        <f ca="1">VLOOKUP(Extraction[[#This Row],[AreaID]],Reserves[],4,FALSE)-Extraction[[#This Row],[OilExtractionToDate]]</f>
        <v>147914</v>
      </c>
      <c r="J1821">
        <f ca="1">VLOOKUP(Extraction[[#This Row],[AreaID]],Reserves[],5,FALSE)-Extraction[[#This Row],[GasExtractionToDate]]</f>
        <v>217793</v>
      </c>
    </row>
    <row r="1822" spans="1:10" x14ac:dyDescent="0.35">
      <c r="A1822">
        <f ca="1">RANDBETWEEN(1,Parameters!$A$10)</f>
        <v>9</v>
      </c>
      <c r="B1822" t="str">
        <f ca="1">VLOOKUP(A1822,Reserves[],2,FALSE)</f>
        <v>Hanamura</v>
      </c>
      <c r="C1822" t="str">
        <f ca="1">VLOOKUP(A1822,Reserves[],3,FALSE)</f>
        <v>H2</v>
      </c>
      <c r="D1822" s="1">
        <f ca="1">MAX(Parameters!$A$2,MAX(INDEX((A1822=$A$2:A1821)*$D$2:D1821,))) + RANDBETWEEN(IF(MAX(INDEX((A1822=$A$2:A1821)*$D$2:D1821,))=0,0,Parameters!$C$2),Parameters!$D$2)</f>
        <v>43299</v>
      </c>
      <c r="E1822">
        <f ca="1">RANDBETWEEN(Parameters!$F$2,Parameters!$G$2)</f>
        <v>136</v>
      </c>
      <c r="F1822">
        <f ca="1">RANDBETWEEN(Parameters!$I$2,Parameters!$J$2)</f>
        <v>104</v>
      </c>
      <c r="G1822">
        <f ca="1">SUMIFS(E$2:E1822,$A$2:A1822,Extraction[[#This Row],[AreaID]])</f>
        <v>25220</v>
      </c>
      <c r="H1822">
        <f ca="1">SUMIFS(F$2:F1822,$A$2:A1822,Extraction[[#This Row],[AreaID]])</f>
        <v>23420</v>
      </c>
      <c r="I1822">
        <f ca="1">VLOOKUP(Extraction[[#This Row],[AreaID]],Reserves[],4,FALSE)-Extraction[[#This Row],[OilExtractionToDate]]</f>
        <v>315943</v>
      </c>
      <c r="J1822">
        <f ca="1">VLOOKUP(Extraction[[#This Row],[AreaID]],Reserves[],5,FALSE)-Extraction[[#This Row],[GasExtractionToDate]]</f>
        <v>392518</v>
      </c>
    </row>
    <row r="1823" spans="1:10" x14ac:dyDescent="0.35">
      <c r="A1823">
        <f ca="1">RANDBETWEEN(1,Parameters!$A$10)</f>
        <v>5</v>
      </c>
      <c r="B1823" t="str">
        <f ca="1">VLOOKUP(A1823,Reserves[],2,FALSE)</f>
        <v>BigPool</v>
      </c>
      <c r="C1823" t="str">
        <f ca="1">VLOOKUP(A1823,Reserves[],3,FALSE)</f>
        <v>B2</v>
      </c>
      <c r="D1823" s="1">
        <f ca="1">MAX(Parameters!$A$2,MAX(INDEX((A1823=$A$2:A1822)*$D$2:D1822,))) + RANDBETWEEN(IF(MAX(INDEX((A1823=$A$2:A1822)*$D$2:D1822,))=0,0,Parameters!$C$2),Parameters!$D$2)</f>
        <v>43251</v>
      </c>
      <c r="E1823">
        <f ca="1">RANDBETWEEN(Parameters!$F$2,Parameters!$G$2)</f>
        <v>81</v>
      </c>
      <c r="F1823">
        <f ca="1">RANDBETWEEN(Parameters!$I$2,Parameters!$J$2)</f>
        <v>61</v>
      </c>
      <c r="G1823">
        <f ca="1">SUMIFS(E$2:E1823,$A$2:A1823,Extraction[[#This Row],[AreaID]])</f>
        <v>23307</v>
      </c>
      <c r="H1823">
        <f ca="1">SUMIFS(F$2:F1823,$A$2:A1823,Extraction[[#This Row],[AreaID]])</f>
        <v>22057</v>
      </c>
      <c r="I1823">
        <f ca="1">VLOOKUP(Extraction[[#This Row],[AreaID]],Reserves[],4,FALSE)-Extraction[[#This Row],[OilExtractionToDate]]</f>
        <v>284116</v>
      </c>
      <c r="J1823">
        <f ca="1">VLOOKUP(Extraction[[#This Row],[AreaID]],Reserves[],5,FALSE)-Extraction[[#This Row],[GasExtractionToDate]]</f>
        <v>255651</v>
      </c>
    </row>
    <row r="1824" spans="1:10" x14ac:dyDescent="0.35">
      <c r="A1824">
        <f ca="1">RANDBETWEEN(1,Parameters!$A$10)</f>
        <v>8</v>
      </c>
      <c r="B1824" t="str">
        <f ca="1">VLOOKUP(A1824,Reserves[],2,FALSE)</f>
        <v>Hanamura</v>
      </c>
      <c r="C1824" t="str">
        <f ca="1">VLOOKUP(A1824,Reserves[],3,FALSE)</f>
        <v>Delta</v>
      </c>
      <c r="D1824" s="1">
        <f ca="1">MAX(Parameters!$A$2,MAX(INDEX((A1824=$A$2:A1823)*$D$2:D1823,))) + RANDBETWEEN(IF(MAX(INDEX((A1824=$A$2:A1823)*$D$2:D1823,))=0,0,Parameters!$C$2),Parameters!$D$2)</f>
        <v>43360</v>
      </c>
      <c r="E1824">
        <f ca="1">RANDBETWEEN(Parameters!$F$2,Parameters!$G$2)</f>
        <v>291</v>
      </c>
      <c r="F1824">
        <f ca="1">RANDBETWEEN(Parameters!$I$2,Parameters!$J$2)</f>
        <v>96</v>
      </c>
      <c r="G1824">
        <f ca="1">SUMIFS(E$2:E1824,$A$2:A1824,Extraction[[#This Row],[AreaID]])</f>
        <v>26167</v>
      </c>
      <c r="H1824">
        <f ca="1">SUMIFS(F$2:F1824,$A$2:A1824,Extraction[[#This Row],[AreaID]])</f>
        <v>25412</v>
      </c>
      <c r="I1824">
        <f ca="1">VLOOKUP(Extraction[[#This Row],[AreaID]],Reserves[],4,FALSE)-Extraction[[#This Row],[OilExtractionToDate]]</f>
        <v>147623</v>
      </c>
      <c r="J1824">
        <f ca="1">VLOOKUP(Extraction[[#This Row],[AreaID]],Reserves[],5,FALSE)-Extraction[[#This Row],[GasExtractionToDate]]</f>
        <v>217697</v>
      </c>
    </row>
    <row r="1825" spans="1:10" x14ac:dyDescent="0.35">
      <c r="A1825">
        <f ca="1">RANDBETWEEN(1,Parameters!$A$10)</f>
        <v>4</v>
      </c>
      <c r="B1825" t="str">
        <f ca="1">VLOOKUP(A1825,Reserves[],2,FALSE)</f>
        <v>BigPool</v>
      </c>
      <c r="C1825" t="str">
        <f ca="1">VLOOKUP(A1825,Reserves[],3,FALSE)</f>
        <v>B1</v>
      </c>
      <c r="D1825" s="1">
        <f ca="1">MAX(Parameters!$A$2,MAX(INDEX((A1825=$A$2:A1824)*$D$2:D1824,))) + RANDBETWEEN(IF(MAX(INDEX((A1825=$A$2:A1824)*$D$2:D1824,))=0,0,Parameters!$C$2),Parameters!$D$2)</f>
        <v>43316</v>
      </c>
      <c r="E1825">
        <f ca="1">RANDBETWEEN(Parameters!$F$2,Parameters!$G$2)</f>
        <v>173</v>
      </c>
      <c r="F1825">
        <f ca="1">RANDBETWEEN(Parameters!$I$2,Parameters!$J$2)</f>
        <v>209</v>
      </c>
      <c r="G1825">
        <f ca="1">SUMIFS(E$2:E1825,$A$2:A1825,Extraction[[#This Row],[AreaID]])</f>
        <v>24499</v>
      </c>
      <c r="H1825">
        <f ca="1">SUMIFS(F$2:F1825,$A$2:A1825,Extraction[[#This Row],[AreaID]])</f>
        <v>23916</v>
      </c>
      <c r="I1825">
        <f ca="1">VLOOKUP(Extraction[[#This Row],[AreaID]],Reserves[],4,FALSE)-Extraction[[#This Row],[OilExtractionToDate]]</f>
        <v>380691</v>
      </c>
      <c r="J1825">
        <f ca="1">VLOOKUP(Extraction[[#This Row],[AreaID]],Reserves[],5,FALSE)-Extraction[[#This Row],[GasExtractionToDate]]</f>
        <v>176537</v>
      </c>
    </row>
    <row r="1826" spans="1:10" x14ac:dyDescent="0.35">
      <c r="A1826">
        <f ca="1">RANDBETWEEN(1,Parameters!$A$10)</f>
        <v>6</v>
      </c>
      <c r="B1826" t="str">
        <f ca="1">VLOOKUP(A1826,Reserves[],2,FALSE)</f>
        <v>Hanamura</v>
      </c>
      <c r="C1826" t="str">
        <f ca="1">VLOOKUP(A1826,Reserves[],3,FALSE)</f>
        <v>Alpha</v>
      </c>
      <c r="D1826" s="1">
        <f ca="1">MAX(Parameters!$A$2,MAX(INDEX((A1826=$A$2:A1825)*$D$2:D1825,))) + RANDBETWEEN(IF(MAX(INDEX((A1826=$A$2:A1825)*$D$2:D1825,))=0,0,Parameters!$C$2),Parameters!$D$2)</f>
        <v>43335</v>
      </c>
      <c r="E1826">
        <f ca="1">RANDBETWEEN(Parameters!$F$2,Parameters!$G$2)</f>
        <v>198</v>
      </c>
      <c r="F1826">
        <f ca="1">RANDBETWEEN(Parameters!$I$2,Parameters!$J$2)</f>
        <v>280</v>
      </c>
      <c r="G1826">
        <f ca="1">SUMIFS(E$2:E1826,$A$2:A1826,Extraction[[#This Row],[AreaID]])</f>
        <v>24875</v>
      </c>
      <c r="H1826">
        <f ca="1">SUMIFS(F$2:F1826,$A$2:A1826,Extraction[[#This Row],[AreaID]])</f>
        <v>23423</v>
      </c>
      <c r="I1826">
        <f ca="1">VLOOKUP(Extraction[[#This Row],[AreaID]],Reserves[],4,FALSE)-Extraction[[#This Row],[OilExtractionToDate]]</f>
        <v>235505</v>
      </c>
      <c r="J1826">
        <f ca="1">VLOOKUP(Extraction[[#This Row],[AreaID]],Reserves[],5,FALSE)-Extraction[[#This Row],[GasExtractionToDate]]</f>
        <v>278179</v>
      </c>
    </row>
    <row r="1827" spans="1:10" x14ac:dyDescent="0.35">
      <c r="A1827">
        <f ca="1">RANDBETWEEN(1,Parameters!$A$10)</f>
        <v>11</v>
      </c>
      <c r="B1827" t="str">
        <f ca="1">VLOOKUP(A1827,Reserves[],2,FALSE)</f>
        <v>EastTexas</v>
      </c>
      <c r="C1827" t="str">
        <f ca="1">VLOOKUP(A1827,Reserves[],3,FALSE)</f>
        <v>Lake2</v>
      </c>
      <c r="D1827" s="1">
        <f ca="1">MAX(Parameters!$A$2,MAX(INDEX((A1827=$A$2:A1826)*$D$2:D1826,))) + RANDBETWEEN(IF(MAX(INDEX((A1827=$A$2:A1826)*$D$2:D1826,))=0,0,Parameters!$C$2),Parameters!$D$2)</f>
        <v>43311</v>
      </c>
      <c r="E1827">
        <f ca="1">RANDBETWEEN(Parameters!$F$2,Parameters!$G$2)</f>
        <v>99</v>
      </c>
      <c r="F1827">
        <f ca="1">RANDBETWEEN(Parameters!$I$2,Parameters!$J$2)</f>
        <v>176</v>
      </c>
      <c r="G1827">
        <f ca="1">SUMIFS(E$2:E1827,$A$2:A1827,Extraction[[#This Row],[AreaID]])</f>
        <v>24063</v>
      </c>
      <c r="H1827">
        <f ca="1">SUMIFS(F$2:F1827,$A$2:A1827,Extraction[[#This Row],[AreaID]])</f>
        <v>23782</v>
      </c>
      <c r="I1827">
        <f ca="1">VLOOKUP(Extraction[[#This Row],[AreaID]],Reserves[],4,FALSE)-Extraction[[#This Row],[OilExtractionToDate]]</f>
        <v>251917</v>
      </c>
      <c r="J1827">
        <f ca="1">VLOOKUP(Extraction[[#This Row],[AreaID]],Reserves[],5,FALSE)-Extraction[[#This Row],[GasExtractionToDate]]</f>
        <v>203015</v>
      </c>
    </row>
    <row r="1828" spans="1:10" x14ac:dyDescent="0.35">
      <c r="A1828">
        <f ca="1">RANDBETWEEN(1,Parameters!$A$10)</f>
        <v>9</v>
      </c>
      <c r="B1828" t="str">
        <f ca="1">VLOOKUP(A1828,Reserves[],2,FALSE)</f>
        <v>Hanamura</v>
      </c>
      <c r="C1828" t="str">
        <f ca="1">VLOOKUP(A1828,Reserves[],3,FALSE)</f>
        <v>H2</v>
      </c>
      <c r="D1828" s="1">
        <f ca="1">MAX(Parameters!$A$2,MAX(INDEX((A1828=$A$2:A1827)*$D$2:D1827,))) + RANDBETWEEN(IF(MAX(INDEX((A1828=$A$2:A1827)*$D$2:D1827,))=0,0,Parameters!$C$2),Parameters!$D$2)</f>
        <v>43307</v>
      </c>
      <c r="E1828">
        <f ca="1">RANDBETWEEN(Parameters!$F$2,Parameters!$G$2)</f>
        <v>273</v>
      </c>
      <c r="F1828">
        <f ca="1">RANDBETWEEN(Parameters!$I$2,Parameters!$J$2)</f>
        <v>77</v>
      </c>
      <c r="G1828">
        <f ca="1">SUMIFS(E$2:E1828,$A$2:A1828,Extraction[[#This Row],[AreaID]])</f>
        <v>25493</v>
      </c>
      <c r="H1828">
        <f ca="1">SUMIFS(F$2:F1828,$A$2:A1828,Extraction[[#This Row],[AreaID]])</f>
        <v>23497</v>
      </c>
      <c r="I1828">
        <f ca="1">VLOOKUP(Extraction[[#This Row],[AreaID]],Reserves[],4,FALSE)-Extraction[[#This Row],[OilExtractionToDate]]</f>
        <v>315670</v>
      </c>
      <c r="J1828">
        <f ca="1">VLOOKUP(Extraction[[#This Row],[AreaID]],Reserves[],5,FALSE)-Extraction[[#This Row],[GasExtractionToDate]]</f>
        <v>392441</v>
      </c>
    </row>
    <row r="1829" spans="1:10" x14ac:dyDescent="0.35">
      <c r="A1829">
        <f ca="1">RANDBETWEEN(1,Parameters!$A$10)</f>
        <v>5</v>
      </c>
      <c r="B1829" t="str">
        <f ca="1">VLOOKUP(A1829,Reserves[],2,FALSE)</f>
        <v>BigPool</v>
      </c>
      <c r="C1829" t="str">
        <f ca="1">VLOOKUP(A1829,Reserves[],3,FALSE)</f>
        <v>B2</v>
      </c>
      <c r="D1829" s="1">
        <f ca="1">MAX(Parameters!$A$2,MAX(INDEX((A1829=$A$2:A1828)*$D$2:D1828,))) + RANDBETWEEN(IF(MAX(INDEX((A1829=$A$2:A1828)*$D$2:D1828,))=0,0,Parameters!$C$2),Parameters!$D$2)</f>
        <v>43258</v>
      </c>
      <c r="E1829">
        <f ca="1">RANDBETWEEN(Parameters!$F$2,Parameters!$G$2)</f>
        <v>274</v>
      </c>
      <c r="F1829">
        <f ca="1">RANDBETWEEN(Parameters!$I$2,Parameters!$J$2)</f>
        <v>158</v>
      </c>
      <c r="G1829">
        <f ca="1">SUMIFS(E$2:E1829,$A$2:A1829,Extraction[[#This Row],[AreaID]])</f>
        <v>23581</v>
      </c>
      <c r="H1829">
        <f ca="1">SUMIFS(F$2:F1829,$A$2:A1829,Extraction[[#This Row],[AreaID]])</f>
        <v>22215</v>
      </c>
      <c r="I1829">
        <f ca="1">VLOOKUP(Extraction[[#This Row],[AreaID]],Reserves[],4,FALSE)-Extraction[[#This Row],[OilExtractionToDate]]</f>
        <v>283842</v>
      </c>
      <c r="J1829">
        <f ca="1">VLOOKUP(Extraction[[#This Row],[AreaID]],Reserves[],5,FALSE)-Extraction[[#This Row],[GasExtractionToDate]]</f>
        <v>255493</v>
      </c>
    </row>
    <row r="1830" spans="1:10" x14ac:dyDescent="0.35">
      <c r="A1830">
        <f ca="1">RANDBETWEEN(1,Parameters!$A$10)</f>
        <v>1</v>
      </c>
      <c r="B1830" t="str">
        <f ca="1">VLOOKUP(A1830,Reserves[],2,FALSE)</f>
        <v>Route66</v>
      </c>
      <c r="C1830" t="str">
        <f ca="1">VLOOKUP(A1830,Reserves[],3,FALSE)</f>
        <v>Alpha</v>
      </c>
      <c r="D1830" s="1">
        <f ca="1">MAX(Parameters!$A$2,MAX(INDEX((A1830=$A$2:A1829)*$D$2:D1829,))) + RANDBETWEEN(IF(MAX(INDEX((A1830=$A$2:A1829)*$D$2:D1829,))=0,0,Parameters!$C$2),Parameters!$D$2)</f>
        <v>43275</v>
      </c>
      <c r="E1830">
        <f ca="1">RANDBETWEEN(Parameters!$F$2,Parameters!$G$2)</f>
        <v>103</v>
      </c>
      <c r="F1830">
        <f ca="1">RANDBETWEEN(Parameters!$I$2,Parameters!$J$2)</f>
        <v>182</v>
      </c>
      <c r="G1830">
        <f ca="1">SUMIFS(E$2:E1830,$A$2:A1830,Extraction[[#This Row],[AreaID]])</f>
        <v>24291</v>
      </c>
      <c r="H1830">
        <f ca="1">SUMIFS(F$2:F1830,$A$2:A1830,Extraction[[#This Row],[AreaID]])</f>
        <v>21487</v>
      </c>
      <c r="I1830">
        <f ca="1">VLOOKUP(Extraction[[#This Row],[AreaID]],Reserves[],4,FALSE)-Extraction[[#This Row],[OilExtractionToDate]]</f>
        <v>293299</v>
      </c>
      <c r="J1830">
        <f ca="1">VLOOKUP(Extraction[[#This Row],[AreaID]],Reserves[],5,FALSE)-Extraction[[#This Row],[GasExtractionToDate]]</f>
        <v>351114</v>
      </c>
    </row>
    <row r="1831" spans="1:10" x14ac:dyDescent="0.35">
      <c r="A1831">
        <f ca="1">RANDBETWEEN(1,Parameters!$A$10)</f>
        <v>6</v>
      </c>
      <c r="B1831" t="str">
        <f ca="1">VLOOKUP(A1831,Reserves[],2,FALSE)</f>
        <v>Hanamura</v>
      </c>
      <c r="C1831" t="str">
        <f ca="1">VLOOKUP(A1831,Reserves[],3,FALSE)</f>
        <v>Alpha</v>
      </c>
      <c r="D1831" s="1">
        <f ca="1">MAX(Parameters!$A$2,MAX(INDEX((A1831=$A$2:A1830)*$D$2:D1830,))) + RANDBETWEEN(IF(MAX(INDEX((A1831=$A$2:A1830)*$D$2:D1830,))=0,0,Parameters!$C$2),Parameters!$D$2)</f>
        <v>43338</v>
      </c>
      <c r="E1831">
        <f ca="1">RANDBETWEEN(Parameters!$F$2,Parameters!$G$2)</f>
        <v>101</v>
      </c>
      <c r="F1831">
        <f ca="1">RANDBETWEEN(Parameters!$I$2,Parameters!$J$2)</f>
        <v>172</v>
      </c>
      <c r="G1831">
        <f ca="1">SUMIFS(E$2:E1831,$A$2:A1831,Extraction[[#This Row],[AreaID]])</f>
        <v>24976</v>
      </c>
      <c r="H1831">
        <f ca="1">SUMIFS(F$2:F1831,$A$2:A1831,Extraction[[#This Row],[AreaID]])</f>
        <v>23595</v>
      </c>
      <c r="I1831">
        <f ca="1">VLOOKUP(Extraction[[#This Row],[AreaID]],Reserves[],4,FALSE)-Extraction[[#This Row],[OilExtractionToDate]]</f>
        <v>235404</v>
      </c>
      <c r="J1831">
        <f ca="1">VLOOKUP(Extraction[[#This Row],[AreaID]],Reserves[],5,FALSE)-Extraction[[#This Row],[GasExtractionToDate]]</f>
        <v>278007</v>
      </c>
    </row>
    <row r="1832" spans="1:10" x14ac:dyDescent="0.35">
      <c r="A1832">
        <f ca="1">RANDBETWEEN(1,Parameters!$A$10)</f>
        <v>10</v>
      </c>
      <c r="B1832" t="str">
        <f ca="1">VLOOKUP(A1832,Reserves[],2,FALSE)</f>
        <v>EastTexas</v>
      </c>
      <c r="C1832" t="str">
        <f ca="1">VLOOKUP(A1832,Reserves[],3,FALSE)</f>
        <v>Lake1</v>
      </c>
      <c r="D1832" s="1">
        <f ca="1">MAX(Parameters!$A$2,MAX(INDEX((A1832=$A$2:A1831)*$D$2:D1831,))) + RANDBETWEEN(IF(MAX(INDEX((A1832=$A$2:A1831)*$D$2:D1831,))=0,0,Parameters!$C$2),Parameters!$D$2)</f>
        <v>43209</v>
      </c>
      <c r="E1832">
        <f ca="1">RANDBETWEEN(Parameters!$F$2,Parameters!$G$2)</f>
        <v>89</v>
      </c>
      <c r="F1832">
        <f ca="1">RANDBETWEEN(Parameters!$I$2,Parameters!$J$2)</f>
        <v>177</v>
      </c>
      <c r="G1832">
        <f ca="1">SUMIFS(E$2:E1832,$A$2:A1832,Extraction[[#This Row],[AreaID]])</f>
        <v>21893</v>
      </c>
      <c r="H1832">
        <f ca="1">SUMIFS(F$2:F1832,$A$2:A1832,Extraction[[#This Row],[AreaID]])</f>
        <v>20353</v>
      </c>
      <c r="I1832">
        <f ca="1">VLOOKUP(Extraction[[#This Row],[AreaID]],Reserves[],4,FALSE)-Extraction[[#This Row],[OilExtractionToDate]]</f>
        <v>145335</v>
      </c>
      <c r="J1832">
        <f ca="1">VLOOKUP(Extraction[[#This Row],[AreaID]],Reserves[],5,FALSE)-Extraction[[#This Row],[GasExtractionToDate]]</f>
        <v>354900</v>
      </c>
    </row>
    <row r="1833" spans="1:10" x14ac:dyDescent="0.35">
      <c r="A1833">
        <f ca="1">RANDBETWEEN(1,Parameters!$A$10)</f>
        <v>9</v>
      </c>
      <c r="B1833" t="str">
        <f ca="1">VLOOKUP(A1833,Reserves[],2,FALSE)</f>
        <v>Hanamura</v>
      </c>
      <c r="C1833" t="str">
        <f ca="1">VLOOKUP(A1833,Reserves[],3,FALSE)</f>
        <v>H2</v>
      </c>
      <c r="D1833" s="1">
        <f ca="1">MAX(Parameters!$A$2,MAX(INDEX((A1833=$A$2:A1832)*$D$2:D1832,))) + RANDBETWEEN(IF(MAX(INDEX((A1833=$A$2:A1832)*$D$2:D1832,))=0,0,Parameters!$C$2),Parameters!$D$2)</f>
        <v>43311</v>
      </c>
      <c r="E1833">
        <f ca="1">RANDBETWEEN(Parameters!$F$2,Parameters!$G$2)</f>
        <v>179</v>
      </c>
      <c r="F1833">
        <f ca="1">RANDBETWEEN(Parameters!$I$2,Parameters!$J$2)</f>
        <v>275</v>
      </c>
      <c r="G1833">
        <f ca="1">SUMIFS(E$2:E1833,$A$2:A1833,Extraction[[#This Row],[AreaID]])</f>
        <v>25672</v>
      </c>
      <c r="H1833">
        <f ca="1">SUMIFS(F$2:F1833,$A$2:A1833,Extraction[[#This Row],[AreaID]])</f>
        <v>23772</v>
      </c>
      <c r="I1833">
        <f ca="1">VLOOKUP(Extraction[[#This Row],[AreaID]],Reserves[],4,FALSE)-Extraction[[#This Row],[OilExtractionToDate]]</f>
        <v>315491</v>
      </c>
      <c r="J1833">
        <f ca="1">VLOOKUP(Extraction[[#This Row],[AreaID]],Reserves[],5,FALSE)-Extraction[[#This Row],[GasExtractionToDate]]</f>
        <v>392166</v>
      </c>
    </row>
    <row r="1834" spans="1:10" x14ac:dyDescent="0.35">
      <c r="A1834">
        <f ca="1">RANDBETWEEN(1,Parameters!$A$10)</f>
        <v>1</v>
      </c>
      <c r="B1834" t="str">
        <f ca="1">VLOOKUP(A1834,Reserves[],2,FALSE)</f>
        <v>Route66</v>
      </c>
      <c r="C1834" t="str">
        <f ca="1">VLOOKUP(A1834,Reserves[],3,FALSE)</f>
        <v>Alpha</v>
      </c>
      <c r="D1834" s="1">
        <f ca="1">MAX(Parameters!$A$2,MAX(INDEX((A1834=$A$2:A1833)*$D$2:D1833,))) + RANDBETWEEN(IF(MAX(INDEX((A1834=$A$2:A1833)*$D$2:D1833,))=0,0,Parameters!$C$2),Parameters!$D$2)</f>
        <v>43280</v>
      </c>
      <c r="E1834">
        <f ca="1">RANDBETWEEN(Parameters!$F$2,Parameters!$G$2)</f>
        <v>126</v>
      </c>
      <c r="F1834">
        <f ca="1">RANDBETWEEN(Parameters!$I$2,Parameters!$J$2)</f>
        <v>200</v>
      </c>
      <c r="G1834">
        <f ca="1">SUMIFS(E$2:E1834,$A$2:A1834,Extraction[[#This Row],[AreaID]])</f>
        <v>24417</v>
      </c>
      <c r="H1834">
        <f ca="1">SUMIFS(F$2:F1834,$A$2:A1834,Extraction[[#This Row],[AreaID]])</f>
        <v>21687</v>
      </c>
      <c r="I1834">
        <f ca="1">VLOOKUP(Extraction[[#This Row],[AreaID]],Reserves[],4,FALSE)-Extraction[[#This Row],[OilExtractionToDate]]</f>
        <v>293173</v>
      </c>
      <c r="J1834">
        <f ca="1">VLOOKUP(Extraction[[#This Row],[AreaID]],Reserves[],5,FALSE)-Extraction[[#This Row],[GasExtractionToDate]]</f>
        <v>350914</v>
      </c>
    </row>
    <row r="1835" spans="1:10" x14ac:dyDescent="0.35">
      <c r="A1835">
        <f ca="1">RANDBETWEEN(1,Parameters!$A$10)</f>
        <v>3</v>
      </c>
      <c r="B1835" t="str">
        <f ca="1">VLOOKUP(A1835,Reserves[],2,FALSE)</f>
        <v>Route66</v>
      </c>
      <c r="C1835" t="str">
        <f ca="1">VLOOKUP(A1835,Reserves[],3,FALSE)</f>
        <v>A3</v>
      </c>
      <c r="D1835" s="1">
        <f ca="1">MAX(Parameters!$A$2,MAX(INDEX((A1835=$A$2:A1834)*$D$2:D1834,))) + RANDBETWEEN(IF(MAX(INDEX((A1835=$A$2:A1834)*$D$2:D1834,))=0,0,Parameters!$C$2),Parameters!$D$2)</f>
        <v>43304</v>
      </c>
      <c r="E1835">
        <f ca="1">RANDBETWEEN(Parameters!$F$2,Parameters!$G$2)</f>
        <v>122</v>
      </c>
      <c r="F1835">
        <f ca="1">RANDBETWEEN(Parameters!$I$2,Parameters!$J$2)</f>
        <v>63</v>
      </c>
      <c r="G1835">
        <f ca="1">SUMIFS(E$2:E1835,$A$2:A1835,Extraction[[#This Row],[AreaID]])</f>
        <v>24531</v>
      </c>
      <c r="H1835">
        <f ca="1">SUMIFS(F$2:F1835,$A$2:A1835,Extraction[[#This Row],[AreaID]])</f>
        <v>21194</v>
      </c>
      <c r="I1835">
        <f ca="1">VLOOKUP(Extraction[[#This Row],[AreaID]],Reserves[],4,FALSE)-Extraction[[#This Row],[OilExtractionToDate]]</f>
        <v>187627</v>
      </c>
      <c r="J1835">
        <f ca="1">VLOOKUP(Extraction[[#This Row],[AreaID]],Reserves[],5,FALSE)-Extraction[[#This Row],[GasExtractionToDate]]</f>
        <v>325244</v>
      </c>
    </row>
    <row r="1836" spans="1:10" x14ac:dyDescent="0.35">
      <c r="A1836">
        <f ca="1">RANDBETWEEN(1,Parameters!$A$10)</f>
        <v>11</v>
      </c>
      <c r="B1836" t="str">
        <f ca="1">VLOOKUP(A1836,Reserves[],2,FALSE)</f>
        <v>EastTexas</v>
      </c>
      <c r="C1836" t="str">
        <f ca="1">VLOOKUP(A1836,Reserves[],3,FALSE)</f>
        <v>Lake2</v>
      </c>
      <c r="D1836" s="1">
        <f ca="1">MAX(Parameters!$A$2,MAX(INDEX((A1836=$A$2:A1835)*$D$2:D1835,))) + RANDBETWEEN(IF(MAX(INDEX((A1836=$A$2:A1835)*$D$2:D1835,))=0,0,Parameters!$C$2),Parameters!$D$2)</f>
        <v>43316</v>
      </c>
      <c r="E1836">
        <f ca="1">RANDBETWEEN(Parameters!$F$2,Parameters!$G$2)</f>
        <v>107</v>
      </c>
      <c r="F1836">
        <f ca="1">RANDBETWEEN(Parameters!$I$2,Parameters!$J$2)</f>
        <v>159</v>
      </c>
      <c r="G1836">
        <f ca="1">SUMIFS(E$2:E1836,$A$2:A1836,Extraction[[#This Row],[AreaID]])</f>
        <v>24170</v>
      </c>
      <c r="H1836">
        <f ca="1">SUMIFS(F$2:F1836,$A$2:A1836,Extraction[[#This Row],[AreaID]])</f>
        <v>23941</v>
      </c>
      <c r="I1836">
        <f ca="1">VLOOKUP(Extraction[[#This Row],[AreaID]],Reserves[],4,FALSE)-Extraction[[#This Row],[OilExtractionToDate]]</f>
        <v>251810</v>
      </c>
      <c r="J1836">
        <f ca="1">VLOOKUP(Extraction[[#This Row],[AreaID]],Reserves[],5,FALSE)-Extraction[[#This Row],[GasExtractionToDate]]</f>
        <v>202856</v>
      </c>
    </row>
    <row r="1837" spans="1:10" x14ac:dyDescent="0.35">
      <c r="A1837">
        <f ca="1">RANDBETWEEN(1,Parameters!$A$10)</f>
        <v>7</v>
      </c>
      <c r="B1837" t="str">
        <f ca="1">VLOOKUP(A1837,Reserves[],2,FALSE)</f>
        <v>Hanamura</v>
      </c>
      <c r="C1837" t="str">
        <f ca="1">VLOOKUP(A1837,Reserves[],3,FALSE)</f>
        <v>H1</v>
      </c>
      <c r="D1837" s="1">
        <f ca="1">MAX(Parameters!$A$2,MAX(INDEX((A1837=$A$2:A1836)*$D$2:D1836,))) + RANDBETWEEN(IF(MAX(INDEX((A1837=$A$2:A1836)*$D$2:D1836,))=0,0,Parameters!$C$2),Parameters!$D$2)</f>
        <v>43315</v>
      </c>
      <c r="E1837">
        <f ca="1">RANDBETWEEN(Parameters!$F$2,Parameters!$G$2)</f>
        <v>147</v>
      </c>
      <c r="F1837">
        <f ca="1">RANDBETWEEN(Parameters!$I$2,Parameters!$J$2)</f>
        <v>164</v>
      </c>
      <c r="G1837">
        <f ca="1">SUMIFS(E$2:E1837,$A$2:A1837,Extraction[[#This Row],[AreaID]])</f>
        <v>24715</v>
      </c>
      <c r="H1837">
        <f ca="1">SUMIFS(F$2:F1837,$A$2:A1837,Extraction[[#This Row],[AreaID]])</f>
        <v>23297</v>
      </c>
      <c r="I1837">
        <f ca="1">VLOOKUP(Extraction[[#This Row],[AreaID]],Reserves[],4,FALSE)-Extraction[[#This Row],[OilExtractionToDate]]</f>
        <v>301651</v>
      </c>
      <c r="J1837">
        <f ca="1">VLOOKUP(Extraction[[#This Row],[AreaID]],Reserves[],5,FALSE)-Extraction[[#This Row],[GasExtractionToDate]]</f>
        <v>418080</v>
      </c>
    </row>
    <row r="1838" spans="1:10" x14ac:dyDescent="0.35">
      <c r="A1838">
        <f ca="1">RANDBETWEEN(1,Parameters!$A$10)</f>
        <v>3</v>
      </c>
      <c r="B1838" t="str">
        <f ca="1">VLOOKUP(A1838,Reserves[],2,FALSE)</f>
        <v>Route66</v>
      </c>
      <c r="C1838" t="str">
        <f ca="1">VLOOKUP(A1838,Reserves[],3,FALSE)</f>
        <v>A3</v>
      </c>
      <c r="D1838" s="1">
        <f ca="1">MAX(Parameters!$A$2,MAX(INDEX((A1838=$A$2:A1837)*$D$2:D1837,))) + RANDBETWEEN(IF(MAX(INDEX((A1838=$A$2:A1837)*$D$2:D1837,))=0,0,Parameters!$C$2),Parameters!$D$2)</f>
        <v>43307</v>
      </c>
      <c r="E1838">
        <f ca="1">RANDBETWEEN(Parameters!$F$2,Parameters!$G$2)</f>
        <v>257</v>
      </c>
      <c r="F1838">
        <f ca="1">RANDBETWEEN(Parameters!$I$2,Parameters!$J$2)</f>
        <v>237</v>
      </c>
      <c r="G1838">
        <f ca="1">SUMIFS(E$2:E1838,$A$2:A1838,Extraction[[#This Row],[AreaID]])</f>
        <v>24788</v>
      </c>
      <c r="H1838">
        <f ca="1">SUMIFS(F$2:F1838,$A$2:A1838,Extraction[[#This Row],[AreaID]])</f>
        <v>21431</v>
      </c>
      <c r="I1838">
        <f ca="1">VLOOKUP(Extraction[[#This Row],[AreaID]],Reserves[],4,FALSE)-Extraction[[#This Row],[OilExtractionToDate]]</f>
        <v>187370</v>
      </c>
      <c r="J1838">
        <f ca="1">VLOOKUP(Extraction[[#This Row],[AreaID]],Reserves[],5,FALSE)-Extraction[[#This Row],[GasExtractionToDate]]</f>
        <v>325007</v>
      </c>
    </row>
    <row r="1839" spans="1:10" x14ac:dyDescent="0.35">
      <c r="A1839">
        <f ca="1">RANDBETWEEN(1,Parameters!$A$10)</f>
        <v>12</v>
      </c>
      <c r="B1839" t="str">
        <f ca="1">VLOOKUP(A1839,Reserves[],2,FALSE)</f>
        <v>EastTexas</v>
      </c>
      <c r="C1839" t="str">
        <f ca="1">VLOOKUP(A1839,Reserves[],3,FALSE)</f>
        <v>Lake3</v>
      </c>
      <c r="D1839" s="1">
        <f ca="1">MAX(Parameters!$A$2,MAX(INDEX((A1839=$A$2:A1838)*$D$2:D1838,))) + RANDBETWEEN(IF(MAX(INDEX((A1839=$A$2:A1838)*$D$2:D1838,))=0,0,Parameters!$C$2),Parameters!$D$2)</f>
        <v>43328</v>
      </c>
      <c r="E1839">
        <f ca="1">RANDBETWEEN(Parameters!$F$2,Parameters!$G$2)</f>
        <v>142</v>
      </c>
      <c r="F1839">
        <f ca="1">RANDBETWEEN(Parameters!$I$2,Parameters!$J$2)</f>
        <v>150</v>
      </c>
      <c r="G1839">
        <f ca="1">SUMIFS(E$2:E1839,$A$2:A1839,Extraction[[#This Row],[AreaID]])</f>
        <v>24026</v>
      </c>
      <c r="H1839">
        <f ca="1">SUMIFS(F$2:F1839,$A$2:A1839,Extraction[[#This Row],[AreaID]])</f>
        <v>21893</v>
      </c>
      <c r="I1839">
        <f ca="1">VLOOKUP(Extraction[[#This Row],[AreaID]],Reserves[],4,FALSE)-Extraction[[#This Row],[OilExtractionToDate]]</f>
        <v>309361</v>
      </c>
      <c r="J1839">
        <f ca="1">VLOOKUP(Extraction[[#This Row],[AreaID]],Reserves[],5,FALSE)-Extraction[[#This Row],[GasExtractionToDate]]</f>
        <v>265312</v>
      </c>
    </row>
    <row r="1840" spans="1:10" x14ac:dyDescent="0.35">
      <c r="A1840">
        <f ca="1">RANDBETWEEN(1,Parameters!$A$10)</f>
        <v>4</v>
      </c>
      <c r="B1840" t="str">
        <f ca="1">VLOOKUP(A1840,Reserves[],2,FALSE)</f>
        <v>BigPool</v>
      </c>
      <c r="C1840" t="str">
        <f ca="1">VLOOKUP(A1840,Reserves[],3,FALSE)</f>
        <v>B1</v>
      </c>
      <c r="D1840" s="1">
        <f ca="1">MAX(Parameters!$A$2,MAX(INDEX((A1840=$A$2:A1839)*$D$2:D1839,))) + RANDBETWEEN(IF(MAX(INDEX((A1840=$A$2:A1839)*$D$2:D1839,))=0,0,Parameters!$C$2),Parameters!$D$2)</f>
        <v>43322</v>
      </c>
      <c r="E1840">
        <f ca="1">RANDBETWEEN(Parameters!$F$2,Parameters!$G$2)</f>
        <v>158</v>
      </c>
      <c r="F1840">
        <f ca="1">RANDBETWEEN(Parameters!$I$2,Parameters!$J$2)</f>
        <v>174</v>
      </c>
      <c r="G1840">
        <f ca="1">SUMIFS(E$2:E1840,$A$2:A1840,Extraction[[#This Row],[AreaID]])</f>
        <v>24657</v>
      </c>
      <c r="H1840">
        <f ca="1">SUMIFS(F$2:F1840,$A$2:A1840,Extraction[[#This Row],[AreaID]])</f>
        <v>24090</v>
      </c>
      <c r="I1840">
        <f ca="1">VLOOKUP(Extraction[[#This Row],[AreaID]],Reserves[],4,FALSE)-Extraction[[#This Row],[OilExtractionToDate]]</f>
        <v>380533</v>
      </c>
      <c r="J1840">
        <f ca="1">VLOOKUP(Extraction[[#This Row],[AreaID]],Reserves[],5,FALSE)-Extraction[[#This Row],[GasExtractionToDate]]</f>
        <v>176363</v>
      </c>
    </row>
    <row r="1841" spans="1:10" x14ac:dyDescent="0.35">
      <c r="A1841">
        <f ca="1">RANDBETWEEN(1,Parameters!$A$10)</f>
        <v>1</v>
      </c>
      <c r="B1841" t="str">
        <f ca="1">VLOOKUP(A1841,Reserves[],2,FALSE)</f>
        <v>Route66</v>
      </c>
      <c r="C1841" t="str">
        <f ca="1">VLOOKUP(A1841,Reserves[],3,FALSE)</f>
        <v>Alpha</v>
      </c>
      <c r="D1841" s="1">
        <f ca="1">MAX(Parameters!$A$2,MAX(INDEX((A1841=$A$2:A1840)*$D$2:D1840,))) + RANDBETWEEN(IF(MAX(INDEX((A1841=$A$2:A1840)*$D$2:D1840,))=0,0,Parameters!$C$2),Parameters!$D$2)</f>
        <v>43283</v>
      </c>
      <c r="E1841">
        <f ca="1">RANDBETWEEN(Parameters!$F$2,Parameters!$G$2)</f>
        <v>241</v>
      </c>
      <c r="F1841">
        <f ca="1">RANDBETWEEN(Parameters!$I$2,Parameters!$J$2)</f>
        <v>206</v>
      </c>
      <c r="G1841">
        <f ca="1">SUMIFS(E$2:E1841,$A$2:A1841,Extraction[[#This Row],[AreaID]])</f>
        <v>24658</v>
      </c>
      <c r="H1841">
        <f ca="1">SUMIFS(F$2:F1841,$A$2:A1841,Extraction[[#This Row],[AreaID]])</f>
        <v>21893</v>
      </c>
      <c r="I1841">
        <f ca="1">VLOOKUP(Extraction[[#This Row],[AreaID]],Reserves[],4,FALSE)-Extraction[[#This Row],[OilExtractionToDate]]</f>
        <v>292932</v>
      </c>
      <c r="J1841">
        <f ca="1">VLOOKUP(Extraction[[#This Row],[AreaID]],Reserves[],5,FALSE)-Extraction[[#This Row],[GasExtractionToDate]]</f>
        <v>350708</v>
      </c>
    </row>
    <row r="1842" spans="1:10" x14ac:dyDescent="0.35">
      <c r="A1842">
        <f ca="1">RANDBETWEEN(1,Parameters!$A$10)</f>
        <v>6</v>
      </c>
      <c r="B1842" t="str">
        <f ca="1">VLOOKUP(A1842,Reserves[],2,FALSE)</f>
        <v>Hanamura</v>
      </c>
      <c r="C1842" t="str">
        <f ca="1">VLOOKUP(A1842,Reserves[],3,FALSE)</f>
        <v>Alpha</v>
      </c>
      <c r="D1842" s="1">
        <f ca="1">MAX(Parameters!$A$2,MAX(INDEX((A1842=$A$2:A1841)*$D$2:D1841,))) + RANDBETWEEN(IF(MAX(INDEX((A1842=$A$2:A1841)*$D$2:D1841,))=0,0,Parameters!$C$2),Parameters!$D$2)</f>
        <v>43346</v>
      </c>
      <c r="E1842">
        <f ca="1">RANDBETWEEN(Parameters!$F$2,Parameters!$G$2)</f>
        <v>213</v>
      </c>
      <c r="F1842">
        <f ca="1">RANDBETWEEN(Parameters!$I$2,Parameters!$J$2)</f>
        <v>82</v>
      </c>
      <c r="G1842">
        <f ca="1">SUMIFS(E$2:E1842,$A$2:A1842,Extraction[[#This Row],[AreaID]])</f>
        <v>25189</v>
      </c>
      <c r="H1842">
        <f ca="1">SUMIFS(F$2:F1842,$A$2:A1842,Extraction[[#This Row],[AreaID]])</f>
        <v>23677</v>
      </c>
      <c r="I1842">
        <f ca="1">VLOOKUP(Extraction[[#This Row],[AreaID]],Reserves[],4,FALSE)-Extraction[[#This Row],[OilExtractionToDate]]</f>
        <v>235191</v>
      </c>
      <c r="J1842">
        <f ca="1">VLOOKUP(Extraction[[#This Row],[AreaID]],Reserves[],5,FALSE)-Extraction[[#This Row],[GasExtractionToDate]]</f>
        <v>277925</v>
      </c>
    </row>
    <row r="1843" spans="1:10" x14ac:dyDescent="0.35">
      <c r="A1843">
        <f ca="1">RANDBETWEEN(1,Parameters!$A$10)</f>
        <v>11</v>
      </c>
      <c r="B1843" t="str">
        <f ca="1">VLOOKUP(A1843,Reserves[],2,FALSE)</f>
        <v>EastTexas</v>
      </c>
      <c r="C1843" t="str">
        <f ca="1">VLOOKUP(A1843,Reserves[],3,FALSE)</f>
        <v>Lake2</v>
      </c>
      <c r="D1843" s="1">
        <f ca="1">MAX(Parameters!$A$2,MAX(INDEX((A1843=$A$2:A1842)*$D$2:D1842,))) + RANDBETWEEN(IF(MAX(INDEX((A1843=$A$2:A1842)*$D$2:D1842,))=0,0,Parameters!$C$2),Parameters!$D$2)</f>
        <v>43319</v>
      </c>
      <c r="E1843">
        <f ca="1">RANDBETWEEN(Parameters!$F$2,Parameters!$G$2)</f>
        <v>291</v>
      </c>
      <c r="F1843">
        <f ca="1">RANDBETWEEN(Parameters!$I$2,Parameters!$J$2)</f>
        <v>284</v>
      </c>
      <c r="G1843">
        <f ca="1">SUMIFS(E$2:E1843,$A$2:A1843,Extraction[[#This Row],[AreaID]])</f>
        <v>24461</v>
      </c>
      <c r="H1843">
        <f ca="1">SUMIFS(F$2:F1843,$A$2:A1843,Extraction[[#This Row],[AreaID]])</f>
        <v>24225</v>
      </c>
      <c r="I1843">
        <f ca="1">VLOOKUP(Extraction[[#This Row],[AreaID]],Reserves[],4,FALSE)-Extraction[[#This Row],[OilExtractionToDate]]</f>
        <v>251519</v>
      </c>
      <c r="J1843">
        <f ca="1">VLOOKUP(Extraction[[#This Row],[AreaID]],Reserves[],5,FALSE)-Extraction[[#This Row],[GasExtractionToDate]]</f>
        <v>202572</v>
      </c>
    </row>
    <row r="1844" spans="1:10" x14ac:dyDescent="0.35">
      <c r="A1844">
        <f ca="1">RANDBETWEEN(1,Parameters!$A$10)</f>
        <v>8</v>
      </c>
      <c r="B1844" t="str">
        <f ca="1">VLOOKUP(A1844,Reserves[],2,FALSE)</f>
        <v>Hanamura</v>
      </c>
      <c r="C1844" t="str">
        <f ca="1">VLOOKUP(A1844,Reserves[],3,FALSE)</f>
        <v>Delta</v>
      </c>
      <c r="D1844" s="1">
        <f ca="1">MAX(Parameters!$A$2,MAX(INDEX((A1844=$A$2:A1843)*$D$2:D1843,))) + RANDBETWEEN(IF(MAX(INDEX((A1844=$A$2:A1843)*$D$2:D1843,))=0,0,Parameters!$C$2),Parameters!$D$2)</f>
        <v>43365</v>
      </c>
      <c r="E1844">
        <f ca="1">RANDBETWEEN(Parameters!$F$2,Parameters!$G$2)</f>
        <v>273</v>
      </c>
      <c r="F1844">
        <f ca="1">RANDBETWEEN(Parameters!$I$2,Parameters!$J$2)</f>
        <v>171</v>
      </c>
      <c r="G1844">
        <f ca="1">SUMIFS(E$2:E1844,$A$2:A1844,Extraction[[#This Row],[AreaID]])</f>
        <v>26440</v>
      </c>
      <c r="H1844">
        <f ca="1">SUMIFS(F$2:F1844,$A$2:A1844,Extraction[[#This Row],[AreaID]])</f>
        <v>25583</v>
      </c>
      <c r="I1844">
        <f ca="1">VLOOKUP(Extraction[[#This Row],[AreaID]],Reserves[],4,FALSE)-Extraction[[#This Row],[OilExtractionToDate]]</f>
        <v>147350</v>
      </c>
      <c r="J1844">
        <f ca="1">VLOOKUP(Extraction[[#This Row],[AreaID]],Reserves[],5,FALSE)-Extraction[[#This Row],[GasExtractionToDate]]</f>
        <v>217526</v>
      </c>
    </row>
    <row r="1845" spans="1:10" x14ac:dyDescent="0.35">
      <c r="A1845">
        <f ca="1">RANDBETWEEN(1,Parameters!$A$10)</f>
        <v>10</v>
      </c>
      <c r="B1845" t="str">
        <f ca="1">VLOOKUP(A1845,Reserves[],2,FALSE)</f>
        <v>EastTexas</v>
      </c>
      <c r="C1845" t="str">
        <f ca="1">VLOOKUP(A1845,Reserves[],3,FALSE)</f>
        <v>Lake1</v>
      </c>
      <c r="D1845" s="1">
        <f ca="1">MAX(Parameters!$A$2,MAX(INDEX((A1845=$A$2:A1844)*$D$2:D1844,))) + RANDBETWEEN(IF(MAX(INDEX((A1845=$A$2:A1844)*$D$2:D1844,))=0,0,Parameters!$C$2),Parameters!$D$2)</f>
        <v>43215</v>
      </c>
      <c r="E1845">
        <f ca="1">RANDBETWEEN(Parameters!$F$2,Parameters!$G$2)</f>
        <v>300</v>
      </c>
      <c r="F1845">
        <f ca="1">RANDBETWEEN(Parameters!$I$2,Parameters!$J$2)</f>
        <v>79</v>
      </c>
      <c r="G1845">
        <f ca="1">SUMIFS(E$2:E1845,$A$2:A1845,Extraction[[#This Row],[AreaID]])</f>
        <v>22193</v>
      </c>
      <c r="H1845">
        <f ca="1">SUMIFS(F$2:F1845,$A$2:A1845,Extraction[[#This Row],[AreaID]])</f>
        <v>20432</v>
      </c>
      <c r="I1845">
        <f ca="1">VLOOKUP(Extraction[[#This Row],[AreaID]],Reserves[],4,FALSE)-Extraction[[#This Row],[OilExtractionToDate]]</f>
        <v>145035</v>
      </c>
      <c r="J1845">
        <f ca="1">VLOOKUP(Extraction[[#This Row],[AreaID]],Reserves[],5,FALSE)-Extraction[[#This Row],[GasExtractionToDate]]</f>
        <v>354821</v>
      </c>
    </row>
    <row r="1846" spans="1:10" x14ac:dyDescent="0.35">
      <c r="A1846">
        <f ca="1">RANDBETWEEN(1,Parameters!$A$10)</f>
        <v>9</v>
      </c>
      <c r="B1846" t="str">
        <f ca="1">VLOOKUP(A1846,Reserves[],2,FALSE)</f>
        <v>Hanamura</v>
      </c>
      <c r="C1846" t="str">
        <f ca="1">VLOOKUP(A1846,Reserves[],3,FALSE)</f>
        <v>H2</v>
      </c>
      <c r="D1846" s="1">
        <f ca="1">MAX(Parameters!$A$2,MAX(INDEX((A1846=$A$2:A1845)*$D$2:D1845,))) + RANDBETWEEN(IF(MAX(INDEX((A1846=$A$2:A1845)*$D$2:D1845,))=0,0,Parameters!$C$2),Parameters!$D$2)</f>
        <v>43318</v>
      </c>
      <c r="E1846">
        <f ca="1">RANDBETWEEN(Parameters!$F$2,Parameters!$G$2)</f>
        <v>102</v>
      </c>
      <c r="F1846">
        <f ca="1">RANDBETWEEN(Parameters!$I$2,Parameters!$J$2)</f>
        <v>108</v>
      </c>
      <c r="G1846">
        <f ca="1">SUMIFS(E$2:E1846,$A$2:A1846,Extraction[[#This Row],[AreaID]])</f>
        <v>25774</v>
      </c>
      <c r="H1846">
        <f ca="1">SUMIFS(F$2:F1846,$A$2:A1846,Extraction[[#This Row],[AreaID]])</f>
        <v>23880</v>
      </c>
      <c r="I1846">
        <f ca="1">VLOOKUP(Extraction[[#This Row],[AreaID]],Reserves[],4,FALSE)-Extraction[[#This Row],[OilExtractionToDate]]</f>
        <v>315389</v>
      </c>
      <c r="J1846">
        <f ca="1">VLOOKUP(Extraction[[#This Row],[AreaID]],Reserves[],5,FALSE)-Extraction[[#This Row],[GasExtractionToDate]]</f>
        <v>392058</v>
      </c>
    </row>
    <row r="1847" spans="1:10" x14ac:dyDescent="0.35">
      <c r="A1847">
        <f ca="1">RANDBETWEEN(1,Parameters!$A$10)</f>
        <v>7</v>
      </c>
      <c r="B1847" t="str">
        <f ca="1">VLOOKUP(A1847,Reserves[],2,FALSE)</f>
        <v>Hanamura</v>
      </c>
      <c r="C1847" t="str">
        <f ca="1">VLOOKUP(A1847,Reserves[],3,FALSE)</f>
        <v>H1</v>
      </c>
      <c r="D1847" s="1">
        <f ca="1">MAX(Parameters!$A$2,MAX(INDEX((A1847=$A$2:A1846)*$D$2:D1846,))) + RANDBETWEEN(IF(MAX(INDEX((A1847=$A$2:A1846)*$D$2:D1846,))=0,0,Parameters!$C$2),Parameters!$D$2)</f>
        <v>43320</v>
      </c>
      <c r="E1847">
        <f ca="1">RANDBETWEEN(Parameters!$F$2,Parameters!$G$2)</f>
        <v>106</v>
      </c>
      <c r="F1847">
        <f ca="1">RANDBETWEEN(Parameters!$I$2,Parameters!$J$2)</f>
        <v>173</v>
      </c>
      <c r="G1847">
        <f ca="1">SUMIFS(E$2:E1847,$A$2:A1847,Extraction[[#This Row],[AreaID]])</f>
        <v>24821</v>
      </c>
      <c r="H1847">
        <f ca="1">SUMIFS(F$2:F1847,$A$2:A1847,Extraction[[#This Row],[AreaID]])</f>
        <v>23470</v>
      </c>
      <c r="I1847">
        <f ca="1">VLOOKUP(Extraction[[#This Row],[AreaID]],Reserves[],4,FALSE)-Extraction[[#This Row],[OilExtractionToDate]]</f>
        <v>301545</v>
      </c>
      <c r="J1847">
        <f ca="1">VLOOKUP(Extraction[[#This Row],[AreaID]],Reserves[],5,FALSE)-Extraction[[#This Row],[GasExtractionToDate]]</f>
        <v>417907</v>
      </c>
    </row>
    <row r="1848" spans="1:10" x14ac:dyDescent="0.35">
      <c r="A1848">
        <f ca="1">RANDBETWEEN(1,Parameters!$A$10)</f>
        <v>9</v>
      </c>
      <c r="B1848" t="str">
        <f ca="1">VLOOKUP(A1848,Reserves[],2,FALSE)</f>
        <v>Hanamura</v>
      </c>
      <c r="C1848" t="str">
        <f ca="1">VLOOKUP(A1848,Reserves[],3,FALSE)</f>
        <v>H2</v>
      </c>
      <c r="D1848" s="1">
        <f ca="1">MAX(Parameters!$A$2,MAX(INDEX((A1848=$A$2:A1847)*$D$2:D1847,))) + RANDBETWEEN(IF(MAX(INDEX((A1848=$A$2:A1847)*$D$2:D1847,))=0,0,Parameters!$C$2),Parameters!$D$2)</f>
        <v>43324</v>
      </c>
      <c r="E1848">
        <f ca="1">RANDBETWEEN(Parameters!$F$2,Parameters!$G$2)</f>
        <v>97</v>
      </c>
      <c r="F1848">
        <f ca="1">RANDBETWEEN(Parameters!$I$2,Parameters!$J$2)</f>
        <v>167</v>
      </c>
      <c r="G1848">
        <f ca="1">SUMIFS(E$2:E1848,$A$2:A1848,Extraction[[#This Row],[AreaID]])</f>
        <v>25871</v>
      </c>
      <c r="H1848">
        <f ca="1">SUMIFS(F$2:F1848,$A$2:A1848,Extraction[[#This Row],[AreaID]])</f>
        <v>24047</v>
      </c>
      <c r="I1848">
        <f ca="1">VLOOKUP(Extraction[[#This Row],[AreaID]],Reserves[],4,FALSE)-Extraction[[#This Row],[OilExtractionToDate]]</f>
        <v>315292</v>
      </c>
      <c r="J1848">
        <f ca="1">VLOOKUP(Extraction[[#This Row],[AreaID]],Reserves[],5,FALSE)-Extraction[[#This Row],[GasExtractionToDate]]</f>
        <v>391891</v>
      </c>
    </row>
    <row r="1849" spans="1:10" x14ac:dyDescent="0.35">
      <c r="A1849">
        <f ca="1">RANDBETWEEN(1,Parameters!$A$10)</f>
        <v>14</v>
      </c>
      <c r="B1849" t="str">
        <f ca="1">VLOOKUP(A1849,Reserves[],2,FALSE)</f>
        <v>Kern River</v>
      </c>
      <c r="C1849" t="str">
        <f ca="1">VLOOKUP(A1849,Reserves[],3,FALSE)</f>
        <v>Delta</v>
      </c>
      <c r="D1849" s="1">
        <f ca="1">MAX(Parameters!$A$2,MAX(INDEX((A1849=$A$2:A1848)*$D$2:D1848,))) + RANDBETWEEN(IF(MAX(INDEX((A1849=$A$2:A1848)*$D$2:D1848,))=0,0,Parameters!$C$2),Parameters!$D$2)</f>
        <v>43192</v>
      </c>
      <c r="E1849">
        <f ca="1">RANDBETWEEN(Parameters!$F$2,Parameters!$G$2)</f>
        <v>84</v>
      </c>
      <c r="F1849">
        <f ca="1">RANDBETWEEN(Parameters!$I$2,Parameters!$J$2)</f>
        <v>296</v>
      </c>
      <c r="G1849">
        <f ca="1">SUMIFS(E$2:E1849,$A$2:A1849,Extraction[[#This Row],[AreaID]])</f>
        <v>21828</v>
      </c>
      <c r="H1849">
        <f ca="1">SUMIFS(F$2:F1849,$A$2:A1849,Extraction[[#This Row],[AreaID]])</f>
        <v>20926</v>
      </c>
      <c r="I1849">
        <f ca="1">VLOOKUP(Extraction[[#This Row],[AreaID]],Reserves[],4,FALSE)-Extraction[[#This Row],[OilExtractionToDate]]</f>
        <v>323583</v>
      </c>
      <c r="J1849">
        <f ca="1">VLOOKUP(Extraction[[#This Row],[AreaID]],Reserves[],5,FALSE)-Extraction[[#This Row],[GasExtractionToDate]]</f>
        <v>385212</v>
      </c>
    </row>
    <row r="1850" spans="1:10" x14ac:dyDescent="0.35">
      <c r="A1850">
        <f ca="1">RANDBETWEEN(1,Parameters!$A$10)</f>
        <v>11</v>
      </c>
      <c r="B1850" t="str">
        <f ca="1">VLOOKUP(A1850,Reserves[],2,FALSE)</f>
        <v>EastTexas</v>
      </c>
      <c r="C1850" t="str">
        <f ca="1">VLOOKUP(A1850,Reserves[],3,FALSE)</f>
        <v>Lake2</v>
      </c>
      <c r="D1850" s="1">
        <f ca="1">MAX(Parameters!$A$2,MAX(INDEX((A1850=$A$2:A1849)*$D$2:D1849,))) + RANDBETWEEN(IF(MAX(INDEX((A1850=$A$2:A1849)*$D$2:D1849,))=0,0,Parameters!$C$2),Parameters!$D$2)</f>
        <v>43325</v>
      </c>
      <c r="E1850">
        <f ca="1">RANDBETWEEN(Parameters!$F$2,Parameters!$G$2)</f>
        <v>262</v>
      </c>
      <c r="F1850">
        <f ca="1">RANDBETWEEN(Parameters!$I$2,Parameters!$J$2)</f>
        <v>213</v>
      </c>
      <c r="G1850">
        <f ca="1">SUMIFS(E$2:E1850,$A$2:A1850,Extraction[[#This Row],[AreaID]])</f>
        <v>24723</v>
      </c>
      <c r="H1850">
        <f ca="1">SUMIFS(F$2:F1850,$A$2:A1850,Extraction[[#This Row],[AreaID]])</f>
        <v>24438</v>
      </c>
      <c r="I1850">
        <f ca="1">VLOOKUP(Extraction[[#This Row],[AreaID]],Reserves[],4,FALSE)-Extraction[[#This Row],[OilExtractionToDate]]</f>
        <v>251257</v>
      </c>
      <c r="J1850">
        <f ca="1">VLOOKUP(Extraction[[#This Row],[AreaID]],Reserves[],5,FALSE)-Extraction[[#This Row],[GasExtractionToDate]]</f>
        <v>202359</v>
      </c>
    </row>
    <row r="1851" spans="1:10" x14ac:dyDescent="0.35">
      <c r="A1851">
        <f ca="1">RANDBETWEEN(1,Parameters!$A$10)</f>
        <v>11</v>
      </c>
      <c r="B1851" t="str">
        <f ca="1">VLOOKUP(A1851,Reserves[],2,FALSE)</f>
        <v>EastTexas</v>
      </c>
      <c r="C1851" t="str">
        <f ca="1">VLOOKUP(A1851,Reserves[],3,FALSE)</f>
        <v>Lake2</v>
      </c>
      <c r="D1851" s="1">
        <f ca="1">MAX(Parameters!$A$2,MAX(INDEX((A1851=$A$2:A1850)*$D$2:D1850,))) + RANDBETWEEN(IF(MAX(INDEX((A1851=$A$2:A1850)*$D$2:D1850,))=0,0,Parameters!$C$2),Parameters!$D$2)</f>
        <v>43333</v>
      </c>
      <c r="E1851">
        <f ca="1">RANDBETWEEN(Parameters!$F$2,Parameters!$G$2)</f>
        <v>188</v>
      </c>
      <c r="F1851">
        <f ca="1">RANDBETWEEN(Parameters!$I$2,Parameters!$J$2)</f>
        <v>141</v>
      </c>
      <c r="G1851">
        <f ca="1">SUMIFS(E$2:E1851,$A$2:A1851,Extraction[[#This Row],[AreaID]])</f>
        <v>24911</v>
      </c>
      <c r="H1851">
        <f ca="1">SUMIFS(F$2:F1851,$A$2:A1851,Extraction[[#This Row],[AreaID]])</f>
        <v>24579</v>
      </c>
      <c r="I1851">
        <f ca="1">VLOOKUP(Extraction[[#This Row],[AreaID]],Reserves[],4,FALSE)-Extraction[[#This Row],[OilExtractionToDate]]</f>
        <v>251069</v>
      </c>
      <c r="J1851">
        <f ca="1">VLOOKUP(Extraction[[#This Row],[AreaID]],Reserves[],5,FALSE)-Extraction[[#This Row],[GasExtractionToDate]]</f>
        <v>202218</v>
      </c>
    </row>
    <row r="1852" spans="1:10" x14ac:dyDescent="0.35">
      <c r="A1852">
        <f ca="1">RANDBETWEEN(1,Parameters!$A$10)</f>
        <v>10</v>
      </c>
      <c r="B1852" t="str">
        <f ca="1">VLOOKUP(A1852,Reserves[],2,FALSE)</f>
        <v>EastTexas</v>
      </c>
      <c r="C1852" t="str">
        <f ca="1">VLOOKUP(A1852,Reserves[],3,FALSE)</f>
        <v>Lake1</v>
      </c>
      <c r="D1852" s="1">
        <f ca="1">MAX(Parameters!$A$2,MAX(INDEX((A1852=$A$2:A1851)*$D$2:D1851,))) + RANDBETWEEN(IF(MAX(INDEX((A1852=$A$2:A1851)*$D$2:D1851,))=0,0,Parameters!$C$2),Parameters!$D$2)</f>
        <v>43220</v>
      </c>
      <c r="E1852">
        <f ca="1">RANDBETWEEN(Parameters!$F$2,Parameters!$G$2)</f>
        <v>232</v>
      </c>
      <c r="F1852">
        <f ca="1">RANDBETWEEN(Parameters!$I$2,Parameters!$J$2)</f>
        <v>177</v>
      </c>
      <c r="G1852">
        <f ca="1">SUMIFS(E$2:E1852,$A$2:A1852,Extraction[[#This Row],[AreaID]])</f>
        <v>22425</v>
      </c>
      <c r="H1852">
        <f ca="1">SUMIFS(F$2:F1852,$A$2:A1852,Extraction[[#This Row],[AreaID]])</f>
        <v>20609</v>
      </c>
      <c r="I1852">
        <f ca="1">VLOOKUP(Extraction[[#This Row],[AreaID]],Reserves[],4,FALSE)-Extraction[[#This Row],[OilExtractionToDate]]</f>
        <v>144803</v>
      </c>
      <c r="J1852">
        <f ca="1">VLOOKUP(Extraction[[#This Row],[AreaID]],Reserves[],5,FALSE)-Extraction[[#This Row],[GasExtractionToDate]]</f>
        <v>354644</v>
      </c>
    </row>
    <row r="1853" spans="1:10" x14ac:dyDescent="0.35">
      <c r="A1853">
        <f ca="1">RANDBETWEEN(1,Parameters!$A$10)</f>
        <v>11</v>
      </c>
      <c r="B1853" t="str">
        <f ca="1">VLOOKUP(A1853,Reserves[],2,FALSE)</f>
        <v>EastTexas</v>
      </c>
      <c r="C1853" t="str">
        <f ca="1">VLOOKUP(A1853,Reserves[],3,FALSE)</f>
        <v>Lake2</v>
      </c>
      <c r="D1853" s="1">
        <f ca="1">MAX(Parameters!$A$2,MAX(INDEX((A1853=$A$2:A1852)*$D$2:D1852,))) + RANDBETWEEN(IF(MAX(INDEX((A1853=$A$2:A1852)*$D$2:D1852,))=0,0,Parameters!$C$2),Parameters!$D$2)</f>
        <v>43337</v>
      </c>
      <c r="E1853">
        <f ca="1">RANDBETWEEN(Parameters!$F$2,Parameters!$G$2)</f>
        <v>214</v>
      </c>
      <c r="F1853">
        <f ca="1">RANDBETWEEN(Parameters!$I$2,Parameters!$J$2)</f>
        <v>279</v>
      </c>
      <c r="G1853">
        <f ca="1">SUMIFS(E$2:E1853,$A$2:A1853,Extraction[[#This Row],[AreaID]])</f>
        <v>25125</v>
      </c>
      <c r="H1853">
        <f ca="1">SUMIFS(F$2:F1853,$A$2:A1853,Extraction[[#This Row],[AreaID]])</f>
        <v>24858</v>
      </c>
      <c r="I1853">
        <f ca="1">VLOOKUP(Extraction[[#This Row],[AreaID]],Reserves[],4,FALSE)-Extraction[[#This Row],[OilExtractionToDate]]</f>
        <v>250855</v>
      </c>
      <c r="J1853">
        <f ca="1">VLOOKUP(Extraction[[#This Row],[AreaID]],Reserves[],5,FALSE)-Extraction[[#This Row],[GasExtractionToDate]]</f>
        <v>201939</v>
      </c>
    </row>
    <row r="1854" spans="1:10" x14ac:dyDescent="0.35">
      <c r="A1854">
        <f ca="1">RANDBETWEEN(1,Parameters!$A$10)</f>
        <v>11</v>
      </c>
      <c r="B1854" t="str">
        <f ca="1">VLOOKUP(A1854,Reserves[],2,FALSE)</f>
        <v>EastTexas</v>
      </c>
      <c r="C1854" t="str">
        <f ca="1">VLOOKUP(A1854,Reserves[],3,FALSE)</f>
        <v>Lake2</v>
      </c>
      <c r="D1854" s="1">
        <f ca="1">MAX(Parameters!$A$2,MAX(INDEX((A1854=$A$2:A1853)*$D$2:D1853,))) + RANDBETWEEN(IF(MAX(INDEX((A1854=$A$2:A1853)*$D$2:D1853,))=0,0,Parameters!$C$2),Parameters!$D$2)</f>
        <v>43344</v>
      </c>
      <c r="E1854">
        <f ca="1">RANDBETWEEN(Parameters!$F$2,Parameters!$G$2)</f>
        <v>290</v>
      </c>
      <c r="F1854">
        <f ca="1">RANDBETWEEN(Parameters!$I$2,Parameters!$J$2)</f>
        <v>227</v>
      </c>
      <c r="G1854">
        <f ca="1">SUMIFS(E$2:E1854,$A$2:A1854,Extraction[[#This Row],[AreaID]])</f>
        <v>25415</v>
      </c>
      <c r="H1854">
        <f ca="1">SUMIFS(F$2:F1854,$A$2:A1854,Extraction[[#This Row],[AreaID]])</f>
        <v>25085</v>
      </c>
      <c r="I1854">
        <f ca="1">VLOOKUP(Extraction[[#This Row],[AreaID]],Reserves[],4,FALSE)-Extraction[[#This Row],[OilExtractionToDate]]</f>
        <v>250565</v>
      </c>
      <c r="J1854">
        <f ca="1">VLOOKUP(Extraction[[#This Row],[AreaID]],Reserves[],5,FALSE)-Extraction[[#This Row],[GasExtractionToDate]]</f>
        <v>201712</v>
      </c>
    </row>
    <row r="1855" spans="1:10" x14ac:dyDescent="0.35">
      <c r="A1855">
        <f ca="1">RANDBETWEEN(1,Parameters!$A$10)</f>
        <v>4</v>
      </c>
      <c r="B1855" t="str">
        <f ca="1">VLOOKUP(A1855,Reserves[],2,FALSE)</f>
        <v>BigPool</v>
      </c>
      <c r="C1855" t="str">
        <f ca="1">VLOOKUP(A1855,Reserves[],3,FALSE)</f>
        <v>B1</v>
      </c>
      <c r="D1855" s="1">
        <f ca="1">MAX(Parameters!$A$2,MAX(INDEX((A1855=$A$2:A1854)*$D$2:D1854,))) + RANDBETWEEN(IF(MAX(INDEX((A1855=$A$2:A1854)*$D$2:D1854,))=0,0,Parameters!$C$2),Parameters!$D$2)</f>
        <v>43330</v>
      </c>
      <c r="E1855">
        <f ca="1">RANDBETWEEN(Parameters!$F$2,Parameters!$G$2)</f>
        <v>103</v>
      </c>
      <c r="F1855">
        <f ca="1">RANDBETWEEN(Parameters!$I$2,Parameters!$J$2)</f>
        <v>115</v>
      </c>
      <c r="G1855">
        <f ca="1">SUMIFS(E$2:E1855,$A$2:A1855,Extraction[[#This Row],[AreaID]])</f>
        <v>24760</v>
      </c>
      <c r="H1855">
        <f ca="1">SUMIFS(F$2:F1855,$A$2:A1855,Extraction[[#This Row],[AreaID]])</f>
        <v>24205</v>
      </c>
      <c r="I1855">
        <f ca="1">VLOOKUP(Extraction[[#This Row],[AreaID]],Reserves[],4,FALSE)-Extraction[[#This Row],[OilExtractionToDate]]</f>
        <v>380430</v>
      </c>
      <c r="J1855">
        <f ca="1">VLOOKUP(Extraction[[#This Row],[AreaID]],Reserves[],5,FALSE)-Extraction[[#This Row],[GasExtractionToDate]]</f>
        <v>176248</v>
      </c>
    </row>
    <row r="1856" spans="1:10" x14ac:dyDescent="0.35">
      <c r="A1856">
        <f ca="1">RANDBETWEEN(1,Parameters!$A$10)</f>
        <v>5</v>
      </c>
      <c r="B1856" t="str">
        <f ca="1">VLOOKUP(A1856,Reserves[],2,FALSE)</f>
        <v>BigPool</v>
      </c>
      <c r="C1856" t="str">
        <f ca="1">VLOOKUP(A1856,Reserves[],3,FALSE)</f>
        <v>B2</v>
      </c>
      <c r="D1856" s="1">
        <f ca="1">MAX(Parameters!$A$2,MAX(INDEX((A1856=$A$2:A1855)*$D$2:D1855,))) + RANDBETWEEN(IF(MAX(INDEX((A1856=$A$2:A1855)*$D$2:D1855,))=0,0,Parameters!$C$2),Parameters!$D$2)</f>
        <v>43266</v>
      </c>
      <c r="E1856">
        <f ca="1">RANDBETWEEN(Parameters!$F$2,Parameters!$G$2)</f>
        <v>104</v>
      </c>
      <c r="F1856">
        <f ca="1">RANDBETWEEN(Parameters!$I$2,Parameters!$J$2)</f>
        <v>282</v>
      </c>
      <c r="G1856">
        <f ca="1">SUMIFS(E$2:E1856,$A$2:A1856,Extraction[[#This Row],[AreaID]])</f>
        <v>23685</v>
      </c>
      <c r="H1856">
        <f ca="1">SUMIFS(F$2:F1856,$A$2:A1856,Extraction[[#This Row],[AreaID]])</f>
        <v>22497</v>
      </c>
      <c r="I1856">
        <f ca="1">VLOOKUP(Extraction[[#This Row],[AreaID]],Reserves[],4,FALSE)-Extraction[[#This Row],[OilExtractionToDate]]</f>
        <v>283738</v>
      </c>
      <c r="J1856">
        <f ca="1">VLOOKUP(Extraction[[#This Row],[AreaID]],Reserves[],5,FALSE)-Extraction[[#This Row],[GasExtractionToDate]]</f>
        <v>255211</v>
      </c>
    </row>
    <row r="1857" spans="1:10" x14ac:dyDescent="0.35">
      <c r="A1857">
        <f ca="1">RANDBETWEEN(1,Parameters!$A$10)</f>
        <v>7</v>
      </c>
      <c r="B1857" t="str">
        <f ca="1">VLOOKUP(A1857,Reserves[],2,FALSE)</f>
        <v>Hanamura</v>
      </c>
      <c r="C1857" t="str">
        <f ca="1">VLOOKUP(A1857,Reserves[],3,FALSE)</f>
        <v>H1</v>
      </c>
      <c r="D1857" s="1">
        <f ca="1">MAX(Parameters!$A$2,MAX(INDEX((A1857=$A$2:A1856)*$D$2:D1856,))) + RANDBETWEEN(IF(MAX(INDEX((A1857=$A$2:A1856)*$D$2:D1856,))=0,0,Parameters!$C$2),Parameters!$D$2)</f>
        <v>43327</v>
      </c>
      <c r="E1857">
        <f ca="1">RANDBETWEEN(Parameters!$F$2,Parameters!$G$2)</f>
        <v>241</v>
      </c>
      <c r="F1857">
        <f ca="1">RANDBETWEEN(Parameters!$I$2,Parameters!$J$2)</f>
        <v>249</v>
      </c>
      <c r="G1857">
        <f ca="1">SUMIFS(E$2:E1857,$A$2:A1857,Extraction[[#This Row],[AreaID]])</f>
        <v>25062</v>
      </c>
      <c r="H1857">
        <f ca="1">SUMIFS(F$2:F1857,$A$2:A1857,Extraction[[#This Row],[AreaID]])</f>
        <v>23719</v>
      </c>
      <c r="I1857">
        <f ca="1">VLOOKUP(Extraction[[#This Row],[AreaID]],Reserves[],4,FALSE)-Extraction[[#This Row],[OilExtractionToDate]]</f>
        <v>301304</v>
      </c>
      <c r="J1857">
        <f ca="1">VLOOKUP(Extraction[[#This Row],[AreaID]],Reserves[],5,FALSE)-Extraction[[#This Row],[GasExtractionToDate]]</f>
        <v>417658</v>
      </c>
    </row>
    <row r="1858" spans="1:10" x14ac:dyDescent="0.35">
      <c r="A1858">
        <f ca="1">RANDBETWEEN(1,Parameters!$A$10)</f>
        <v>3</v>
      </c>
      <c r="B1858" t="str">
        <f ca="1">VLOOKUP(A1858,Reserves[],2,FALSE)</f>
        <v>Route66</v>
      </c>
      <c r="C1858" t="str">
        <f ca="1">VLOOKUP(A1858,Reserves[],3,FALSE)</f>
        <v>A3</v>
      </c>
      <c r="D1858" s="1">
        <f ca="1">MAX(Parameters!$A$2,MAX(INDEX((A1858=$A$2:A1857)*$D$2:D1857,))) + RANDBETWEEN(IF(MAX(INDEX((A1858=$A$2:A1857)*$D$2:D1857,))=0,0,Parameters!$C$2),Parameters!$D$2)</f>
        <v>43314</v>
      </c>
      <c r="E1858">
        <f ca="1">RANDBETWEEN(Parameters!$F$2,Parameters!$G$2)</f>
        <v>80</v>
      </c>
      <c r="F1858">
        <f ca="1">RANDBETWEEN(Parameters!$I$2,Parameters!$J$2)</f>
        <v>143</v>
      </c>
      <c r="G1858">
        <f ca="1">SUMIFS(E$2:E1858,$A$2:A1858,Extraction[[#This Row],[AreaID]])</f>
        <v>24868</v>
      </c>
      <c r="H1858">
        <f ca="1">SUMIFS(F$2:F1858,$A$2:A1858,Extraction[[#This Row],[AreaID]])</f>
        <v>21574</v>
      </c>
      <c r="I1858">
        <f ca="1">VLOOKUP(Extraction[[#This Row],[AreaID]],Reserves[],4,FALSE)-Extraction[[#This Row],[OilExtractionToDate]]</f>
        <v>187290</v>
      </c>
      <c r="J1858">
        <f ca="1">VLOOKUP(Extraction[[#This Row],[AreaID]],Reserves[],5,FALSE)-Extraction[[#This Row],[GasExtractionToDate]]</f>
        <v>324864</v>
      </c>
    </row>
    <row r="1859" spans="1:10" x14ac:dyDescent="0.35">
      <c r="A1859">
        <f ca="1">RANDBETWEEN(1,Parameters!$A$10)</f>
        <v>10</v>
      </c>
      <c r="B1859" t="str">
        <f ca="1">VLOOKUP(A1859,Reserves[],2,FALSE)</f>
        <v>EastTexas</v>
      </c>
      <c r="C1859" t="str">
        <f ca="1">VLOOKUP(A1859,Reserves[],3,FALSE)</f>
        <v>Lake1</v>
      </c>
      <c r="D1859" s="1">
        <f ca="1">MAX(Parameters!$A$2,MAX(INDEX((A1859=$A$2:A1858)*$D$2:D1858,))) + RANDBETWEEN(IF(MAX(INDEX((A1859=$A$2:A1858)*$D$2:D1858,))=0,0,Parameters!$C$2),Parameters!$D$2)</f>
        <v>43227</v>
      </c>
      <c r="E1859">
        <f ca="1">RANDBETWEEN(Parameters!$F$2,Parameters!$G$2)</f>
        <v>286</v>
      </c>
      <c r="F1859">
        <f ca="1">RANDBETWEEN(Parameters!$I$2,Parameters!$J$2)</f>
        <v>139</v>
      </c>
      <c r="G1859">
        <f ca="1">SUMIFS(E$2:E1859,$A$2:A1859,Extraction[[#This Row],[AreaID]])</f>
        <v>22711</v>
      </c>
      <c r="H1859">
        <f ca="1">SUMIFS(F$2:F1859,$A$2:A1859,Extraction[[#This Row],[AreaID]])</f>
        <v>20748</v>
      </c>
      <c r="I1859">
        <f ca="1">VLOOKUP(Extraction[[#This Row],[AreaID]],Reserves[],4,FALSE)-Extraction[[#This Row],[OilExtractionToDate]]</f>
        <v>144517</v>
      </c>
      <c r="J1859">
        <f ca="1">VLOOKUP(Extraction[[#This Row],[AreaID]],Reserves[],5,FALSE)-Extraction[[#This Row],[GasExtractionToDate]]</f>
        <v>354505</v>
      </c>
    </row>
    <row r="1860" spans="1:10" x14ac:dyDescent="0.35">
      <c r="A1860">
        <f ca="1">RANDBETWEEN(1,Parameters!$A$10)</f>
        <v>8</v>
      </c>
      <c r="B1860" t="str">
        <f ca="1">VLOOKUP(A1860,Reserves[],2,FALSE)</f>
        <v>Hanamura</v>
      </c>
      <c r="C1860" t="str">
        <f ca="1">VLOOKUP(A1860,Reserves[],3,FALSE)</f>
        <v>Delta</v>
      </c>
      <c r="D1860" s="1">
        <f ca="1">MAX(Parameters!$A$2,MAX(INDEX((A1860=$A$2:A1859)*$D$2:D1859,))) + RANDBETWEEN(IF(MAX(INDEX((A1860=$A$2:A1859)*$D$2:D1859,))=0,0,Parameters!$C$2),Parameters!$D$2)</f>
        <v>43368</v>
      </c>
      <c r="E1860">
        <f ca="1">RANDBETWEEN(Parameters!$F$2,Parameters!$G$2)</f>
        <v>137</v>
      </c>
      <c r="F1860">
        <f ca="1">RANDBETWEEN(Parameters!$I$2,Parameters!$J$2)</f>
        <v>219</v>
      </c>
      <c r="G1860">
        <f ca="1">SUMIFS(E$2:E1860,$A$2:A1860,Extraction[[#This Row],[AreaID]])</f>
        <v>26577</v>
      </c>
      <c r="H1860">
        <f ca="1">SUMIFS(F$2:F1860,$A$2:A1860,Extraction[[#This Row],[AreaID]])</f>
        <v>25802</v>
      </c>
      <c r="I1860">
        <f ca="1">VLOOKUP(Extraction[[#This Row],[AreaID]],Reserves[],4,FALSE)-Extraction[[#This Row],[OilExtractionToDate]]</f>
        <v>147213</v>
      </c>
      <c r="J1860">
        <f ca="1">VLOOKUP(Extraction[[#This Row],[AreaID]],Reserves[],5,FALSE)-Extraction[[#This Row],[GasExtractionToDate]]</f>
        <v>217307</v>
      </c>
    </row>
    <row r="1861" spans="1:10" x14ac:dyDescent="0.35">
      <c r="A1861">
        <f ca="1">RANDBETWEEN(1,Parameters!$A$10)</f>
        <v>13</v>
      </c>
      <c r="B1861" t="str">
        <f ca="1">VLOOKUP(A1861,Reserves[],2,FALSE)</f>
        <v>Kern River</v>
      </c>
      <c r="C1861" t="str">
        <f ca="1">VLOOKUP(A1861,Reserves[],3,FALSE)</f>
        <v>W13</v>
      </c>
      <c r="D1861" s="1">
        <f ca="1">MAX(Parameters!$A$2,MAX(INDEX((A1861=$A$2:A1860)*$D$2:D1860,))) + RANDBETWEEN(IF(MAX(INDEX((A1861=$A$2:A1860)*$D$2:D1860,))=0,0,Parameters!$C$2),Parameters!$D$2)</f>
        <v>43324</v>
      </c>
      <c r="E1861">
        <f ca="1">RANDBETWEEN(Parameters!$F$2,Parameters!$G$2)</f>
        <v>276</v>
      </c>
      <c r="F1861">
        <f ca="1">RANDBETWEEN(Parameters!$I$2,Parameters!$J$2)</f>
        <v>233</v>
      </c>
      <c r="G1861">
        <f ca="1">SUMIFS(E$2:E1861,$A$2:A1861,Extraction[[#This Row],[AreaID]])</f>
        <v>25012</v>
      </c>
      <c r="H1861">
        <f ca="1">SUMIFS(F$2:F1861,$A$2:A1861,Extraction[[#This Row],[AreaID]])</f>
        <v>24262</v>
      </c>
      <c r="I1861">
        <f ca="1">VLOOKUP(Extraction[[#This Row],[AreaID]],Reserves[],4,FALSE)-Extraction[[#This Row],[OilExtractionToDate]]</f>
        <v>357691</v>
      </c>
      <c r="J1861">
        <f ca="1">VLOOKUP(Extraction[[#This Row],[AreaID]],Reserves[],5,FALSE)-Extraction[[#This Row],[GasExtractionToDate]]</f>
        <v>425193</v>
      </c>
    </row>
    <row r="1862" spans="1:10" x14ac:dyDescent="0.35">
      <c r="A1862">
        <f ca="1">RANDBETWEEN(1,Parameters!$A$10)</f>
        <v>1</v>
      </c>
      <c r="B1862" t="str">
        <f ca="1">VLOOKUP(A1862,Reserves[],2,FALSE)</f>
        <v>Route66</v>
      </c>
      <c r="C1862" t="str">
        <f ca="1">VLOOKUP(A1862,Reserves[],3,FALSE)</f>
        <v>Alpha</v>
      </c>
      <c r="D1862" s="1">
        <f ca="1">MAX(Parameters!$A$2,MAX(INDEX((A1862=$A$2:A1861)*$D$2:D1861,))) + RANDBETWEEN(IF(MAX(INDEX((A1862=$A$2:A1861)*$D$2:D1861,))=0,0,Parameters!$C$2),Parameters!$D$2)</f>
        <v>43289</v>
      </c>
      <c r="E1862">
        <f ca="1">RANDBETWEEN(Parameters!$F$2,Parameters!$G$2)</f>
        <v>292</v>
      </c>
      <c r="F1862">
        <f ca="1">RANDBETWEEN(Parameters!$I$2,Parameters!$J$2)</f>
        <v>241</v>
      </c>
      <c r="G1862">
        <f ca="1">SUMIFS(E$2:E1862,$A$2:A1862,Extraction[[#This Row],[AreaID]])</f>
        <v>24950</v>
      </c>
      <c r="H1862">
        <f ca="1">SUMIFS(F$2:F1862,$A$2:A1862,Extraction[[#This Row],[AreaID]])</f>
        <v>22134</v>
      </c>
      <c r="I1862">
        <f ca="1">VLOOKUP(Extraction[[#This Row],[AreaID]],Reserves[],4,FALSE)-Extraction[[#This Row],[OilExtractionToDate]]</f>
        <v>292640</v>
      </c>
      <c r="J1862">
        <f ca="1">VLOOKUP(Extraction[[#This Row],[AreaID]],Reserves[],5,FALSE)-Extraction[[#This Row],[GasExtractionToDate]]</f>
        <v>350467</v>
      </c>
    </row>
    <row r="1863" spans="1:10" x14ac:dyDescent="0.35">
      <c r="A1863">
        <f ca="1">RANDBETWEEN(1,Parameters!$A$10)</f>
        <v>7</v>
      </c>
      <c r="B1863" t="str">
        <f ca="1">VLOOKUP(A1863,Reserves[],2,FALSE)</f>
        <v>Hanamura</v>
      </c>
      <c r="C1863" t="str">
        <f ca="1">VLOOKUP(A1863,Reserves[],3,FALSE)</f>
        <v>H1</v>
      </c>
      <c r="D1863" s="1">
        <f ca="1">MAX(Parameters!$A$2,MAX(INDEX((A1863=$A$2:A1862)*$D$2:D1862,))) + RANDBETWEEN(IF(MAX(INDEX((A1863=$A$2:A1862)*$D$2:D1862,))=0,0,Parameters!$C$2),Parameters!$D$2)</f>
        <v>43331</v>
      </c>
      <c r="E1863">
        <f ca="1">RANDBETWEEN(Parameters!$F$2,Parameters!$G$2)</f>
        <v>115</v>
      </c>
      <c r="F1863">
        <f ca="1">RANDBETWEEN(Parameters!$I$2,Parameters!$J$2)</f>
        <v>192</v>
      </c>
      <c r="G1863">
        <f ca="1">SUMIFS(E$2:E1863,$A$2:A1863,Extraction[[#This Row],[AreaID]])</f>
        <v>25177</v>
      </c>
      <c r="H1863">
        <f ca="1">SUMIFS(F$2:F1863,$A$2:A1863,Extraction[[#This Row],[AreaID]])</f>
        <v>23911</v>
      </c>
      <c r="I1863">
        <f ca="1">VLOOKUP(Extraction[[#This Row],[AreaID]],Reserves[],4,FALSE)-Extraction[[#This Row],[OilExtractionToDate]]</f>
        <v>301189</v>
      </c>
      <c r="J1863">
        <f ca="1">VLOOKUP(Extraction[[#This Row],[AreaID]],Reserves[],5,FALSE)-Extraction[[#This Row],[GasExtractionToDate]]</f>
        <v>417466</v>
      </c>
    </row>
    <row r="1864" spans="1:10" x14ac:dyDescent="0.35">
      <c r="A1864">
        <f ca="1">RANDBETWEEN(1,Parameters!$A$10)</f>
        <v>6</v>
      </c>
      <c r="B1864" t="str">
        <f ca="1">VLOOKUP(A1864,Reserves[],2,FALSE)</f>
        <v>Hanamura</v>
      </c>
      <c r="C1864" t="str">
        <f ca="1">VLOOKUP(A1864,Reserves[],3,FALSE)</f>
        <v>Alpha</v>
      </c>
      <c r="D1864" s="1">
        <f ca="1">MAX(Parameters!$A$2,MAX(INDEX((A1864=$A$2:A1863)*$D$2:D1863,))) + RANDBETWEEN(IF(MAX(INDEX((A1864=$A$2:A1863)*$D$2:D1863,))=0,0,Parameters!$C$2),Parameters!$D$2)</f>
        <v>43352</v>
      </c>
      <c r="E1864">
        <f ca="1">RANDBETWEEN(Parameters!$F$2,Parameters!$G$2)</f>
        <v>274</v>
      </c>
      <c r="F1864">
        <f ca="1">RANDBETWEEN(Parameters!$I$2,Parameters!$J$2)</f>
        <v>136</v>
      </c>
      <c r="G1864">
        <f ca="1">SUMIFS(E$2:E1864,$A$2:A1864,Extraction[[#This Row],[AreaID]])</f>
        <v>25463</v>
      </c>
      <c r="H1864">
        <f ca="1">SUMIFS(F$2:F1864,$A$2:A1864,Extraction[[#This Row],[AreaID]])</f>
        <v>23813</v>
      </c>
      <c r="I1864">
        <f ca="1">VLOOKUP(Extraction[[#This Row],[AreaID]],Reserves[],4,FALSE)-Extraction[[#This Row],[OilExtractionToDate]]</f>
        <v>234917</v>
      </c>
      <c r="J1864">
        <f ca="1">VLOOKUP(Extraction[[#This Row],[AreaID]],Reserves[],5,FALSE)-Extraction[[#This Row],[GasExtractionToDate]]</f>
        <v>277789</v>
      </c>
    </row>
    <row r="1865" spans="1:10" x14ac:dyDescent="0.35">
      <c r="A1865">
        <f ca="1">RANDBETWEEN(1,Parameters!$A$10)</f>
        <v>6</v>
      </c>
      <c r="B1865" t="str">
        <f ca="1">VLOOKUP(A1865,Reserves[],2,FALSE)</f>
        <v>Hanamura</v>
      </c>
      <c r="C1865" t="str">
        <f ca="1">VLOOKUP(A1865,Reserves[],3,FALSE)</f>
        <v>Alpha</v>
      </c>
      <c r="D1865" s="1">
        <f ca="1">MAX(Parameters!$A$2,MAX(INDEX((A1865=$A$2:A1864)*$D$2:D1864,))) + RANDBETWEEN(IF(MAX(INDEX((A1865=$A$2:A1864)*$D$2:D1864,))=0,0,Parameters!$C$2),Parameters!$D$2)</f>
        <v>43360</v>
      </c>
      <c r="E1865">
        <f ca="1">RANDBETWEEN(Parameters!$F$2,Parameters!$G$2)</f>
        <v>288</v>
      </c>
      <c r="F1865">
        <f ca="1">RANDBETWEEN(Parameters!$I$2,Parameters!$J$2)</f>
        <v>187</v>
      </c>
      <c r="G1865">
        <f ca="1">SUMIFS(E$2:E1865,$A$2:A1865,Extraction[[#This Row],[AreaID]])</f>
        <v>25751</v>
      </c>
      <c r="H1865">
        <f ca="1">SUMIFS(F$2:F1865,$A$2:A1865,Extraction[[#This Row],[AreaID]])</f>
        <v>24000</v>
      </c>
      <c r="I1865">
        <f ca="1">VLOOKUP(Extraction[[#This Row],[AreaID]],Reserves[],4,FALSE)-Extraction[[#This Row],[OilExtractionToDate]]</f>
        <v>234629</v>
      </c>
      <c r="J1865">
        <f ca="1">VLOOKUP(Extraction[[#This Row],[AreaID]],Reserves[],5,FALSE)-Extraction[[#This Row],[GasExtractionToDate]]</f>
        <v>277602</v>
      </c>
    </row>
    <row r="1866" spans="1:10" x14ac:dyDescent="0.35">
      <c r="A1866">
        <f ca="1">RANDBETWEEN(1,Parameters!$A$10)</f>
        <v>13</v>
      </c>
      <c r="B1866" t="str">
        <f ca="1">VLOOKUP(A1866,Reserves[],2,FALSE)</f>
        <v>Kern River</v>
      </c>
      <c r="C1866" t="str">
        <f ca="1">VLOOKUP(A1866,Reserves[],3,FALSE)</f>
        <v>W13</v>
      </c>
      <c r="D1866" s="1">
        <f ca="1">MAX(Parameters!$A$2,MAX(INDEX((A1866=$A$2:A1865)*$D$2:D1865,))) + RANDBETWEEN(IF(MAX(INDEX((A1866=$A$2:A1865)*$D$2:D1865,))=0,0,Parameters!$C$2),Parameters!$D$2)</f>
        <v>43329</v>
      </c>
      <c r="E1866">
        <f ca="1">RANDBETWEEN(Parameters!$F$2,Parameters!$G$2)</f>
        <v>81</v>
      </c>
      <c r="F1866">
        <f ca="1">RANDBETWEEN(Parameters!$I$2,Parameters!$J$2)</f>
        <v>285</v>
      </c>
      <c r="G1866">
        <f ca="1">SUMIFS(E$2:E1866,$A$2:A1866,Extraction[[#This Row],[AreaID]])</f>
        <v>25093</v>
      </c>
      <c r="H1866">
        <f ca="1">SUMIFS(F$2:F1866,$A$2:A1866,Extraction[[#This Row],[AreaID]])</f>
        <v>24547</v>
      </c>
      <c r="I1866">
        <f ca="1">VLOOKUP(Extraction[[#This Row],[AreaID]],Reserves[],4,FALSE)-Extraction[[#This Row],[OilExtractionToDate]]</f>
        <v>357610</v>
      </c>
      <c r="J1866">
        <f ca="1">VLOOKUP(Extraction[[#This Row],[AreaID]],Reserves[],5,FALSE)-Extraction[[#This Row],[GasExtractionToDate]]</f>
        <v>424908</v>
      </c>
    </row>
    <row r="1867" spans="1:10" x14ac:dyDescent="0.35">
      <c r="A1867">
        <f ca="1">RANDBETWEEN(1,Parameters!$A$10)</f>
        <v>12</v>
      </c>
      <c r="B1867" t="str">
        <f ca="1">VLOOKUP(A1867,Reserves[],2,FALSE)</f>
        <v>EastTexas</v>
      </c>
      <c r="C1867" t="str">
        <f ca="1">VLOOKUP(A1867,Reserves[],3,FALSE)</f>
        <v>Lake3</v>
      </c>
      <c r="D1867" s="1">
        <f ca="1">MAX(Parameters!$A$2,MAX(INDEX((A1867=$A$2:A1866)*$D$2:D1866,))) + RANDBETWEEN(IF(MAX(INDEX((A1867=$A$2:A1866)*$D$2:D1866,))=0,0,Parameters!$C$2),Parameters!$D$2)</f>
        <v>43332</v>
      </c>
      <c r="E1867">
        <f ca="1">RANDBETWEEN(Parameters!$F$2,Parameters!$G$2)</f>
        <v>128</v>
      </c>
      <c r="F1867">
        <f ca="1">RANDBETWEEN(Parameters!$I$2,Parameters!$J$2)</f>
        <v>60</v>
      </c>
      <c r="G1867">
        <f ca="1">SUMIFS(E$2:E1867,$A$2:A1867,Extraction[[#This Row],[AreaID]])</f>
        <v>24154</v>
      </c>
      <c r="H1867">
        <f ca="1">SUMIFS(F$2:F1867,$A$2:A1867,Extraction[[#This Row],[AreaID]])</f>
        <v>21953</v>
      </c>
      <c r="I1867">
        <f ca="1">VLOOKUP(Extraction[[#This Row],[AreaID]],Reserves[],4,FALSE)-Extraction[[#This Row],[OilExtractionToDate]]</f>
        <v>309233</v>
      </c>
      <c r="J1867">
        <f ca="1">VLOOKUP(Extraction[[#This Row],[AreaID]],Reserves[],5,FALSE)-Extraction[[#This Row],[GasExtractionToDate]]</f>
        <v>265252</v>
      </c>
    </row>
    <row r="1868" spans="1:10" x14ac:dyDescent="0.35">
      <c r="A1868">
        <f ca="1">RANDBETWEEN(1,Parameters!$A$10)</f>
        <v>8</v>
      </c>
      <c r="B1868" t="str">
        <f ca="1">VLOOKUP(A1868,Reserves[],2,FALSE)</f>
        <v>Hanamura</v>
      </c>
      <c r="C1868" t="str">
        <f ca="1">VLOOKUP(A1868,Reserves[],3,FALSE)</f>
        <v>Delta</v>
      </c>
      <c r="D1868" s="1">
        <f ca="1">MAX(Parameters!$A$2,MAX(INDEX((A1868=$A$2:A1867)*$D$2:D1867,))) + RANDBETWEEN(IF(MAX(INDEX((A1868=$A$2:A1867)*$D$2:D1867,))=0,0,Parameters!$C$2),Parameters!$D$2)</f>
        <v>43375</v>
      </c>
      <c r="E1868">
        <f ca="1">RANDBETWEEN(Parameters!$F$2,Parameters!$G$2)</f>
        <v>228</v>
      </c>
      <c r="F1868">
        <f ca="1">RANDBETWEEN(Parameters!$I$2,Parameters!$J$2)</f>
        <v>249</v>
      </c>
      <c r="G1868">
        <f ca="1">SUMIFS(E$2:E1868,$A$2:A1868,Extraction[[#This Row],[AreaID]])</f>
        <v>26805</v>
      </c>
      <c r="H1868">
        <f ca="1">SUMIFS(F$2:F1868,$A$2:A1868,Extraction[[#This Row],[AreaID]])</f>
        <v>26051</v>
      </c>
      <c r="I1868">
        <f ca="1">VLOOKUP(Extraction[[#This Row],[AreaID]],Reserves[],4,FALSE)-Extraction[[#This Row],[OilExtractionToDate]]</f>
        <v>146985</v>
      </c>
      <c r="J1868">
        <f ca="1">VLOOKUP(Extraction[[#This Row],[AreaID]],Reserves[],5,FALSE)-Extraction[[#This Row],[GasExtractionToDate]]</f>
        <v>217058</v>
      </c>
    </row>
    <row r="1869" spans="1:10" x14ac:dyDescent="0.35">
      <c r="A1869">
        <f ca="1">RANDBETWEEN(1,Parameters!$A$10)</f>
        <v>6</v>
      </c>
      <c r="B1869" t="str">
        <f ca="1">VLOOKUP(A1869,Reserves[],2,FALSE)</f>
        <v>Hanamura</v>
      </c>
      <c r="C1869" t="str">
        <f ca="1">VLOOKUP(A1869,Reserves[],3,FALSE)</f>
        <v>Alpha</v>
      </c>
      <c r="D1869" s="1">
        <f ca="1">MAX(Parameters!$A$2,MAX(INDEX((A1869=$A$2:A1868)*$D$2:D1868,))) + RANDBETWEEN(IF(MAX(INDEX((A1869=$A$2:A1868)*$D$2:D1868,))=0,0,Parameters!$C$2),Parameters!$D$2)</f>
        <v>43365</v>
      </c>
      <c r="E1869">
        <f ca="1">RANDBETWEEN(Parameters!$F$2,Parameters!$G$2)</f>
        <v>222</v>
      </c>
      <c r="F1869">
        <f ca="1">RANDBETWEEN(Parameters!$I$2,Parameters!$J$2)</f>
        <v>245</v>
      </c>
      <c r="G1869">
        <f ca="1">SUMIFS(E$2:E1869,$A$2:A1869,Extraction[[#This Row],[AreaID]])</f>
        <v>25973</v>
      </c>
      <c r="H1869">
        <f ca="1">SUMIFS(F$2:F1869,$A$2:A1869,Extraction[[#This Row],[AreaID]])</f>
        <v>24245</v>
      </c>
      <c r="I1869">
        <f ca="1">VLOOKUP(Extraction[[#This Row],[AreaID]],Reserves[],4,FALSE)-Extraction[[#This Row],[OilExtractionToDate]]</f>
        <v>234407</v>
      </c>
      <c r="J1869">
        <f ca="1">VLOOKUP(Extraction[[#This Row],[AreaID]],Reserves[],5,FALSE)-Extraction[[#This Row],[GasExtractionToDate]]</f>
        <v>277357</v>
      </c>
    </row>
    <row r="1870" spans="1:10" x14ac:dyDescent="0.35">
      <c r="A1870">
        <f ca="1">RANDBETWEEN(1,Parameters!$A$10)</f>
        <v>12</v>
      </c>
      <c r="B1870" t="str">
        <f ca="1">VLOOKUP(A1870,Reserves[],2,FALSE)</f>
        <v>EastTexas</v>
      </c>
      <c r="C1870" t="str">
        <f ca="1">VLOOKUP(A1870,Reserves[],3,FALSE)</f>
        <v>Lake3</v>
      </c>
      <c r="D1870" s="1">
        <f ca="1">MAX(Parameters!$A$2,MAX(INDEX((A1870=$A$2:A1869)*$D$2:D1869,))) + RANDBETWEEN(IF(MAX(INDEX((A1870=$A$2:A1869)*$D$2:D1869,))=0,0,Parameters!$C$2),Parameters!$D$2)</f>
        <v>43338</v>
      </c>
      <c r="E1870">
        <f ca="1">RANDBETWEEN(Parameters!$F$2,Parameters!$G$2)</f>
        <v>263</v>
      </c>
      <c r="F1870">
        <f ca="1">RANDBETWEEN(Parameters!$I$2,Parameters!$J$2)</f>
        <v>190</v>
      </c>
      <c r="G1870">
        <f ca="1">SUMIFS(E$2:E1870,$A$2:A1870,Extraction[[#This Row],[AreaID]])</f>
        <v>24417</v>
      </c>
      <c r="H1870">
        <f ca="1">SUMIFS(F$2:F1870,$A$2:A1870,Extraction[[#This Row],[AreaID]])</f>
        <v>22143</v>
      </c>
      <c r="I1870">
        <f ca="1">VLOOKUP(Extraction[[#This Row],[AreaID]],Reserves[],4,FALSE)-Extraction[[#This Row],[OilExtractionToDate]]</f>
        <v>308970</v>
      </c>
      <c r="J1870">
        <f ca="1">VLOOKUP(Extraction[[#This Row],[AreaID]],Reserves[],5,FALSE)-Extraction[[#This Row],[GasExtractionToDate]]</f>
        <v>265062</v>
      </c>
    </row>
    <row r="1871" spans="1:10" x14ac:dyDescent="0.35">
      <c r="A1871">
        <f ca="1">RANDBETWEEN(1,Parameters!$A$10)</f>
        <v>4</v>
      </c>
      <c r="B1871" t="str">
        <f ca="1">VLOOKUP(A1871,Reserves[],2,FALSE)</f>
        <v>BigPool</v>
      </c>
      <c r="C1871" t="str">
        <f ca="1">VLOOKUP(A1871,Reserves[],3,FALSE)</f>
        <v>B1</v>
      </c>
      <c r="D1871" s="1">
        <f ca="1">MAX(Parameters!$A$2,MAX(INDEX((A1871=$A$2:A1870)*$D$2:D1870,))) + RANDBETWEEN(IF(MAX(INDEX((A1871=$A$2:A1870)*$D$2:D1870,))=0,0,Parameters!$C$2),Parameters!$D$2)</f>
        <v>43335</v>
      </c>
      <c r="E1871">
        <f ca="1">RANDBETWEEN(Parameters!$F$2,Parameters!$G$2)</f>
        <v>275</v>
      </c>
      <c r="F1871">
        <f ca="1">RANDBETWEEN(Parameters!$I$2,Parameters!$J$2)</f>
        <v>114</v>
      </c>
      <c r="G1871">
        <f ca="1">SUMIFS(E$2:E1871,$A$2:A1871,Extraction[[#This Row],[AreaID]])</f>
        <v>25035</v>
      </c>
      <c r="H1871">
        <f ca="1">SUMIFS(F$2:F1871,$A$2:A1871,Extraction[[#This Row],[AreaID]])</f>
        <v>24319</v>
      </c>
      <c r="I1871">
        <f ca="1">VLOOKUP(Extraction[[#This Row],[AreaID]],Reserves[],4,FALSE)-Extraction[[#This Row],[OilExtractionToDate]]</f>
        <v>380155</v>
      </c>
      <c r="J1871">
        <f ca="1">VLOOKUP(Extraction[[#This Row],[AreaID]],Reserves[],5,FALSE)-Extraction[[#This Row],[GasExtractionToDate]]</f>
        <v>176134</v>
      </c>
    </row>
    <row r="1872" spans="1:10" x14ac:dyDescent="0.35">
      <c r="A1872">
        <f ca="1">RANDBETWEEN(1,Parameters!$A$10)</f>
        <v>3</v>
      </c>
      <c r="B1872" t="str">
        <f ca="1">VLOOKUP(A1872,Reserves[],2,FALSE)</f>
        <v>Route66</v>
      </c>
      <c r="C1872" t="str">
        <f ca="1">VLOOKUP(A1872,Reserves[],3,FALSE)</f>
        <v>A3</v>
      </c>
      <c r="D1872" s="1">
        <f ca="1">MAX(Parameters!$A$2,MAX(INDEX((A1872=$A$2:A1871)*$D$2:D1871,))) + RANDBETWEEN(IF(MAX(INDEX((A1872=$A$2:A1871)*$D$2:D1871,))=0,0,Parameters!$C$2),Parameters!$D$2)</f>
        <v>43317</v>
      </c>
      <c r="E1872">
        <f ca="1">RANDBETWEEN(Parameters!$F$2,Parameters!$G$2)</f>
        <v>171</v>
      </c>
      <c r="F1872">
        <f ca="1">RANDBETWEEN(Parameters!$I$2,Parameters!$J$2)</f>
        <v>273</v>
      </c>
      <c r="G1872">
        <f ca="1">SUMIFS(E$2:E1872,$A$2:A1872,Extraction[[#This Row],[AreaID]])</f>
        <v>25039</v>
      </c>
      <c r="H1872">
        <f ca="1">SUMIFS(F$2:F1872,$A$2:A1872,Extraction[[#This Row],[AreaID]])</f>
        <v>21847</v>
      </c>
      <c r="I1872">
        <f ca="1">VLOOKUP(Extraction[[#This Row],[AreaID]],Reserves[],4,FALSE)-Extraction[[#This Row],[OilExtractionToDate]]</f>
        <v>187119</v>
      </c>
      <c r="J1872">
        <f ca="1">VLOOKUP(Extraction[[#This Row],[AreaID]],Reserves[],5,FALSE)-Extraction[[#This Row],[GasExtractionToDate]]</f>
        <v>324591</v>
      </c>
    </row>
    <row r="1873" spans="1:10" x14ac:dyDescent="0.35">
      <c r="A1873">
        <f ca="1">RANDBETWEEN(1,Parameters!$A$10)</f>
        <v>6</v>
      </c>
      <c r="B1873" t="str">
        <f ca="1">VLOOKUP(A1873,Reserves[],2,FALSE)</f>
        <v>Hanamura</v>
      </c>
      <c r="C1873" t="str">
        <f ca="1">VLOOKUP(A1873,Reserves[],3,FALSE)</f>
        <v>Alpha</v>
      </c>
      <c r="D1873" s="1">
        <f ca="1">MAX(Parameters!$A$2,MAX(INDEX((A1873=$A$2:A1872)*$D$2:D1872,))) + RANDBETWEEN(IF(MAX(INDEX((A1873=$A$2:A1872)*$D$2:D1872,))=0,0,Parameters!$C$2),Parameters!$D$2)</f>
        <v>43368</v>
      </c>
      <c r="E1873">
        <f ca="1">RANDBETWEEN(Parameters!$F$2,Parameters!$G$2)</f>
        <v>116</v>
      </c>
      <c r="F1873">
        <f ca="1">RANDBETWEEN(Parameters!$I$2,Parameters!$J$2)</f>
        <v>282</v>
      </c>
      <c r="G1873">
        <f ca="1">SUMIFS(E$2:E1873,$A$2:A1873,Extraction[[#This Row],[AreaID]])</f>
        <v>26089</v>
      </c>
      <c r="H1873">
        <f ca="1">SUMIFS(F$2:F1873,$A$2:A1873,Extraction[[#This Row],[AreaID]])</f>
        <v>24527</v>
      </c>
      <c r="I1873">
        <f ca="1">VLOOKUP(Extraction[[#This Row],[AreaID]],Reserves[],4,FALSE)-Extraction[[#This Row],[OilExtractionToDate]]</f>
        <v>234291</v>
      </c>
      <c r="J1873">
        <f ca="1">VLOOKUP(Extraction[[#This Row],[AreaID]],Reserves[],5,FALSE)-Extraction[[#This Row],[GasExtractionToDate]]</f>
        <v>277075</v>
      </c>
    </row>
    <row r="1874" spans="1:10" x14ac:dyDescent="0.35">
      <c r="A1874">
        <f ca="1">RANDBETWEEN(1,Parameters!$A$10)</f>
        <v>10</v>
      </c>
      <c r="B1874" t="str">
        <f ca="1">VLOOKUP(A1874,Reserves[],2,FALSE)</f>
        <v>EastTexas</v>
      </c>
      <c r="C1874" t="str">
        <f ca="1">VLOOKUP(A1874,Reserves[],3,FALSE)</f>
        <v>Lake1</v>
      </c>
      <c r="D1874" s="1">
        <f ca="1">MAX(Parameters!$A$2,MAX(INDEX((A1874=$A$2:A1873)*$D$2:D1873,))) + RANDBETWEEN(IF(MAX(INDEX((A1874=$A$2:A1873)*$D$2:D1873,))=0,0,Parameters!$C$2),Parameters!$D$2)</f>
        <v>43232</v>
      </c>
      <c r="E1874">
        <f ca="1">RANDBETWEEN(Parameters!$F$2,Parameters!$G$2)</f>
        <v>183</v>
      </c>
      <c r="F1874">
        <f ca="1">RANDBETWEEN(Parameters!$I$2,Parameters!$J$2)</f>
        <v>234</v>
      </c>
      <c r="G1874">
        <f ca="1">SUMIFS(E$2:E1874,$A$2:A1874,Extraction[[#This Row],[AreaID]])</f>
        <v>22894</v>
      </c>
      <c r="H1874">
        <f ca="1">SUMIFS(F$2:F1874,$A$2:A1874,Extraction[[#This Row],[AreaID]])</f>
        <v>20982</v>
      </c>
      <c r="I1874">
        <f ca="1">VLOOKUP(Extraction[[#This Row],[AreaID]],Reserves[],4,FALSE)-Extraction[[#This Row],[OilExtractionToDate]]</f>
        <v>144334</v>
      </c>
      <c r="J1874">
        <f ca="1">VLOOKUP(Extraction[[#This Row],[AreaID]],Reserves[],5,FALSE)-Extraction[[#This Row],[GasExtractionToDate]]</f>
        <v>354271</v>
      </c>
    </row>
    <row r="1875" spans="1:10" x14ac:dyDescent="0.35">
      <c r="A1875">
        <f ca="1">RANDBETWEEN(1,Parameters!$A$10)</f>
        <v>2</v>
      </c>
      <c r="B1875" t="str">
        <f ca="1">VLOOKUP(A1875,Reserves[],2,FALSE)</f>
        <v>Route66</v>
      </c>
      <c r="C1875" t="str">
        <f ca="1">VLOOKUP(A1875,Reserves[],3,FALSE)</f>
        <v>Delta</v>
      </c>
      <c r="D1875" s="1">
        <f ca="1">MAX(Parameters!$A$2,MAX(INDEX((A1875=$A$2:A1874)*$D$2:D1874,))) + RANDBETWEEN(IF(MAX(INDEX((A1875=$A$2:A1874)*$D$2:D1874,))=0,0,Parameters!$C$2),Parameters!$D$2)</f>
        <v>43439</v>
      </c>
      <c r="E1875">
        <f ca="1">RANDBETWEEN(Parameters!$F$2,Parameters!$G$2)</f>
        <v>130</v>
      </c>
      <c r="F1875">
        <f ca="1">RANDBETWEEN(Parameters!$I$2,Parameters!$J$2)</f>
        <v>169</v>
      </c>
      <c r="G1875">
        <f ca="1">SUMIFS(E$2:E1875,$A$2:A1875,Extraction[[#This Row],[AreaID]])</f>
        <v>28946</v>
      </c>
      <c r="H1875">
        <f ca="1">SUMIFS(F$2:F1875,$A$2:A1875,Extraction[[#This Row],[AreaID]])</f>
        <v>27171</v>
      </c>
      <c r="I1875">
        <f ca="1">VLOOKUP(Extraction[[#This Row],[AreaID]],Reserves[],4,FALSE)-Extraction[[#This Row],[OilExtractionToDate]]</f>
        <v>135495</v>
      </c>
      <c r="J1875">
        <f ca="1">VLOOKUP(Extraction[[#This Row],[AreaID]],Reserves[],5,FALSE)-Extraction[[#This Row],[GasExtractionToDate]]</f>
        <v>209038</v>
      </c>
    </row>
    <row r="1876" spans="1:10" x14ac:dyDescent="0.35">
      <c r="A1876">
        <f ca="1">RANDBETWEEN(1,Parameters!$A$10)</f>
        <v>8</v>
      </c>
      <c r="B1876" t="str">
        <f ca="1">VLOOKUP(A1876,Reserves[],2,FALSE)</f>
        <v>Hanamura</v>
      </c>
      <c r="C1876" t="str">
        <f ca="1">VLOOKUP(A1876,Reserves[],3,FALSE)</f>
        <v>Delta</v>
      </c>
      <c r="D1876" s="1">
        <f ca="1">MAX(Parameters!$A$2,MAX(INDEX((A1876=$A$2:A1875)*$D$2:D1875,))) + RANDBETWEEN(IF(MAX(INDEX((A1876=$A$2:A1875)*$D$2:D1875,))=0,0,Parameters!$C$2),Parameters!$D$2)</f>
        <v>43382</v>
      </c>
      <c r="E1876">
        <f ca="1">RANDBETWEEN(Parameters!$F$2,Parameters!$G$2)</f>
        <v>240</v>
      </c>
      <c r="F1876">
        <f ca="1">RANDBETWEEN(Parameters!$I$2,Parameters!$J$2)</f>
        <v>184</v>
      </c>
      <c r="G1876">
        <f ca="1">SUMIFS(E$2:E1876,$A$2:A1876,Extraction[[#This Row],[AreaID]])</f>
        <v>27045</v>
      </c>
      <c r="H1876">
        <f ca="1">SUMIFS(F$2:F1876,$A$2:A1876,Extraction[[#This Row],[AreaID]])</f>
        <v>26235</v>
      </c>
      <c r="I1876">
        <f ca="1">VLOOKUP(Extraction[[#This Row],[AreaID]],Reserves[],4,FALSE)-Extraction[[#This Row],[OilExtractionToDate]]</f>
        <v>146745</v>
      </c>
      <c r="J1876">
        <f ca="1">VLOOKUP(Extraction[[#This Row],[AreaID]],Reserves[],5,FALSE)-Extraction[[#This Row],[GasExtractionToDate]]</f>
        <v>216874</v>
      </c>
    </row>
    <row r="1877" spans="1:10" x14ac:dyDescent="0.35">
      <c r="A1877">
        <f ca="1">RANDBETWEEN(1,Parameters!$A$10)</f>
        <v>8</v>
      </c>
      <c r="B1877" t="str">
        <f ca="1">VLOOKUP(A1877,Reserves[],2,FALSE)</f>
        <v>Hanamura</v>
      </c>
      <c r="C1877" t="str">
        <f ca="1">VLOOKUP(A1877,Reserves[],3,FALSE)</f>
        <v>Delta</v>
      </c>
      <c r="D1877" s="1">
        <f ca="1">MAX(Parameters!$A$2,MAX(INDEX((A1877=$A$2:A1876)*$D$2:D1876,))) + RANDBETWEEN(IF(MAX(INDEX((A1877=$A$2:A1876)*$D$2:D1876,))=0,0,Parameters!$C$2),Parameters!$D$2)</f>
        <v>43386</v>
      </c>
      <c r="E1877">
        <f ca="1">RANDBETWEEN(Parameters!$F$2,Parameters!$G$2)</f>
        <v>205</v>
      </c>
      <c r="F1877">
        <f ca="1">RANDBETWEEN(Parameters!$I$2,Parameters!$J$2)</f>
        <v>161</v>
      </c>
      <c r="G1877">
        <f ca="1">SUMIFS(E$2:E1877,$A$2:A1877,Extraction[[#This Row],[AreaID]])</f>
        <v>27250</v>
      </c>
      <c r="H1877">
        <f ca="1">SUMIFS(F$2:F1877,$A$2:A1877,Extraction[[#This Row],[AreaID]])</f>
        <v>26396</v>
      </c>
      <c r="I1877">
        <f ca="1">VLOOKUP(Extraction[[#This Row],[AreaID]],Reserves[],4,FALSE)-Extraction[[#This Row],[OilExtractionToDate]]</f>
        <v>146540</v>
      </c>
      <c r="J1877">
        <f ca="1">VLOOKUP(Extraction[[#This Row],[AreaID]],Reserves[],5,FALSE)-Extraction[[#This Row],[GasExtractionToDate]]</f>
        <v>216713</v>
      </c>
    </row>
    <row r="1878" spans="1:10" x14ac:dyDescent="0.35">
      <c r="A1878">
        <f ca="1">RANDBETWEEN(1,Parameters!$A$10)</f>
        <v>14</v>
      </c>
      <c r="B1878" t="str">
        <f ca="1">VLOOKUP(A1878,Reserves[],2,FALSE)</f>
        <v>Kern River</v>
      </c>
      <c r="C1878" t="str">
        <f ca="1">VLOOKUP(A1878,Reserves[],3,FALSE)</f>
        <v>Delta</v>
      </c>
      <c r="D1878" s="1">
        <f ca="1">MAX(Parameters!$A$2,MAX(INDEX((A1878=$A$2:A1877)*$D$2:D1877,))) + RANDBETWEEN(IF(MAX(INDEX((A1878=$A$2:A1877)*$D$2:D1877,))=0,0,Parameters!$C$2),Parameters!$D$2)</f>
        <v>43200</v>
      </c>
      <c r="E1878">
        <f ca="1">RANDBETWEEN(Parameters!$F$2,Parameters!$G$2)</f>
        <v>140</v>
      </c>
      <c r="F1878">
        <f ca="1">RANDBETWEEN(Parameters!$I$2,Parameters!$J$2)</f>
        <v>92</v>
      </c>
      <c r="G1878">
        <f ca="1">SUMIFS(E$2:E1878,$A$2:A1878,Extraction[[#This Row],[AreaID]])</f>
        <v>21968</v>
      </c>
      <c r="H1878">
        <f ca="1">SUMIFS(F$2:F1878,$A$2:A1878,Extraction[[#This Row],[AreaID]])</f>
        <v>21018</v>
      </c>
      <c r="I1878">
        <f ca="1">VLOOKUP(Extraction[[#This Row],[AreaID]],Reserves[],4,FALSE)-Extraction[[#This Row],[OilExtractionToDate]]</f>
        <v>323443</v>
      </c>
      <c r="J1878">
        <f ca="1">VLOOKUP(Extraction[[#This Row],[AreaID]],Reserves[],5,FALSE)-Extraction[[#This Row],[GasExtractionToDate]]</f>
        <v>385120</v>
      </c>
    </row>
    <row r="1879" spans="1:10" x14ac:dyDescent="0.35">
      <c r="A1879">
        <f ca="1">RANDBETWEEN(1,Parameters!$A$10)</f>
        <v>4</v>
      </c>
      <c r="B1879" t="str">
        <f ca="1">VLOOKUP(A1879,Reserves[],2,FALSE)</f>
        <v>BigPool</v>
      </c>
      <c r="C1879" t="str">
        <f ca="1">VLOOKUP(A1879,Reserves[],3,FALSE)</f>
        <v>B1</v>
      </c>
      <c r="D1879" s="1">
        <f ca="1">MAX(Parameters!$A$2,MAX(INDEX((A1879=$A$2:A1878)*$D$2:D1878,))) + RANDBETWEEN(IF(MAX(INDEX((A1879=$A$2:A1878)*$D$2:D1878,))=0,0,Parameters!$C$2),Parameters!$D$2)</f>
        <v>43339</v>
      </c>
      <c r="E1879">
        <f ca="1">RANDBETWEEN(Parameters!$F$2,Parameters!$G$2)</f>
        <v>81</v>
      </c>
      <c r="F1879">
        <f ca="1">RANDBETWEEN(Parameters!$I$2,Parameters!$J$2)</f>
        <v>290</v>
      </c>
      <c r="G1879">
        <f ca="1">SUMIFS(E$2:E1879,$A$2:A1879,Extraction[[#This Row],[AreaID]])</f>
        <v>25116</v>
      </c>
      <c r="H1879">
        <f ca="1">SUMIFS(F$2:F1879,$A$2:A1879,Extraction[[#This Row],[AreaID]])</f>
        <v>24609</v>
      </c>
      <c r="I1879">
        <f ca="1">VLOOKUP(Extraction[[#This Row],[AreaID]],Reserves[],4,FALSE)-Extraction[[#This Row],[OilExtractionToDate]]</f>
        <v>380074</v>
      </c>
      <c r="J1879">
        <f ca="1">VLOOKUP(Extraction[[#This Row],[AreaID]],Reserves[],5,FALSE)-Extraction[[#This Row],[GasExtractionToDate]]</f>
        <v>175844</v>
      </c>
    </row>
    <row r="1880" spans="1:10" x14ac:dyDescent="0.35">
      <c r="A1880">
        <f ca="1">RANDBETWEEN(1,Parameters!$A$10)</f>
        <v>3</v>
      </c>
      <c r="B1880" t="str">
        <f ca="1">VLOOKUP(A1880,Reserves[],2,FALSE)</f>
        <v>Route66</v>
      </c>
      <c r="C1880" t="str">
        <f ca="1">VLOOKUP(A1880,Reserves[],3,FALSE)</f>
        <v>A3</v>
      </c>
      <c r="D1880" s="1">
        <f ca="1">MAX(Parameters!$A$2,MAX(INDEX((A1880=$A$2:A1879)*$D$2:D1879,))) + RANDBETWEEN(IF(MAX(INDEX((A1880=$A$2:A1879)*$D$2:D1879,))=0,0,Parameters!$C$2),Parameters!$D$2)</f>
        <v>43323</v>
      </c>
      <c r="E1880">
        <f ca="1">RANDBETWEEN(Parameters!$F$2,Parameters!$G$2)</f>
        <v>153</v>
      </c>
      <c r="F1880">
        <f ca="1">RANDBETWEEN(Parameters!$I$2,Parameters!$J$2)</f>
        <v>204</v>
      </c>
      <c r="G1880">
        <f ca="1">SUMIFS(E$2:E1880,$A$2:A1880,Extraction[[#This Row],[AreaID]])</f>
        <v>25192</v>
      </c>
      <c r="H1880">
        <f ca="1">SUMIFS(F$2:F1880,$A$2:A1880,Extraction[[#This Row],[AreaID]])</f>
        <v>22051</v>
      </c>
      <c r="I1880">
        <f ca="1">VLOOKUP(Extraction[[#This Row],[AreaID]],Reserves[],4,FALSE)-Extraction[[#This Row],[OilExtractionToDate]]</f>
        <v>186966</v>
      </c>
      <c r="J1880">
        <f ca="1">VLOOKUP(Extraction[[#This Row],[AreaID]],Reserves[],5,FALSE)-Extraction[[#This Row],[GasExtractionToDate]]</f>
        <v>324387</v>
      </c>
    </row>
    <row r="1881" spans="1:10" x14ac:dyDescent="0.35">
      <c r="A1881">
        <f ca="1">RANDBETWEEN(1,Parameters!$A$10)</f>
        <v>1</v>
      </c>
      <c r="B1881" t="str">
        <f ca="1">VLOOKUP(A1881,Reserves[],2,FALSE)</f>
        <v>Route66</v>
      </c>
      <c r="C1881" t="str">
        <f ca="1">VLOOKUP(A1881,Reserves[],3,FALSE)</f>
        <v>Alpha</v>
      </c>
      <c r="D1881" s="1">
        <f ca="1">MAX(Parameters!$A$2,MAX(INDEX((A1881=$A$2:A1880)*$D$2:D1880,))) + RANDBETWEEN(IF(MAX(INDEX((A1881=$A$2:A1880)*$D$2:D1880,))=0,0,Parameters!$C$2),Parameters!$D$2)</f>
        <v>43295</v>
      </c>
      <c r="E1881">
        <f ca="1">RANDBETWEEN(Parameters!$F$2,Parameters!$G$2)</f>
        <v>296</v>
      </c>
      <c r="F1881">
        <f ca="1">RANDBETWEEN(Parameters!$I$2,Parameters!$J$2)</f>
        <v>288</v>
      </c>
      <c r="G1881">
        <f ca="1">SUMIFS(E$2:E1881,$A$2:A1881,Extraction[[#This Row],[AreaID]])</f>
        <v>25246</v>
      </c>
      <c r="H1881">
        <f ca="1">SUMIFS(F$2:F1881,$A$2:A1881,Extraction[[#This Row],[AreaID]])</f>
        <v>22422</v>
      </c>
      <c r="I1881">
        <f ca="1">VLOOKUP(Extraction[[#This Row],[AreaID]],Reserves[],4,FALSE)-Extraction[[#This Row],[OilExtractionToDate]]</f>
        <v>292344</v>
      </c>
      <c r="J1881">
        <f ca="1">VLOOKUP(Extraction[[#This Row],[AreaID]],Reserves[],5,FALSE)-Extraction[[#This Row],[GasExtractionToDate]]</f>
        <v>350179</v>
      </c>
    </row>
    <row r="1882" spans="1:10" x14ac:dyDescent="0.35">
      <c r="A1882">
        <f ca="1">RANDBETWEEN(1,Parameters!$A$10)</f>
        <v>9</v>
      </c>
      <c r="B1882" t="str">
        <f ca="1">VLOOKUP(A1882,Reserves[],2,FALSE)</f>
        <v>Hanamura</v>
      </c>
      <c r="C1882" t="str">
        <f ca="1">VLOOKUP(A1882,Reserves[],3,FALSE)</f>
        <v>H2</v>
      </c>
      <c r="D1882" s="1">
        <f ca="1">MAX(Parameters!$A$2,MAX(INDEX((A1882=$A$2:A1881)*$D$2:D1881,))) + RANDBETWEEN(IF(MAX(INDEX((A1882=$A$2:A1881)*$D$2:D1881,))=0,0,Parameters!$C$2),Parameters!$D$2)</f>
        <v>43330</v>
      </c>
      <c r="E1882">
        <f ca="1">RANDBETWEEN(Parameters!$F$2,Parameters!$G$2)</f>
        <v>182</v>
      </c>
      <c r="F1882">
        <f ca="1">RANDBETWEEN(Parameters!$I$2,Parameters!$J$2)</f>
        <v>201</v>
      </c>
      <c r="G1882">
        <f ca="1">SUMIFS(E$2:E1882,$A$2:A1882,Extraction[[#This Row],[AreaID]])</f>
        <v>26053</v>
      </c>
      <c r="H1882">
        <f ca="1">SUMIFS(F$2:F1882,$A$2:A1882,Extraction[[#This Row],[AreaID]])</f>
        <v>24248</v>
      </c>
      <c r="I1882">
        <f ca="1">VLOOKUP(Extraction[[#This Row],[AreaID]],Reserves[],4,FALSE)-Extraction[[#This Row],[OilExtractionToDate]]</f>
        <v>315110</v>
      </c>
      <c r="J1882">
        <f ca="1">VLOOKUP(Extraction[[#This Row],[AreaID]],Reserves[],5,FALSE)-Extraction[[#This Row],[GasExtractionToDate]]</f>
        <v>391690</v>
      </c>
    </row>
    <row r="1883" spans="1:10" x14ac:dyDescent="0.35">
      <c r="A1883">
        <f ca="1">RANDBETWEEN(1,Parameters!$A$10)</f>
        <v>3</v>
      </c>
      <c r="B1883" t="str">
        <f ca="1">VLOOKUP(A1883,Reserves[],2,FALSE)</f>
        <v>Route66</v>
      </c>
      <c r="C1883" t="str">
        <f ca="1">VLOOKUP(A1883,Reserves[],3,FALSE)</f>
        <v>A3</v>
      </c>
      <c r="D1883" s="1">
        <f ca="1">MAX(Parameters!$A$2,MAX(INDEX((A1883=$A$2:A1882)*$D$2:D1882,))) + RANDBETWEEN(IF(MAX(INDEX((A1883=$A$2:A1882)*$D$2:D1882,))=0,0,Parameters!$C$2),Parameters!$D$2)</f>
        <v>43326</v>
      </c>
      <c r="E1883">
        <f ca="1">RANDBETWEEN(Parameters!$F$2,Parameters!$G$2)</f>
        <v>84</v>
      </c>
      <c r="F1883">
        <f ca="1">RANDBETWEEN(Parameters!$I$2,Parameters!$J$2)</f>
        <v>89</v>
      </c>
      <c r="G1883">
        <f ca="1">SUMIFS(E$2:E1883,$A$2:A1883,Extraction[[#This Row],[AreaID]])</f>
        <v>25276</v>
      </c>
      <c r="H1883">
        <f ca="1">SUMIFS(F$2:F1883,$A$2:A1883,Extraction[[#This Row],[AreaID]])</f>
        <v>22140</v>
      </c>
      <c r="I1883">
        <f ca="1">VLOOKUP(Extraction[[#This Row],[AreaID]],Reserves[],4,FALSE)-Extraction[[#This Row],[OilExtractionToDate]]</f>
        <v>186882</v>
      </c>
      <c r="J1883">
        <f ca="1">VLOOKUP(Extraction[[#This Row],[AreaID]],Reserves[],5,FALSE)-Extraction[[#This Row],[GasExtractionToDate]]</f>
        <v>324298</v>
      </c>
    </row>
    <row r="1884" spans="1:10" x14ac:dyDescent="0.35">
      <c r="A1884">
        <f ca="1">RANDBETWEEN(1,Parameters!$A$10)</f>
        <v>6</v>
      </c>
      <c r="B1884" t="str">
        <f ca="1">VLOOKUP(A1884,Reserves[],2,FALSE)</f>
        <v>Hanamura</v>
      </c>
      <c r="C1884" t="str">
        <f ca="1">VLOOKUP(A1884,Reserves[],3,FALSE)</f>
        <v>Alpha</v>
      </c>
      <c r="D1884" s="1">
        <f ca="1">MAX(Parameters!$A$2,MAX(INDEX((A1884=$A$2:A1883)*$D$2:D1883,))) + RANDBETWEEN(IF(MAX(INDEX((A1884=$A$2:A1883)*$D$2:D1883,))=0,0,Parameters!$C$2),Parameters!$D$2)</f>
        <v>43373</v>
      </c>
      <c r="E1884">
        <f ca="1">RANDBETWEEN(Parameters!$F$2,Parameters!$G$2)</f>
        <v>92</v>
      </c>
      <c r="F1884">
        <f ca="1">RANDBETWEEN(Parameters!$I$2,Parameters!$J$2)</f>
        <v>222</v>
      </c>
      <c r="G1884">
        <f ca="1">SUMIFS(E$2:E1884,$A$2:A1884,Extraction[[#This Row],[AreaID]])</f>
        <v>26181</v>
      </c>
      <c r="H1884">
        <f ca="1">SUMIFS(F$2:F1884,$A$2:A1884,Extraction[[#This Row],[AreaID]])</f>
        <v>24749</v>
      </c>
      <c r="I1884">
        <f ca="1">VLOOKUP(Extraction[[#This Row],[AreaID]],Reserves[],4,FALSE)-Extraction[[#This Row],[OilExtractionToDate]]</f>
        <v>234199</v>
      </c>
      <c r="J1884">
        <f ca="1">VLOOKUP(Extraction[[#This Row],[AreaID]],Reserves[],5,FALSE)-Extraction[[#This Row],[GasExtractionToDate]]</f>
        <v>276853</v>
      </c>
    </row>
    <row r="1885" spans="1:10" x14ac:dyDescent="0.35">
      <c r="A1885">
        <f ca="1">RANDBETWEEN(1,Parameters!$A$10)</f>
        <v>11</v>
      </c>
      <c r="B1885" t="str">
        <f ca="1">VLOOKUP(A1885,Reserves[],2,FALSE)</f>
        <v>EastTexas</v>
      </c>
      <c r="C1885" t="str">
        <f ca="1">VLOOKUP(A1885,Reserves[],3,FALSE)</f>
        <v>Lake2</v>
      </c>
      <c r="D1885" s="1">
        <f ca="1">MAX(Parameters!$A$2,MAX(INDEX((A1885=$A$2:A1884)*$D$2:D1884,))) + RANDBETWEEN(IF(MAX(INDEX((A1885=$A$2:A1884)*$D$2:D1884,))=0,0,Parameters!$C$2),Parameters!$D$2)</f>
        <v>43347</v>
      </c>
      <c r="E1885">
        <f ca="1">RANDBETWEEN(Parameters!$F$2,Parameters!$G$2)</f>
        <v>250</v>
      </c>
      <c r="F1885">
        <f ca="1">RANDBETWEEN(Parameters!$I$2,Parameters!$J$2)</f>
        <v>292</v>
      </c>
      <c r="G1885">
        <f ca="1">SUMIFS(E$2:E1885,$A$2:A1885,Extraction[[#This Row],[AreaID]])</f>
        <v>25665</v>
      </c>
      <c r="H1885">
        <f ca="1">SUMIFS(F$2:F1885,$A$2:A1885,Extraction[[#This Row],[AreaID]])</f>
        <v>25377</v>
      </c>
      <c r="I1885">
        <f ca="1">VLOOKUP(Extraction[[#This Row],[AreaID]],Reserves[],4,FALSE)-Extraction[[#This Row],[OilExtractionToDate]]</f>
        <v>250315</v>
      </c>
      <c r="J1885">
        <f ca="1">VLOOKUP(Extraction[[#This Row],[AreaID]],Reserves[],5,FALSE)-Extraction[[#This Row],[GasExtractionToDate]]</f>
        <v>201420</v>
      </c>
    </row>
    <row r="1886" spans="1:10" x14ac:dyDescent="0.35">
      <c r="A1886">
        <f ca="1">RANDBETWEEN(1,Parameters!$A$10)</f>
        <v>3</v>
      </c>
      <c r="B1886" t="str">
        <f ca="1">VLOOKUP(A1886,Reserves[],2,FALSE)</f>
        <v>Route66</v>
      </c>
      <c r="C1886" t="str">
        <f ca="1">VLOOKUP(A1886,Reserves[],3,FALSE)</f>
        <v>A3</v>
      </c>
      <c r="D1886" s="1">
        <f ca="1">MAX(Parameters!$A$2,MAX(INDEX((A1886=$A$2:A1885)*$D$2:D1885,))) + RANDBETWEEN(IF(MAX(INDEX((A1886=$A$2:A1885)*$D$2:D1885,))=0,0,Parameters!$C$2),Parameters!$D$2)</f>
        <v>43331</v>
      </c>
      <c r="E1886">
        <f ca="1">RANDBETWEEN(Parameters!$F$2,Parameters!$G$2)</f>
        <v>157</v>
      </c>
      <c r="F1886">
        <f ca="1">RANDBETWEEN(Parameters!$I$2,Parameters!$J$2)</f>
        <v>80</v>
      </c>
      <c r="G1886">
        <f ca="1">SUMIFS(E$2:E1886,$A$2:A1886,Extraction[[#This Row],[AreaID]])</f>
        <v>25433</v>
      </c>
      <c r="H1886">
        <f ca="1">SUMIFS(F$2:F1886,$A$2:A1886,Extraction[[#This Row],[AreaID]])</f>
        <v>22220</v>
      </c>
      <c r="I1886">
        <f ca="1">VLOOKUP(Extraction[[#This Row],[AreaID]],Reserves[],4,FALSE)-Extraction[[#This Row],[OilExtractionToDate]]</f>
        <v>186725</v>
      </c>
      <c r="J1886">
        <f ca="1">VLOOKUP(Extraction[[#This Row],[AreaID]],Reserves[],5,FALSE)-Extraction[[#This Row],[GasExtractionToDate]]</f>
        <v>324218</v>
      </c>
    </row>
    <row r="1887" spans="1:10" x14ac:dyDescent="0.35">
      <c r="A1887">
        <f ca="1">RANDBETWEEN(1,Parameters!$A$10)</f>
        <v>12</v>
      </c>
      <c r="B1887" t="str">
        <f ca="1">VLOOKUP(A1887,Reserves[],2,FALSE)</f>
        <v>EastTexas</v>
      </c>
      <c r="C1887" t="str">
        <f ca="1">VLOOKUP(A1887,Reserves[],3,FALSE)</f>
        <v>Lake3</v>
      </c>
      <c r="D1887" s="1">
        <f ca="1">MAX(Parameters!$A$2,MAX(INDEX((A1887=$A$2:A1886)*$D$2:D1886,))) + RANDBETWEEN(IF(MAX(INDEX((A1887=$A$2:A1886)*$D$2:D1886,))=0,0,Parameters!$C$2),Parameters!$D$2)</f>
        <v>43346</v>
      </c>
      <c r="E1887">
        <f ca="1">RANDBETWEEN(Parameters!$F$2,Parameters!$G$2)</f>
        <v>190</v>
      </c>
      <c r="F1887">
        <f ca="1">RANDBETWEEN(Parameters!$I$2,Parameters!$J$2)</f>
        <v>51</v>
      </c>
      <c r="G1887">
        <f ca="1">SUMIFS(E$2:E1887,$A$2:A1887,Extraction[[#This Row],[AreaID]])</f>
        <v>24607</v>
      </c>
      <c r="H1887">
        <f ca="1">SUMIFS(F$2:F1887,$A$2:A1887,Extraction[[#This Row],[AreaID]])</f>
        <v>22194</v>
      </c>
      <c r="I1887">
        <f ca="1">VLOOKUP(Extraction[[#This Row],[AreaID]],Reserves[],4,FALSE)-Extraction[[#This Row],[OilExtractionToDate]]</f>
        <v>308780</v>
      </c>
      <c r="J1887">
        <f ca="1">VLOOKUP(Extraction[[#This Row],[AreaID]],Reserves[],5,FALSE)-Extraction[[#This Row],[GasExtractionToDate]]</f>
        <v>265011</v>
      </c>
    </row>
    <row r="1888" spans="1:10" x14ac:dyDescent="0.35">
      <c r="A1888">
        <f ca="1">RANDBETWEEN(1,Parameters!$A$10)</f>
        <v>8</v>
      </c>
      <c r="B1888" t="str">
        <f ca="1">VLOOKUP(A1888,Reserves[],2,FALSE)</f>
        <v>Hanamura</v>
      </c>
      <c r="C1888" t="str">
        <f ca="1">VLOOKUP(A1888,Reserves[],3,FALSE)</f>
        <v>Delta</v>
      </c>
      <c r="D1888" s="1">
        <f ca="1">MAX(Parameters!$A$2,MAX(INDEX((A1888=$A$2:A1887)*$D$2:D1887,))) + RANDBETWEEN(IF(MAX(INDEX((A1888=$A$2:A1887)*$D$2:D1887,))=0,0,Parameters!$C$2),Parameters!$D$2)</f>
        <v>43394</v>
      </c>
      <c r="E1888">
        <f ca="1">RANDBETWEEN(Parameters!$F$2,Parameters!$G$2)</f>
        <v>137</v>
      </c>
      <c r="F1888">
        <f ca="1">RANDBETWEEN(Parameters!$I$2,Parameters!$J$2)</f>
        <v>57</v>
      </c>
      <c r="G1888">
        <f ca="1">SUMIFS(E$2:E1888,$A$2:A1888,Extraction[[#This Row],[AreaID]])</f>
        <v>27387</v>
      </c>
      <c r="H1888">
        <f ca="1">SUMIFS(F$2:F1888,$A$2:A1888,Extraction[[#This Row],[AreaID]])</f>
        <v>26453</v>
      </c>
      <c r="I1888">
        <f ca="1">VLOOKUP(Extraction[[#This Row],[AreaID]],Reserves[],4,FALSE)-Extraction[[#This Row],[OilExtractionToDate]]</f>
        <v>146403</v>
      </c>
      <c r="J1888">
        <f ca="1">VLOOKUP(Extraction[[#This Row],[AreaID]],Reserves[],5,FALSE)-Extraction[[#This Row],[GasExtractionToDate]]</f>
        <v>216656</v>
      </c>
    </row>
    <row r="1889" spans="1:10" x14ac:dyDescent="0.35">
      <c r="A1889">
        <f ca="1">RANDBETWEEN(1,Parameters!$A$10)</f>
        <v>10</v>
      </c>
      <c r="B1889" t="str">
        <f ca="1">VLOOKUP(A1889,Reserves[],2,FALSE)</f>
        <v>EastTexas</v>
      </c>
      <c r="C1889" t="str">
        <f ca="1">VLOOKUP(A1889,Reserves[],3,FALSE)</f>
        <v>Lake1</v>
      </c>
      <c r="D1889" s="1">
        <f ca="1">MAX(Parameters!$A$2,MAX(INDEX((A1889=$A$2:A1888)*$D$2:D1888,))) + RANDBETWEEN(IF(MAX(INDEX((A1889=$A$2:A1888)*$D$2:D1888,))=0,0,Parameters!$C$2),Parameters!$D$2)</f>
        <v>43237</v>
      </c>
      <c r="E1889">
        <f ca="1">RANDBETWEEN(Parameters!$F$2,Parameters!$G$2)</f>
        <v>211</v>
      </c>
      <c r="F1889">
        <f ca="1">RANDBETWEEN(Parameters!$I$2,Parameters!$J$2)</f>
        <v>255</v>
      </c>
      <c r="G1889">
        <f ca="1">SUMIFS(E$2:E1889,$A$2:A1889,Extraction[[#This Row],[AreaID]])</f>
        <v>23105</v>
      </c>
      <c r="H1889">
        <f ca="1">SUMIFS(F$2:F1889,$A$2:A1889,Extraction[[#This Row],[AreaID]])</f>
        <v>21237</v>
      </c>
      <c r="I1889">
        <f ca="1">VLOOKUP(Extraction[[#This Row],[AreaID]],Reserves[],4,FALSE)-Extraction[[#This Row],[OilExtractionToDate]]</f>
        <v>144123</v>
      </c>
      <c r="J1889">
        <f ca="1">VLOOKUP(Extraction[[#This Row],[AreaID]],Reserves[],5,FALSE)-Extraction[[#This Row],[GasExtractionToDate]]</f>
        <v>354016</v>
      </c>
    </row>
    <row r="1890" spans="1:10" x14ac:dyDescent="0.35">
      <c r="A1890">
        <f ca="1">RANDBETWEEN(1,Parameters!$A$10)</f>
        <v>13</v>
      </c>
      <c r="B1890" t="str">
        <f ca="1">VLOOKUP(A1890,Reserves[],2,FALSE)</f>
        <v>Kern River</v>
      </c>
      <c r="C1890" t="str">
        <f ca="1">VLOOKUP(A1890,Reserves[],3,FALSE)</f>
        <v>W13</v>
      </c>
      <c r="D1890" s="1">
        <f ca="1">MAX(Parameters!$A$2,MAX(INDEX((A1890=$A$2:A1889)*$D$2:D1889,))) + RANDBETWEEN(IF(MAX(INDEX((A1890=$A$2:A1889)*$D$2:D1889,))=0,0,Parameters!$C$2),Parameters!$D$2)</f>
        <v>43337</v>
      </c>
      <c r="E1890">
        <f ca="1">RANDBETWEEN(Parameters!$F$2,Parameters!$G$2)</f>
        <v>109</v>
      </c>
      <c r="F1890">
        <f ca="1">RANDBETWEEN(Parameters!$I$2,Parameters!$J$2)</f>
        <v>72</v>
      </c>
      <c r="G1890">
        <f ca="1">SUMIFS(E$2:E1890,$A$2:A1890,Extraction[[#This Row],[AreaID]])</f>
        <v>25202</v>
      </c>
      <c r="H1890">
        <f ca="1">SUMIFS(F$2:F1890,$A$2:A1890,Extraction[[#This Row],[AreaID]])</f>
        <v>24619</v>
      </c>
      <c r="I1890">
        <f ca="1">VLOOKUP(Extraction[[#This Row],[AreaID]],Reserves[],4,FALSE)-Extraction[[#This Row],[OilExtractionToDate]]</f>
        <v>357501</v>
      </c>
      <c r="J1890">
        <f ca="1">VLOOKUP(Extraction[[#This Row],[AreaID]],Reserves[],5,FALSE)-Extraction[[#This Row],[GasExtractionToDate]]</f>
        <v>424836</v>
      </c>
    </row>
    <row r="1891" spans="1:10" x14ac:dyDescent="0.35">
      <c r="A1891">
        <f ca="1">RANDBETWEEN(1,Parameters!$A$10)</f>
        <v>1</v>
      </c>
      <c r="B1891" t="str">
        <f ca="1">VLOOKUP(A1891,Reserves[],2,FALSE)</f>
        <v>Route66</v>
      </c>
      <c r="C1891" t="str">
        <f ca="1">VLOOKUP(A1891,Reserves[],3,FALSE)</f>
        <v>Alpha</v>
      </c>
      <c r="D1891" s="1">
        <f ca="1">MAX(Parameters!$A$2,MAX(INDEX((A1891=$A$2:A1890)*$D$2:D1890,))) + RANDBETWEEN(IF(MAX(INDEX((A1891=$A$2:A1890)*$D$2:D1890,))=0,0,Parameters!$C$2),Parameters!$D$2)</f>
        <v>43299</v>
      </c>
      <c r="E1891">
        <f ca="1">RANDBETWEEN(Parameters!$F$2,Parameters!$G$2)</f>
        <v>259</v>
      </c>
      <c r="F1891">
        <f ca="1">RANDBETWEEN(Parameters!$I$2,Parameters!$J$2)</f>
        <v>109</v>
      </c>
      <c r="G1891">
        <f ca="1">SUMIFS(E$2:E1891,$A$2:A1891,Extraction[[#This Row],[AreaID]])</f>
        <v>25505</v>
      </c>
      <c r="H1891">
        <f ca="1">SUMIFS(F$2:F1891,$A$2:A1891,Extraction[[#This Row],[AreaID]])</f>
        <v>22531</v>
      </c>
      <c r="I1891">
        <f ca="1">VLOOKUP(Extraction[[#This Row],[AreaID]],Reserves[],4,FALSE)-Extraction[[#This Row],[OilExtractionToDate]]</f>
        <v>292085</v>
      </c>
      <c r="J1891">
        <f ca="1">VLOOKUP(Extraction[[#This Row],[AreaID]],Reserves[],5,FALSE)-Extraction[[#This Row],[GasExtractionToDate]]</f>
        <v>350070</v>
      </c>
    </row>
    <row r="1892" spans="1:10" x14ac:dyDescent="0.35">
      <c r="A1892">
        <f ca="1">RANDBETWEEN(1,Parameters!$A$10)</f>
        <v>8</v>
      </c>
      <c r="B1892" t="str">
        <f ca="1">VLOOKUP(A1892,Reserves[],2,FALSE)</f>
        <v>Hanamura</v>
      </c>
      <c r="C1892" t="str">
        <f ca="1">VLOOKUP(A1892,Reserves[],3,FALSE)</f>
        <v>Delta</v>
      </c>
      <c r="D1892" s="1">
        <f ca="1">MAX(Parameters!$A$2,MAX(INDEX((A1892=$A$2:A1891)*$D$2:D1891,))) + RANDBETWEEN(IF(MAX(INDEX((A1892=$A$2:A1891)*$D$2:D1891,))=0,0,Parameters!$C$2),Parameters!$D$2)</f>
        <v>43402</v>
      </c>
      <c r="E1892">
        <f ca="1">RANDBETWEEN(Parameters!$F$2,Parameters!$G$2)</f>
        <v>83</v>
      </c>
      <c r="F1892">
        <f ca="1">RANDBETWEEN(Parameters!$I$2,Parameters!$J$2)</f>
        <v>68</v>
      </c>
      <c r="G1892">
        <f ca="1">SUMIFS(E$2:E1892,$A$2:A1892,Extraction[[#This Row],[AreaID]])</f>
        <v>27470</v>
      </c>
      <c r="H1892">
        <f ca="1">SUMIFS(F$2:F1892,$A$2:A1892,Extraction[[#This Row],[AreaID]])</f>
        <v>26521</v>
      </c>
      <c r="I1892">
        <f ca="1">VLOOKUP(Extraction[[#This Row],[AreaID]],Reserves[],4,FALSE)-Extraction[[#This Row],[OilExtractionToDate]]</f>
        <v>146320</v>
      </c>
      <c r="J1892">
        <f ca="1">VLOOKUP(Extraction[[#This Row],[AreaID]],Reserves[],5,FALSE)-Extraction[[#This Row],[GasExtractionToDate]]</f>
        <v>216588</v>
      </c>
    </row>
    <row r="1893" spans="1:10" x14ac:dyDescent="0.35">
      <c r="A1893">
        <f ca="1">RANDBETWEEN(1,Parameters!$A$10)</f>
        <v>1</v>
      </c>
      <c r="B1893" t="str">
        <f ca="1">VLOOKUP(A1893,Reserves[],2,FALSE)</f>
        <v>Route66</v>
      </c>
      <c r="C1893" t="str">
        <f ca="1">VLOOKUP(A1893,Reserves[],3,FALSE)</f>
        <v>Alpha</v>
      </c>
      <c r="D1893" s="1">
        <f ca="1">MAX(Parameters!$A$2,MAX(INDEX((A1893=$A$2:A1892)*$D$2:D1892,))) + RANDBETWEEN(IF(MAX(INDEX((A1893=$A$2:A1892)*$D$2:D1892,))=0,0,Parameters!$C$2),Parameters!$D$2)</f>
        <v>43303</v>
      </c>
      <c r="E1893">
        <f ca="1">RANDBETWEEN(Parameters!$F$2,Parameters!$G$2)</f>
        <v>151</v>
      </c>
      <c r="F1893">
        <f ca="1">RANDBETWEEN(Parameters!$I$2,Parameters!$J$2)</f>
        <v>176</v>
      </c>
      <c r="G1893">
        <f ca="1">SUMIFS(E$2:E1893,$A$2:A1893,Extraction[[#This Row],[AreaID]])</f>
        <v>25656</v>
      </c>
      <c r="H1893">
        <f ca="1">SUMIFS(F$2:F1893,$A$2:A1893,Extraction[[#This Row],[AreaID]])</f>
        <v>22707</v>
      </c>
      <c r="I1893">
        <f ca="1">VLOOKUP(Extraction[[#This Row],[AreaID]],Reserves[],4,FALSE)-Extraction[[#This Row],[OilExtractionToDate]]</f>
        <v>291934</v>
      </c>
      <c r="J1893">
        <f ca="1">VLOOKUP(Extraction[[#This Row],[AreaID]],Reserves[],5,FALSE)-Extraction[[#This Row],[GasExtractionToDate]]</f>
        <v>349894</v>
      </c>
    </row>
    <row r="1894" spans="1:10" x14ac:dyDescent="0.35">
      <c r="A1894">
        <f ca="1">RANDBETWEEN(1,Parameters!$A$10)</f>
        <v>2</v>
      </c>
      <c r="B1894" t="str">
        <f ca="1">VLOOKUP(A1894,Reserves[],2,FALSE)</f>
        <v>Route66</v>
      </c>
      <c r="C1894" t="str">
        <f ca="1">VLOOKUP(A1894,Reserves[],3,FALSE)</f>
        <v>Delta</v>
      </c>
      <c r="D1894" s="1">
        <f ca="1">MAX(Parameters!$A$2,MAX(INDEX((A1894=$A$2:A1893)*$D$2:D1893,))) + RANDBETWEEN(IF(MAX(INDEX((A1894=$A$2:A1893)*$D$2:D1893,))=0,0,Parameters!$C$2),Parameters!$D$2)</f>
        <v>43444</v>
      </c>
      <c r="E1894">
        <f ca="1">RANDBETWEEN(Parameters!$F$2,Parameters!$G$2)</f>
        <v>144</v>
      </c>
      <c r="F1894">
        <f ca="1">RANDBETWEEN(Parameters!$I$2,Parameters!$J$2)</f>
        <v>225</v>
      </c>
      <c r="G1894">
        <f ca="1">SUMIFS(E$2:E1894,$A$2:A1894,Extraction[[#This Row],[AreaID]])</f>
        <v>29090</v>
      </c>
      <c r="H1894">
        <f ca="1">SUMIFS(F$2:F1894,$A$2:A1894,Extraction[[#This Row],[AreaID]])</f>
        <v>27396</v>
      </c>
      <c r="I1894">
        <f ca="1">VLOOKUP(Extraction[[#This Row],[AreaID]],Reserves[],4,FALSE)-Extraction[[#This Row],[OilExtractionToDate]]</f>
        <v>135351</v>
      </c>
      <c r="J1894">
        <f ca="1">VLOOKUP(Extraction[[#This Row],[AreaID]],Reserves[],5,FALSE)-Extraction[[#This Row],[GasExtractionToDate]]</f>
        <v>208813</v>
      </c>
    </row>
    <row r="1895" spans="1:10" x14ac:dyDescent="0.35">
      <c r="A1895">
        <f ca="1">RANDBETWEEN(1,Parameters!$A$10)</f>
        <v>9</v>
      </c>
      <c r="B1895" t="str">
        <f ca="1">VLOOKUP(A1895,Reserves[],2,FALSE)</f>
        <v>Hanamura</v>
      </c>
      <c r="C1895" t="str">
        <f ca="1">VLOOKUP(A1895,Reserves[],3,FALSE)</f>
        <v>H2</v>
      </c>
      <c r="D1895" s="1">
        <f ca="1">MAX(Parameters!$A$2,MAX(INDEX((A1895=$A$2:A1894)*$D$2:D1894,))) + RANDBETWEEN(IF(MAX(INDEX((A1895=$A$2:A1894)*$D$2:D1894,))=0,0,Parameters!$C$2),Parameters!$D$2)</f>
        <v>43334</v>
      </c>
      <c r="E1895">
        <f ca="1">RANDBETWEEN(Parameters!$F$2,Parameters!$G$2)</f>
        <v>132</v>
      </c>
      <c r="F1895">
        <f ca="1">RANDBETWEEN(Parameters!$I$2,Parameters!$J$2)</f>
        <v>94</v>
      </c>
      <c r="G1895">
        <f ca="1">SUMIFS(E$2:E1895,$A$2:A1895,Extraction[[#This Row],[AreaID]])</f>
        <v>26185</v>
      </c>
      <c r="H1895">
        <f ca="1">SUMIFS(F$2:F1895,$A$2:A1895,Extraction[[#This Row],[AreaID]])</f>
        <v>24342</v>
      </c>
      <c r="I1895">
        <f ca="1">VLOOKUP(Extraction[[#This Row],[AreaID]],Reserves[],4,FALSE)-Extraction[[#This Row],[OilExtractionToDate]]</f>
        <v>314978</v>
      </c>
      <c r="J1895">
        <f ca="1">VLOOKUP(Extraction[[#This Row],[AreaID]],Reserves[],5,FALSE)-Extraction[[#This Row],[GasExtractionToDate]]</f>
        <v>391596</v>
      </c>
    </row>
    <row r="1896" spans="1:10" x14ac:dyDescent="0.35">
      <c r="A1896">
        <f ca="1">RANDBETWEEN(1,Parameters!$A$10)</f>
        <v>4</v>
      </c>
      <c r="B1896" t="str">
        <f ca="1">VLOOKUP(A1896,Reserves[],2,FALSE)</f>
        <v>BigPool</v>
      </c>
      <c r="C1896" t="str">
        <f ca="1">VLOOKUP(A1896,Reserves[],3,FALSE)</f>
        <v>B1</v>
      </c>
      <c r="D1896" s="1">
        <f ca="1">MAX(Parameters!$A$2,MAX(INDEX((A1896=$A$2:A1895)*$D$2:D1895,))) + RANDBETWEEN(IF(MAX(INDEX((A1896=$A$2:A1895)*$D$2:D1895,))=0,0,Parameters!$C$2),Parameters!$D$2)</f>
        <v>43344</v>
      </c>
      <c r="E1896">
        <f ca="1">RANDBETWEEN(Parameters!$F$2,Parameters!$G$2)</f>
        <v>94</v>
      </c>
      <c r="F1896">
        <f ca="1">RANDBETWEEN(Parameters!$I$2,Parameters!$J$2)</f>
        <v>272</v>
      </c>
      <c r="G1896">
        <f ca="1">SUMIFS(E$2:E1896,$A$2:A1896,Extraction[[#This Row],[AreaID]])</f>
        <v>25210</v>
      </c>
      <c r="H1896">
        <f ca="1">SUMIFS(F$2:F1896,$A$2:A1896,Extraction[[#This Row],[AreaID]])</f>
        <v>24881</v>
      </c>
      <c r="I1896">
        <f ca="1">VLOOKUP(Extraction[[#This Row],[AreaID]],Reserves[],4,FALSE)-Extraction[[#This Row],[OilExtractionToDate]]</f>
        <v>379980</v>
      </c>
      <c r="J1896">
        <f ca="1">VLOOKUP(Extraction[[#This Row],[AreaID]],Reserves[],5,FALSE)-Extraction[[#This Row],[GasExtractionToDate]]</f>
        <v>175572</v>
      </c>
    </row>
    <row r="1897" spans="1:10" x14ac:dyDescent="0.35">
      <c r="A1897">
        <f ca="1">RANDBETWEEN(1,Parameters!$A$10)</f>
        <v>7</v>
      </c>
      <c r="B1897" t="str">
        <f ca="1">VLOOKUP(A1897,Reserves[],2,FALSE)</f>
        <v>Hanamura</v>
      </c>
      <c r="C1897" t="str">
        <f ca="1">VLOOKUP(A1897,Reserves[],3,FALSE)</f>
        <v>H1</v>
      </c>
      <c r="D1897" s="1">
        <f ca="1">MAX(Parameters!$A$2,MAX(INDEX((A1897=$A$2:A1896)*$D$2:D1896,))) + RANDBETWEEN(IF(MAX(INDEX((A1897=$A$2:A1896)*$D$2:D1896,))=0,0,Parameters!$C$2),Parameters!$D$2)</f>
        <v>43334</v>
      </c>
      <c r="E1897">
        <f ca="1">RANDBETWEEN(Parameters!$F$2,Parameters!$G$2)</f>
        <v>263</v>
      </c>
      <c r="F1897">
        <f ca="1">RANDBETWEEN(Parameters!$I$2,Parameters!$J$2)</f>
        <v>77</v>
      </c>
      <c r="G1897">
        <f ca="1">SUMIFS(E$2:E1897,$A$2:A1897,Extraction[[#This Row],[AreaID]])</f>
        <v>25440</v>
      </c>
      <c r="H1897">
        <f ca="1">SUMIFS(F$2:F1897,$A$2:A1897,Extraction[[#This Row],[AreaID]])</f>
        <v>23988</v>
      </c>
      <c r="I1897">
        <f ca="1">VLOOKUP(Extraction[[#This Row],[AreaID]],Reserves[],4,FALSE)-Extraction[[#This Row],[OilExtractionToDate]]</f>
        <v>300926</v>
      </c>
      <c r="J1897">
        <f ca="1">VLOOKUP(Extraction[[#This Row],[AreaID]],Reserves[],5,FALSE)-Extraction[[#This Row],[GasExtractionToDate]]</f>
        <v>417389</v>
      </c>
    </row>
    <row r="1898" spans="1:10" x14ac:dyDescent="0.35">
      <c r="A1898">
        <f ca="1">RANDBETWEEN(1,Parameters!$A$10)</f>
        <v>3</v>
      </c>
      <c r="B1898" t="str">
        <f ca="1">VLOOKUP(A1898,Reserves[],2,FALSE)</f>
        <v>Route66</v>
      </c>
      <c r="C1898" t="str">
        <f ca="1">VLOOKUP(A1898,Reserves[],3,FALSE)</f>
        <v>A3</v>
      </c>
      <c r="D1898" s="1">
        <f ca="1">MAX(Parameters!$A$2,MAX(INDEX((A1898=$A$2:A1897)*$D$2:D1897,))) + RANDBETWEEN(IF(MAX(INDEX((A1898=$A$2:A1897)*$D$2:D1897,))=0,0,Parameters!$C$2),Parameters!$D$2)</f>
        <v>43335</v>
      </c>
      <c r="E1898">
        <f ca="1">RANDBETWEEN(Parameters!$F$2,Parameters!$G$2)</f>
        <v>251</v>
      </c>
      <c r="F1898">
        <f ca="1">RANDBETWEEN(Parameters!$I$2,Parameters!$J$2)</f>
        <v>138</v>
      </c>
      <c r="G1898">
        <f ca="1">SUMIFS(E$2:E1898,$A$2:A1898,Extraction[[#This Row],[AreaID]])</f>
        <v>25684</v>
      </c>
      <c r="H1898">
        <f ca="1">SUMIFS(F$2:F1898,$A$2:A1898,Extraction[[#This Row],[AreaID]])</f>
        <v>22358</v>
      </c>
      <c r="I1898">
        <f ca="1">VLOOKUP(Extraction[[#This Row],[AreaID]],Reserves[],4,FALSE)-Extraction[[#This Row],[OilExtractionToDate]]</f>
        <v>186474</v>
      </c>
      <c r="J1898">
        <f ca="1">VLOOKUP(Extraction[[#This Row],[AreaID]],Reserves[],5,FALSE)-Extraction[[#This Row],[GasExtractionToDate]]</f>
        <v>324080</v>
      </c>
    </row>
    <row r="1899" spans="1:10" x14ac:dyDescent="0.35">
      <c r="A1899">
        <f ca="1">RANDBETWEEN(1,Parameters!$A$10)</f>
        <v>14</v>
      </c>
      <c r="B1899" t="str">
        <f ca="1">VLOOKUP(A1899,Reserves[],2,FALSE)</f>
        <v>Kern River</v>
      </c>
      <c r="C1899" t="str">
        <f ca="1">VLOOKUP(A1899,Reserves[],3,FALSE)</f>
        <v>Delta</v>
      </c>
      <c r="D1899" s="1">
        <f ca="1">MAX(Parameters!$A$2,MAX(INDEX((A1899=$A$2:A1898)*$D$2:D1898,))) + RANDBETWEEN(IF(MAX(INDEX((A1899=$A$2:A1898)*$D$2:D1898,))=0,0,Parameters!$C$2),Parameters!$D$2)</f>
        <v>43206</v>
      </c>
      <c r="E1899">
        <f ca="1">RANDBETWEEN(Parameters!$F$2,Parameters!$G$2)</f>
        <v>201</v>
      </c>
      <c r="F1899">
        <f ca="1">RANDBETWEEN(Parameters!$I$2,Parameters!$J$2)</f>
        <v>105</v>
      </c>
      <c r="G1899">
        <f ca="1">SUMIFS(E$2:E1899,$A$2:A1899,Extraction[[#This Row],[AreaID]])</f>
        <v>22169</v>
      </c>
      <c r="H1899">
        <f ca="1">SUMIFS(F$2:F1899,$A$2:A1899,Extraction[[#This Row],[AreaID]])</f>
        <v>21123</v>
      </c>
      <c r="I1899">
        <f ca="1">VLOOKUP(Extraction[[#This Row],[AreaID]],Reserves[],4,FALSE)-Extraction[[#This Row],[OilExtractionToDate]]</f>
        <v>323242</v>
      </c>
      <c r="J1899">
        <f ca="1">VLOOKUP(Extraction[[#This Row],[AreaID]],Reserves[],5,FALSE)-Extraction[[#This Row],[GasExtractionToDate]]</f>
        <v>385015</v>
      </c>
    </row>
    <row r="1900" spans="1:10" x14ac:dyDescent="0.35">
      <c r="A1900">
        <f ca="1">RANDBETWEEN(1,Parameters!$A$10)</f>
        <v>10</v>
      </c>
      <c r="B1900" t="str">
        <f ca="1">VLOOKUP(A1900,Reserves[],2,FALSE)</f>
        <v>EastTexas</v>
      </c>
      <c r="C1900" t="str">
        <f ca="1">VLOOKUP(A1900,Reserves[],3,FALSE)</f>
        <v>Lake1</v>
      </c>
      <c r="D1900" s="1">
        <f ca="1">MAX(Parameters!$A$2,MAX(INDEX((A1900=$A$2:A1899)*$D$2:D1899,))) + RANDBETWEEN(IF(MAX(INDEX((A1900=$A$2:A1899)*$D$2:D1899,))=0,0,Parameters!$C$2),Parameters!$D$2)</f>
        <v>43241</v>
      </c>
      <c r="E1900">
        <f ca="1">RANDBETWEEN(Parameters!$F$2,Parameters!$G$2)</f>
        <v>150</v>
      </c>
      <c r="F1900">
        <f ca="1">RANDBETWEEN(Parameters!$I$2,Parameters!$J$2)</f>
        <v>124</v>
      </c>
      <c r="G1900">
        <f ca="1">SUMIFS(E$2:E1900,$A$2:A1900,Extraction[[#This Row],[AreaID]])</f>
        <v>23255</v>
      </c>
      <c r="H1900">
        <f ca="1">SUMIFS(F$2:F1900,$A$2:A1900,Extraction[[#This Row],[AreaID]])</f>
        <v>21361</v>
      </c>
      <c r="I1900">
        <f ca="1">VLOOKUP(Extraction[[#This Row],[AreaID]],Reserves[],4,FALSE)-Extraction[[#This Row],[OilExtractionToDate]]</f>
        <v>143973</v>
      </c>
      <c r="J1900">
        <f ca="1">VLOOKUP(Extraction[[#This Row],[AreaID]],Reserves[],5,FALSE)-Extraction[[#This Row],[GasExtractionToDate]]</f>
        <v>353892</v>
      </c>
    </row>
    <row r="1901" spans="1:10" x14ac:dyDescent="0.35">
      <c r="A1901">
        <f ca="1">RANDBETWEEN(1,Parameters!$A$10)</f>
        <v>3</v>
      </c>
      <c r="B1901" t="str">
        <f ca="1">VLOOKUP(A1901,Reserves[],2,FALSE)</f>
        <v>Route66</v>
      </c>
      <c r="C1901" t="str">
        <f ca="1">VLOOKUP(A1901,Reserves[],3,FALSE)</f>
        <v>A3</v>
      </c>
      <c r="D1901" s="1">
        <f ca="1">MAX(Parameters!$A$2,MAX(INDEX((A1901=$A$2:A1900)*$D$2:D1900,))) + RANDBETWEEN(IF(MAX(INDEX((A1901=$A$2:A1900)*$D$2:D1900,))=0,0,Parameters!$C$2),Parameters!$D$2)</f>
        <v>43343</v>
      </c>
      <c r="E1901">
        <f ca="1">RANDBETWEEN(Parameters!$F$2,Parameters!$G$2)</f>
        <v>247</v>
      </c>
      <c r="F1901">
        <f ca="1">RANDBETWEEN(Parameters!$I$2,Parameters!$J$2)</f>
        <v>149</v>
      </c>
      <c r="G1901">
        <f ca="1">SUMIFS(E$2:E1901,$A$2:A1901,Extraction[[#This Row],[AreaID]])</f>
        <v>25931</v>
      </c>
      <c r="H1901">
        <f ca="1">SUMIFS(F$2:F1901,$A$2:A1901,Extraction[[#This Row],[AreaID]])</f>
        <v>22507</v>
      </c>
      <c r="I1901">
        <f ca="1">VLOOKUP(Extraction[[#This Row],[AreaID]],Reserves[],4,FALSE)-Extraction[[#This Row],[OilExtractionToDate]]</f>
        <v>186227</v>
      </c>
      <c r="J1901">
        <f ca="1">VLOOKUP(Extraction[[#This Row],[AreaID]],Reserves[],5,FALSE)-Extraction[[#This Row],[GasExtractionToDate]]</f>
        <v>323931</v>
      </c>
    </row>
    <row r="1902" spans="1:10" x14ac:dyDescent="0.35">
      <c r="A1902">
        <f ca="1">RANDBETWEEN(1,Parameters!$A$10)</f>
        <v>10</v>
      </c>
      <c r="B1902" t="str">
        <f ca="1">VLOOKUP(A1902,Reserves[],2,FALSE)</f>
        <v>EastTexas</v>
      </c>
      <c r="C1902" t="str">
        <f ca="1">VLOOKUP(A1902,Reserves[],3,FALSE)</f>
        <v>Lake1</v>
      </c>
      <c r="D1902" s="1">
        <f ca="1">MAX(Parameters!$A$2,MAX(INDEX((A1902=$A$2:A1901)*$D$2:D1901,))) + RANDBETWEEN(IF(MAX(INDEX((A1902=$A$2:A1901)*$D$2:D1901,))=0,0,Parameters!$C$2),Parameters!$D$2)</f>
        <v>43244</v>
      </c>
      <c r="E1902">
        <f ca="1">RANDBETWEEN(Parameters!$F$2,Parameters!$G$2)</f>
        <v>250</v>
      </c>
      <c r="F1902">
        <f ca="1">RANDBETWEEN(Parameters!$I$2,Parameters!$J$2)</f>
        <v>287</v>
      </c>
      <c r="G1902">
        <f ca="1">SUMIFS(E$2:E1902,$A$2:A1902,Extraction[[#This Row],[AreaID]])</f>
        <v>23505</v>
      </c>
      <c r="H1902">
        <f ca="1">SUMIFS(F$2:F1902,$A$2:A1902,Extraction[[#This Row],[AreaID]])</f>
        <v>21648</v>
      </c>
      <c r="I1902">
        <f ca="1">VLOOKUP(Extraction[[#This Row],[AreaID]],Reserves[],4,FALSE)-Extraction[[#This Row],[OilExtractionToDate]]</f>
        <v>143723</v>
      </c>
      <c r="J1902">
        <f ca="1">VLOOKUP(Extraction[[#This Row],[AreaID]],Reserves[],5,FALSE)-Extraction[[#This Row],[GasExtractionToDate]]</f>
        <v>353605</v>
      </c>
    </row>
    <row r="1903" spans="1:10" x14ac:dyDescent="0.35">
      <c r="A1903">
        <f ca="1">RANDBETWEEN(1,Parameters!$A$10)</f>
        <v>9</v>
      </c>
      <c r="B1903" t="str">
        <f ca="1">VLOOKUP(A1903,Reserves[],2,FALSE)</f>
        <v>Hanamura</v>
      </c>
      <c r="C1903" t="str">
        <f ca="1">VLOOKUP(A1903,Reserves[],3,FALSE)</f>
        <v>H2</v>
      </c>
      <c r="D1903" s="1">
        <f ca="1">MAX(Parameters!$A$2,MAX(INDEX((A1903=$A$2:A1902)*$D$2:D1902,))) + RANDBETWEEN(IF(MAX(INDEX((A1903=$A$2:A1902)*$D$2:D1902,))=0,0,Parameters!$C$2),Parameters!$D$2)</f>
        <v>43340</v>
      </c>
      <c r="E1903">
        <f ca="1">RANDBETWEEN(Parameters!$F$2,Parameters!$G$2)</f>
        <v>292</v>
      </c>
      <c r="F1903">
        <f ca="1">RANDBETWEEN(Parameters!$I$2,Parameters!$J$2)</f>
        <v>197</v>
      </c>
      <c r="G1903">
        <f ca="1">SUMIFS(E$2:E1903,$A$2:A1903,Extraction[[#This Row],[AreaID]])</f>
        <v>26477</v>
      </c>
      <c r="H1903">
        <f ca="1">SUMIFS(F$2:F1903,$A$2:A1903,Extraction[[#This Row],[AreaID]])</f>
        <v>24539</v>
      </c>
      <c r="I1903">
        <f ca="1">VLOOKUP(Extraction[[#This Row],[AreaID]],Reserves[],4,FALSE)-Extraction[[#This Row],[OilExtractionToDate]]</f>
        <v>314686</v>
      </c>
      <c r="J1903">
        <f ca="1">VLOOKUP(Extraction[[#This Row],[AreaID]],Reserves[],5,FALSE)-Extraction[[#This Row],[GasExtractionToDate]]</f>
        <v>391399</v>
      </c>
    </row>
    <row r="1904" spans="1:10" x14ac:dyDescent="0.35">
      <c r="A1904">
        <f ca="1">RANDBETWEEN(1,Parameters!$A$10)</f>
        <v>13</v>
      </c>
      <c r="B1904" t="str">
        <f ca="1">VLOOKUP(A1904,Reserves[],2,FALSE)</f>
        <v>Kern River</v>
      </c>
      <c r="C1904" t="str">
        <f ca="1">VLOOKUP(A1904,Reserves[],3,FALSE)</f>
        <v>W13</v>
      </c>
      <c r="D1904" s="1">
        <f ca="1">MAX(Parameters!$A$2,MAX(INDEX((A1904=$A$2:A1903)*$D$2:D1903,))) + RANDBETWEEN(IF(MAX(INDEX((A1904=$A$2:A1903)*$D$2:D1903,))=0,0,Parameters!$C$2),Parameters!$D$2)</f>
        <v>43344</v>
      </c>
      <c r="E1904">
        <f ca="1">RANDBETWEEN(Parameters!$F$2,Parameters!$G$2)</f>
        <v>158</v>
      </c>
      <c r="F1904">
        <f ca="1">RANDBETWEEN(Parameters!$I$2,Parameters!$J$2)</f>
        <v>262</v>
      </c>
      <c r="G1904">
        <f ca="1">SUMIFS(E$2:E1904,$A$2:A1904,Extraction[[#This Row],[AreaID]])</f>
        <v>25360</v>
      </c>
      <c r="H1904">
        <f ca="1">SUMIFS(F$2:F1904,$A$2:A1904,Extraction[[#This Row],[AreaID]])</f>
        <v>24881</v>
      </c>
      <c r="I1904">
        <f ca="1">VLOOKUP(Extraction[[#This Row],[AreaID]],Reserves[],4,FALSE)-Extraction[[#This Row],[OilExtractionToDate]]</f>
        <v>357343</v>
      </c>
      <c r="J1904">
        <f ca="1">VLOOKUP(Extraction[[#This Row],[AreaID]],Reserves[],5,FALSE)-Extraction[[#This Row],[GasExtractionToDate]]</f>
        <v>424574</v>
      </c>
    </row>
    <row r="1905" spans="1:10" x14ac:dyDescent="0.35">
      <c r="A1905">
        <f ca="1">RANDBETWEEN(1,Parameters!$A$10)</f>
        <v>9</v>
      </c>
      <c r="B1905" t="str">
        <f ca="1">VLOOKUP(A1905,Reserves[],2,FALSE)</f>
        <v>Hanamura</v>
      </c>
      <c r="C1905" t="str">
        <f ca="1">VLOOKUP(A1905,Reserves[],3,FALSE)</f>
        <v>H2</v>
      </c>
      <c r="D1905" s="1">
        <f ca="1">MAX(Parameters!$A$2,MAX(INDEX((A1905=$A$2:A1904)*$D$2:D1904,))) + RANDBETWEEN(IF(MAX(INDEX((A1905=$A$2:A1904)*$D$2:D1904,))=0,0,Parameters!$C$2),Parameters!$D$2)</f>
        <v>43348</v>
      </c>
      <c r="E1905">
        <f ca="1">RANDBETWEEN(Parameters!$F$2,Parameters!$G$2)</f>
        <v>94</v>
      </c>
      <c r="F1905">
        <f ca="1">RANDBETWEEN(Parameters!$I$2,Parameters!$J$2)</f>
        <v>99</v>
      </c>
      <c r="G1905">
        <f ca="1">SUMIFS(E$2:E1905,$A$2:A1905,Extraction[[#This Row],[AreaID]])</f>
        <v>26571</v>
      </c>
      <c r="H1905">
        <f ca="1">SUMIFS(F$2:F1905,$A$2:A1905,Extraction[[#This Row],[AreaID]])</f>
        <v>24638</v>
      </c>
      <c r="I1905">
        <f ca="1">VLOOKUP(Extraction[[#This Row],[AreaID]],Reserves[],4,FALSE)-Extraction[[#This Row],[OilExtractionToDate]]</f>
        <v>314592</v>
      </c>
      <c r="J1905">
        <f ca="1">VLOOKUP(Extraction[[#This Row],[AreaID]],Reserves[],5,FALSE)-Extraction[[#This Row],[GasExtractionToDate]]</f>
        <v>391300</v>
      </c>
    </row>
    <row r="1906" spans="1:10" x14ac:dyDescent="0.35">
      <c r="A1906">
        <f ca="1">RANDBETWEEN(1,Parameters!$A$10)</f>
        <v>7</v>
      </c>
      <c r="B1906" t="str">
        <f ca="1">VLOOKUP(A1906,Reserves[],2,FALSE)</f>
        <v>Hanamura</v>
      </c>
      <c r="C1906" t="str">
        <f ca="1">VLOOKUP(A1906,Reserves[],3,FALSE)</f>
        <v>H1</v>
      </c>
      <c r="D1906" s="1">
        <f ca="1">MAX(Parameters!$A$2,MAX(INDEX((A1906=$A$2:A1905)*$D$2:D1905,))) + RANDBETWEEN(IF(MAX(INDEX((A1906=$A$2:A1905)*$D$2:D1905,))=0,0,Parameters!$C$2),Parameters!$D$2)</f>
        <v>43342</v>
      </c>
      <c r="E1906">
        <f ca="1">RANDBETWEEN(Parameters!$F$2,Parameters!$G$2)</f>
        <v>116</v>
      </c>
      <c r="F1906">
        <f ca="1">RANDBETWEEN(Parameters!$I$2,Parameters!$J$2)</f>
        <v>127</v>
      </c>
      <c r="G1906">
        <f ca="1">SUMIFS(E$2:E1906,$A$2:A1906,Extraction[[#This Row],[AreaID]])</f>
        <v>25556</v>
      </c>
      <c r="H1906">
        <f ca="1">SUMIFS(F$2:F1906,$A$2:A1906,Extraction[[#This Row],[AreaID]])</f>
        <v>24115</v>
      </c>
      <c r="I1906">
        <f ca="1">VLOOKUP(Extraction[[#This Row],[AreaID]],Reserves[],4,FALSE)-Extraction[[#This Row],[OilExtractionToDate]]</f>
        <v>300810</v>
      </c>
      <c r="J1906">
        <f ca="1">VLOOKUP(Extraction[[#This Row],[AreaID]],Reserves[],5,FALSE)-Extraction[[#This Row],[GasExtractionToDate]]</f>
        <v>417262</v>
      </c>
    </row>
    <row r="1907" spans="1:10" x14ac:dyDescent="0.35">
      <c r="A1907">
        <f ca="1">RANDBETWEEN(1,Parameters!$A$10)</f>
        <v>6</v>
      </c>
      <c r="B1907" t="str">
        <f ca="1">VLOOKUP(A1907,Reserves[],2,FALSE)</f>
        <v>Hanamura</v>
      </c>
      <c r="C1907" t="str">
        <f ca="1">VLOOKUP(A1907,Reserves[],3,FALSE)</f>
        <v>Alpha</v>
      </c>
      <c r="D1907" s="1">
        <f ca="1">MAX(Parameters!$A$2,MAX(INDEX((A1907=$A$2:A1906)*$D$2:D1906,))) + RANDBETWEEN(IF(MAX(INDEX((A1907=$A$2:A1906)*$D$2:D1906,))=0,0,Parameters!$C$2),Parameters!$D$2)</f>
        <v>43378</v>
      </c>
      <c r="E1907">
        <f ca="1">RANDBETWEEN(Parameters!$F$2,Parameters!$G$2)</f>
        <v>216</v>
      </c>
      <c r="F1907">
        <f ca="1">RANDBETWEEN(Parameters!$I$2,Parameters!$J$2)</f>
        <v>147</v>
      </c>
      <c r="G1907">
        <f ca="1">SUMIFS(E$2:E1907,$A$2:A1907,Extraction[[#This Row],[AreaID]])</f>
        <v>26397</v>
      </c>
      <c r="H1907">
        <f ca="1">SUMIFS(F$2:F1907,$A$2:A1907,Extraction[[#This Row],[AreaID]])</f>
        <v>24896</v>
      </c>
      <c r="I1907">
        <f ca="1">VLOOKUP(Extraction[[#This Row],[AreaID]],Reserves[],4,FALSE)-Extraction[[#This Row],[OilExtractionToDate]]</f>
        <v>233983</v>
      </c>
      <c r="J1907">
        <f ca="1">VLOOKUP(Extraction[[#This Row],[AreaID]],Reserves[],5,FALSE)-Extraction[[#This Row],[GasExtractionToDate]]</f>
        <v>276706</v>
      </c>
    </row>
    <row r="1908" spans="1:10" x14ac:dyDescent="0.35">
      <c r="A1908">
        <f ca="1">RANDBETWEEN(1,Parameters!$A$10)</f>
        <v>5</v>
      </c>
      <c r="B1908" t="str">
        <f ca="1">VLOOKUP(A1908,Reserves[],2,FALSE)</f>
        <v>BigPool</v>
      </c>
      <c r="C1908" t="str">
        <f ca="1">VLOOKUP(A1908,Reserves[],3,FALSE)</f>
        <v>B2</v>
      </c>
      <c r="D1908" s="1">
        <f ca="1">MAX(Parameters!$A$2,MAX(INDEX((A1908=$A$2:A1907)*$D$2:D1907,))) + RANDBETWEEN(IF(MAX(INDEX((A1908=$A$2:A1907)*$D$2:D1907,))=0,0,Parameters!$C$2),Parameters!$D$2)</f>
        <v>43272</v>
      </c>
      <c r="E1908">
        <f ca="1">RANDBETWEEN(Parameters!$F$2,Parameters!$G$2)</f>
        <v>84</v>
      </c>
      <c r="F1908">
        <f ca="1">RANDBETWEEN(Parameters!$I$2,Parameters!$J$2)</f>
        <v>88</v>
      </c>
      <c r="G1908">
        <f ca="1">SUMIFS(E$2:E1908,$A$2:A1908,Extraction[[#This Row],[AreaID]])</f>
        <v>23769</v>
      </c>
      <c r="H1908">
        <f ca="1">SUMIFS(F$2:F1908,$A$2:A1908,Extraction[[#This Row],[AreaID]])</f>
        <v>22585</v>
      </c>
      <c r="I1908">
        <f ca="1">VLOOKUP(Extraction[[#This Row],[AreaID]],Reserves[],4,FALSE)-Extraction[[#This Row],[OilExtractionToDate]]</f>
        <v>283654</v>
      </c>
      <c r="J1908">
        <f ca="1">VLOOKUP(Extraction[[#This Row],[AreaID]],Reserves[],5,FALSE)-Extraction[[#This Row],[GasExtractionToDate]]</f>
        <v>255123</v>
      </c>
    </row>
    <row r="1909" spans="1:10" x14ac:dyDescent="0.35">
      <c r="A1909">
        <f ca="1">RANDBETWEEN(1,Parameters!$A$10)</f>
        <v>13</v>
      </c>
      <c r="B1909" t="str">
        <f ca="1">VLOOKUP(A1909,Reserves[],2,FALSE)</f>
        <v>Kern River</v>
      </c>
      <c r="C1909" t="str">
        <f ca="1">VLOOKUP(A1909,Reserves[],3,FALSE)</f>
        <v>W13</v>
      </c>
      <c r="D1909" s="1">
        <f ca="1">MAX(Parameters!$A$2,MAX(INDEX((A1909=$A$2:A1908)*$D$2:D1908,))) + RANDBETWEEN(IF(MAX(INDEX((A1909=$A$2:A1908)*$D$2:D1908,))=0,0,Parameters!$C$2),Parameters!$D$2)</f>
        <v>43350</v>
      </c>
      <c r="E1909">
        <f ca="1">RANDBETWEEN(Parameters!$F$2,Parameters!$G$2)</f>
        <v>231</v>
      </c>
      <c r="F1909">
        <f ca="1">RANDBETWEEN(Parameters!$I$2,Parameters!$J$2)</f>
        <v>289</v>
      </c>
      <c r="G1909">
        <f ca="1">SUMIFS(E$2:E1909,$A$2:A1909,Extraction[[#This Row],[AreaID]])</f>
        <v>25591</v>
      </c>
      <c r="H1909">
        <f ca="1">SUMIFS(F$2:F1909,$A$2:A1909,Extraction[[#This Row],[AreaID]])</f>
        <v>25170</v>
      </c>
      <c r="I1909">
        <f ca="1">VLOOKUP(Extraction[[#This Row],[AreaID]],Reserves[],4,FALSE)-Extraction[[#This Row],[OilExtractionToDate]]</f>
        <v>357112</v>
      </c>
      <c r="J1909">
        <f ca="1">VLOOKUP(Extraction[[#This Row],[AreaID]],Reserves[],5,FALSE)-Extraction[[#This Row],[GasExtractionToDate]]</f>
        <v>424285</v>
      </c>
    </row>
    <row r="1910" spans="1:10" x14ac:dyDescent="0.35">
      <c r="A1910">
        <f ca="1">RANDBETWEEN(1,Parameters!$A$10)</f>
        <v>4</v>
      </c>
      <c r="B1910" t="str">
        <f ca="1">VLOOKUP(A1910,Reserves[],2,FALSE)</f>
        <v>BigPool</v>
      </c>
      <c r="C1910" t="str">
        <f ca="1">VLOOKUP(A1910,Reserves[],3,FALSE)</f>
        <v>B1</v>
      </c>
      <c r="D1910" s="1">
        <f ca="1">MAX(Parameters!$A$2,MAX(INDEX((A1910=$A$2:A1909)*$D$2:D1909,))) + RANDBETWEEN(IF(MAX(INDEX((A1910=$A$2:A1909)*$D$2:D1909,))=0,0,Parameters!$C$2),Parameters!$D$2)</f>
        <v>43349</v>
      </c>
      <c r="E1910">
        <f ca="1">RANDBETWEEN(Parameters!$F$2,Parameters!$G$2)</f>
        <v>85</v>
      </c>
      <c r="F1910">
        <f ca="1">RANDBETWEEN(Parameters!$I$2,Parameters!$J$2)</f>
        <v>107</v>
      </c>
      <c r="G1910">
        <f ca="1">SUMIFS(E$2:E1910,$A$2:A1910,Extraction[[#This Row],[AreaID]])</f>
        <v>25295</v>
      </c>
      <c r="H1910">
        <f ca="1">SUMIFS(F$2:F1910,$A$2:A1910,Extraction[[#This Row],[AreaID]])</f>
        <v>24988</v>
      </c>
      <c r="I1910">
        <f ca="1">VLOOKUP(Extraction[[#This Row],[AreaID]],Reserves[],4,FALSE)-Extraction[[#This Row],[OilExtractionToDate]]</f>
        <v>379895</v>
      </c>
      <c r="J1910">
        <f ca="1">VLOOKUP(Extraction[[#This Row],[AreaID]],Reserves[],5,FALSE)-Extraction[[#This Row],[GasExtractionToDate]]</f>
        <v>175465</v>
      </c>
    </row>
    <row r="1911" spans="1:10" x14ac:dyDescent="0.35">
      <c r="A1911">
        <f ca="1">RANDBETWEEN(1,Parameters!$A$10)</f>
        <v>4</v>
      </c>
      <c r="B1911" t="str">
        <f ca="1">VLOOKUP(A1911,Reserves[],2,FALSE)</f>
        <v>BigPool</v>
      </c>
      <c r="C1911" t="str">
        <f ca="1">VLOOKUP(A1911,Reserves[],3,FALSE)</f>
        <v>B1</v>
      </c>
      <c r="D1911" s="1">
        <f ca="1">MAX(Parameters!$A$2,MAX(INDEX((A1911=$A$2:A1910)*$D$2:D1910,))) + RANDBETWEEN(IF(MAX(INDEX((A1911=$A$2:A1910)*$D$2:D1910,))=0,0,Parameters!$C$2),Parameters!$D$2)</f>
        <v>43355</v>
      </c>
      <c r="E1911">
        <f ca="1">RANDBETWEEN(Parameters!$F$2,Parameters!$G$2)</f>
        <v>175</v>
      </c>
      <c r="F1911">
        <f ca="1">RANDBETWEEN(Parameters!$I$2,Parameters!$J$2)</f>
        <v>228</v>
      </c>
      <c r="G1911">
        <f ca="1">SUMIFS(E$2:E1911,$A$2:A1911,Extraction[[#This Row],[AreaID]])</f>
        <v>25470</v>
      </c>
      <c r="H1911">
        <f ca="1">SUMIFS(F$2:F1911,$A$2:A1911,Extraction[[#This Row],[AreaID]])</f>
        <v>25216</v>
      </c>
      <c r="I1911">
        <f ca="1">VLOOKUP(Extraction[[#This Row],[AreaID]],Reserves[],4,FALSE)-Extraction[[#This Row],[OilExtractionToDate]]</f>
        <v>379720</v>
      </c>
      <c r="J1911">
        <f ca="1">VLOOKUP(Extraction[[#This Row],[AreaID]],Reserves[],5,FALSE)-Extraction[[#This Row],[GasExtractionToDate]]</f>
        <v>175237</v>
      </c>
    </row>
    <row r="1912" spans="1:10" x14ac:dyDescent="0.35">
      <c r="A1912">
        <f ca="1">RANDBETWEEN(1,Parameters!$A$10)</f>
        <v>2</v>
      </c>
      <c r="B1912" t="str">
        <f ca="1">VLOOKUP(A1912,Reserves[],2,FALSE)</f>
        <v>Route66</v>
      </c>
      <c r="C1912" t="str">
        <f ca="1">VLOOKUP(A1912,Reserves[],3,FALSE)</f>
        <v>Delta</v>
      </c>
      <c r="D1912" s="1">
        <f ca="1">MAX(Parameters!$A$2,MAX(INDEX((A1912=$A$2:A1911)*$D$2:D1911,))) + RANDBETWEEN(IF(MAX(INDEX((A1912=$A$2:A1911)*$D$2:D1911,))=0,0,Parameters!$C$2),Parameters!$D$2)</f>
        <v>43448</v>
      </c>
      <c r="E1912">
        <f ca="1">RANDBETWEEN(Parameters!$F$2,Parameters!$G$2)</f>
        <v>106</v>
      </c>
      <c r="F1912">
        <f ca="1">RANDBETWEEN(Parameters!$I$2,Parameters!$J$2)</f>
        <v>299</v>
      </c>
      <c r="G1912">
        <f ca="1">SUMIFS(E$2:E1912,$A$2:A1912,Extraction[[#This Row],[AreaID]])</f>
        <v>29196</v>
      </c>
      <c r="H1912">
        <f ca="1">SUMIFS(F$2:F1912,$A$2:A1912,Extraction[[#This Row],[AreaID]])</f>
        <v>27695</v>
      </c>
      <c r="I1912">
        <f ca="1">VLOOKUP(Extraction[[#This Row],[AreaID]],Reserves[],4,FALSE)-Extraction[[#This Row],[OilExtractionToDate]]</f>
        <v>135245</v>
      </c>
      <c r="J1912">
        <f ca="1">VLOOKUP(Extraction[[#This Row],[AreaID]],Reserves[],5,FALSE)-Extraction[[#This Row],[GasExtractionToDate]]</f>
        <v>208514</v>
      </c>
    </row>
    <row r="1913" spans="1:10" x14ac:dyDescent="0.35">
      <c r="A1913">
        <f ca="1">RANDBETWEEN(1,Parameters!$A$10)</f>
        <v>12</v>
      </c>
      <c r="B1913" t="str">
        <f ca="1">VLOOKUP(A1913,Reserves[],2,FALSE)</f>
        <v>EastTexas</v>
      </c>
      <c r="C1913" t="str">
        <f ca="1">VLOOKUP(A1913,Reserves[],3,FALSE)</f>
        <v>Lake3</v>
      </c>
      <c r="D1913" s="1">
        <f ca="1">MAX(Parameters!$A$2,MAX(INDEX((A1913=$A$2:A1912)*$D$2:D1912,))) + RANDBETWEEN(IF(MAX(INDEX((A1913=$A$2:A1912)*$D$2:D1912,))=0,0,Parameters!$C$2),Parameters!$D$2)</f>
        <v>43350</v>
      </c>
      <c r="E1913">
        <f ca="1">RANDBETWEEN(Parameters!$F$2,Parameters!$G$2)</f>
        <v>231</v>
      </c>
      <c r="F1913">
        <f ca="1">RANDBETWEEN(Parameters!$I$2,Parameters!$J$2)</f>
        <v>106</v>
      </c>
      <c r="G1913">
        <f ca="1">SUMIFS(E$2:E1913,$A$2:A1913,Extraction[[#This Row],[AreaID]])</f>
        <v>24838</v>
      </c>
      <c r="H1913">
        <f ca="1">SUMIFS(F$2:F1913,$A$2:A1913,Extraction[[#This Row],[AreaID]])</f>
        <v>22300</v>
      </c>
      <c r="I1913">
        <f ca="1">VLOOKUP(Extraction[[#This Row],[AreaID]],Reserves[],4,FALSE)-Extraction[[#This Row],[OilExtractionToDate]]</f>
        <v>308549</v>
      </c>
      <c r="J1913">
        <f ca="1">VLOOKUP(Extraction[[#This Row],[AreaID]],Reserves[],5,FALSE)-Extraction[[#This Row],[GasExtractionToDate]]</f>
        <v>264905</v>
      </c>
    </row>
    <row r="1914" spans="1:10" x14ac:dyDescent="0.35">
      <c r="A1914">
        <f ca="1">RANDBETWEEN(1,Parameters!$A$10)</f>
        <v>4</v>
      </c>
      <c r="B1914" t="str">
        <f ca="1">VLOOKUP(A1914,Reserves[],2,FALSE)</f>
        <v>BigPool</v>
      </c>
      <c r="C1914" t="str">
        <f ca="1">VLOOKUP(A1914,Reserves[],3,FALSE)</f>
        <v>B1</v>
      </c>
      <c r="D1914" s="1">
        <f ca="1">MAX(Parameters!$A$2,MAX(INDEX((A1914=$A$2:A1913)*$D$2:D1913,))) + RANDBETWEEN(IF(MAX(INDEX((A1914=$A$2:A1913)*$D$2:D1913,))=0,0,Parameters!$C$2),Parameters!$D$2)</f>
        <v>43358</v>
      </c>
      <c r="E1914">
        <f ca="1">RANDBETWEEN(Parameters!$F$2,Parameters!$G$2)</f>
        <v>94</v>
      </c>
      <c r="F1914">
        <f ca="1">RANDBETWEEN(Parameters!$I$2,Parameters!$J$2)</f>
        <v>102</v>
      </c>
      <c r="G1914">
        <f ca="1">SUMIFS(E$2:E1914,$A$2:A1914,Extraction[[#This Row],[AreaID]])</f>
        <v>25564</v>
      </c>
      <c r="H1914">
        <f ca="1">SUMIFS(F$2:F1914,$A$2:A1914,Extraction[[#This Row],[AreaID]])</f>
        <v>25318</v>
      </c>
      <c r="I1914">
        <f ca="1">VLOOKUP(Extraction[[#This Row],[AreaID]],Reserves[],4,FALSE)-Extraction[[#This Row],[OilExtractionToDate]]</f>
        <v>379626</v>
      </c>
      <c r="J1914">
        <f ca="1">VLOOKUP(Extraction[[#This Row],[AreaID]],Reserves[],5,FALSE)-Extraction[[#This Row],[GasExtractionToDate]]</f>
        <v>175135</v>
      </c>
    </row>
    <row r="1915" spans="1:10" x14ac:dyDescent="0.35">
      <c r="A1915">
        <f ca="1">RANDBETWEEN(1,Parameters!$A$10)</f>
        <v>9</v>
      </c>
      <c r="B1915" t="str">
        <f ca="1">VLOOKUP(A1915,Reserves[],2,FALSE)</f>
        <v>Hanamura</v>
      </c>
      <c r="C1915" t="str">
        <f ca="1">VLOOKUP(A1915,Reserves[],3,FALSE)</f>
        <v>H2</v>
      </c>
      <c r="D1915" s="1">
        <f ca="1">MAX(Parameters!$A$2,MAX(INDEX((A1915=$A$2:A1914)*$D$2:D1914,))) + RANDBETWEEN(IF(MAX(INDEX((A1915=$A$2:A1914)*$D$2:D1914,))=0,0,Parameters!$C$2),Parameters!$D$2)</f>
        <v>43354</v>
      </c>
      <c r="E1915">
        <f ca="1">RANDBETWEEN(Parameters!$F$2,Parameters!$G$2)</f>
        <v>209</v>
      </c>
      <c r="F1915">
        <f ca="1">RANDBETWEEN(Parameters!$I$2,Parameters!$J$2)</f>
        <v>146</v>
      </c>
      <c r="G1915">
        <f ca="1">SUMIFS(E$2:E1915,$A$2:A1915,Extraction[[#This Row],[AreaID]])</f>
        <v>26780</v>
      </c>
      <c r="H1915">
        <f ca="1">SUMIFS(F$2:F1915,$A$2:A1915,Extraction[[#This Row],[AreaID]])</f>
        <v>24784</v>
      </c>
      <c r="I1915">
        <f ca="1">VLOOKUP(Extraction[[#This Row],[AreaID]],Reserves[],4,FALSE)-Extraction[[#This Row],[OilExtractionToDate]]</f>
        <v>314383</v>
      </c>
      <c r="J1915">
        <f ca="1">VLOOKUP(Extraction[[#This Row],[AreaID]],Reserves[],5,FALSE)-Extraction[[#This Row],[GasExtractionToDate]]</f>
        <v>391154</v>
      </c>
    </row>
    <row r="1916" spans="1:10" x14ac:dyDescent="0.35">
      <c r="A1916">
        <f ca="1">RANDBETWEEN(1,Parameters!$A$10)</f>
        <v>5</v>
      </c>
      <c r="B1916" t="str">
        <f ca="1">VLOOKUP(A1916,Reserves[],2,FALSE)</f>
        <v>BigPool</v>
      </c>
      <c r="C1916" t="str">
        <f ca="1">VLOOKUP(A1916,Reserves[],3,FALSE)</f>
        <v>B2</v>
      </c>
      <c r="D1916" s="1">
        <f ca="1">MAX(Parameters!$A$2,MAX(INDEX((A1916=$A$2:A1915)*$D$2:D1915,))) + RANDBETWEEN(IF(MAX(INDEX((A1916=$A$2:A1915)*$D$2:D1915,))=0,0,Parameters!$C$2),Parameters!$D$2)</f>
        <v>43280</v>
      </c>
      <c r="E1916">
        <f ca="1">RANDBETWEEN(Parameters!$F$2,Parameters!$G$2)</f>
        <v>215</v>
      </c>
      <c r="F1916">
        <f ca="1">RANDBETWEEN(Parameters!$I$2,Parameters!$J$2)</f>
        <v>202</v>
      </c>
      <c r="G1916">
        <f ca="1">SUMIFS(E$2:E1916,$A$2:A1916,Extraction[[#This Row],[AreaID]])</f>
        <v>23984</v>
      </c>
      <c r="H1916">
        <f ca="1">SUMIFS(F$2:F1916,$A$2:A1916,Extraction[[#This Row],[AreaID]])</f>
        <v>22787</v>
      </c>
      <c r="I1916">
        <f ca="1">VLOOKUP(Extraction[[#This Row],[AreaID]],Reserves[],4,FALSE)-Extraction[[#This Row],[OilExtractionToDate]]</f>
        <v>283439</v>
      </c>
      <c r="J1916">
        <f ca="1">VLOOKUP(Extraction[[#This Row],[AreaID]],Reserves[],5,FALSE)-Extraction[[#This Row],[GasExtractionToDate]]</f>
        <v>254921</v>
      </c>
    </row>
    <row r="1917" spans="1:10" x14ac:dyDescent="0.35">
      <c r="A1917">
        <f ca="1">RANDBETWEEN(1,Parameters!$A$10)</f>
        <v>13</v>
      </c>
      <c r="B1917" t="str">
        <f ca="1">VLOOKUP(A1917,Reserves[],2,FALSE)</f>
        <v>Kern River</v>
      </c>
      <c r="C1917" t="str">
        <f ca="1">VLOOKUP(A1917,Reserves[],3,FALSE)</f>
        <v>W13</v>
      </c>
      <c r="D1917" s="1">
        <f ca="1">MAX(Parameters!$A$2,MAX(INDEX((A1917=$A$2:A1916)*$D$2:D1916,))) + RANDBETWEEN(IF(MAX(INDEX((A1917=$A$2:A1916)*$D$2:D1916,))=0,0,Parameters!$C$2),Parameters!$D$2)</f>
        <v>43355</v>
      </c>
      <c r="E1917">
        <f ca="1">RANDBETWEEN(Parameters!$F$2,Parameters!$G$2)</f>
        <v>242</v>
      </c>
      <c r="F1917">
        <f ca="1">RANDBETWEEN(Parameters!$I$2,Parameters!$J$2)</f>
        <v>205</v>
      </c>
      <c r="G1917">
        <f ca="1">SUMIFS(E$2:E1917,$A$2:A1917,Extraction[[#This Row],[AreaID]])</f>
        <v>25833</v>
      </c>
      <c r="H1917">
        <f ca="1">SUMIFS(F$2:F1917,$A$2:A1917,Extraction[[#This Row],[AreaID]])</f>
        <v>25375</v>
      </c>
      <c r="I1917">
        <f ca="1">VLOOKUP(Extraction[[#This Row],[AreaID]],Reserves[],4,FALSE)-Extraction[[#This Row],[OilExtractionToDate]]</f>
        <v>356870</v>
      </c>
      <c r="J1917">
        <f ca="1">VLOOKUP(Extraction[[#This Row],[AreaID]],Reserves[],5,FALSE)-Extraction[[#This Row],[GasExtractionToDate]]</f>
        <v>424080</v>
      </c>
    </row>
    <row r="1918" spans="1:10" x14ac:dyDescent="0.35">
      <c r="A1918">
        <f ca="1">RANDBETWEEN(1,Parameters!$A$10)</f>
        <v>10</v>
      </c>
      <c r="B1918" t="str">
        <f ca="1">VLOOKUP(A1918,Reserves[],2,FALSE)</f>
        <v>EastTexas</v>
      </c>
      <c r="C1918" t="str">
        <f ca="1">VLOOKUP(A1918,Reserves[],3,FALSE)</f>
        <v>Lake1</v>
      </c>
      <c r="D1918" s="1">
        <f ca="1">MAX(Parameters!$A$2,MAX(INDEX((A1918=$A$2:A1917)*$D$2:D1917,))) + RANDBETWEEN(IF(MAX(INDEX((A1918=$A$2:A1917)*$D$2:D1917,))=0,0,Parameters!$C$2),Parameters!$D$2)</f>
        <v>43252</v>
      </c>
      <c r="E1918">
        <f ca="1">RANDBETWEEN(Parameters!$F$2,Parameters!$G$2)</f>
        <v>226</v>
      </c>
      <c r="F1918">
        <f ca="1">RANDBETWEEN(Parameters!$I$2,Parameters!$J$2)</f>
        <v>55</v>
      </c>
      <c r="G1918">
        <f ca="1">SUMIFS(E$2:E1918,$A$2:A1918,Extraction[[#This Row],[AreaID]])</f>
        <v>23731</v>
      </c>
      <c r="H1918">
        <f ca="1">SUMIFS(F$2:F1918,$A$2:A1918,Extraction[[#This Row],[AreaID]])</f>
        <v>21703</v>
      </c>
      <c r="I1918">
        <f ca="1">VLOOKUP(Extraction[[#This Row],[AreaID]],Reserves[],4,FALSE)-Extraction[[#This Row],[OilExtractionToDate]]</f>
        <v>143497</v>
      </c>
      <c r="J1918">
        <f ca="1">VLOOKUP(Extraction[[#This Row],[AreaID]],Reserves[],5,FALSE)-Extraction[[#This Row],[GasExtractionToDate]]</f>
        <v>353550</v>
      </c>
    </row>
    <row r="1919" spans="1:10" x14ac:dyDescent="0.35">
      <c r="A1919">
        <f ca="1">RANDBETWEEN(1,Parameters!$A$10)</f>
        <v>8</v>
      </c>
      <c r="B1919" t="str">
        <f ca="1">VLOOKUP(A1919,Reserves[],2,FALSE)</f>
        <v>Hanamura</v>
      </c>
      <c r="C1919" t="str">
        <f ca="1">VLOOKUP(A1919,Reserves[],3,FALSE)</f>
        <v>Delta</v>
      </c>
      <c r="D1919" s="1">
        <f ca="1">MAX(Parameters!$A$2,MAX(INDEX((A1919=$A$2:A1918)*$D$2:D1918,))) + RANDBETWEEN(IF(MAX(INDEX((A1919=$A$2:A1918)*$D$2:D1918,))=0,0,Parameters!$C$2),Parameters!$D$2)</f>
        <v>43410</v>
      </c>
      <c r="E1919">
        <f ca="1">RANDBETWEEN(Parameters!$F$2,Parameters!$G$2)</f>
        <v>161</v>
      </c>
      <c r="F1919">
        <f ca="1">RANDBETWEEN(Parameters!$I$2,Parameters!$J$2)</f>
        <v>246</v>
      </c>
      <c r="G1919">
        <f ca="1">SUMIFS(E$2:E1919,$A$2:A1919,Extraction[[#This Row],[AreaID]])</f>
        <v>27631</v>
      </c>
      <c r="H1919">
        <f ca="1">SUMIFS(F$2:F1919,$A$2:A1919,Extraction[[#This Row],[AreaID]])</f>
        <v>26767</v>
      </c>
      <c r="I1919">
        <f ca="1">VLOOKUP(Extraction[[#This Row],[AreaID]],Reserves[],4,FALSE)-Extraction[[#This Row],[OilExtractionToDate]]</f>
        <v>146159</v>
      </c>
      <c r="J1919">
        <f ca="1">VLOOKUP(Extraction[[#This Row],[AreaID]],Reserves[],5,FALSE)-Extraction[[#This Row],[GasExtractionToDate]]</f>
        <v>216342</v>
      </c>
    </row>
    <row r="1920" spans="1:10" x14ac:dyDescent="0.35">
      <c r="A1920">
        <f ca="1">RANDBETWEEN(1,Parameters!$A$10)</f>
        <v>3</v>
      </c>
      <c r="B1920" t="str">
        <f ca="1">VLOOKUP(A1920,Reserves[],2,FALSE)</f>
        <v>Route66</v>
      </c>
      <c r="C1920" t="str">
        <f ca="1">VLOOKUP(A1920,Reserves[],3,FALSE)</f>
        <v>A3</v>
      </c>
      <c r="D1920" s="1">
        <f ca="1">MAX(Parameters!$A$2,MAX(INDEX((A1920=$A$2:A1919)*$D$2:D1919,))) + RANDBETWEEN(IF(MAX(INDEX((A1920=$A$2:A1919)*$D$2:D1919,))=0,0,Parameters!$C$2),Parameters!$D$2)</f>
        <v>43351</v>
      </c>
      <c r="E1920">
        <f ca="1">RANDBETWEEN(Parameters!$F$2,Parameters!$G$2)</f>
        <v>159</v>
      </c>
      <c r="F1920">
        <f ca="1">RANDBETWEEN(Parameters!$I$2,Parameters!$J$2)</f>
        <v>117</v>
      </c>
      <c r="G1920">
        <f ca="1">SUMIFS(E$2:E1920,$A$2:A1920,Extraction[[#This Row],[AreaID]])</f>
        <v>26090</v>
      </c>
      <c r="H1920">
        <f ca="1">SUMIFS(F$2:F1920,$A$2:A1920,Extraction[[#This Row],[AreaID]])</f>
        <v>22624</v>
      </c>
      <c r="I1920">
        <f ca="1">VLOOKUP(Extraction[[#This Row],[AreaID]],Reserves[],4,FALSE)-Extraction[[#This Row],[OilExtractionToDate]]</f>
        <v>186068</v>
      </c>
      <c r="J1920">
        <f ca="1">VLOOKUP(Extraction[[#This Row],[AreaID]],Reserves[],5,FALSE)-Extraction[[#This Row],[GasExtractionToDate]]</f>
        <v>323814</v>
      </c>
    </row>
    <row r="1921" spans="1:10" x14ac:dyDescent="0.35">
      <c r="A1921">
        <f ca="1">RANDBETWEEN(1,Parameters!$A$10)</f>
        <v>1</v>
      </c>
      <c r="B1921" t="str">
        <f ca="1">VLOOKUP(A1921,Reserves[],2,FALSE)</f>
        <v>Route66</v>
      </c>
      <c r="C1921" t="str">
        <f ca="1">VLOOKUP(A1921,Reserves[],3,FALSE)</f>
        <v>Alpha</v>
      </c>
      <c r="D1921" s="1">
        <f ca="1">MAX(Parameters!$A$2,MAX(INDEX((A1921=$A$2:A1920)*$D$2:D1920,))) + RANDBETWEEN(IF(MAX(INDEX((A1921=$A$2:A1920)*$D$2:D1920,))=0,0,Parameters!$C$2),Parameters!$D$2)</f>
        <v>43308</v>
      </c>
      <c r="E1921">
        <f ca="1">RANDBETWEEN(Parameters!$F$2,Parameters!$G$2)</f>
        <v>82</v>
      </c>
      <c r="F1921">
        <f ca="1">RANDBETWEEN(Parameters!$I$2,Parameters!$J$2)</f>
        <v>127</v>
      </c>
      <c r="G1921">
        <f ca="1">SUMIFS(E$2:E1921,$A$2:A1921,Extraction[[#This Row],[AreaID]])</f>
        <v>25738</v>
      </c>
      <c r="H1921">
        <f ca="1">SUMIFS(F$2:F1921,$A$2:A1921,Extraction[[#This Row],[AreaID]])</f>
        <v>22834</v>
      </c>
      <c r="I1921">
        <f ca="1">VLOOKUP(Extraction[[#This Row],[AreaID]],Reserves[],4,FALSE)-Extraction[[#This Row],[OilExtractionToDate]]</f>
        <v>291852</v>
      </c>
      <c r="J1921">
        <f ca="1">VLOOKUP(Extraction[[#This Row],[AreaID]],Reserves[],5,FALSE)-Extraction[[#This Row],[GasExtractionToDate]]</f>
        <v>349767</v>
      </c>
    </row>
    <row r="1922" spans="1:10" x14ac:dyDescent="0.35">
      <c r="A1922">
        <f ca="1">RANDBETWEEN(1,Parameters!$A$10)</f>
        <v>8</v>
      </c>
      <c r="B1922" t="str">
        <f ca="1">VLOOKUP(A1922,Reserves[],2,FALSE)</f>
        <v>Hanamura</v>
      </c>
      <c r="C1922" t="str">
        <f ca="1">VLOOKUP(A1922,Reserves[],3,FALSE)</f>
        <v>Delta</v>
      </c>
      <c r="D1922" s="1">
        <f ca="1">MAX(Parameters!$A$2,MAX(INDEX((A1922=$A$2:A1921)*$D$2:D1921,))) + RANDBETWEEN(IF(MAX(INDEX((A1922=$A$2:A1921)*$D$2:D1921,))=0,0,Parameters!$C$2),Parameters!$D$2)</f>
        <v>43416</v>
      </c>
      <c r="E1922">
        <f ca="1">RANDBETWEEN(Parameters!$F$2,Parameters!$G$2)</f>
        <v>112</v>
      </c>
      <c r="F1922">
        <f ca="1">RANDBETWEEN(Parameters!$I$2,Parameters!$J$2)</f>
        <v>280</v>
      </c>
      <c r="G1922">
        <f ca="1">SUMIFS(E$2:E1922,$A$2:A1922,Extraction[[#This Row],[AreaID]])</f>
        <v>27743</v>
      </c>
      <c r="H1922">
        <f ca="1">SUMIFS(F$2:F1922,$A$2:A1922,Extraction[[#This Row],[AreaID]])</f>
        <v>27047</v>
      </c>
      <c r="I1922">
        <f ca="1">VLOOKUP(Extraction[[#This Row],[AreaID]],Reserves[],4,FALSE)-Extraction[[#This Row],[OilExtractionToDate]]</f>
        <v>146047</v>
      </c>
      <c r="J1922">
        <f ca="1">VLOOKUP(Extraction[[#This Row],[AreaID]],Reserves[],5,FALSE)-Extraction[[#This Row],[GasExtractionToDate]]</f>
        <v>216062</v>
      </c>
    </row>
    <row r="1923" spans="1:10" x14ac:dyDescent="0.35">
      <c r="A1923">
        <f ca="1">RANDBETWEEN(1,Parameters!$A$10)</f>
        <v>10</v>
      </c>
      <c r="B1923" t="str">
        <f ca="1">VLOOKUP(A1923,Reserves[],2,FALSE)</f>
        <v>EastTexas</v>
      </c>
      <c r="C1923" t="str">
        <f ca="1">VLOOKUP(A1923,Reserves[],3,FALSE)</f>
        <v>Lake1</v>
      </c>
      <c r="D1923" s="1">
        <f ca="1">MAX(Parameters!$A$2,MAX(INDEX((A1923=$A$2:A1922)*$D$2:D1922,))) + RANDBETWEEN(IF(MAX(INDEX((A1923=$A$2:A1922)*$D$2:D1922,))=0,0,Parameters!$C$2),Parameters!$D$2)</f>
        <v>43260</v>
      </c>
      <c r="E1923">
        <f ca="1">RANDBETWEEN(Parameters!$F$2,Parameters!$G$2)</f>
        <v>150</v>
      </c>
      <c r="F1923">
        <f ca="1">RANDBETWEEN(Parameters!$I$2,Parameters!$J$2)</f>
        <v>102</v>
      </c>
      <c r="G1923">
        <f ca="1">SUMIFS(E$2:E1923,$A$2:A1923,Extraction[[#This Row],[AreaID]])</f>
        <v>23881</v>
      </c>
      <c r="H1923">
        <f ca="1">SUMIFS(F$2:F1923,$A$2:A1923,Extraction[[#This Row],[AreaID]])</f>
        <v>21805</v>
      </c>
      <c r="I1923">
        <f ca="1">VLOOKUP(Extraction[[#This Row],[AreaID]],Reserves[],4,FALSE)-Extraction[[#This Row],[OilExtractionToDate]]</f>
        <v>143347</v>
      </c>
      <c r="J1923">
        <f ca="1">VLOOKUP(Extraction[[#This Row],[AreaID]],Reserves[],5,FALSE)-Extraction[[#This Row],[GasExtractionToDate]]</f>
        <v>353448</v>
      </c>
    </row>
    <row r="1924" spans="1:10" x14ac:dyDescent="0.35">
      <c r="A1924">
        <f ca="1">RANDBETWEEN(1,Parameters!$A$10)</f>
        <v>10</v>
      </c>
      <c r="B1924" t="str">
        <f ca="1">VLOOKUP(A1924,Reserves[],2,FALSE)</f>
        <v>EastTexas</v>
      </c>
      <c r="C1924" t="str">
        <f ca="1">VLOOKUP(A1924,Reserves[],3,FALSE)</f>
        <v>Lake1</v>
      </c>
      <c r="D1924" s="1">
        <f ca="1">MAX(Parameters!$A$2,MAX(INDEX((A1924=$A$2:A1923)*$D$2:D1923,))) + RANDBETWEEN(IF(MAX(INDEX((A1924=$A$2:A1923)*$D$2:D1923,))=0,0,Parameters!$C$2),Parameters!$D$2)</f>
        <v>43263</v>
      </c>
      <c r="E1924">
        <f ca="1">RANDBETWEEN(Parameters!$F$2,Parameters!$G$2)</f>
        <v>121</v>
      </c>
      <c r="F1924">
        <f ca="1">RANDBETWEEN(Parameters!$I$2,Parameters!$J$2)</f>
        <v>221</v>
      </c>
      <c r="G1924">
        <f ca="1">SUMIFS(E$2:E1924,$A$2:A1924,Extraction[[#This Row],[AreaID]])</f>
        <v>24002</v>
      </c>
      <c r="H1924">
        <f ca="1">SUMIFS(F$2:F1924,$A$2:A1924,Extraction[[#This Row],[AreaID]])</f>
        <v>22026</v>
      </c>
      <c r="I1924">
        <f ca="1">VLOOKUP(Extraction[[#This Row],[AreaID]],Reserves[],4,FALSE)-Extraction[[#This Row],[OilExtractionToDate]]</f>
        <v>143226</v>
      </c>
      <c r="J1924">
        <f ca="1">VLOOKUP(Extraction[[#This Row],[AreaID]],Reserves[],5,FALSE)-Extraction[[#This Row],[GasExtractionToDate]]</f>
        <v>353227</v>
      </c>
    </row>
    <row r="1925" spans="1:10" x14ac:dyDescent="0.35">
      <c r="A1925">
        <f ca="1">RANDBETWEEN(1,Parameters!$A$10)</f>
        <v>6</v>
      </c>
      <c r="B1925" t="str">
        <f ca="1">VLOOKUP(A1925,Reserves[],2,FALSE)</f>
        <v>Hanamura</v>
      </c>
      <c r="C1925" t="str">
        <f ca="1">VLOOKUP(A1925,Reserves[],3,FALSE)</f>
        <v>Alpha</v>
      </c>
      <c r="D1925" s="1">
        <f ca="1">MAX(Parameters!$A$2,MAX(INDEX((A1925=$A$2:A1924)*$D$2:D1924,))) + RANDBETWEEN(IF(MAX(INDEX((A1925=$A$2:A1924)*$D$2:D1924,))=0,0,Parameters!$C$2),Parameters!$D$2)</f>
        <v>43386</v>
      </c>
      <c r="E1925">
        <f ca="1">RANDBETWEEN(Parameters!$F$2,Parameters!$G$2)</f>
        <v>83</v>
      </c>
      <c r="F1925">
        <f ca="1">RANDBETWEEN(Parameters!$I$2,Parameters!$J$2)</f>
        <v>100</v>
      </c>
      <c r="G1925">
        <f ca="1">SUMIFS(E$2:E1925,$A$2:A1925,Extraction[[#This Row],[AreaID]])</f>
        <v>26480</v>
      </c>
      <c r="H1925">
        <f ca="1">SUMIFS(F$2:F1925,$A$2:A1925,Extraction[[#This Row],[AreaID]])</f>
        <v>24996</v>
      </c>
      <c r="I1925">
        <f ca="1">VLOOKUP(Extraction[[#This Row],[AreaID]],Reserves[],4,FALSE)-Extraction[[#This Row],[OilExtractionToDate]]</f>
        <v>233900</v>
      </c>
      <c r="J1925">
        <f ca="1">VLOOKUP(Extraction[[#This Row],[AreaID]],Reserves[],5,FALSE)-Extraction[[#This Row],[GasExtractionToDate]]</f>
        <v>276606</v>
      </c>
    </row>
    <row r="1926" spans="1:10" x14ac:dyDescent="0.35">
      <c r="A1926">
        <f ca="1">RANDBETWEEN(1,Parameters!$A$10)</f>
        <v>13</v>
      </c>
      <c r="B1926" t="str">
        <f ca="1">VLOOKUP(A1926,Reserves[],2,FALSE)</f>
        <v>Kern River</v>
      </c>
      <c r="C1926" t="str">
        <f ca="1">VLOOKUP(A1926,Reserves[],3,FALSE)</f>
        <v>W13</v>
      </c>
      <c r="D1926" s="1">
        <f ca="1">MAX(Parameters!$A$2,MAX(INDEX((A1926=$A$2:A1925)*$D$2:D1925,))) + RANDBETWEEN(IF(MAX(INDEX((A1926=$A$2:A1925)*$D$2:D1925,))=0,0,Parameters!$C$2),Parameters!$D$2)</f>
        <v>43358</v>
      </c>
      <c r="E1926">
        <f ca="1">RANDBETWEEN(Parameters!$F$2,Parameters!$G$2)</f>
        <v>178</v>
      </c>
      <c r="F1926">
        <f ca="1">RANDBETWEEN(Parameters!$I$2,Parameters!$J$2)</f>
        <v>292</v>
      </c>
      <c r="G1926">
        <f ca="1">SUMIFS(E$2:E1926,$A$2:A1926,Extraction[[#This Row],[AreaID]])</f>
        <v>26011</v>
      </c>
      <c r="H1926">
        <f ca="1">SUMIFS(F$2:F1926,$A$2:A1926,Extraction[[#This Row],[AreaID]])</f>
        <v>25667</v>
      </c>
      <c r="I1926">
        <f ca="1">VLOOKUP(Extraction[[#This Row],[AreaID]],Reserves[],4,FALSE)-Extraction[[#This Row],[OilExtractionToDate]]</f>
        <v>356692</v>
      </c>
      <c r="J1926">
        <f ca="1">VLOOKUP(Extraction[[#This Row],[AreaID]],Reserves[],5,FALSE)-Extraction[[#This Row],[GasExtractionToDate]]</f>
        <v>423788</v>
      </c>
    </row>
    <row r="1927" spans="1:10" x14ac:dyDescent="0.35">
      <c r="A1927">
        <f ca="1">RANDBETWEEN(1,Parameters!$A$10)</f>
        <v>4</v>
      </c>
      <c r="B1927" t="str">
        <f ca="1">VLOOKUP(A1927,Reserves[],2,FALSE)</f>
        <v>BigPool</v>
      </c>
      <c r="C1927" t="str">
        <f ca="1">VLOOKUP(A1927,Reserves[],3,FALSE)</f>
        <v>B1</v>
      </c>
      <c r="D1927" s="1">
        <f ca="1">MAX(Parameters!$A$2,MAX(INDEX((A1927=$A$2:A1926)*$D$2:D1926,))) + RANDBETWEEN(IF(MAX(INDEX((A1927=$A$2:A1926)*$D$2:D1926,))=0,0,Parameters!$C$2),Parameters!$D$2)</f>
        <v>43362</v>
      </c>
      <c r="E1927">
        <f ca="1">RANDBETWEEN(Parameters!$F$2,Parameters!$G$2)</f>
        <v>239</v>
      </c>
      <c r="F1927">
        <f ca="1">RANDBETWEEN(Parameters!$I$2,Parameters!$J$2)</f>
        <v>59</v>
      </c>
      <c r="G1927">
        <f ca="1">SUMIFS(E$2:E1927,$A$2:A1927,Extraction[[#This Row],[AreaID]])</f>
        <v>25803</v>
      </c>
      <c r="H1927">
        <f ca="1">SUMIFS(F$2:F1927,$A$2:A1927,Extraction[[#This Row],[AreaID]])</f>
        <v>25377</v>
      </c>
      <c r="I1927">
        <f ca="1">VLOOKUP(Extraction[[#This Row],[AreaID]],Reserves[],4,FALSE)-Extraction[[#This Row],[OilExtractionToDate]]</f>
        <v>379387</v>
      </c>
      <c r="J1927">
        <f ca="1">VLOOKUP(Extraction[[#This Row],[AreaID]],Reserves[],5,FALSE)-Extraction[[#This Row],[GasExtractionToDate]]</f>
        <v>175076</v>
      </c>
    </row>
    <row r="1928" spans="1:10" x14ac:dyDescent="0.35">
      <c r="A1928">
        <f ca="1">RANDBETWEEN(1,Parameters!$A$10)</f>
        <v>5</v>
      </c>
      <c r="B1928" t="str">
        <f ca="1">VLOOKUP(A1928,Reserves[],2,FALSE)</f>
        <v>BigPool</v>
      </c>
      <c r="C1928" t="str">
        <f ca="1">VLOOKUP(A1928,Reserves[],3,FALSE)</f>
        <v>B2</v>
      </c>
      <c r="D1928" s="1">
        <f ca="1">MAX(Parameters!$A$2,MAX(INDEX((A1928=$A$2:A1927)*$D$2:D1927,))) + RANDBETWEEN(IF(MAX(INDEX((A1928=$A$2:A1927)*$D$2:D1927,))=0,0,Parameters!$C$2),Parameters!$D$2)</f>
        <v>43288</v>
      </c>
      <c r="E1928">
        <f ca="1">RANDBETWEEN(Parameters!$F$2,Parameters!$G$2)</f>
        <v>204</v>
      </c>
      <c r="F1928">
        <f ca="1">RANDBETWEEN(Parameters!$I$2,Parameters!$J$2)</f>
        <v>102</v>
      </c>
      <c r="G1928">
        <f ca="1">SUMIFS(E$2:E1928,$A$2:A1928,Extraction[[#This Row],[AreaID]])</f>
        <v>24188</v>
      </c>
      <c r="H1928">
        <f ca="1">SUMIFS(F$2:F1928,$A$2:A1928,Extraction[[#This Row],[AreaID]])</f>
        <v>22889</v>
      </c>
      <c r="I1928">
        <f ca="1">VLOOKUP(Extraction[[#This Row],[AreaID]],Reserves[],4,FALSE)-Extraction[[#This Row],[OilExtractionToDate]]</f>
        <v>283235</v>
      </c>
      <c r="J1928">
        <f ca="1">VLOOKUP(Extraction[[#This Row],[AreaID]],Reserves[],5,FALSE)-Extraction[[#This Row],[GasExtractionToDate]]</f>
        <v>254819</v>
      </c>
    </row>
    <row r="1929" spans="1:10" x14ac:dyDescent="0.35">
      <c r="A1929">
        <f ca="1">RANDBETWEEN(1,Parameters!$A$10)</f>
        <v>2</v>
      </c>
      <c r="B1929" t="str">
        <f ca="1">VLOOKUP(A1929,Reserves[],2,FALSE)</f>
        <v>Route66</v>
      </c>
      <c r="C1929" t="str">
        <f ca="1">VLOOKUP(A1929,Reserves[],3,FALSE)</f>
        <v>Delta</v>
      </c>
      <c r="D1929" s="1">
        <f ca="1">MAX(Parameters!$A$2,MAX(INDEX((A1929=$A$2:A1928)*$D$2:D1928,))) + RANDBETWEEN(IF(MAX(INDEX((A1929=$A$2:A1928)*$D$2:D1928,))=0,0,Parameters!$C$2),Parameters!$D$2)</f>
        <v>43451</v>
      </c>
      <c r="E1929">
        <f ca="1">RANDBETWEEN(Parameters!$F$2,Parameters!$G$2)</f>
        <v>128</v>
      </c>
      <c r="F1929">
        <f ca="1">RANDBETWEEN(Parameters!$I$2,Parameters!$J$2)</f>
        <v>142</v>
      </c>
      <c r="G1929">
        <f ca="1">SUMIFS(E$2:E1929,$A$2:A1929,Extraction[[#This Row],[AreaID]])</f>
        <v>29324</v>
      </c>
      <c r="H1929">
        <f ca="1">SUMIFS(F$2:F1929,$A$2:A1929,Extraction[[#This Row],[AreaID]])</f>
        <v>27837</v>
      </c>
      <c r="I1929">
        <f ca="1">VLOOKUP(Extraction[[#This Row],[AreaID]],Reserves[],4,FALSE)-Extraction[[#This Row],[OilExtractionToDate]]</f>
        <v>135117</v>
      </c>
      <c r="J1929">
        <f ca="1">VLOOKUP(Extraction[[#This Row],[AreaID]],Reserves[],5,FALSE)-Extraction[[#This Row],[GasExtractionToDate]]</f>
        <v>208372</v>
      </c>
    </row>
    <row r="1930" spans="1:10" x14ac:dyDescent="0.35">
      <c r="A1930">
        <f ca="1">RANDBETWEEN(1,Parameters!$A$10)</f>
        <v>11</v>
      </c>
      <c r="B1930" t="str">
        <f ca="1">VLOOKUP(A1930,Reserves[],2,FALSE)</f>
        <v>EastTexas</v>
      </c>
      <c r="C1930" t="str">
        <f ca="1">VLOOKUP(A1930,Reserves[],3,FALSE)</f>
        <v>Lake2</v>
      </c>
      <c r="D1930" s="1">
        <f ca="1">MAX(Parameters!$A$2,MAX(INDEX((A1930=$A$2:A1929)*$D$2:D1929,))) + RANDBETWEEN(IF(MAX(INDEX((A1930=$A$2:A1929)*$D$2:D1929,))=0,0,Parameters!$C$2),Parameters!$D$2)</f>
        <v>43352</v>
      </c>
      <c r="E1930">
        <f ca="1">RANDBETWEEN(Parameters!$F$2,Parameters!$G$2)</f>
        <v>177</v>
      </c>
      <c r="F1930">
        <f ca="1">RANDBETWEEN(Parameters!$I$2,Parameters!$J$2)</f>
        <v>92</v>
      </c>
      <c r="G1930">
        <f ca="1">SUMIFS(E$2:E1930,$A$2:A1930,Extraction[[#This Row],[AreaID]])</f>
        <v>25842</v>
      </c>
      <c r="H1930">
        <f ca="1">SUMIFS(F$2:F1930,$A$2:A1930,Extraction[[#This Row],[AreaID]])</f>
        <v>25469</v>
      </c>
      <c r="I1930">
        <f ca="1">VLOOKUP(Extraction[[#This Row],[AreaID]],Reserves[],4,FALSE)-Extraction[[#This Row],[OilExtractionToDate]]</f>
        <v>250138</v>
      </c>
      <c r="J1930">
        <f ca="1">VLOOKUP(Extraction[[#This Row],[AreaID]],Reserves[],5,FALSE)-Extraction[[#This Row],[GasExtractionToDate]]</f>
        <v>201328</v>
      </c>
    </row>
    <row r="1931" spans="1:10" x14ac:dyDescent="0.35">
      <c r="A1931">
        <f ca="1">RANDBETWEEN(1,Parameters!$A$10)</f>
        <v>9</v>
      </c>
      <c r="B1931" t="str">
        <f ca="1">VLOOKUP(A1931,Reserves[],2,FALSE)</f>
        <v>Hanamura</v>
      </c>
      <c r="C1931" t="str">
        <f ca="1">VLOOKUP(A1931,Reserves[],3,FALSE)</f>
        <v>H2</v>
      </c>
      <c r="D1931" s="1">
        <f ca="1">MAX(Parameters!$A$2,MAX(INDEX((A1931=$A$2:A1930)*$D$2:D1930,))) + RANDBETWEEN(IF(MAX(INDEX((A1931=$A$2:A1930)*$D$2:D1930,))=0,0,Parameters!$C$2),Parameters!$D$2)</f>
        <v>43362</v>
      </c>
      <c r="E1931">
        <f ca="1">RANDBETWEEN(Parameters!$F$2,Parameters!$G$2)</f>
        <v>93</v>
      </c>
      <c r="F1931">
        <f ca="1">RANDBETWEEN(Parameters!$I$2,Parameters!$J$2)</f>
        <v>228</v>
      </c>
      <c r="G1931">
        <f ca="1">SUMIFS(E$2:E1931,$A$2:A1931,Extraction[[#This Row],[AreaID]])</f>
        <v>26873</v>
      </c>
      <c r="H1931">
        <f ca="1">SUMIFS(F$2:F1931,$A$2:A1931,Extraction[[#This Row],[AreaID]])</f>
        <v>25012</v>
      </c>
      <c r="I1931">
        <f ca="1">VLOOKUP(Extraction[[#This Row],[AreaID]],Reserves[],4,FALSE)-Extraction[[#This Row],[OilExtractionToDate]]</f>
        <v>314290</v>
      </c>
      <c r="J1931">
        <f ca="1">VLOOKUP(Extraction[[#This Row],[AreaID]],Reserves[],5,FALSE)-Extraction[[#This Row],[GasExtractionToDate]]</f>
        <v>390926</v>
      </c>
    </row>
    <row r="1932" spans="1:10" x14ac:dyDescent="0.35">
      <c r="A1932">
        <f ca="1">RANDBETWEEN(1,Parameters!$A$10)</f>
        <v>3</v>
      </c>
      <c r="B1932" t="str">
        <f ca="1">VLOOKUP(A1932,Reserves[],2,FALSE)</f>
        <v>Route66</v>
      </c>
      <c r="C1932" t="str">
        <f ca="1">VLOOKUP(A1932,Reserves[],3,FALSE)</f>
        <v>A3</v>
      </c>
      <c r="D1932" s="1">
        <f ca="1">MAX(Parameters!$A$2,MAX(INDEX((A1932=$A$2:A1931)*$D$2:D1931,))) + RANDBETWEEN(IF(MAX(INDEX((A1932=$A$2:A1931)*$D$2:D1931,))=0,0,Parameters!$C$2),Parameters!$D$2)</f>
        <v>43355</v>
      </c>
      <c r="E1932">
        <f ca="1">RANDBETWEEN(Parameters!$F$2,Parameters!$G$2)</f>
        <v>225</v>
      </c>
      <c r="F1932">
        <f ca="1">RANDBETWEEN(Parameters!$I$2,Parameters!$J$2)</f>
        <v>197</v>
      </c>
      <c r="G1932">
        <f ca="1">SUMIFS(E$2:E1932,$A$2:A1932,Extraction[[#This Row],[AreaID]])</f>
        <v>26315</v>
      </c>
      <c r="H1932">
        <f ca="1">SUMIFS(F$2:F1932,$A$2:A1932,Extraction[[#This Row],[AreaID]])</f>
        <v>22821</v>
      </c>
      <c r="I1932">
        <f ca="1">VLOOKUP(Extraction[[#This Row],[AreaID]],Reserves[],4,FALSE)-Extraction[[#This Row],[OilExtractionToDate]]</f>
        <v>185843</v>
      </c>
      <c r="J1932">
        <f ca="1">VLOOKUP(Extraction[[#This Row],[AreaID]],Reserves[],5,FALSE)-Extraction[[#This Row],[GasExtractionToDate]]</f>
        <v>323617</v>
      </c>
    </row>
    <row r="1933" spans="1:10" x14ac:dyDescent="0.35">
      <c r="A1933">
        <f ca="1">RANDBETWEEN(1,Parameters!$A$10)</f>
        <v>8</v>
      </c>
      <c r="B1933" t="str">
        <f ca="1">VLOOKUP(A1933,Reserves[],2,FALSE)</f>
        <v>Hanamura</v>
      </c>
      <c r="C1933" t="str">
        <f ca="1">VLOOKUP(A1933,Reserves[],3,FALSE)</f>
        <v>Delta</v>
      </c>
      <c r="D1933" s="1">
        <f ca="1">MAX(Parameters!$A$2,MAX(INDEX((A1933=$A$2:A1932)*$D$2:D1932,))) + RANDBETWEEN(IF(MAX(INDEX((A1933=$A$2:A1932)*$D$2:D1932,))=0,0,Parameters!$C$2),Parameters!$D$2)</f>
        <v>43422</v>
      </c>
      <c r="E1933">
        <f ca="1">RANDBETWEEN(Parameters!$F$2,Parameters!$G$2)</f>
        <v>90</v>
      </c>
      <c r="F1933">
        <f ca="1">RANDBETWEEN(Parameters!$I$2,Parameters!$J$2)</f>
        <v>137</v>
      </c>
      <c r="G1933">
        <f ca="1">SUMIFS(E$2:E1933,$A$2:A1933,Extraction[[#This Row],[AreaID]])</f>
        <v>27833</v>
      </c>
      <c r="H1933">
        <f ca="1">SUMIFS(F$2:F1933,$A$2:A1933,Extraction[[#This Row],[AreaID]])</f>
        <v>27184</v>
      </c>
      <c r="I1933">
        <f ca="1">VLOOKUP(Extraction[[#This Row],[AreaID]],Reserves[],4,FALSE)-Extraction[[#This Row],[OilExtractionToDate]]</f>
        <v>145957</v>
      </c>
      <c r="J1933">
        <f ca="1">VLOOKUP(Extraction[[#This Row],[AreaID]],Reserves[],5,FALSE)-Extraction[[#This Row],[GasExtractionToDate]]</f>
        <v>215925</v>
      </c>
    </row>
    <row r="1934" spans="1:10" x14ac:dyDescent="0.35">
      <c r="A1934">
        <f ca="1">RANDBETWEEN(1,Parameters!$A$10)</f>
        <v>14</v>
      </c>
      <c r="B1934" t="str">
        <f ca="1">VLOOKUP(A1934,Reserves[],2,FALSE)</f>
        <v>Kern River</v>
      </c>
      <c r="C1934" t="str">
        <f ca="1">VLOOKUP(A1934,Reserves[],3,FALSE)</f>
        <v>Delta</v>
      </c>
      <c r="D1934" s="1">
        <f ca="1">MAX(Parameters!$A$2,MAX(INDEX((A1934=$A$2:A1933)*$D$2:D1933,))) + RANDBETWEEN(IF(MAX(INDEX((A1934=$A$2:A1933)*$D$2:D1933,))=0,0,Parameters!$C$2),Parameters!$D$2)</f>
        <v>43211</v>
      </c>
      <c r="E1934">
        <f ca="1">RANDBETWEEN(Parameters!$F$2,Parameters!$G$2)</f>
        <v>229</v>
      </c>
      <c r="F1934">
        <f ca="1">RANDBETWEEN(Parameters!$I$2,Parameters!$J$2)</f>
        <v>265</v>
      </c>
      <c r="G1934">
        <f ca="1">SUMIFS(E$2:E1934,$A$2:A1934,Extraction[[#This Row],[AreaID]])</f>
        <v>22398</v>
      </c>
      <c r="H1934">
        <f ca="1">SUMIFS(F$2:F1934,$A$2:A1934,Extraction[[#This Row],[AreaID]])</f>
        <v>21388</v>
      </c>
      <c r="I1934">
        <f ca="1">VLOOKUP(Extraction[[#This Row],[AreaID]],Reserves[],4,FALSE)-Extraction[[#This Row],[OilExtractionToDate]]</f>
        <v>323013</v>
      </c>
      <c r="J1934">
        <f ca="1">VLOOKUP(Extraction[[#This Row],[AreaID]],Reserves[],5,FALSE)-Extraction[[#This Row],[GasExtractionToDate]]</f>
        <v>384750</v>
      </c>
    </row>
    <row r="1935" spans="1:10" x14ac:dyDescent="0.35">
      <c r="A1935">
        <f ca="1">RANDBETWEEN(1,Parameters!$A$10)</f>
        <v>3</v>
      </c>
      <c r="B1935" t="str">
        <f ca="1">VLOOKUP(A1935,Reserves[],2,FALSE)</f>
        <v>Route66</v>
      </c>
      <c r="C1935" t="str">
        <f ca="1">VLOOKUP(A1935,Reserves[],3,FALSE)</f>
        <v>A3</v>
      </c>
      <c r="D1935" s="1">
        <f ca="1">MAX(Parameters!$A$2,MAX(INDEX((A1935=$A$2:A1934)*$D$2:D1934,))) + RANDBETWEEN(IF(MAX(INDEX((A1935=$A$2:A1934)*$D$2:D1934,))=0,0,Parameters!$C$2),Parameters!$D$2)</f>
        <v>43363</v>
      </c>
      <c r="E1935">
        <f ca="1">RANDBETWEEN(Parameters!$F$2,Parameters!$G$2)</f>
        <v>100</v>
      </c>
      <c r="F1935">
        <f ca="1">RANDBETWEEN(Parameters!$I$2,Parameters!$J$2)</f>
        <v>162</v>
      </c>
      <c r="G1935">
        <f ca="1">SUMIFS(E$2:E1935,$A$2:A1935,Extraction[[#This Row],[AreaID]])</f>
        <v>26415</v>
      </c>
      <c r="H1935">
        <f ca="1">SUMIFS(F$2:F1935,$A$2:A1935,Extraction[[#This Row],[AreaID]])</f>
        <v>22983</v>
      </c>
      <c r="I1935">
        <f ca="1">VLOOKUP(Extraction[[#This Row],[AreaID]],Reserves[],4,FALSE)-Extraction[[#This Row],[OilExtractionToDate]]</f>
        <v>185743</v>
      </c>
      <c r="J1935">
        <f ca="1">VLOOKUP(Extraction[[#This Row],[AreaID]],Reserves[],5,FALSE)-Extraction[[#This Row],[GasExtractionToDate]]</f>
        <v>323455</v>
      </c>
    </row>
    <row r="1936" spans="1:10" x14ac:dyDescent="0.35">
      <c r="A1936">
        <f ca="1">RANDBETWEEN(1,Parameters!$A$10)</f>
        <v>8</v>
      </c>
      <c r="B1936" t="str">
        <f ca="1">VLOOKUP(A1936,Reserves[],2,FALSE)</f>
        <v>Hanamura</v>
      </c>
      <c r="C1936" t="str">
        <f ca="1">VLOOKUP(A1936,Reserves[],3,FALSE)</f>
        <v>Delta</v>
      </c>
      <c r="D1936" s="1">
        <f ca="1">MAX(Parameters!$A$2,MAX(INDEX((A1936=$A$2:A1935)*$D$2:D1935,))) + RANDBETWEEN(IF(MAX(INDEX((A1936=$A$2:A1935)*$D$2:D1935,))=0,0,Parameters!$C$2),Parameters!$D$2)</f>
        <v>43426</v>
      </c>
      <c r="E1936">
        <f ca="1">RANDBETWEEN(Parameters!$F$2,Parameters!$G$2)</f>
        <v>268</v>
      </c>
      <c r="F1936">
        <f ca="1">RANDBETWEEN(Parameters!$I$2,Parameters!$J$2)</f>
        <v>169</v>
      </c>
      <c r="G1936">
        <f ca="1">SUMIFS(E$2:E1936,$A$2:A1936,Extraction[[#This Row],[AreaID]])</f>
        <v>28101</v>
      </c>
      <c r="H1936">
        <f ca="1">SUMIFS(F$2:F1936,$A$2:A1936,Extraction[[#This Row],[AreaID]])</f>
        <v>27353</v>
      </c>
      <c r="I1936">
        <f ca="1">VLOOKUP(Extraction[[#This Row],[AreaID]],Reserves[],4,FALSE)-Extraction[[#This Row],[OilExtractionToDate]]</f>
        <v>145689</v>
      </c>
      <c r="J1936">
        <f ca="1">VLOOKUP(Extraction[[#This Row],[AreaID]],Reserves[],5,FALSE)-Extraction[[#This Row],[GasExtractionToDate]]</f>
        <v>215756</v>
      </c>
    </row>
    <row r="1937" spans="1:10" x14ac:dyDescent="0.35">
      <c r="A1937">
        <f ca="1">RANDBETWEEN(1,Parameters!$A$10)</f>
        <v>7</v>
      </c>
      <c r="B1937" t="str">
        <f ca="1">VLOOKUP(A1937,Reserves[],2,FALSE)</f>
        <v>Hanamura</v>
      </c>
      <c r="C1937" t="str">
        <f ca="1">VLOOKUP(A1937,Reserves[],3,FALSE)</f>
        <v>H1</v>
      </c>
      <c r="D1937" s="1">
        <f ca="1">MAX(Parameters!$A$2,MAX(INDEX((A1937=$A$2:A1936)*$D$2:D1936,))) + RANDBETWEEN(IF(MAX(INDEX((A1937=$A$2:A1936)*$D$2:D1936,))=0,0,Parameters!$C$2),Parameters!$D$2)</f>
        <v>43350</v>
      </c>
      <c r="E1937">
        <f ca="1">RANDBETWEEN(Parameters!$F$2,Parameters!$G$2)</f>
        <v>214</v>
      </c>
      <c r="F1937">
        <f ca="1">RANDBETWEEN(Parameters!$I$2,Parameters!$J$2)</f>
        <v>100</v>
      </c>
      <c r="G1937">
        <f ca="1">SUMIFS(E$2:E1937,$A$2:A1937,Extraction[[#This Row],[AreaID]])</f>
        <v>25770</v>
      </c>
      <c r="H1937">
        <f ca="1">SUMIFS(F$2:F1937,$A$2:A1937,Extraction[[#This Row],[AreaID]])</f>
        <v>24215</v>
      </c>
      <c r="I1937">
        <f ca="1">VLOOKUP(Extraction[[#This Row],[AreaID]],Reserves[],4,FALSE)-Extraction[[#This Row],[OilExtractionToDate]]</f>
        <v>300596</v>
      </c>
      <c r="J1937">
        <f ca="1">VLOOKUP(Extraction[[#This Row],[AreaID]],Reserves[],5,FALSE)-Extraction[[#This Row],[GasExtractionToDate]]</f>
        <v>417162</v>
      </c>
    </row>
    <row r="1938" spans="1:10" x14ac:dyDescent="0.35">
      <c r="A1938">
        <f ca="1">RANDBETWEEN(1,Parameters!$A$10)</f>
        <v>3</v>
      </c>
      <c r="B1938" t="str">
        <f ca="1">VLOOKUP(A1938,Reserves[],2,FALSE)</f>
        <v>Route66</v>
      </c>
      <c r="C1938" t="str">
        <f ca="1">VLOOKUP(A1938,Reserves[],3,FALSE)</f>
        <v>A3</v>
      </c>
      <c r="D1938" s="1">
        <f ca="1">MAX(Parameters!$A$2,MAX(INDEX((A1938=$A$2:A1937)*$D$2:D1937,))) + RANDBETWEEN(IF(MAX(INDEX((A1938=$A$2:A1937)*$D$2:D1937,))=0,0,Parameters!$C$2),Parameters!$D$2)</f>
        <v>43367</v>
      </c>
      <c r="E1938">
        <f ca="1">RANDBETWEEN(Parameters!$F$2,Parameters!$G$2)</f>
        <v>137</v>
      </c>
      <c r="F1938">
        <f ca="1">RANDBETWEEN(Parameters!$I$2,Parameters!$J$2)</f>
        <v>118</v>
      </c>
      <c r="G1938">
        <f ca="1">SUMIFS(E$2:E1938,$A$2:A1938,Extraction[[#This Row],[AreaID]])</f>
        <v>26552</v>
      </c>
      <c r="H1938">
        <f ca="1">SUMIFS(F$2:F1938,$A$2:A1938,Extraction[[#This Row],[AreaID]])</f>
        <v>23101</v>
      </c>
      <c r="I1938">
        <f ca="1">VLOOKUP(Extraction[[#This Row],[AreaID]],Reserves[],4,FALSE)-Extraction[[#This Row],[OilExtractionToDate]]</f>
        <v>185606</v>
      </c>
      <c r="J1938">
        <f ca="1">VLOOKUP(Extraction[[#This Row],[AreaID]],Reserves[],5,FALSE)-Extraction[[#This Row],[GasExtractionToDate]]</f>
        <v>323337</v>
      </c>
    </row>
    <row r="1939" spans="1:10" x14ac:dyDescent="0.35">
      <c r="A1939">
        <f ca="1">RANDBETWEEN(1,Parameters!$A$10)</f>
        <v>3</v>
      </c>
      <c r="B1939" t="str">
        <f ca="1">VLOOKUP(A1939,Reserves[],2,FALSE)</f>
        <v>Route66</v>
      </c>
      <c r="C1939" t="str">
        <f ca="1">VLOOKUP(A1939,Reserves[],3,FALSE)</f>
        <v>A3</v>
      </c>
      <c r="D1939" s="1">
        <f ca="1">MAX(Parameters!$A$2,MAX(INDEX((A1939=$A$2:A1938)*$D$2:D1938,))) + RANDBETWEEN(IF(MAX(INDEX((A1939=$A$2:A1938)*$D$2:D1938,))=0,0,Parameters!$C$2),Parameters!$D$2)</f>
        <v>43371</v>
      </c>
      <c r="E1939">
        <f ca="1">RANDBETWEEN(Parameters!$F$2,Parameters!$G$2)</f>
        <v>294</v>
      </c>
      <c r="F1939">
        <f ca="1">RANDBETWEEN(Parameters!$I$2,Parameters!$J$2)</f>
        <v>177</v>
      </c>
      <c r="G1939">
        <f ca="1">SUMIFS(E$2:E1939,$A$2:A1939,Extraction[[#This Row],[AreaID]])</f>
        <v>26846</v>
      </c>
      <c r="H1939">
        <f ca="1">SUMIFS(F$2:F1939,$A$2:A1939,Extraction[[#This Row],[AreaID]])</f>
        <v>23278</v>
      </c>
      <c r="I1939">
        <f ca="1">VLOOKUP(Extraction[[#This Row],[AreaID]],Reserves[],4,FALSE)-Extraction[[#This Row],[OilExtractionToDate]]</f>
        <v>185312</v>
      </c>
      <c r="J1939">
        <f ca="1">VLOOKUP(Extraction[[#This Row],[AreaID]],Reserves[],5,FALSE)-Extraction[[#This Row],[GasExtractionToDate]]</f>
        <v>323160</v>
      </c>
    </row>
    <row r="1940" spans="1:10" x14ac:dyDescent="0.35">
      <c r="A1940">
        <f ca="1">RANDBETWEEN(1,Parameters!$A$10)</f>
        <v>7</v>
      </c>
      <c r="B1940" t="str">
        <f ca="1">VLOOKUP(A1940,Reserves[],2,FALSE)</f>
        <v>Hanamura</v>
      </c>
      <c r="C1940" t="str">
        <f ca="1">VLOOKUP(A1940,Reserves[],3,FALSE)</f>
        <v>H1</v>
      </c>
      <c r="D1940" s="1">
        <f ca="1">MAX(Parameters!$A$2,MAX(INDEX((A1940=$A$2:A1939)*$D$2:D1939,))) + RANDBETWEEN(IF(MAX(INDEX((A1940=$A$2:A1939)*$D$2:D1939,))=0,0,Parameters!$C$2),Parameters!$D$2)</f>
        <v>43355</v>
      </c>
      <c r="E1940">
        <f ca="1">RANDBETWEEN(Parameters!$F$2,Parameters!$G$2)</f>
        <v>224</v>
      </c>
      <c r="F1940">
        <f ca="1">RANDBETWEEN(Parameters!$I$2,Parameters!$J$2)</f>
        <v>172</v>
      </c>
      <c r="G1940">
        <f ca="1">SUMIFS(E$2:E1940,$A$2:A1940,Extraction[[#This Row],[AreaID]])</f>
        <v>25994</v>
      </c>
      <c r="H1940">
        <f ca="1">SUMIFS(F$2:F1940,$A$2:A1940,Extraction[[#This Row],[AreaID]])</f>
        <v>24387</v>
      </c>
      <c r="I1940">
        <f ca="1">VLOOKUP(Extraction[[#This Row],[AreaID]],Reserves[],4,FALSE)-Extraction[[#This Row],[OilExtractionToDate]]</f>
        <v>300372</v>
      </c>
      <c r="J1940">
        <f ca="1">VLOOKUP(Extraction[[#This Row],[AreaID]],Reserves[],5,FALSE)-Extraction[[#This Row],[GasExtractionToDate]]</f>
        <v>416990</v>
      </c>
    </row>
    <row r="1941" spans="1:10" x14ac:dyDescent="0.35">
      <c r="A1941">
        <f ca="1">RANDBETWEEN(1,Parameters!$A$10)</f>
        <v>9</v>
      </c>
      <c r="B1941" t="str">
        <f ca="1">VLOOKUP(A1941,Reserves[],2,FALSE)</f>
        <v>Hanamura</v>
      </c>
      <c r="C1941" t="str">
        <f ca="1">VLOOKUP(A1941,Reserves[],3,FALSE)</f>
        <v>H2</v>
      </c>
      <c r="D1941" s="1">
        <f ca="1">MAX(Parameters!$A$2,MAX(INDEX((A1941=$A$2:A1940)*$D$2:D1940,))) + RANDBETWEEN(IF(MAX(INDEX((A1941=$A$2:A1940)*$D$2:D1940,))=0,0,Parameters!$C$2),Parameters!$D$2)</f>
        <v>43365</v>
      </c>
      <c r="E1941">
        <f ca="1">RANDBETWEEN(Parameters!$F$2,Parameters!$G$2)</f>
        <v>172</v>
      </c>
      <c r="F1941">
        <f ca="1">RANDBETWEEN(Parameters!$I$2,Parameters!$J$2)</f>
        <v>209</v>
      </c>
      <c r="G1941">
        <f ca="1">SUMIFS(E$2:E1941,$A$2:A1941,Extraction[[#This Row],[AreaID]])</f>
        <v>27045</v>
      </c>
      <c r="H1941">
        <f ca="1">SUMIFS(F$2:F1941,$A$2:A1941,Extraction[[#This Row],[AreaID]])</f>
        <v>25221</v>
      </c>
      <c r="I1941">
        <f ca="1">VLOOKUP(Extraction[[#This Row],[AreaID]],Reserves[],4,FALSE)-Extraction[[#This Row],[OilExtractionToDate]]</f>
        <v>314118</v>
      </c>
      <c r="J1941">
        <f ca="1">VLOOKUP(Extraction[[#This Row],[AreaID]],Reserves[],5,FALSE)-Extraction[[#This Row],[GasExtractionToDate]]</f>
        <v>390717</v>
      </c>
    </row>
    <row r="1942" spans="1:10" x14ac:dyDescent="0.35">
      <c r="A1942">
        <f ca="1">RANDBETWEEN(1,Parameters!$A$10)</f>
        <v>3</v>
      </c>
      <c r="B1942" t="str">
        <f ca="1">VLOOKUP(A1942,Reserves[],2,FALSE)</f>
        <v>Route66</v>
      </c>
      <c r="C1942" t="str">
        <f ca="1">VLOOKUP(A1942,Reserves[],3,FALSE)</f>
        <v>A3</v>
      </c>
      <c r="D1942" s="1">
        <f ca="1">MAX(Parameters!$A$2,MAX(INDEX((A1942=$A$2:A1941)*$D$2:D1941,))) + RANDBETWEEN(IF(MAX(INDEX((A1942=$A$2:A1941)*$D$2:D1941,))=0,0,Parameters!$C$2),Parameters!$D$2)</f>
        <v>43376</v>
      </c>
      <c r="E1942">
        <f ca="1">RANDBETWEEN(Parameters!$F$2,Parameters!$G$2)</f>
        <v>281</v>
      </c>
      <c r="F1942">
        <f ca="1">RANDBETWEEN(Parameters!$I$2,Parameters!$J$2)</f>
        <v>100</v>
      </c>
      <c r="G1942">
        <f ca="1">SUMIFS(E$2:E1942,$A$2:A1942,Extraction[[#This Row],[AreaID]])</f>
        <v>27127</v>
      </c>
      <c r="H1942">
        <f ca="1">SUMIFS(F$2:F1942,$A$2:A1942,Extraction[[#This Row],[AreaID]])</f>
        <v>23378</v>
      </c>
      <c r="I1942">
        <f ca="1">VLOOKUP(Extraction[[#This Row],[AreaID]],Reserves[],4,FALSE)-Extraction[[#This Row],[OilExtractionToDate]]</f>
        <v>185031</v>
      </c>
      <c r="J1942">
        <f ca="1">VLOOKUP(Extraction[[#This Row],[AreaID]],Reserves[],5,FALSE)-Extraction[[#This Row],[GasExtractionToDate]]</f>
        <v>323060</v>
      </c>
    </row>
    <row r="1943" spans="1:10" x14ac:dyDescent="0.35">
      <c r="A1943">
        <f ca="1">RANDBETWEEN(1,Parameters!$A$10)</f>
        <v>13</v>
      </c>
      <c r="B1943" t="str">
        <f ca="1">VLOOKUP(A1943,Reserves[],2,FALSE)</f>
        <v>Kern River</v>
      </c>
      <c r="C1943" t="str">
        <f ca="1">VLOOKUP(A1943,Reserves[],3,FALSE)</f>
        <v>W13</v>
      </c>
      <c r="D1943" s="1">
        <f ca="1">MAX(Parameters!$A$2,MAX(INDEX((A1943=$A$2:A1942)*$D$2:D1942,))) + RANDBETWEEN(IF(MAX(INDEX((A1943=$A$2:A1942)*$D$2:D1942,))=0,0,Parameters!$C$2),Parameters!$D$2)</f>
        <v>43361</v>
      </c>
      <c r="E1943">
        <f ca="1">RANDBETWEEN(Parameters!$F$2,Parameters!$G$2)</f>
        <v>182</v>
      </c>
      <c r="F1943">
        <f ca="1">RANDBETWEEN(Parameters!$I$2,Parameters!$J$2)</f>
        <v>208</v>
      </c>
      <c r="G1943">
        <f ca="1">SUMIFS(E$2:E1943,$A$2:A1943,Extraction[[#This Row],[AreaID]])</f>
        <v>26193</v>
      </c>
      <c r="H1943">
        <f ca="1">SUMIFS(F$2:F1943,$A$2:A1943,Extraction[[#This Row],[AreaID]])</f>
        <v>25875</v>
      </c>
      <c r="I1943">
        <f ca="1">VLOOKUP(Extraction[[#This Row],[AreaID]],Reserves[],4,FALSE)-Extraction[[#This Row],[OilExtractionToDate]]</f>
        <v>356510</v>
      </c>
      <c r="J1943">
        <f ca="1">VLOOKUP(Extraction[[#This Row],[AreaID]],Reserves[],5,FALSE)-Extraction[[#This Row],[GasExtractionToDate]]</f>
        <v>423580</v>
      </c>
    </row>
    <row r="1944" spans="1:10" x14ac:dyDescent="0.35">
      <c r="A1944">
        <f ca="1">RANDBETWEEN(1,Parameters!$A$10)</f>
        <v>13</v>
      </c>
      <c r="B1944" t="str">
        <f ca="1">VLOOKUP(A1944,Reserves[],2,FALSE)</f>
        <v>Kern River</v>
      </c>
      <c r="C1944" t="str">
        <f ca="1">VLOOKUP(A1944,Reserves[],3,FALSE)</f>
        <v>W13</v>
      </c>
      <c r="D1944" s="1">
        <f ca="1">MAX(Parameters!$A$2,MAX(INDEX((A1944=$A$2:A1943)*$D$2:D1943,))) + RANDBETWEEN(IF(MAX(INDEX((A1944=$A$2:A1943)*$D$2:D1943,))=0,0,Parameters!$C$2),Parameters!$D$2)</f>
        <v>43365</v>
      </c>
      <c r="E1944">
        <f ca="1">RANDBETWEEN(Parameters!$F$2,Parameters!$G$2)</f>
        <v>87</v>
      </c>
      <c r="F1944">
        <f ca="1">RANDBETWEEN(Parameters!$I$2,Parameters!$J$2)</f>
        <v>160</v>
      </c>
      <c r="G1944">
        <f ca="1">SUMIFS(E$2:E1944,$A$2:A1944,Extraction[[#This Row],[AreaID]])</f>
        <v>26280</v>
      </c>
      <c r="H1944">
        <f ca="1">SUMIFS(F$2:F1944,$A$2:A1944,Extraction[[#This Row],[AreaID]])</f>
        <v>26035</v>
      </c>
      <c r="I1944">
        <f ca="1">VLOOKUP(Extraction[[#This Row],[AreaID]],Reserves[],4,FALSE)-Extraction[[#This Row],[OilExtractionToDate]]</f>
        <v>356423</v>
      </c>
      <c r="J1944">
        <f ca="1">VLOOKUP(Extraction[[#This Row],[AreaID]],Reserves[],5,FALSE)-Extraction[[#This Row],[GasExtractionToDate]]</f>
        <v>423420</v>
      </c>
    </row>
    <row r="1945" spans="1:10" x14ac:dyDescent="0.35">
      <c r="A1945">
        <f ca="1">RANDBETWEEN(1,Parameters!$A$10)</f>
        <v>3</v>
      </c>
      <c r="B1945" t="str">
        <f ca="1">VLOOKUP(A1945,Reserves[],2,FALSE)</f>
        <v>Route66</v>
      </c>
      <c r="C1945" t="str">
        <f ca="1">VLOOKUP(A1945,Reserves[],3,FALSE)</f>
        <v>A3</v>
      </c>
      <c r="D1945" s="1">
        <f ca="1">MAX(Parameters!$A$2,MAX(INDEX((A1945=$A$2:A1944)*$D$2:D1944,))) + RANDBETWEEN(IF(MAX(INDEX((A1945=$A$2:A1944)*$D$2:D1944,))=0,0,Parameters!$C$2),Parameters!$D$2)</f>
        <v>43383</v>
      </c>
      <c r="E1945">
        <f ca="1">RANDBETWEEN(Parameters!$F$2,Parameters!$G$2)</f>
        <v>183</v>
      </c>
      <c r="F1945">
        <f ca="1">RANDBETWEEN(Parameters!$I$2,Parameters!$J$2)</f>
        <v>284</v>
      </c>
      <c r="G1945">
        <f ca="1">SUMIFS(E$2:E1945,$A$2:A1945,Extraction[[#This Row],[AreaID]])</f>
        <v>27310</v>
      </c>
      <c r="H1945">
        <f ca="1">SUMIFS(F$2:F1945,$A$2:A1945,Extraction[[#This Row],[AreaID]])</f>
        <v>23662</v>
      </c>
      <c r="I1945">
        <f ca="1">VLOOKUP(Extraction[[#This Row],[AreaID]],Reserves[],4,FALSE)-Extraction[[#This Row],[OilExtractionToDate]]</f>
        <v>184848</v>
      </c>
      <c r="J1945">
        <f ca="1">VLOOKUP(Extraction[[#This Row],[AreaID]],Reserves[],5,FALSE)-Extraction[[#This Row],[GasExtractionToDate]]</f>
        <v>322776</v>
      </c>
    </row>
    <row r="1946" spans="1:10" x14ac:dyDescent="0.35">
      <c r="A1946">
        <f ca="1">RANDBETWEEN(1,Parameters!$A$10)</f>
        <v>2</v>
      </c>
      <c r="B1946" t="str">
        <f ca="1">VLOOKUP(A1946,Reserves[],2,FALSE)</f>
        <v>Route66</v>
      </c>
      <c r="C1946" t="str">
        <f ca="1">VLOOKUP(A1946,Reserves[],3,FALSE)</f>
        <v>Delta</v>
      </c>
      <c r="D1946" s="1">
        <f ca="1">MAX(Parameters!$A$2,MAX(INDEX((A1946=$A$2:A1945)*$D$2:D1945,))) + RANDBETWEEN(IF(MAX(INDEX((A1946=$A$2:A1945)*$D$2:D1945,))=0,0,Parameters!$C$2),Parameters!$D$2)</f>
        <v>43457</v>
      </c>
      <c r="E1946">
        <f ca="1">RANDBETWEEN(Parameters!$F$2,Parameters!$G$2)</f>
        <v>97</v>
      </c>
      <c r="F1946">
        <f ca="1">RANDBETWEEN(Parameters!$I$2,Parameters!$J$2)</f>
        <v>59</v>
      </c>
      <c r="G1946">
        <f ca="1">SUMIFS(E$2:E1946,$A$2:A1946,Extraction[[#This Row],[AreaID]])</f>
        <v>29421</v>
      </c>
      <c r="H1946">
        <f ca="1">SUMIFS(F$2:F1946,$A$2:A1946,Extraction[[#This Row],[AreaID]])</f>
        <v>27896</v>
      </c>
      <c r="I1946">
        <f ca="1">VLOOKUP(Extraction[[#This Row],[AreaID]],Reserves[],4,FALSE)-Extraction[[#This Row],[OilExtractionToDate]]</f>
        <v>135020</v>
      </c>
      <c r="J1946">
        <f ca="1">VLOOKUP(Extraction[[#This Row],[AreaID]],Reserves[],5,FALSE)-Extraction[[#This Row],[GasExtractionToDate]]</f>
        <v>208313</v>
      </c>
    </row>
    <row r="1947" spans="1:10" x14ac:dyDescent="0.35">
      <c r="A1947">
        <f ca="1">RANDBETWEEN(1,Parameters!$A$10)</f>
        <v>1</v>
      </c>
      <c r="B1947" t="str">
        <f ca="1">VLOOKUP(A1947,Reserves[],2,FALSE)</f>
        <v>Route66</v>
      </c>
      <c r="C1947" t="str">
        <f ca="1">VLOOKUP(A1947,Reserves[],3,FALSE)</f>
        <v>Alpha</v>
      </c>
      <c r="D1947" s="1">
        <f ca="1">MAX(Parameters!$A$2,MAX(INDEX((A1947=$A$2:A1946)*$D$2:D1946,))) + RANDBETWEEN(IF(MAX(INDEX((A1947=$A$2:A1946)*$D$2:D1946,))=0,0,Parameters!$C$2),Parameters!$D$2)</f>
        <v>43316</v>
      </c>
      <c r="E1947">
        <f ca="1">RANDBETWEEN(Parameters!$F$2,Parameters!$G$2)</f>
        <v>193</v>
      </c>
      <c r="F1947">
        <f ca="1">RANDBETWEEN(Parameters!$I$2,Parameters!$J$2)</f>
        <v>285</v>
      </c>
      <c r="G1947">
        <f ca="1">SUMIFS(E$2:E1947,$A$2:A1947,Extraction[[#This Row],[AreaID]])</f>
        <v>25931</v>
      </c>
      <c r="H1947">
        <f ca="1">SUMIFS(F$2:F1947,$A$2:A1947,Extraction[[#This Row],[AreaID]])</f>
        <v>23119</v>
      </c>
      <c r="I1947">
        <f ca="1">VLOOKUP(Extraction[[#This Row],[AreaID]],Reserves[],4,FALSE)-Extraction[[#This Row],[OilExtractionToDate]]</f>
        <v>291659</v>
      </c>
      <c r="J1947">
        <f ca="1">VLOOKUP(Extraction[[#This Row],[AreaID]],Reserves[],5,FALSE)-Extraction[[#This Row],[GasExtractionToDate]]</f>
        <v>349482</v>
      </c>
    </row>
    <row r="1948" spans="1:10" x14ac:dyDescent="0.35">
      <c r="A1948">
        <f ca="1">RANDBETWEEN(1,Parameters!$A$10)</f>
        <v>6</v>
      </c>
      <c r="B1948" t="str">
        <f ca="1">VLOOKUP(A1948,Reserves[],2,FALSE)</f>
        <v>Hanamura</v>
      </c>
      <c r="C1948" t="str">
        <f ca="1">VLOOKUP(A1948,Reserves[],3,FALSE)</f>
        <v>Alpha</v>
      </c>
      <c r="D1948" s="1">
        <f ca="1">MAX(Parameters!$A$2,MAX(INDEX((A1948=$A$2:A1947)*$D$2:D1947,))) + RANDBETWEEN(IF(MAX(INDEX((A1948=$A$2:A1947)*$D$2:D1947,))=0,0,Parameters!$C$2),Parameters!$D$2)</f>
        <v>43391</v>
      </c>
      <c r="E1948">
        <f ca="1">RANDBETWEEN(Parameters!$F$2,Parameters!$G$2)</f>
        <v>274</v>
      </c>
      <c r="F1948">
        <f ca="1">RANDBETWEEN(Parameters!$I$2,Parameters!$J$2)</f>
        <v>281</v>
      </c>
      <c r="G1948">
        <f ca="1">SUMIFS(E$2:E1948,$A$2:A1948,Extraction[[#This Row],[AreaID]])</f>
        <v>26754</v>
      </c>
      <c r="H1948">
        <f ca="1">SUMIFS(F$2:F1948,$A$2:A1948,Extraction[[#This Row],[AreaID]])</f>
        <v>25277</v>
      </c>
      <c r="I1948">
        <f ca="1">VLOOKUP(Extraction[[#This Row],[AreaID]],Reserves[],4,FALSE)-Extraction[[#This Row],[OilExtractionToDate]]</f>
        <v>233626</v>
      </c>
      <c r="J1948">
        <f ca="1">VLOOKUP(Extraction[[#This Row],[AreaID]],Reserves[],5,FALSE)-Extraction[[#This Row],[GasExtractionToDate]]</f>
        <v>276325</v>
      </c>
    </row>
    <row r="1949" spans="1:10" x14ac:dyDescent="0.35">
      <c r="A1949">
        <f ca="1">RANDBETWEEN(1,Parameters!$A$10)</f>
        <v>13</v>
      </c>
      <c r="B1949" t="str">
        <f ca="1">VLOOKUP(A1949,Reserves[],2,FALSE)</f>
        <v>Kern River</v>
      </c>
      <c r="C1949" t="str">
        <f ca="1">VLOOKUP(A1949,Reserves[],3,FALSE)</f>
        <v>W13</v>
      </c>
      <c r="D1949" s="1">
        <f ca="1">MAX(Parameters!$A$2,MAX(INDEX((A1949=$A$2:A1948)*$D$2:D1948,))) + RANDBETWEEN(IF(MAX(INDEX((A1949=$A$2:A1948)*$D$2:D1948,))=0,0,Parameters!$C$2),Parameters!$D$2)</f>
        <v>43373</v>
      </c>
      <c r="E1949">
        <f ca="1">RANDBETWEEN(Parameters!$F$2,Parameters!$G$2)</f>
        <v>245</v>
      </c>
      <c r="F1949">
        <f ca="1">RANDBETWEEN(Parameters!$I$2,Parameters!$J$2)</f>
        <v>252</v>
      </c>
      <c r="G1949">
        <f ca="1">SUMIFS(E$2:E1949,$A$2:A1949,Extraction[[#This Row],[AreaID]])</f>
        <v>26525</v>
      </c>
      <c r="H1949">
        <f ca="1">SUMIFS(F$2:F1949,$A$2:A1949,Extraction[[#This Row],[AreaID]])</f>
        <v>26287</v>
      </c>
      <c r="I1949">
        <f ca="1">VLOOKUP(Extraction[[#This Row],[AreaID]],Reserves[],4,FALSE)-Extraction[[#This Row],[OilExtractionToDate]]</f>
        <v>356178</v>
      </c>
      <c r="J1949">
        <f ca="1">VLOOKUP(Extraction[[#This Row],[AreaID]],Reserves[],5,FALSE)-Extraction[[#This Row],[GasExtractionToDate]]</f>
        <v>423168</v>
      </c>
    </row>
    <row r="1950" spans="1:10" x14ac:dyDescent="0.35">
      <c r="A1950">
        <f ca="1">RANDBETWEEN(1,Parameters!$A$10)</f>
        <v>1</v>
      </c>
      <c r="B1950" t="str">
        <f ca="1">VLOOKUP(A1950,Reserves[],2,FALSE)</f>
        <v>Route66</v>
      </c>
      <c r="C1950" t="str">
        <f ca="1">VLOOKUP(A1950,Reserves[],3,FALSE)</f>
        <v>Alpha</v>
      </c>
      <c r="D1950" s="1">
        <f ca="1">MAX(Parameters!$A$2,MAX(INDEX((A1950=$A$2:A1949)*$D$2:D1949,))) + RANDBETWEEN(IF(MAX(INDEX((A1950=$A$2:A1949)*$D$2:D1949,))=0,0,Parameters!$C$2),Parameters!$D$2)</f>
        <v>43324</v>
      </c>
      <c r="E1950">
        <f ca="1">RANDBETWEEN(Parameters!$F$2,Parameters!$G$2)</f>
        <v>211</v>
      </c>
      <c r="F1950">
        <f ca="1">RANDBETWEEN(Parameters!$I$2,Parameters!$J$2)</f>
        <v>201</v>
      </c>
      <c r="G1950">
        <f ca="1">SUMIFS(E$2:E1950,$A$2:A1950,Extraction[[#This Row],[AreaID]])</f>
        <v>26142</v>
      </c>
      <c r="H1950">
        <f ca="1">SUMIFS(F$2:F1950,$A$2:A1950,Extraction[[#This Row],[AreaID]])</f>
        <v>23320</v>
      </c>
      <c r="I1950">
        <f ca="1">VLOOKUP(Extraction[[#This Row],[AreaID]],Reserves[],4,FALSE)-Extraction[[#This Row],[OilExtractionToDate]]</f>
        <v>291448</v>
      </c>
      <c r="J1950">
        <f ca="1">VLOOKUP(Extraction[[#This Row],[AreaID]],Reserves[],5,FALSE)-Extraction[[#This Row],[GasExtractionToDate]]</f>
        <v>349281</v>
      </c>
    </row>
    <row r="1951" spans="1:10" x14ac:dyDescent="0.35">
      <c r="A1951">
        <f ca="1">RANDBETWEEN(1,Parameters!$A$10)</f>
        <v>14</v>
      </c>
      <c r="B1951" t="str">
        <f ca="1">VLOOKUP(A1951,Reserves[],2,FALSE)</f>
        <v>Kern River</v>
      </c>
      <c r="C1951" t="str">
        <f ca="1">VLOOKUP(A1951,Reserves[],3,FALSE)</f>
        <v>Delta</v>
      </c>
      <c r="D1951" s="1">
        <f ca="1">MAX(Parameters!$A$2,MAX(INDEX((A1951=$A$2:A1950)*$D$2:D1950,))) + RANDBETWEEN(IF(MAX(INDEX((A1951=$A$2:A1950)*$D$2:D1950,))=0,0,Parameters!$C$2),Parameters!$D$2)</f>
        <v>43219</v>
      </c>
      <c r="E1951">
        <f ca="1">RANDBETWEEN(Parameters!$F$2,Parameters!$G$2)</f>
        <v>265</v>
      </c>
      <c r="F1951">
        <f ca="1">RANDBETWEEN(Parameters!$I$2,Parameters!$J$2)</f>
        <v>61</v>
      </c>
      <c r="G1951">
        <f ca="1">SUMIFS(E$2:E1951,$A$2:A1951,Extraction[[#This Row],[AreaID]])</f>
        <v>22663</v>
      </c>
      <c r="H1951">
        <f ca="1">SUMIFS(F$2:F1951,$A$2:A1951,Extraction[[#This Row],[AreaID]])</f>
        <v>21449</v>
      </c>
      <c r="I1951">
        <f ca="1">VLOOKUP(Extraction[[#This Row],[AreaID]],Reserves[],4,FALSE)-Extraction[[#This Row],[OilExtractionToDate]]</f>
        <v>322748</v>
      </c>
      <c r="J1951">
        <f ca="1">VLOOKUP(Extraction[[#This Row],[AreaID]],Reserves[],5,FALSE)-Extraction[[#This Row],[GasExtractionToDate]]</f>
        <v>384689</v>
      </c>
    </row>
    <row r="1952" spans="1:10" x14ac:dyDescent="0.35">
      <c r="A1952">
        <f ca="1">RANDBETWEEN(1,Parameters!$A$10)</f>
        <v>11</v>
      </c>
      <c r="B1952" t="str">
        <f ca="1">VLOOKUP(A1952,Reserves[],2,FALSE)</f>
        <v>EastTexas</v>
      </c>
      <c r="C1952" t="str">
        <f ca="1">VLOOKUP(A1952,Reserves[],3,FALSE)</f>
        <v>Lake2</v>
      </c>
      <c r="D1952" s="1">
        <f ca="1">MAX(Parameters!$A$2,MAX(INDEX((A1952=$A$2:A1951)*$D$2:D1951,))) + RANDBETWEEN(IF(MAX(INDEX((A1952=$A$2:A1951)*$D$2:D1951,))=0,0,Parameters!$C$2),Parameters!$D$2)</f>
        <v>43358</v>
      </c>
      <c r="E1952">
        <f ca="1">RANDBETWEEN(Parameters!$F$2,Parameters!$G$2)</f>
        <v>154</v>
      </c>
      <c r="F1952">
        <f ca="1">RANDBETWEEN(Parameters!$I$2,Parameters!$J$2)</f>
        <v>240</v>
      </c>
      <c r="G1952">
        <f ca="1">SUMIFS(E$2:E1952,$A$2:A1952,Extraction[[#This Row],[AreaID]])</f>
        <v>25996</v>
      </c>
      <c r="H1952">
        <f ca="1">SUMIFS(F$2:F1952,$A$2:A1952,Extraction[[#This Row],[AreaID]])</f>
        <v>25709</v>
      </c>
      <c r="I1952">
        <f ca="1">VLOOKUP(Extraction[[#This Row],[AreaID]],Reserves[],4,FALSE)-Extraction[[#This Row],[OilExtractionToDate]]</f>
        <v>249984</v>
      </c>
      <c r="J1952">
        <f ca="1">VLOOKUP(Extraction[[#This Row],[AreaID]],Reserves[],5,FALSE)-Extraction[[#This Row],[GasExtractionToDate]]</f>
        <v>201088</v>
      </c>
    </row>
    <row r="1953" spans="1:10" x14ac:dyDescent="0.35">
      <c r="A1953">
        <f ca="1">RANDBETWEEN(1,Parameters!$A$10)</f>
        <v>7</v>
      </c>
      <c r="B1953" t="str">
        <f ca="1">VLOOKUP(A1953,Reserves[],2,FALSE)</f>
        <v>Hanamura</v>
      </c>
      <c r="C1953" t="str">
        <f ca="1">VLOOKUP(A1953,Reserves[],3,FALSE)</f>
        <v>H1</v>
      </c>
      <c r="D1953" s="1">
        <f ca="1">MAX(Parameters!$A$2,MAX(INDEX((A1953=$A$2:A1952)*$D$2:D1952,))) + RANDBETWEEN(IF(MAX(INDEX((A1953=$A$2:A1952)*$D$2:D1952,))=0,0,Parameters!$C$2),Parameters!$D$2)</f>
        <v>43363</v>
      </c>
      <c r="E1953">
        <f ca="1">RANDBETWEEN(Parameters!$F$2,Parameters!$G$2)</f>
        <v>91</v>
      </c>
      <c r="F1953">
        <f ca="1">RANDBETWEEN(Parameters!$I$2,Parameters!$J$2)</f>
        <v>144</v>
      </c>
      <c r="G1953">
        <f ca="1">SUMIFS(E$2:E1953,$A$2:A1953,Extraction[[#This Row],[AreaID]])</f>
        <v>26085</v>
      </c>
      <c r="H1953">
        <f ca="1">SUMIFS(F$2:F1953,$A$2:A1953,Extraction[[#This Row],[AreaID]])</f>
        <v>24531</v>
      </c>
      <c r="I1953">
        <f ca="1">VLOOKUP(Extraction[[#This Row],[AreaID]],Reserves[],4,FALSE)-Extraction[[#This Row],[OilExtractionToDate]]</f>
        <v>300281</v>
      </c>
      <c r="J1953">
        <f ca="1">VLOOKUP(Extraction[[#This Row],[AreaID]],Reserves[],5,FALSE)-Extraction[[#This Row],[GasExtractionToDate]]</f>
        <v>416846</v>
      </c>
    </row>
    <row r="1954" spans="1:10" x14ac:dyDescent="0.35">
      <c r="A1954">
        <f ca="1">RANDBETWEEN(1,Parameters!$A$10)</f>
        <v>4</v>
      </c>
      <c r="B1954" t="str">
        <f ca="1">VLOOKUP(A1954,Reserves[],2,FALSE)</f>
        <v>BigPool</v>
      </c>
      <c r="C1954" t="str">
        <f ca="1">VLOOKUP(A1954,Reserves[],3,FALSE)</f>
        <v>B1</v>
      </c>
      <c r="D1954" s="1">
        <f ca="1">MAX(Parameters!$A$2,MAX(INDEX((A1954=$A$2:A1953)*$D$2:D1953,))) + RANDBETWEEN(IF(MAX(INDEX((A1954=$A$2:A1953)*$D$2:D1953,))=0,0,Parameters!$C$2),Parameters!$D$2)</f>
        <v>43365</v>
      </c>
      <c r="E1954">
        <f ca="1">RANDBETWEEN(Parameters!$F$2,Parameters!$G$2)</f>
        <v>242</v>
      </c>
      <c r="F1954">
        <f ca="1">RANDBETWEEN(Parameters!$I$2,Parameters!$J$2)</f>
        <v>187</v>
      </c>
      <c r="G1954">
        <f ca="1">SUMIFS(E$2:E1954,$A$2:A1954,Extraction[[#This Row],[AreaID]])</f>
        <v>26045</v>
      </c>
      <c r="H1954">
        <f ca="1">SUMIFS(F$2:F1954,$A$2:A1954,Extraction[[#This Row],[AreaID]])</f>
        <v>25564</v>
      </c>
      <c r="I1954">
        <f ca="1">VLOOKUP(Extraction[[#This Row],[AreaID]],Reserves[],4,FALSE)-Extraction[[#This Row],[OilExtractionToDate]]</f>
        <v>379145</v>
      </c>
      <c r="J1954">
        <f ca="1">VLOOKUP(Extraction[[#This Row],[AreaID]],Reserves[],5,FALSE)-Extraction[[#This Row],[GasExtractionToDate]]</f>
        <v>174889</v>
      </c>
    </row>
    <row r="1955" spans="1:10" x14ac:dyDescent="0.35">
      <c r="A1955">
        <f ca="1">RANDBETWEEN(1,Parameters!$A$10)</f>
        <v>9</v>
      </c>
      <c r="B1955" t="str">
        <f ca="1">VLOOKUP(A1955,Reserves[],2,FALSE)</f>
        <v>Hanamura</v>
      </c>
      <c r="C1955" t="str">
        <f ca="1">VLOOKUP(A1955,Reserves[],3,FALSE)</f>
        <v>H2</v>
      </c>
      <c r="D1955" s="1">
        <f ca="1">MAX(Parameters!$A$2,MAX(INDEX((A1955=$A$2:A1954)*$D$2:D1954,))) + RANDBETWEEN(IF(MAX(INDEX((A1955=$A$2:A1954)*$D$2:D1954,))=0,0,Parameters!$C$2),Parameters!$D$2)</f>
        <v>43368</v>
      </c>
      <c r="E1955">
        <f ca="1">RANDBETWEEN(Parameters!$F$2,Parameters!$G$2)</f>
        <v>125</v>
      </c>
      <c r="F1955">
        <f ca="1">RANDBETWEEN(Parameters!$I$2,Parameters!$J$2)</f>
        <v>233</v>
      </c>
      <c r="G1955">
        <f ca="1">SUMIFS(E$2:E1955,$A$2:A1955,Extraction[[#This Row],[AreaID]])</f>
        <v>27170</v>
      </c>
      <c r="H1955">
        <f ca="1">SUMIFS(F$2:F1955,$A$2:A1955,Extraction[[#This Row],[AreaID]])</f>
        <v>25454</v>
      </c>
      <c r="I1955">
        <f ca="1">VLOOKUP(Extraction[[#This Row],[AreaID]],Reserves[],4,FALSE)-Extraction[[#This Row],[OilExtractionToDate]]</f>
        <v>313993</v>
      </c>
      <c r="J1955">
        <f ca="1">VLOOKUP(Extraction[[#This Row],[AreaID]],Reserves[],5,FALSE)-Extraction[[#This Row],[GasExtractionToDate]]</f>
        <v>390484</v>
      </c>
    </row>
    <row r="1956" spans="1:10" x14ac:dyDescent="0.35">
      <c r="A1956">
        <f ca="1">RANDBETWEEN(1,Parameters!$A$10)</f>
        <v>2</v>
      </c>
      <c r="B1956" t="str">
        <f ca="1">VLOOKUP(A1956,Reserves[],2,FALSE)</f>
        <v>Route66</v>
      </c>
      <c r="C1956" t="str">
        <f ca="1">VLOOKUP(A1956,Reserves[],3,FALSE)</f>
        <v>Delta</v>
      </c>
      <c r="D1956" s="1">
        <f ca="1">MAX(Parameters!$A$2,MAX(INDEX((A1956=$A$2:A1955)*$D$2:D1955,))) + RANDBETWEEN(IF(MAX(INDEX((A1956=$A$2:A1955)*$D$2:D1955,))=0,0,Parameters!$C$2),Parameters!$D$2)</f>
        <v>43461</v>
      </c>
      <c r="E1956">
        <f ca="1">RANDBETWEEN(Parameters!$F$2,Parameters!$G$2)</f>
        <v>209</v>
      </c>
      <c r="F1956">
        <f ca="1">RANDBETWEEN(Parameters!$I$2,Parameters!$J$2)</f>
        <v>56</v>
      </c>
      <c r="G1956">
        <f ca="1">SUMIFS(E$2:E1956,$A$2:A1956,Extraction[[#This Row],[AreaID]])</f>
        <v>29630</v>
      </c>
      <c r="H1956">
        <f ca="1">SUMIFS(F$2:F1956,$A$2:A1956,Extraction[[#This Row],[AreaID]])</f>
        <v>27952</v>
      </c>
      <c r="I1956">
        <f ca="1">VLOOKUP(Extraction[[#This Row],[AreaID]],Reserves[],4,FALSE)-Extraction[[#This Row],[OilExtractionToDate]]</f>
        <v>134811</v>
      </c>
      <c r="J1956">
        <f ca="1">VLOOKUP(Extraction[[#This Row],[AreaID]],Reserves[],5,FALSE)-Extraction[[#This Row],[GasExtractionToDate]]</f>
        <v>208257</v>
      </c>
    </row>
    <row r="1957" spans="1:10" x14ac:dyDescent="0.35">
      <c r="A1957">
        <f ca="1">RANDBETWEEN(1,Parameters!$A$10)</f>
        <v>9</v>
      </c>
      <c r="B1957" t="str">
        <f ca="1">VLOOKUP(A1957,Reserves[],2,FALSE)</f>
        <v>Hanamura</v>
      </c>
      <c r="C1957" t="str">
        <f ca="1">VLOOKUP(A1957,Reserves[],3,FALSE)</f>
        <v>H2</v>
      </c>
      <c r="D1957" s="1">
        <f ca="1">MAX(Parameters!$A$2,MAX(INDEX((A1957=$A$2:A1956)*$D$2:D1956,))) + RANDBETWEEN(IF(MAX(INDEX((A1957=$A$2:A1956)*$D$2:D1956,))=0,0,Parameters!$C$2),Parameters!$D$2)</f>
        <v>43373</v>
      </c>
      <c r="E1957">
        <f ca="1">RANDBETWEEN(Parameters!$F$2,Parameters!$G$2)</f>
        <v>136</v>
      </c>
      <c r="F1957">
        <f ca="1">RANDBETWEEN(Parameters!$I$2,Parameters!$J$2)</f>
        <v>288</v>
      </c>
      <c r="G1957">
        <f ca="1">SUMIFS(E$2:E1957,$A$2:A1957,Extraction[[#This Row],[AreaID]])</f>
        <v>27306</v>
      </c>
      <c r="H1957">
        <f ca="1">SUMIFS(F$2:F1957,$A$2:A1957,Extraction[[#This Row],[AreaID]])</f>
        <v>25742</v>
      </c>
      <c r="I1957">
        <f ca="1">VLOOKUP(Extraction[[#This Row],[AreaID]],Reserves[],4,FALSE)-Extraction[[#This Row],[OilExtractionToDate]]</f>
        <v>313857</v>
      </c>
      <c r="J1957">
        <f ca="1">VLOOKUP(Extraction[[#This Row],[AreaID]],Reserves[],5,FALSE)-Extraction[[#This Row],[GasExtractionToDate]]</f>
        <v>390196</v>
      </c>
    </row>
    <row r="1958" spans="1:10" x14ac:dyDescent="0.35">
      <c r="A1958">
        <f ca="1">RANDBETWEEN(1,Parameters!$A$10)</f>
        <v>14</v>
      </c>
      <c r="B1958" t="str">
        <f ca="1">VLOOKUP(A1958,Reserves[],2,FALSE)</f>
        <v>Kern River</v>
      </c>
      <c r="C1958" t="str">
        <f ca="1">VLOOKUP(A1958,Reserves[],3,FALSE)</f>
        <v>Delta</v>
      </c>
      <c r="D1958" s="1">
        <f ca="1">MAX(Parameters!$A$2,MAX(INDEX((A1958=$A$2:A1957)*$D$2:D1957,))) + RANDBETWEEN(IF(MAX(INDEX((A1958=$A$2:A1957)*$D$2:D1957,))=0,0,Parameters!$C$2),Parameters!$D$2)</f>
        <v>43223</v>
      </c>
      <c r="E1958">
        <f ca="1">RANDBETWEEN(Parameters!$F$2,Parameters!$G$2)</f>
        <v>150</v>
      </c>
      <c r="F1958">
        <f ca="1">RANDBETWEEN(Parameters!$I$2,Parameters!$J$2)</f>
        <v>189</v>
      </c>
      <c r="G1958">
        <f ca="1">SUMIFS(E$2:E1958,$A$2:A1958,Extraction[[#This Row],[AreaID]])</f>
        <v>22813</v>
      </c>
      <c r="H1958">
        <f ca="1">SUMIFS(F$2:F1958,$A$2:A1958,Extraction[[#This Row],[AreaID]])</f>
        <v>21638</v>
      </c>
      <c r="I1958">
        <f ca="1">VLOOKUP(Extraction[[#This Row],[AreaID]],Reserves[],4,FALSE)-Extraction[[#This Row],[OilExtractionToDate]]</f>
        <v>322598</v>
      </c>
      <c r="J1958">
        <f ca="1">VLOOKUP(Extraction[[#This Row],[AreaID]],Reserves[],5,FALSE)-Extraction[[#This Row],[GasExtractionToDate]]</f>
        <v>384500</v>
      </c>
    </row>
    <row r="1959" spans="1:10" x14ac:dyDescent="0.35">
      <c r="A1959">
        <f ca="1">RANDBETWEEN(1,Parameters!$A$10)</f>
        <v>12</v>
      </c>
      <c r="B1959" t="str">
        <f ca="1">VLOOKUP(A1959,Reserves[],2,FALSE)</f>
        <v>EastTexas</v>
      </c>
      <c r="C1959" t="str">
        <f ca="1">VLOOKUP(A1959,Reserves[],3,FALSE)</f>
        <v>Lake3</v>
      </c>
      <c r="D1959" s="1">
        <f ca="1">MAX(Parameters!$A$2,MAX(INDEX((A1959=$A$2:A1958)*$D$2:D1958,))) + RANDBETWEEN(IF(MAX(INDEX((A1959=$A$2:A1958)*$D$2:D1958,))=0,0,Parameters!$C$2),Parameters!$D$2)</f>
        <v>43354</v>
      </c>
      <c r="E1959">
        <f ca="1">RANDBETWEEN(Parameters!$F$2,Parameters!$G$2)</f>
        <v>165</v>
      </c>
      <c r="F1959">
        <f ca="1">RANDBETWEEN(Parameters!$I$2,Parameters!$J$2)</f>
        <v>172</v>
      </c>
      <c r="G1959">
        <f ca="1">SUMIFS(E$2:E1959,$A$2:A1959,Extraction[[#This Row],[AreaID]])</f>
        <v>25003</v>
      </c>
      <c r="H1959">
        <f ca="1">SUMIFS(F$2:F1959,$A$2:A1959,Extraction[[#This Row],[AreaID]])</f>
        <v>22472</v>
      </c>
      <c r="I1959">
        <f ca="1">VLOOKUP(Extraction[[#This Row],[AreaID]],Reserves[],4,FALSE)-Extraction[[#This Row],[OilExtractionToDate]]</f>
        <v>308384</v>
      </c>
      <c r="J1959">
        <f ca="1">VLOOKUP(Extraction[[#This Row],[AreaID]],Reserves[],5,FALSE)-Extraction[[#This Row],[GasExtractionToDate]]</f>
        <v>264733</v>
      </c>
    </row>
    <row r="1960" spans="1:10" x14ac:dyDescent="0.35">
      <c r="A1960">
        <f ca="1">RANDBETWEEN(1,Parameters!$A$10)</f>
        <v>6</v>
      </c>
      <c r="B1960" t="str">
        <f ca="1">VLOOKUP(A1960,Reserves[],2,FALSE)</f>
        <v>Hanamura</v>
      </c>
      <c r="C1960" t="str">
        <f ca="1">VLOOKUP(A1960,Reserves[],3,FALSE)</f>
        <v>Alpha</v>
      </c>
      <c r="D1960" s="1">
        <f ca="1">MAX(Parameters!$A$2,MAX(INDEX((A1960=$A$2:A1959)*$D$2:D1959,))) + RANDBETWEEN(IF(MAX(INDEX((A1960=$A$2:A1959)*$D$2:D1959,))=0,0,Parameters!$C$2),Parameters!$D$2)</f>
        <v>43398</v>
      </c>
      <c r="E1960">
        <f ca="1">RANDBETWEEN(Parameters!$F$2,Parameters!$G$2)</f>
        <v>119</v>
      </c>
      <c r="F1960">
        <f ca="1">RANDBETWEEN(Parameters!$I$2,Parameters!$J$2)</f>
        <v>102</v>
      </c>
      <c r="G1960">
        <f ca="1">SUMIFS(E$2:E1960,$A$2:A1960,Extraction[[#This Row],[AreaID]])</f>
        <v>26873</v>
      </c>
      <c r="H1960">
        <f ca="1">SUMIFS(F$2:F1960,$A$2:A1960,Extraction[[#This Row],[AreaID]])</f>
        <v>25379</v>
      </c>
      <c r="I1960">
        <f ca="1">VLOOKUP(Extraction[[#This Row],[AreaID]],Reserves[],4,FALSE)-Extraction[[#This Row],[OilExtractionToDate]]</f>
        <v>233507</v>
      </c>
      <c r="J1960">
        <f ca="1">VLOOKUP(Extraction[[#This Row],[AreaID]],Reserves[],5,FALSE)-Extraction[[#This Row],[GasExtractionToDate]]</f>
        <v>276223</v>
      </c>
    </row>
    <row r="1961" spans="1:10" x14ac:dyDescent="0.35">
      <c r="A1961">
        <f ca="1">RANDBETWEEN(1,Parameters!$A$10)</f>
        <v>11</v>
      </c>
      <c r="B1961" t="str">
        <f ca="1">VLOOKUP(A1961,Reserves[],2,FALSE)</f>
        <v>EastTexas</v>
      </c>
      <c r="C1961" t="str">
        <f ca="1">VLOOKUP(A1961,Reserves[],3,FALSE)</f>
        <v>Lake2</v>
      </c>
      <c r="D1961" s="1">
        <f ca="1">MAX(Parameters!$A$2,MAX(INDEX((A1961=$A$2:A1960)*$D$2:D1960,))) + RANDBETWEEN(IF(MAX(INDEX((A1961=$A$2:A1960)*$D$2:D1960,))=0,0,Parameters!$C$2),Parameters!$D$2)</f>
        <v>43363</v>
      </c>
      <c r="E1961">
        <f ca="1">RANDBETWEEN(Parameters!$F$2,Parameters!$G$2)</f>
        <v>259</v>
      </c>
      <c r="F1961">
        <f ca="1">RANDBETWEEN(Parameters!$I$2,Parameters!$J$2)</f>
        <v>149</v>
      </c>
      <c r="G1961">
        <f ca="1">SUMIFS(E$2:E1961,$A$2:A1961,Extraction[[#This Row],[AreaID]])</f>
        <v>26255</v>
      </c>
      <c r="H1961">
        <f ca="1">SUMIFS(F$2:F1961,$A$2:A1961,Extraction[[#This Row],[AreaID]])</f>
        <v>25858</v>
      </c>
      <c r="I1961">
        <f ca="1">VLOOKUP(Extraction[[#This Row],[AreaID]],Reserves[],4,FALSE)-Extraction[[#This Row],[OilExtractionToDate]]</f>
        <v>249725</v>
      </c>
      <c r="J1961">
        <f ca="1">VLOOKUP(Extraction[[#This Row],[AreaID]],Reserves[],5,FALSE)-Extraction[[#This Row],[GasExtractionToDate]]</f>
        <v>200939</v>
      </c>
    </row>
    <row r="1962" spans="1:10" x14ac:dyDescent="0.35">
      <c r="A1962">
        <f ca="1">RANDBETWEEN(1,Parameters!$A$10)</f>
        <v>10</v>
      </c>
      <c r="B1962" t="str">
        <f ca="1">VLOOKUP(A1962,Reserves[],2,FALSE)</f>
        <v>EastTexas</v>
      </c>
      <c r="C1962" t="str">
        <f ca="1">VLOOKUP(A1962,Reserves[],3,FALSE)</f>
        <v>Lake1</v>
      </c>
      <c r="D1962" s="1">
        <f ca="1">MAX(Parameters!$A$2,MAX(INDEX((A1962=$A$2:A1961)*$D$2:D1961,))) + RANDBETWEEN(IF(MAX(INDEX((A1962=$A$2:A1961)*$D$2:D1961,))=0,0,Parameters!$C$2),Parameters!$D$2)</f>
        <v>43266</v>
      </c>
      <c r="E1962">
        <f ca="1">RANDBETWEEN(Parameters!$F$2,Parameters!$G$2)</f>
        <v>229</v>
      </c>
      <c r="F1962">
        <f ca="1">RANDBETWEEN(Parameters!$I$2,Parameters!$J$2)</f>
        <v>221</v>
      </c>
      <c r="G1962">
        <f ca="1">SUMIFS(E$2:E1962,$A$2:A1962,Extraction[[#This Row],[AreaID]])</f>
        <v>24231</v>
      </c>
      <c r="H1962">
        <f ca="1">SUMIFS(F$2:F1962,$A$2:A1962,Extraction[[#This Row],[AreaID]])</f>
        <v>22247</v>
      </c>
      <c r="I1962">
        <f ca="1">VLOOKUP(Extraction[[#This Row],[AreaID]],Reserves[],4,FALSE)-Extraction[[#This Row],[OilExtractionToDate]]</f>
        <v>142997</v>
      </c>
      <c r="J1962">
        <f ca="1">VLOOKUP(Extraction[[#This Row],[AreaID]],Reserves[],5,FALSE)-Extraction[[#This Row],[GasExtractionToDate]]</f>
        <v>353006</v>
      </c>
    </row>
    <row r="1963" spans="1:10" x14ac:dyDescent="0.35">
      <c r="A1963">
        <f ca="1">RANDBETWEEN(1,Parameters!$A$10)</f>
        <v>5</v>
      </c>
      <c r="B1963" t="str">
        <f ca="1">VLOOKUP(A1963,Reserves[],2,FALSE)</f>
        <v>BigPool</v>
      </c>
      <c r="C1963" t="str">
        <f ca="1">VLOOKUP(A1963,Reserves[],3,FALSE)</f>
        <v>B2</v>
      </c>
      <c r="D1963" s="1">
        <f ca="1">MAX(Parameters!$A$2,MAX(INDEX((A1963=$A$2:A1962)*$D$2:D1962,))) + RANDBETWEEN(IF(MAX(INDEX((A1963=$A$2:A1962)*$D$2:D1962,))=0,0,Parameters!$C$2),Parameters!$D$2)</f>
        <v>43291</v>
      </c>
      <c r="E1963">
        <f ca="1">RANDBETWEEN(Parameters!$F$2,Parameters!$G$2)</f>
        <v>97</v>
      </c>
      <c r="F1963">
        <f ca="1">RANDBETWEEN(Parameters!$I$2,Parameters!$J$2)</f>
        <v>92</v>
      </c>
      <c r="G1963">
        <f ca="1">SUMIFS(E$2:E1963,$A$2:A1963,Extraction[[#This Row],[AreaID]])</f>
        <v>24285</v>
      </c>
      <c r="H1963">
        <f ca="1">SUMIFS(F$2:F1963,$A$2:A1963,Extraction[[#This Row],[AreaID]])</f>
        <v>22981</v>
      </c>
      <c r="I1963">
        <f ca="1">VLOOKUP(Extraction[[#This Row],[AreaID]],Reserves[],4,FALSE)-Extraction[[#This Row],[OilExtractionToDate]]</f>
        <v>283138</v>
      </c>
      <c r="J1963">
        <f ca="1">VLOOKUP(Extraction[[#This Row],[AreaID]],Reserves[],5,FALSE)-Extraction[[#This Row],[GasExtractionToDate]]</f>
        <v>254727</v>
      </c>
    </row>
    <row r="1964" spans="1:10" x14ac:dyDescent="0.35">
      <c r="A1964">
        <f ca="1">RANDBETWEEN(1,Parameters!$A$10)</f>
        <v>2</v>
      </c>
      <c r="B1964" t="str">
        <f ca="1">VLOOKUP(A1964,Reserves[],2,FALSE)</f>
        <v>Route66</v>
      </c>
      <c r="C1964" t="str">
        <f ca="1">VLOOKUP(A1964,Reserves[],3,FALSE)</f>
        <v>Delta</v>
      </c>
      <c r="D1964" s="1">
        <f ca="1">MAX(Parameters!$A$2,MAX(INDEX((A1964=$A$2:A1963)*$D$2:D1963,))) + RANDBETWEEN(IF(MAX(INDEX((A1964=$A$2:A1963)*$D$2:D1963,))=0,0,Parameters!$C$2),Parameters!$D$2)</f>
        <v>43464</v>
      </c>
      <c r="E1964">
        <f ca="1">RANDBETWEEN(Parameters!$F$2,Parameters!$G$2)</f>
        <v>144</v>
      </c>
      <c r="F1964">
        <f ca="1">RANDBETWEEN(Parameters!$I$2,Parameters!$J$2)</f>
        <v>294</v>
      </c>
      <c r="G1964">
        <f ca="1">SUMIFS(E$2:E1964,$A$2:A1964,Extraction[[#This Row],[AreaID]])</f>
        <v>29774</v>
      </c>
      <c r="H1964">
        <f ca="1">SUMIFS(F$2:F1964,$A$2:A1964,Extraction[[#This Row],[AreaID]])</f>
        <v>28246</v>
      </c>
      <c r="I1964">
        <f ca="1">VLOOKUP(Extraction[[#This Row],[AreaID]],Reserves[],4,FALSE)-Extraction[[#This Row],[OilExtractionToDate]]</f>
        <v>134667</v>
      </c>
      <c r="J1964">
        <f ca="1">VLOOKUP(Extraction[[#This Row],[AreaID]],Reserves[],5,FALSE)-Extraction[[#This Row],[GasExtractionToDate]]</f>
        <v>207963</v>
      </c>
    </row>
    <row r="1965" spans="1:10" x14ac:dyDescent="0.35">
      <c r="A1965">
        <f ca="1">RANDBETWEEN(1,Parameters!$A$10)</f>
        <v>5</v>
      </c>
      <c r="B1965" t="str">
        <f ca="1">VLOOKUP(A1965,Reserves[],2,FALSE)</f>
        <v>BigPool</v>
      </c>
      <c r="C1965" t="str">
        <f ca="1">VLOOKUP(A1965,Reserves[],3,FALSE)</f>
        <v>B2</v>
      </c>
      <c r="D1965" s="1">
        <f ca="1">MAX(Parameters!$A$2,MAX(INDEX((A1965=$A$2:A1964)*$D$2:D1964,))) + RANDBETWEEN(IF(MAX(INDEX((A1965=$A$2:A1964)*$D$2:D1964,))=0,0,Parameters!$C$2),Parameters!$D$2)</f>
        <v>43295</v>
      </c>
      <c r="E1965">
        <f ca="1">RANDBETWEEN(Parameters!$F$2,Parameters!$G$2)</f>
        <v>178</v>
      </c>
      <c r="F1965">
        <f ca="1">RANDBETWEEN(Parameters!$I$2,Parameters!$J$2)</f>
        <v>289</v>
      </c>
      <c r="G1965">
        <f ca="1">SUMIFS(E$2:E1965,$A$2:A1965,Extraction[[#This Row],[AreaID]])</f>
        <v>24463</v>
      </c>
      <c r="H1965">
        <f ca="1">SUMIFS(F$2:F1965,$A$2:A1965,Extraction[[#This Row],[AreaID]])</f>
        <v>23270</v>
      </c>
      <c r="I1965">
        <f ca="1">VLOOKUP(Extraction[[#This Row],[AreaID]],Reserves[],4,FALSE)-Extraction[[#This Row],[OilExtractionToDate]]</f>
        <v>282960</v>
      </c>
      <c r="J1965">
        <f ca="1">VLOOKUP(Extraction[[#This Row],[AreaID]],Reserves[],5,FALSE)-Extraction[[#This Row],[GasExtractionToDate]]</f>
        <v>254438</v>
      </c>
    </row>
    <row r="1966" spans="1:10" x14ac:dyDescent="0.35">
      <c r="A1966">
        <f ca="1">RANDBETWEEN(1,Parameters!$A$10)</f>
        <v>4</v>
      </c>
      <c r="B1966" t="str">
        <f ca="1">VLOOKUP(A1966,Reserves[],2,FALSE)</f>
        <v>BigPool</v>
      </c>
      <c r="C1966" t="str">
        <f ca="1">VLOOKUP(A1966,Reserves[],3,FALSE)</f>
        <v>B1</v>
      </c>
      <c r="D1966" s="1">
        <f ca="1">MAX(Parameters!$A$2,MAX(INDEX((A1966=$A$2:A1965)*$D$2:D1965,))) + RANDBETWEEN(IF(MAX(INDEX((A1966=$A$2:A1965)*$D$2:D1965,))=0,0,Parameters!$C$2),Parameters!$D$2)</f>
        <v>43373</v>
      </c>
      <c r="E1966">
        <f ca="1">RANDBETWEEN(Parameters!$F$2,Parameters!$G$2)</f>
        <v>110</v>
      </c>
      <c r="F1966">
        <f ca="1">RANDBETWEEN(Parameters!$I$2,Parameters!$J$2)</f>
        <v>60</v>
      </c>
      <c r="G1966">
        <f ca="1">SUMIFS(E$2:E1966,$A$2:A1966,Extraction[[#This Row],[AreaID]])</f>
        <v>26155</v>
      </c>
      <c r="H1966">
        <f ca="1">SUMIFS(F$2:F1966,$A$2:A1966,Extraction[[#This Row],[AreaID]])</f>
        <v>25624</v>
      </c>
      <c r="I1966">
        <f ca="1">VLOOKUP(Extraction[[#This Row],[AreaID]],Reserves[],4,FALSE)-Extraction[[#This Row],[OilExtractionToDate]]</f>
        <v>379035</v>
      </c>
      <c r="J1966">
        <f ca="1">VLOOKUP(Extraction[[#This Row],[AreaID]],Reserves[],5,FALSE)-Extraction[[#This Row],[GasExtractionToDate]]</f>
        <v>174829</v>
      </c>
    </row>
    <row r="1967" spans="1:10" x14ac:dyDescent="0.35">
      <c r="A1967">
        <f ca="1">RANDBETWEEN(1,Parameters!$A$10)</f>
        <v>5</v>
      </c>
      <c r="B1967" t="str">
        <f ca="1">VLOOKUP(A1967,Reserves[],2,FALSE)</f>
        <v>BigPool</v>
      </c>
      <c r="C1967" t="str">
        <f ca="1">VLOOKUP(A1967,Reserves[],3,FALSE)</f>
        <v>B2</v>
      </c>
      <c r="D1967" s="1">
        <f ca="1">MAX(Parameters!$A$2,MAX(INDEX((A1967=$A$2:A1966)*$D$2:D1966,))) + RANDBETWEEN(IF(MAX(INDEX((A1967=$A$2:A1966)*$D$2:D1966,))=0,0,Parameters!$C$2),Parameters!$D$2)</f>
        <v>43298</v>
      </c>
      <c r="E1967">
        <f ca="1">RANDBETWEEN(Parameters!$F$2,Parameters!$G$2)</f>
        <v>123</v>
      </c>
      <c r="F1967">
        <f ca="1">RANDBETWEEN(Parameters!$I$2,Parameters!$J$2)</f>
        <v>140</v>
      </c>
      <c r="G1967">
        <f ca="1">SUMIFS(E$2:E1967,$A$2:A1967,Extraction[[#This Row],[AreaID]])</f>
        <v>24586</v>
      </c>
      <c r="H1967">
        <f ca="1">SUMIFS(F$2:F1967,$A$2:A1967,Extraction[[#This Row],[AreaID]])</f>
        <v>23410</v>
      </c>
      <c r="I1967">
        <f ca="1">VLOOKUP(Extraction[[#This Row],[AreaID]],Reserves[],4,FALSE)-Extraction[[#This Row],[OilExtractionToDate]]</f>
        <v>282837</v>
      </c>
      <c r="J1967">
        <f ca="1">VLOOKUP(Extraction[[#This Row],[AreaID]],Reserves[],5,FALSE)-Extraction[[#This Row],[GasExtractionToDate]]</f>
        <v>254298</v>
      </c>
    </row>
    <row r="1968" spans="1:10" x14ac:dyDescent="0.35">
      <c r="A1968">
        <f ca="1">RANDBETWEEN(1,Parameters!$A$10)</f>
        <v>3</v>
      </c>
      <c r="B1968" t="str">
        <f ca="1">VLOOKUP(A1968,Reserves[],2,FALSE)</f>
        <v>Route66</v>
      </c>
      <c r="C1968" t="str">
        <f ca="1">VLOOKUP(A1968,Reserves[],3,FALSE)</f>
        <v>A3</v>
      </c>
      <c r="D1968" s="1">
        <f ca="1">MAX(Parameters!$A$2,MAX(INDEX((A1968=$A$2:A1967)*$D$2:D1967,))) + RANDBETWEEN(IF(MAX(INDEX((A1968=$A$2:A1967)*$D$2:D1967,))=0,0,Parameters!$C$2),Parameters!$D$2)</f>
        <v>43387</v>
      </c>
      <c r="E1968">
        <f ca="1">RANDBETWEEN(Parameters!$F$2,Parameters!$G$2)</f>
        <v>212</v>
      </c>
      <c r="F1968">
        <f ca="1">RANDBETWEEN(Parameters!$I$2,Parameters!$J$2)</f>
        <v>158</v>
      </c>
      <c r="G1968">
        <f ca="1">SUMIFS(E$2:E1968,$A$2:A1968,Extraction[[#This Row],[AreaID]])</f>
        <v>27522</v>
      </c>
      <c r="H1968">
        <f ca="1">SUMIFS(F$2:F1968,$A$2:A1968,Extraction[[#This Row],[AreaID]])</f>
        <v>23820</v>
      </c>
      <c r="I1968">
        <f ca="1">VLOOKUP(Extraction[[#This Row],[AreaID]],Reserves[],4,FALSE)-Extraction[[#This Row],[OilExtractionToDate]]</f>
        <v>184636</v>
      </c>
      <c r="J1968">
        <f ca="1">VLOOKUP(Extraction[[#This Row],[AreaID]],Reserves[],5,FALSE)-Extraction[[#This Row],[GasExtractionToDate]]</f>
        <v>322618</v>
      </c>
    </row>
    <row r="1969" spans="1:10" x14ac:dyDescent="0.35">
      <c r="A1969">
        <f ca="1">RANDBETWEEN(1,Parameters!$A$10)</f>
        <v>7</v>
      </c>
      <c r="B1969" t="str">
        <f ca="1">VLOOKUP(A1969,Reserves[],2,FALSE)</f>
        <v>Hanamura</v>
      </c>
      <c r="C1969" t="str">
        <f ca="1">VLOOKUP(A1969,Reserves[],3,FALSE)</f>
        <v>H1</v>
      </c>
      <c r="D1969" s="1">
        <f ca="1">MAX(Parameters!$A$2,MAX(INDEX((A1969=$A$2:A1968)*$D$2:D1968,))) + RANDBETWEEN(IF(MAX(INDEX((A1969=$A$2:A1968)*$D$2:D1968,))=0,0,Parameters!$C$2),Parameters!$D$2)</f>
        <v>43371</v>
      </c>
      <c r="E1969">
        <f ca="1">RANDBETWEEN(Parameters!$F$2,Parameters!$G$2)</f>
        <v>219</v>
      </c>
      <c r="F1969">
        <f ca="1">RANDBETWEEN(Parameters!$I$2,Parameters!$J$2)</f>
        <v>128</v>
      </c>
      <c r="G1969">
        <f ca="1">SUMIFS(E$2:E1969,$A$2:A1969,Extraction[[#This Row],[AreaID]])</f>
        <v>26304</v>
      </c>
      <c r="H1969">
        <f ca="1">SUMIFS(F$2:F1969,$A$2:A1969,Extraction[[#This Row],[AreaID]])</f>
        <v>24659</v>
      </c>
      <c r="I1969">
        <f ca="1">VLOOKUP(Extraction[[#This Row],[AreaID]],Reserves[],4,FALSE)-Extraction[[#This Row],[OilExtractionToDate]]</f>
        <v>300062</v>
      </c>
      <c r="J1969">
        <f ca="1">VLOOKUP(Extraction[[#This Row],[AreaID]],Reserves[],5,FALSE)-Extraction[[#This Row],[GasExtractionToDate]]</f>
        <v>416718</v>
      </c>
    </row>
    <row r="1970" spans="1:10" x14ac:dyDescent="0.35">
      <c r="A1970">
        <f ca="1">RANDBETWEEN(1,Parameters!$A$10)</f>
        <v>14</v>
      </c>
      <c r="B1970" t="str">
        <f ca="1">VLOOKUP(A1970,Reserves[],2,FALSE)</f>
        <v>Kern River</v>
      </c>
      <c r="C1970" t="str">
        <f ca="1">VLOOKUP(A1970,Reserves[],3,FALSE)</f>
        <v>Delta</v>
      </c>
      <c r="D1970" s="1">
        <f ca="1">MAX(Parameters!$A$2,MAX(INDEX((A1970=$A$2:A1969)*$D$2:D1969,))) + RANDBETWEEN(IF(MAX(INDEX((A1970=$A$2:A1969)*$D$2:D1969,))=0,0,Parameters!$C$2),Parameters!$D$2)</f>
        <v>43229</v>
      </c>
      <c r="E1970">
        <f ca="1">RANDBETWEEN(Parameters!$F$2,Parameters!$G$2)</f>
        <v>138</v>
      </c>
      <c r="F1970">
        <f ca="1">RANDBETWEEN(Parameters!$I$2,Parameters!$J$2)</f>
        <v>296</v>
      </c>
      <c r="G1970">
        <f ca="1">SUMIFS(E$2:E1970,$A$2:A1970,Extraction[[#This Row],[AreaID]])</f>
        <v>22951</v>
      </c>
      <c r="H1970">
        <f ca="1">SUMIFS(F$2:F1970,$A$2:A1970,Extraction[[#This Row],[AreaID]])</f>
        <v>21934</v>
      </c>
      <c r="I1970">
        <f ca="1">VLOOKUP(Extraction[[#This Row],[AreaID]],Reserves[],4,FALSE)-Extraction[[#This Row],[OilExtractionToDate]]</f>
        <v>322460</v>
      </c>
      <c r="J1970">
        <f ca="1">VLOOKUP(Extraction[[#This Row],[AreaID]],Reserves[],5,FALSE)-Extraction[[#This Row],[GasExtractionToDate]]</f>
        <v>384204</v>
      </c>
    </row>
    <row r="1971" spans="1:10" x14ac:dyDescent="0.35">
      <c r="A1971">
        <f ca="1">RANDBETWEEN(1,Parameters!$A$10)</f>
        <v>11</v>
      </c>
      <c r="B1971" t="str">
        <f ca="1">VLOOKUP(A1971,Reserves[],2,FALSE)</f>
        <v>EastTexas</v>
      </c>
      <c r="C1971" t="str">
        <f ca="1">VLOOKUP(A1971,Reserves[],3,FALSE)</f>
        <v>Lake2</v>
      </c>
      <c r="D1971" s="1">
        <f ca="1">MAX(Parameters!$A$2,MAX(INDEX((A1971=$A$2:A1970)*$D$2:D1970,))) + RANDBETWEEN(IF(MAX(INDEX((A1971=$A$2:A1970)*$D$2:D1970,))=0,0,Parameters!$C$2),Parameters!$D$2)</f>
        <v>43370</v>
      </c>
      <c r="E1971">
        <f ca="1">RANDBETWEEN(Parameters!$F$2,Parameters!$G$2)</f>
        <v>234</v>
      </c>
      <c r="F1971">
        <f ca="1">RANDBETWEEN(Parameters!$I$2,Parameters!$J$2)</f>
        <v>199</v>
      </c>
      <c r="G1971">
        <f ca="1">SUMIFS(E$2:E1971,$A$2:A1971,Extraction[[#This Row],[AreaID]])</f>
        <v>26489</v>
      </c>
      <c r="H1971">
        <f ca="1">SUMIFS(F$2:F1971,$A$2:A1971,Extraction[[#This Row],[AreaID]])</f>
        <v>26057</v>
      </c>
      <c r="I1971">
        <f ca="1">VLOOKUP(Extraction[[#This Row],[AreaID]],Reserves[],4,FALSE)-Extraction[[#This Row],[OilExtractionToDate]]</f>
        <v>249491</v>
      </c>
      <c r="J1971">
        <f ca="1">VLOOKUP(Extraction[[#This Row],[AreaID]],Reserves[],5,FALSE)-Extraction[[#This Row],[GasExtractionToDate]]</f>
        <v>200740</v>
      </c>
    </row>
    <row r="1972" spans="1:10" x14ac:dyDescent="0.35">
      <c r="A1972">
        <f ca="1">RANDBETWEEN(1,Parameters!$A$10)</f>
        <v>3</v>
      </c>
      <c r="B1972" t="str">
        <f ca="1">VLOOKUP(A1972,Reserves[],2,FALSE)</f>
        <v>Route66</v>
      </c>
      <c r="C1972" t="str">
        <f ca="1">VLOOKUP(A1972,Reserves[],3,FALSE)</f>
        <v>A3</v>
      </c>
      <c r="D1972" s="1">
        <f ca="1">MAX(Parameters!$A$2,MAX(INDEX((A1972=$A$2:A1971)*$D$2:D1971,))) + RANDBETWEEN(IF(MAX(INDEX((A1972=$A$2:A1971)*$D$2:D1971,))=0,0,Parameters!$C$2),Parameters!$D$2)</f>
        <v>43392</v>
      </c>
      <c r="E1972">
        <f ca="1">RANDBETWEEN(Parameters!$F$2,Parameters!$G$2)</f>
        <v>237</v>
      </c>
      <c r="F1972">
        <f ca="1">RANDBETWEEN(Parameters!$I$2,Parameters!$J$2)</f>
        <v>152</v>
      </c>
      <c r="G1972">
        <f ca="1">SUMIFS(E$2:E1972,$A$2:A1972,Extraction[[#This Row],[AreaID]])</f>
        <v>27759</v>
      </c>
      <c r="H1972">
        <f ca="1">SUMIFS(F$2:F1972,$A$2:A1972,Extraction[[#This Row],[AreaID]])</f>
        <v>23972</v>
      </c>
      <c r="I1972">
        <f ca="1">VLOOKUP(Extraction[[#This Row],[AreaID]],Reserves[],4,FALSE)-Extraction[[#This Row],[OilExtractionToDate]]</f>
        <v>184399</v>
      </c>
      <c r="J1972">
        <f ca="1">VLOOKUP(Extraction[[#This Row],[AreaID]],Reserves[],5,FALSE)-Extraction[[#This Row],[GasExtractionToDate]]</f>
        <v>322466</v>
      </c>
    </row>
    <row r="1973" spans="1:10" x14ac:dyDescent="0.35">
      <c r="A1973">
        <f ca="1">RANDBETWEEN(1,Parameters!$A$10)</f>
        <v>1</v>
      </c>
      <c r="B1973" t="str">
        <f ca="1">VLOOKUP(A1973,Reserves[],2,FALSE)</f>
        <v>Route66</v>
      </c>
      <c r="C1973" t="str">
        <f ca="1">VLOOKUP(A1973,Reserves[],3,FALSE)</f>
        <v>Alpha</v>
      </c>
      <c r="D1973" s="1">
        <f ca="1">MAX(Parameters!$A$2,MAX(INDEX((A1973=$A$2:A1972)*$D$2:D1972,))) + RANDBETWEEN(IF(MAX(INDEX((A1973=$A$2:A1972)*$D$2:D1972,))=0,0,Parameters!$C$2),Parameters!$D$2)</f>
        <v>43327</v>
      </c>
      <c r="E1973">
        <f ca="1">RANDBETWEEN(Parameters!$F$2,Parameters!$G$2)</f>
        <v>223</v>
      </c>
      <c r="F1973">
        <f ca="1">RANDBETWEEN(Parameters!$I$2,Parameters!$J$2)</f>
        <v>66</v>
      </c>
      <c r="G1973">
        <f ca="1">SUMIFS(E$2:E1973,$A$2:A1973,Extraction[[#This Row],[AreaID]])</f>
        <v>26365</v>
      </c>
      <c r="H1973">
        <f ca="1">SUMIFS(F$2:F1973,$A$2:A1973,Extraction[[#This Row],[AreaID]])</f>
        <v>23386</v>
      </c>
      <c r="I1973">
        <f ca="1">VLOOKUP(Extraction[[#This Row],[AreaID]],Reserves[],4,FALSE)-Extraction[[#This Row],[OilExtractionToDate]]</f>
        <v>291225</v>
      </c>
      <c r="J1973">
        <f ca="1">VLOOKUP(Extraction[[#This Row],[AreaID]],Reserves[],5,FALSE)-Extraction[[#This Row],[GasExtractionToDate]]</f>
        <v>349215</v>
      </c>
    </row>
    <row r="1974" spans="1:10" x14ac:dyDescent="0.35">
      <c r="A1974">
        <f ca="1">RANDBETWEEN(1,Parameters!$A$10)</f>
        <v>13</v>
      </c>
      <c r="B1974" t="str">
        <f ca="1">VLOOKUP(A1974,Reserves[],2,FALSE)</f>
        <v>Kern River</v>
      </c>
      <c r="C1974" t="str">
        <f ca="1">VLOOKUP(A1974,Reserves[],3,FALSE)</f>
        <v>W13</v>
      </c>
      <c r="D1974" s="1">
        <f ca="1">MAX(Parameters!$A$2,MAX(INDEX((A1974=$A$2:A1973)*$D$2:D1973,))) + RANDBETWEEN(IF(MAX(INDEX((A1974=$A$2:A1973)*$D$2:D1973,))=0,0,Parameters!$C$2),Parameters!$D$2)</f>
        <v>43377</v>
      </c>
      <c r="E1974">
        <f ca="1">RANDBETWEEN(Parameters!$F$2,Parameters!$G$2)</f>
        <v>131</v>
      </c>
      <c r="F1974">
        <f ca="1">RANDBETWEEN(Parameters!$I$2,Parameters!$J$2)</f>
        <v>174</v>
      </c>
      <c r="G1974">
        <f ca="1">SUMIFS(E$2:E1974,$A$2:A1974,Extraction[[#This Row],[AreaID]])</f>
        <v>26656</v>
      </c>
      <c r="H1974">
        <f ca="1">SUMIFS(F$2:F1974,$A$2:A1974,Extraction[[#This Row],[AreaID]])</f>
        <v>26461</v>
      </c>
      <c r="I1974">
        <f ca="1">VLOOKUP(Extraction[[#This Row],[AreaID]],Reserves[],4,FALSE)-Extraction[[#This Row],[OilExtractionToDate]]</f>
        <v>356047</v>
      </c>
      <c r="J1974">
        <f ca="1">VLOOKUP(Extraction[[#This Row],[AreaID]],Reserves[],5,FALSE)-Extraction[[#This Row],[GasExtractionToDate]]</f>
        <v>422994</v>
      </c>
    </row>
    <row r="1975" spans="1:10" x14ac:dyDescent="0.35">
      <c r="A1975">
        <f ca="1">RANDBETWEEN(1,Parameters!$A$10)</f>
        <v>10</v>
      </c>
      <c r="B1975" t="str">
        <f ca="1">VLOOKUP(A1975,Reserves[],2,FALSE)</f>
        <v>EastTexas</v>
      </c>
      <c r="C1975" t="str">
        <f ca="1">VLOOKUP(A1975,Reserves[],3,FALSE)</f>
        <v>Lake1</v>
      </c>
      <c r="D1975" s="1">
        <f ca="1">MAX(Parameters!$A$2,MAX(INDEX((A1975=$A$2:A1974)*$D$2:D1974,))) + RANDBETWEEN(IF(MAX(INDEX((A1975=$A$2:A1974)*$D$2:D1974,))=0,0,Parameters!$C$2),Parameters!$D$2)</f>
        <v>43274</v>
      </c>
      <c r="E1975">
        <f ca="1">RANDBETWEEN(Parameters!$F$2,Parameters!$G$2)</f>
        <v>177</v>
      </c>
      <c r="F1975">
        <f ca="1">RANDBETWEEN(Parameters!$I$2,Parameters!$J$2)</f>
        <v>182</v>
      </c>
      <c r="G1975">
        <f ca="1">SUMIFS(E$2:E1975,$A$2:A1975,Extraction[[#This Row],[AreaID]])</f>
        <v>24408</v>
      </c>
      <c r="H1975">
        <f ca="1">SUMIFS(F$2:F1975,$A$2:A1975,Extraction[[#This Row],[AreaID]])</f>
        <v>22429</v>
      </c>
      <c r="I1975">
        <f ca="1">VLOOKUP(Extraction[[#This Row],[AreaID]],Reserves[],4,FALSE)-Extraction[[#This Row],[OilExtractionToDate]]</f>
        <v>142820</v>
      </c>
      <c r="J1975">
        <f ca="1">VLOOKUP(Extraction[[#This Row],[AreaID]],Reserves[],5,FALSE)-Extraction[[#This Row],[GasExtractionToDate]]</f>
        <v>352824</v>
      </c>
    </row>
    <row r="1976" spans="1:10" x14ac:dyDescent="0.35">
      <c r="A1976">
        <f ca="1">RANDBETWEEN(1,Parameters!$A$10)</f>
        <v>6</v>
      </c>
      <c r="B1976" t="str">
        <f ca="1">VLOOKUP(A1976,Reserves[],2,FALSE)</f>
        <v>Hanamura</v>
      </c>
      <c r="C1976" t="str">
        <f ca="1">VLOOKUP(A1976,Reserves[],3,FALSE)</f>
        <v>Alpha</v>
      </c>
      <c r="D1976" s="1">
        <f ca="1">MAX(Parameters!$A$2,MAX(INDEX((A1976=$A$2:A1975)*$D$2:D1975,))) + RANDBETWEEN(IF(MAX(INDEX((A1976=$A$2:A1975)*$D$2:D1975,))=0,0,Parameters!$C$2),Parameters!$D$2)</f>
        <v>43405</v>
      </c>
      <c r="E1976">
        <f ca="1">RANDBETWEEN(Parameters!$F$2,Parameters!$G$2)</f>
        <v>180</v>
      </c>
      <c r="F1976">
        <f ca="1">RANDBETWEEN(Parameters!$I$2,Parameters!$J$2)</f>
        <v>187</v>
      </c>
      <c r="G1976">
        <f ca="1">SUMIFS(E$2:E1976,$A$2:A1976,Extraction[[#This Row],[AreaID]])</f>
        <v>27053</v>
      </c>
      <c r="H1976">
        <f ca="1">SUMIFS(F$2:F1976,$A$2:A1976,Extraction[[#This Row],[AreaID]])</f>
        <v>25566</v>
      </c>
      <c r="I1976">
        <f ca="1">VLOOKUP(Extraction[[#This Row],[AreaID]],Reserves[],4,FALSE)-Extraction[[#This Row],[OilExtractionToDate]]</f>
        <v>233327</v>
      </c>
      <c r="J1976">
        <f ca="1">VLOOKUP(Extraction[[#This Row],[AreaID]],Reserves[],5,FALSE)-Extraction[[#This Row],[GasExtractionToDate]]</f>
        <v>276036</v>
      </c>
    </row>
    <row r="1977" spans="1:10" x14ac:dyDescent="0.35">
      <c r="A1977">
        <f ca="1">RANDBETWEEN(1,Parameters!$A$10)</f>
        <v>8</v>
      </c>
      <c r="B1977" t="str">
        <f ca="1">VLOOKUP(A1977,Reserves[],2,FALSE)</f>
        <v>Hanamura</v>
      </c>
      <c r="C1977" t="str">
        <f ca="1">VLOOKUP(A1977,Reserves[],3,FALSE)</f>
        <v>Delta</v>
      </c>
      <c r="D1977" s="1">
        <f ca="1">MAX(Parameters!$A$2,MAX(INDEX((A1977=$A$2:A1976)*$D$2:D1976,))) + RANDBETWEEN(IF(MAX(INDEX((A1977=$A$2:A1976)*$D$2:D1976,))=0,0,Parameters!$C$2),Parameters!$D$2)</f>
        <v>43429</v>
      </c>
      <c r="E1977">
        <f ca="1">RANDBETWEEN(Parameters!$F$2,Parameters!$G$2)</f>
        <v>234</v>
      </c>
      <c r="F1977">
        <f ca="1">RANDBETWEEN(Parameters!$I$2,Parameters!$J$2)</f>
        <v>248</v>
      </c>
      <c r="G1977">
        <f ca="1">SUMIFS(E$2:E1977,$A$2:A1977,Extraction[[#This Row],[AreaID]])</f>
        <v>28335</v>
      </c>
      <c r="H1977">
        <f ca="1">SUMIFS(F$2:F1977,$A$2:A1977,Extraction[[#This Row],[AreaID]])</f>
        <v>27601</v>
      </c>
      <c r="I1977">
        <f ca="1">VLOOKUP(Extraction[[#This Row],[AreaID]],Reserves[],4,FALSE)-Extraction[[#This Row],[OilExtractionToDate]]</f>
        <v>145455</v>
      </c>
      <c r="J1977">
        <f ca="1">VLOOKUP(Extraction[[#This Row],[AreaID]],Reserves[],5,FALSE)-Extraction[[#This Row],[GasExtractionToDate]]</f>
        <v>215508</v>
      </c>
    </row>
    <row r="1978" spans="1:10" x14ac:dyDescent="0.35">
      <c r="A1978">
        <f ca="1">RANDBETWEEN(1,Parameters!$A$10)</f>
        <v>8</v>
      </c>
      <c r="B1978" t="str">
        <f ca="1">VLOOKUP(A1978,Reserves[],2,FALSE)</f>
        <v>Hanamura</v>
      </c>
      <c r="C1978" t="str">
        <f ca="1">VLOOKUP(A1978,Reserves[],3,FALSE)</f>
        <v>Delta</v>
      </c>
      <c r="D1978" s="1">
        <f ca="1">MAX(Parameters!$A$2,MAX(INDEX((A1978=$A$2:A1977)*$D$2:D1977,))) + RANDBETWEEN(IF(MAX(INDEX((A1978=$A$2:A1977)*$D$2:D1977,))=0,0,Parameters!$C$2),Parameters!$D$2)</f>
        <v>43436</v>
      </c>
      <c r="E1978">
        <f ca="1">RANDBETWEEN(Parameters!$F$2,Parameters!$G$2)</f>
        <v>119</v>
      </c>
      <c r="F1978">
        <f ca="1">RANDBETWEEN(Parameters!$I$2,Parameters!$J$2)</f>
        <v>140</v>
      </c>
      <c r="G1978">
        <f ca="1">SUMIFS(E$2:E1978,$A$2:A1978,Extraction[[#This Row],[AreaID]])</f>
        <v>28454</v>
      </c>
      <c r="H1978">
        <f ca="1">SUMIFS(F$2:F1978,$A$2:A1978,Extraction[[#This Row],[AreaID]])</f>
        <v>27741</v>
      </c>
      <c r="I1978">
        <f ca="1">VLOOKUP(Extraction[[#This Row],[AreaID]],Reserves[],4,FALSE)-Extraction[[#This Row],[OilExtractionToDate]]</f>
        <v>145336</v>
      </c>
      <c r="J1978">
        <f ca="1">VLOOKUP(Extraction[[#This Row],[AreaID]],Reserves[],5,FALSE)-Extraction[[#This Row],[GasExtractionToDate]]</f>
        <v>215368</v>
      </c>
    </row>
    <row r="1979" spans="1:10" x14ac:dyDescent="0.35">
      <c r="A1979">
        <f ca="1">RANDBETWEEN(1,Parameters!$A$10)</f>
        <v>11</v>
      </c>
      <c r="B1979" t="str">
        <f ca="1">VLOOKUP(A1979,Reserves[],2,FALSE)</f>
        <v>EastTexas</v>
      </c>
      <c r="C1979" t="str">
        <f ca="1">VLOOKUP(A1979,Reserves[],3,FALSE)</f>
        <v>Lake2</v>
      </c>
      <c r="D1979" s="1">
        <f ca="1">MAX(Parameters!$A$2,MAX(INDEX((A1979=$A$2:A1978)*$D$2:D1978,))) + RANDBETWEEN(IF(MAX(INDEX((A1979=$A$2:A1978)*$D$2:D1978,))=0,0,Parameters!$C$2),Parameters!$D$2)</f>
        <v>43378</v>
      </c>
      <c r="E1979">
        <f ca="1">RANDBETWEEN(Parameters!$F$2,Parameters!$G$2)</f>
        <v>217</v>
      </c>
      <c r="F1979">
        <f ca="1">RANDBETWEEN(Parameters!$I$2,Parameters!$J$2)</f>
        <v>117</v>
      </c>
      <c r="G1979">
        <f ca="1">SUMIFS(E$2:E1979,$A$2:A1979,Extraction[[#This Row],[AreaID]])</f>
        <v>26706</v>
      </c>
      <c r="H1979">
        <f ca="1">SUMIFS(F$2:F1979,$A$2:A1979,Extraction[[#This Row],[AreaID]])</f>
        <v>26174</v>
      </c>
      <c r="I1979">
        <f ca="1">VLOOKUP(Extraction[[#This Row],[AreaID]],Reserves[],4,FALSE)-Extraction[[#This Row],[OilExtractionToDate]]</f>
        <v>249274</v>
      </c>
      <c r="J1979">
        <f ca="1">VLOOKUP(Extraction[[#This Row],[AreaID]],Reserves[],5,FALSE)-Extraction[[#This Row],[GasExtractionToDate]]</f>
        <v>200623</v>
      </c>
    </row>
    <row r="1980" spans="1:10" x14ac:dyDescent="0.35">
      <c r="A1980">
        <f ca="1">RANDBETWEEN(1,Parameters!$A$10)</f>
        <v>9</v>
      </c>
      <c r="B1980" t="str">
        <f ca="1">VLOOKUP(A1980,Reserves[],2,FALSE)</f>
        <v>Hanamura</v>
      </c>
      <c r="C1980" t="str">
        <f ca="1">VLOOKUP(A1980,Reserves[],3,FALSE)</f>
        <v>H2</v>
      </c>
      <c r="D1980" s="1">
        <f ca="1">MAX(Parameters!$A$2,MAX(INDEX((A1980=$A$2:A1979)*$D$2:D1979,))) + RANDBETWEEN(IF(MAX(INDEX((A1980=$A$2:A1979)*$D$2:D1979,))=0,0,Parameters!$C$2),Parameters!$D$2)</f>
        <v>43381</v>
      </c>
      <c r="E1980">
        <f ca="1">RANDBETWEEN(Parameters!$F$2,Parameters!$G$2)</f>
        <v>199</v>
      </c>
      <c r="F1980">
        <f ca="1">RANDBETWEEN(Parameters!$I$2,Parameters!$J$2)</f>
        <v>279</v>
      </c>
      <c r="G1980">
        <f ca="1">SUMIFS(E$2:E1980,$A$2:A1980,Extraction[[#This Row],[AreaID]])</f>
        <v>27505</v>
      </c>
      <c r="H1980">
        <f ca="1">SUMIFS(F$2:F1980,$A$2:A1980,Extraction[[#This Row],[AreaID]])</f>
        <v>26021</v>
      </c>
      <c r="I1980">
        <f ca="1">VLOOKUP(Extraction[[#This Row],[AreaID]],Reserves[],4,FALSE)-Extraction[[#This Row],[OilExtractionToDate]]</f>
        <v>313658</v>
      </c>
      <c r="J1980">
        <f ca="1">VLOOKUP(Extraction[[#This Row],[AreaID]],Reserves[],5,FALSE)-Extraction[[#This Row],[GasExtractionToDate]]</f>
        <v>389917</v>
      </c>
    </row>
    <row r="1981" spans="1:10" x14ac:dyDescent="0.35">
      <c r="A1981">
        <f ca="1">RANDBETWEEN(1,Parameters!$A$10)</f>
        <v>11</v>
      </c>
      <c r="B1981" t="str">
        <f ca="1">VLOOKUP(A1981,Reserves[],2,FALSE)</f>
        <v>EastTexas</v>
      </c>
      <c r="C1981" t="str">
        <f ca="1">VLOOKUP(A1981,Reserves[],3,FALSE)</f>
        <v>Lake2</v>
      </c>
      <c r="D1981" s="1">
        <f ca="1">MAX(Parameters!$A$2,MAX(INDEX((A1981=$A$2:A1980)*$D$2:D1980,))) + RANDBETWEEN(IF(MAX(INDEX((A1981=$A$2:A1980)*$D$2:D1980,))=0,0,Parameters!$C$2),Parameters!$D$2)</f>
        <v>43385</v>
      </c>
      <c r="E1981">
        <f ca="1">RANDBETWEEN(Parameters!$F$2,Parameters!$G$2)</f>
        <v>109</v>
      </c>
      <c r="F1981">
        <f ca="1">RANDBETWEEN(Parameters!$I$2,Parameters!$J$2)</f>
        <v>183</v>
      </c>
      <c r="G1981">
        <f ca="1">SUMIFS(E$2:E1981,$A$2:A1981,Extraction[[#This Row],[AreaID]])</f>
        <v>26815</v>
      </c>
      <c r="H1981">
        <f ca="1">SUMIFS(F$2:F1981,$A$2:A1981,Extraction[[#This Row],[AreaID]])</f>
        <v>26357</v>
      </c>
      <c r="I1981">
        <f ca="1">VLOOKUP(Extraction[[#This Row],[AreaID]],Reserves[],4,FALSE)-Extraction[[#This Row],[OilExtractionToDate]]</f>
        <v>249165</v>
      </c>
      <c r="J1981">
        <f ca="1">VLOOKUP(Extraction[[#This Row],[AreaID]],Reserves[],5,FALSE)-Extraction[[#This Row],[GasExtractionToDate]]</f>
        <v>200440</v>
      </c>
    </row>
    <row r="1982" spans="1:10" x14ac:dyDescent="0.35">
      <c r="A1982">
        <f ca="1">RANDBETWEEN(1,Parameters!$A$10)</f>
        <v>7</v>
      </c>
      <c r="B1982" t="str">
        <f ca="1">VLOOKUP(A1982,Reserves[],2,FALSE)</f>
        <v>Hanamura</v>
      </c>
      <c r="C1982" t="str">
        <f ca="1">VLOOKUP(A1982,Reserves[],3,FALSE)</f>
        <v>H1</v>
      </c>
      <c r="D1982" s="1">
        <f ca="1">MAX(Parameters!$A$2,MAX(INDEX((A1982=$A$2:A1981)*$D$2:D1981,))) + RANDBETWEEN(IF(MAX(INDEX((A1982=$A$2:A1981)*$D$2:D1981,))=0,0,Parameters!$C$2),Parameters!$D$2)</f>
        <v>43375</v>
      </c>
      <c r="E1982">
        <f ca="1">RANDBETWEEN(Parameters!$F$2,Parameters!$G$2)</f>
        <v>209</v>
      </c>
      <c r="F1982">
        <f ca="1">RANDBETWEEN(Parameters!$I$2,Parameters!$J$2)</f>
        <v>53</v>
      </c>
      <c r="G1982">
        <f ca="1">SUMIFS(E$2:E1982,$A$2:A1982,Extraction[[#This Row],[AreaID]])</f>
        <v>26513</v>
      </c>
      <c r="H1982">
        <f ca="1">SUMIFS(F$2:F1982,$A$2:A1982,Extraction[[#This Row],[AreaID]])</f>
        <v>24712</v>
      </c>
      <c r="I1982">
        <f ca="1">VLOOKUP(Extraction[[#This Row],[AreaID]],Reserves[],4,FALSE)-Extraction[[#This Row],[OilExtractionToDate]]</f>
        <v>299853</v>
      </c>
      <c r="J1982">
        <f ca="1">VLOOKUP(Extraction[[#This Row],[AreaID]],Reserves[],5,FALSE)-Extraction[[#This Row],[GasExtractionToDate]]</f>
        <v>416665</v>
      </c>
    </row>
    <row r="1983" spans="1:10" x14ac:dyDescent="0.35">
      <c r="A1983">
        <f ca="1">RANDBETWEEN(1,Parameters!$A$10)</f>
        <v>12</v>
      </c>
      <c r="B1983" t="str">
        <f ca="1">VLOOKUP(A1983,Reserves[],2,FALSE)</f>
        <v>EastTexas</v>
      </c>
      <c r="C1983" t="str">
        <f ca="1">VLOOKUP(A1983,Reserves[],3,FALSE)</f>
        <v>Lake3</v>
      </c>
      <c r="D1983" s="1">
        <f ca="1">MAX(Parameters!$A$2,MAX(INDEX((A1983=$A$2:A1982)*$D$2:D1982,))) + RANDBETWEEN(IF(MAX(INDEX((A1983=$A$2:A1982)*$D$2:D1982,))=0,0,Parameters!$C$2),Parameters!$D$2)</f>
        <v>43358</v>
      </c>
      <c r="E1983">
        <f ca="1">RANDBETWEEN(Parameters!$F$2,Parameters!$G$2)</f>
        <v>272</v>
      </c>
      <c r="F1983">
        <f ca="1">RANDBETWEEN(Parameters!$I$2,Parameters!$J$2)</f>
        <v>176</v>
      </c>
      <c r="G1983">
        <f ca="1">SUMIFS(E$2:E1983,$A$2:A1983,Extraction[[#This Row],[AreaID]])</f>
        <v>25275</v>
      </c>
      <c r="H1983">
        <f ca="1">SUMIFS(F$2:F1983,$A$2:A1983,Extraction[[#This Row],[AreaID]])</f>
        <v>22648</v>
      </c>
      <c r="I1983">
        <f ca="1">VLOOKUP(Extraction[[#This Row],[AreaID]],Reserves[],4,FALSE)-Extraction[[#This Row],[OilExtractionToDate]]</f>
        <v>308112</v>
      </c>
      <c r="J1983">
        <f ca="1">VLOOKUP(Extraction[[#This Row],[AreaID]],Reserves[],5,FALSE)-Extraction[[#This Row],[GasExtractionToDate]]</f>
        <v>264557</v>
      </c>
    </row>
    <row r="1984" spans="1:10" x14ac:dyDescent="0.35">
      <c r="A1984">
        <f ca="1">RANDBETWEEN(1,Parameters!$A$10)</f>
        <v>9</v>
      </c>
      <c r="B1984" t="str">
        <f ca="1">VLOOKUP(A1984,Reserves[],2,FALSE)</f>
        <v>Hanamura</v>
      </c>
      <c r="C1984" t="str">
        <f ca="1">VLOOKUP(A1984,Reserves[],3,FALSE)</f>
        <v>H2</v>
      </c>
      <c r="D1984" s="1">
        <f ca="1">MAX(Parameters!$A$2,MAX(INDEX((A1984=$A$2:A1983)*$D$2:D1983,))) + RANDBETWEEN(IF(MAX(INDEX((A1984=$A$2:A1983)*$D$2:D1983,))=0,0,Parameters!$C$2),Parameters!$D$2)</f>
        <v>43384</v>
      </c>
      <c r="E1984">
        <f ca="1">RANDBETWEEN(Parameters!$F$2,Parameters!$G$2)</f>
        <v>209</v>
      </c>
      <c r="F1984">
        <f ca="1">RANDBETWEEN(Parameters!$I$2,Parameters!$J$2)</f>
        <v>238</v>
      </c>
      <c r="G1984">
        <f ca="1">SUMIFS(E$2:E1984,$A$2:A1984,Extraction[[#This Row],[AreaID]])</f>
        <v>27714</v>
      </c>
      <c r="H1984">
        <f ca="1">SUMIFS(F$2:F1984,$A$2:A1984,Extraction[[#This Row],[AreaID]])</f>
        <v>26259</v>
      </c>
      <c r="I1984">
        <f ca="1">VLOOKUP(Extraction[[#This Row],[AreaID]],Reserves[],4,FALSE)-Extraction[[#This Row],[OilExtractionToDate]]</f>
        <v>313449</v>
      </c>
      <c r="J1984">
        <f ca="1">VLOOKUP(Extraction[[#This Row],[AreaID]],Reserves[],5,FALSE)-Extraction[[#This Row],[GasExtractionToDate]]</f>
        <v>389679</v>
      </c>
    </row>
    <row r="1985" spans="1:10" x14ac:dyDescent="0.35">
      <c r="A1985">
        <f ca="1">RANDBETWEEN(1,Parameters!$A$10)</f>
        <v>5</v>
      </c>
      <c r="B1985" t="str">
        <f ca="1">VLOOKUP(A1985,Reserves[],2,FALSE)</f>
        <v>BigPool</v>
      </c>
      <c r="C1985" t="str">
        <f ca="1">VLOOKUP(A1985,Reserves[],3,FALSE)</f>
        <v>B2</v>
      </c>
      <c r="D1985" s="1">
        <f ca="1">MAX(Parameters!$A$2,MAX(INDEX((A1985=$A$2:A1984)*$D$2:D1984,))) + RANDBETWEEN(IF(MAX(INDEX((A1985=$A$2:A1984)*$D$2:D1984,))=0,0,Parameters!$C$2),Parameters!$D$2)</f>
        <v>43303</v>
      </c>
      <c r="E1985">
        <f ca="1">RANDBETWEEN(Parameters!$F$2,Parameters!$G$2)</f>
        <v>80</v>
      </c>
      <c r="F1985">
        <f ca="1">RANDBETWEEN(Parameters!$I$2,Parameters!$J$2)</f>
        <v>185</v>
      </c>
      <c r="G1985">
        <f ca="1">SUMIFS(E$2:E1985,$A$2:A1985,Extraction[[#This Row],[AreaID]])</f>
        <v>24666</v>
      </c>
      <c r="H1985">
        <f ca="1">SUMIFS(F$2:F1985,$A$2:A1985,Extraction[[#This Row],[AreaID]])</f>
        <v>23595</v>
      </c>
      <c r="I1985">
        <f ca="1">VLOOKUP(Extraction[[#This Row],[AreaID]],Reserves[],4,FALSE)-Extraction[[#This Row],[OilExtractionToDate]]</f>
        <v>282757</v>
      </c>
      <c r="J1985">
        <f ca="1">VLOOKUP(Extraction[[#This Row],[AreaID]],Reserves[],5,FALSE)-Extraction[[#This Row],[GasExtractionToDate]]</f>
        <v>254113</v>
      </c>
    </row>
    <row r="1986" spans="1:10" x14ac:dyDescent="0.35">
      <c r="A1986">
        <f ca="1">RANDBETWEEN(1,Parameters!$A$10)</f>
        <v>9</v>
      </c>
      <c r="B1986" t="str">
        <f ca="1">VLOOKUP(A1986,Reserves[],2,FALSE)</f>
        <v>Hanamura</v>
      </c>
      <c r="C1986" t="str">
        <f ca="1">VLOOKUP(A1986,Reserves[],3,FALSE)</f>
        <v>H2</v>
      </c>
      <c r="D1986" s="1">
        <f ca="1">MAX(Parameters!$A$2,MAX(INDEX((A1986=$A$2:A1985)*$D$2:D1985,))) + RANDBETWEEN(IF(MAX(INDEX((A1986=$A$2:A1985)*$D$2:D1985,))=0,0,Parameters!$C$2),Parameters!$D$2)</f>
        <v>43388</v>
      </c>
      <c r="E1986">
        <f ca="1">RANDBETWEEN(Parameters!$F$2,Parameters!$G$2)</f>
        <v>222</v>
      </c>
      <c r="F1986">
        <f ca="1">RANDBETWEEN(Parameters!$I$2,Parameters!$J$2)</f>
        <v>173</v>
      </c>
      <c r="G1986">
        <f ca="1">SUMIFS(E$2:E1986,$A$2:A1986,Extraction[[#This Row],[AreaID]])</f>
        <v>27936</v>
      </c>
      <c r="H1986">
        <f ca="1">SUMIFS(F$2:F1986,$A$2:A1986,Extraction[[#This Row],[AreaID]])</f>
        <v>26432</v>
      </c>
      <c r="I1986">
        <f ca="1">VLOOKUP(Extraction[[#This Row],[AreaID]],Reserves[],4,FALSE)-Extraction[[#This Row],[OilExtractionToDate]]</f>
        <v>313227</v>
      </c>
      <c r="J1986">
        <f ca="1">VLOOKUP(Extraction[[#This Row],[AreaID]],Reserves[],5,FALSE)-Extraction[[#This Row],[GasExtractionToDate]]</f>
        <v>389506</v>
      </c>
    </row>
    <row r="1987" spans="1:10" x14ac:dyDescent="0.35">
      <c r="A1987">
        <f ca="1">RANDBETWEEN(1,Parameters!$A$10)</f>
        <v>7</v>
      </c>
      <c r="B1987" t="str">
        <f ca="1">VLOOKUP(A1987,Reserves[],2,FALSE)</f>
        <v>Hanamura</v>
      </c>
      <c r="C1987" t="str">
        <f ca="1">VLOOKUP(A1987,Reserves[],3,FALSE)</f>
        <v>H1</v>
      </c>
      <c r="D1987" s="1">
        <f ca="1">MAX(Parameters!$A$2,MAX(INDEX((A1987=$A$2:A1986)*$D$2:D1986,))) + RANDBETWEEN(IF(MAX(INDEX((A1987=$A$2:A1986)*$D$2:D1986,))=0,0,Parameters!$C$2),Parameters!$D$2)</f>
        <v>43382</v>
      </c>
      <c r="E1987">
        <f ca="1">RANDBETWEEN(Parameters!$F$2,Parameters!$G$2)</f>
        <v>248</v>
      </c>
      <c r="F1987">
        <f ca="1">RANDBETWEEN(Parameters!$I$2,Parameters!$J$2)</f>
        <v>179</v>
      </c>
      <c r="G1987">
        <f ca="1">SUMIFS(E$2:E1987,$A$2:A1987,Extraction[[#This Row],[AreaID]])</f>
        <v>26761</v>
      </c>
      <c r="H1987">
        <f ca="1">SUMIFS(F$2:F1987,$A$2:A1987,Extraction[[#This Row],[AreaID]])</f>
        <v>24891</v>
      </c>
      <c r="I1987">
        <f ca="1">VLOOKUP(Extraction[[#This Row],[AreaID]],Reserves[],4,FALSE)-Extraction[[#This Row],[OilExtractionToDate]]</f>
        <v>299605</v>
      </c>
      <c r="J1987">
        <f ca="1">VLOOKUP(Extraction[[#This Row],[AreaID]],Reserves[],5,FALSE)-Extraction[[#This Row],[GasExtractionToDate]]</f>
        <v>416486</v>
      </c>
    </row>
    <row r="1988" spans="1:10" x14ac:dyDescent="0.35">
      <c r="A1988">
        <f ca="1">RANDBETWEEN(1,Parameters!$A$10)</f>
        <v>9</v>
      </c>
      <c r="B1988" t="str">
        <f ca="1">VLOOKUP(A1988,Reserves[],2,FALSE)</f>
        <v>Hanamura</v>
      </c>
      <c r="C1988" t="str">
        <f ca="1">VLOOKUP(A1988,Reserves[],3,FALSE)</f>
        <v>H2</v>
      </c>
      <c r="D1988" s="1">
        <f ca="1">MAX(Parameters!$A$2,MAX(INDEX((A1988=$A$2:A1987)*$D$2:D1987,))) + RANDBETWEEN(IF(MAX(INDEX((A1988=$A$2:A1987)*$D$2:D1987,))=0,0,Parameters!$C$2),Parameters!$D$2)</f>
        <v>43391</v>
      </c>
      <c r="E1988">
        <f ca="1">RANDBETWEEN(Parameters!$F$2,Parameters!$G$2)</f>
        <v>150</v>
      </c>
      <c r="F1988">
        <f ca="1">RANDBETWEEN(Parameters!$I$2,Parameters!$J$2)</f>
        <v>52</v>
      </c>
      <c r="G1988">
        <f ca="1">SUMIFS(E$2:E1988,$A$2:A1988,Extraction[[#This Row],[AreaID]])</f>
        <v>28086</v>
      </c>
      <c r="H1988">
        <f ca="1">SUMIFS(F$2:F1988,$A$2:A1988,Extraction[[#This Row],[AreaID]])</f>
        <v>26484</v>
      </c>
      <c r="I1988">
        <f ca="1">VLOOKUP(Extraction[[#This Row],[AreaID]],Reserves[],4,FALSE)-Extraction[[#This Row],[OilExtractionToDate]]</f>
        <v>313077</v>
      </c>
      <c r="J1988">
        <f ca="1">VLOOKUP(Extraction[[#This Row],[AreaID]],Reserves[],5,FALSE)-Extraction[[#This Row],[GasExtractionToDate]]</f>
        <v>389454</v>
      </c>
    </row>
    <row r="1989" spans="1:10" x14ac:dyDescent="0.35">
      <c r="A1989">
        <f ca="1">RANDBETWEEN(1,Parameters!$A$10)</f>
        <v>14</v>
      </c>
      <c r="B1989" t="str">
        <f ca="1">VLOOKUP(A1989,Reserves[],2,FALSE)</f>
        <v>Kern River</v>
      </c>
      <c r="C1989" t="str">
        <f ca="1">VLOOKUP(A1989,Reserves[],3,FALSE)</f>
        <v>Delta</v>
      </c>
      <c r="D1989" s="1">
        <f ca="1">MAX(Parameters!$A$2,MAX(INDEX((A1989=$A$2:A1988)*$D$2:D1988,))) + RANDBETWEEN(IF(MAX(INDEX((A1989=$A$2:A1988)*$D$2:D1988,))=0,0,Parameters!$C$2),Parameters!$D$2)</f>
        <v>43234</v>
      </c>
      <c r="E1989">
        <f ca="1">RANDBETWEEN(Parameters!$F$2,Parameters!$G$2)</f>
        <v>282</v>
      </c>
      <c r="F1989">
        <f ca="1">RANDBETWEEN(Parameters!$I$2,Parameters!$J$2)</f>
        <v>125</v>
      </c>
      <c r="G1989">
        <f ca="1">SUMIFS(E$2:E1989,$A$2:A1989,Extraction[[#This Row],[AreaID]])</f>
        <v>23233</v>
      </c>
      <c r="H1989">
        <f ca="1">SUMIFS(F$2:F1989,$A$2:A1989,Extraction[[#This Row],[AreaID]])</f>
        <v>22059</v>
      </c>
      <c r="I1989">
        <f ca="1">VLOOKUP(Extraction[[#This Row],[AreaID]],Reserves[],4,FALSE)-Extraction[[#This Row],[OilExtractionToDate]]</f>
        <v>322178</v>
      </c>
      <c r="J1989">
        <f ca="1">VLOOKUP(Extraction[[#This Row],[AreaID]],Reserves[],5,FALSE)-Extraction[[#This Row],[GasExtractionToDate]]</f>
        <v>384079</v>
      </c>
    </row>
    <row r="1990" spans="1:10" x14ac:dyDescent="0.35">
      <c r="A1990">
        <f ca="1">RANDBETWEEN(1,Parameters!$A$10)</f>
        <v>8</v>
      </c>
      <c r="B1990" t="str">
        <f ca="1">VLOOKUP(A1990,Reserves[],2,FALSE)</f>
        <v>Hanamura</v>
      </c>
      <c r="C1990" t="str">
        <f ca="1">VLOOKUP(A1990,Reserves[],3,FALSE)</f>
        <v>Delta</v>
      </c>
      <c r="D1990" s="1">
        <f ca="1">MAX(Parameters!$A$2,MAX(INDEX((A1990=$A$2:A1989)*$D$2:D1989,))) + RANDBETWEEN(IF(MAX(INDEX((A1990=$A$2:A1989)*$D$2:D1989,))=0,0,Parameters!$C$2),Parameters!$D$2)</f>
        <v>43439</v>
      </c>
      <c r="E1990">
        <f ca="1">RANDBETWEEN(Parameters!$F$2,Parameters!$G$2)</f>
        <v>285</v>
      </c>
      <c r="F1990">
        <f ca="1">RANDBETWEEN(Parameters!$I$2,Parameters!$J$2)</f>
        <v>143</v>
      </c>
      <c r="G1990">
        <f ca="1">SUMIFS(E$2:E1990,$A$2:A1990,Extraction[[#This Row],[AreaID]])</f>
        <v>28739</v>
      </c>
      <c r="H1990">
        <f ca="1">SUMIFS(F$2:F1990,$A$2:A1990,Extraction[[#This Row],[AreaID]])</f>
        <v>27884</v>
      </c>
      <c r="I1990">
        <f ca="1">VLOOKUP(Extraction[[#This Row],[AreaID]],Reserves[],4,FALSE)-Extraction[[#This Row],[OilExtractionToDate]]</f>
        <v>145051</v>
      </c>
      <c r="J1990">
        <f ca="1">VLOOKUP(Extraction[[#This Row],[AreaID]],Reserves[],5,FALSE)-Extraction[[#This Row],[GasExtractionToDate]]</f>
        <v>215225</v>
      </c>
    </row>
    <row r="1991" spans="1:10" x14ac:dyDescent="0.35">
      <c r="A1991">
        <f ca="1">RANDBETWEEN(1,Parameters!$A$10)</f>
        <v>4</v>
      </c>
      <c r="B1991" t="str">
        <f ca="1">VLOOKUP(A1991,Reserves[],2,FALSE)</f>
        <v>BigPool</v>
      </c>
      <c r="C1991" t="str">
        <f ca="1">VLOOKUP(A1991,Reserves[],3,FALSE)</f>
        <v>B1</v>
      </c>
      <c r="D1991" s="1">
        <f ca="1">MAX(Parameters!$A$2,MAX(INDEX((A1991=$A$2:A1990)*$D$2:D1990,))) + RANDBETWEEN(IF(MAX(INDEX((A1991=$A$2:A1990)*$D$2:D1990,))=0,0,Parameters!$C$2),Parameters!$D$2)</f>
        <v>43377</v>
      </c>
      <c r="E1991">
        <f ca="1">RANDBETWEEN(Parameters!$F$2,Parameters!$G$2)</f>
        <v>225</v>
      </c>
      <c r="F1991">
        <f ca="1">RANDBETWEEN(Parameters!$I$2,Parameters!$J$2)</f>
        <v>188</v>
      </c>
      <c r="G1991">
        <f ca="1">SUMIFS(E$2:E1991,$A$2:A1991,Extraction[[#This Row],[AreaID]])</f>
        <v>26380</v>
      </c>
      <c r="H1991">
        <f ca="1">SUMIFS(F$2:F1991,$A$2:A1991,Extraction[[#This Row],[AreaID]])</f>
        <v>25812</v>
      </c>
      <c r="I1991">
        <f ca="1">VLOOKUP(Extraction[[#This Row],[AreaID]],Reserves[],4,FALSE)-Extraction[[#This Row],[OilExtractionToDate]]</f>
        <v>378810</v>
      </c>
      <c r="J1991">
        <f ca="1">VLOOKUP(Extraction[[#This Row],[AreaID]],Reserves[],5,FALSE)-Extraction[[#This Row],[GasExtractionToDate]]</f>
        <v>174641</v>
      </c>
    </row>
    <row r="1992" spans="1:10" x14ac:dyDescent="0.35">
      <c r="A1992">
        <f ca="1">RANDBETWEEN(1,Parameters!$A$10)</f>
        <v>10</v>
      </c>
      <c r="B1992" t="str">
        <f ca="1">VLOOKUP(A1992,Reserves[],2,FALSE)</f>
        <v>EastTexas</v>
      </c>
      <c r="C1992" t="str">
        <f ca="1">VLOOKUP(A1992,Reserves[],3,FALSE)</f>
        <v>Lake1</v>
      </c>
      <c r="D1992" s="1">
        <f ca="1">MAX(Parameters!$A$2,MAX(INDEX((A1992=$A$2:A1991)*$D$2:D1991,))) + RANDBETWEEN(IF(MAX(INDEX((A1992=$A$2:A1991)*$D$2:D1991,))=0,0,Parameters!$C$2),Parameters!$D$2)</f>
        <v>43278</v>
      </c>
      <c r="E1992">
        <f ca="1">RANDBETWEEN(Parameters!$F$2,Parameters!$G$2)</f>
        <v>201</v>
      </c>
      <c r="F1992">
        <f ca="1">RANDBETWEEN(Parameters!$I$2,Parameters!$J$2)</f>
        <v>290</v>
      </c>
      <c r="G1992">
        <f ca="1">SUMIFS(E$2:E1992,$A$2:A1992,Extraction[[#This Row],[AreaID]])</f>
        <v>24609</v>
      </c>
      <c r="H1992">
        <f ca="1">SUMIFS(F$2:F1992,$A$2:A1992,Extraction[[#This Row],[AreaID]])</f>
        <v>22719</v>
      </c>
      <c r="I1992">
        <f ca="1">VLOOKUP(Extraction[[#This Row],[AreaID]],Reserves[],4,FALSE)-Extraction[[#This Row],[OilExtractionToDate]]</f>
        <v>142619</v>
      </c>
      <c r="J1992">
        <f ca="1">VLOOKUP(Extraction[[#This Row],[AreaID]],Reserves[],5,FALSE)-Extraction[[#This Row],[GasExtractionToDate]]</f>
        <v>352534</v>
      </c>
    </row>
    <row r="1993" spans="1:10" x14ac:dyDescent="0.35">
      <c r="A1993">
        <f ca="1">RANDBETWEEN(1,Parameters!$A$10)</f>
        <v>3</v>
      </c>
      <c r="B1993" t="str">
        <f ca="1">VLOOKUP(A1993,Reserves[],2,FALSE)</f>
        <v>Route66</v>
      </c>
      <c r="C1993" t="str">
        <f ca="1">VLOOKUP(A1993,Reserves[],3,FALSE)</f>
        <v>A3</v>
      </c>
      <c r="D1993" s="1">
        <f ca="1">MAX(Parameters!$A$2,MAX(INDEX((A1993=$A$2:A1992)*$D$2:D1992,))) + RANDBETWEEN(IF(MAX(INDEX((A1993=$A$2:A1992)*$D$2:D1992,))=0,0,Parameters!$C$2),Parameters!$D$2)</f>
        <v>43395</v>
      </c>
      <c r="E1993">
        <f ca="1">RANDBETWEEN(Parameters!$F$2,Parameters!$G$2)</f>
        <v>240</v>
      </c>
      <c r="F1993">
        <f ca="1">RANDBETWEEN(Parameters!$I$2,Parameters!$J$2)</f>
        <v>144</v>
      </c>
      <c r="G1993">
        <f ca="1">SUMIFS(E$2:E1993,$A$2:A1993,Extraction[[#This Row],[AreaID]])</f>
        <v>27999</v>
      </c>
      <c r="H1993">
        <f ca="1">SUMIFS(F$2:F1993,$A$2:A1993,Extraction[[#This Row],[AreaID]])</f>
        <v>24116</v>
      </c>
      <c r="I1993">
        <f ca="1">VLOOKUP(Extraction[[#This Row],[AreaID]],Reserves[],4,FALSE)-Extraction[[#This Row],[OilExtractionToDate]]</f>
        <v>184159</v>
      </c>
      <c r="J1993">
        <f ca="1">VLOOKUP(Extraction[[#This Row],[AreaID]],Reserves[],5,FALSE)-Extraction[[#This Row],[GasExtractionToDate]]</f>
        <v>322322</v>
      </c>
    </row>
    <row r="1994" spans="1:10" x14ac:dyDescent="0.35">
      <c r="A1994">
        <f ca="1">RANDBETWEEN(1,Parameters!$A$10)</f>
        <v>13</v>
      </c>
      <c r="B1994" t="str">
        <f ca="1">VLOOKUP(A1994,Reserves[],2,FALSE)</f>
        <v>Kern River</v>
      </c>
      <c r="C1994" t="str">
        <f ca="1">VLOOKUP(A1994,Reserves[],3,FALSE)</f>
        <v>W13</v>
      </c>
      <c r="D1994" s="1">
        <f ca="1">MAX(Parameters!$A$2,MAX(INDEX((A1994=$A$2:A1993)*$D$2:D1993,))) + RANDBETWEEN(IF(MAX(INDEX((A1994=$A$2:A1993)*$D$2:D1993,))=0,0,Parameters!$C$2),Parameters!$D$2)</f>
        <v>43380</v>
      </c>
      <c r="E1994">
        <f ca="1">RANDBETWEEN(Parameters!$F$2,Parameters!$G$2)</f>
        <v>254</v>
      </c>
      <c r="F1994">
        <f ca="1">RANDBETWEEN(Parameters!$I$2,Parameters!$J$2)</f>
        <v>115</v>
      </c>
      <c r="G1994">
        <f ca="1">SUMIFS(E$2:E1994,$A$2:A1994,Extraction[[#This Row],[AreaID]])</f>
        <v>26910</v>
      </c>
      <c r="H1994">
        <f ca="1">SUMIFS(F$2:F1994,$A$2:A1994,Extraction[[#This Row],[AreaID]])</f>
        <v>26576</v>
      </c>
      <c r="I1994">
        <f ca="1">VLOOKUP(Extraction[[#This Row],[AreaID]],Reserves[],4,FALSE)-Extraction[[#This Row],[OilExtractionToDate]]</f>
        <v>355793</v>
      </c>
      <c r="J1994">
        <f ca="1">VLOOKUP(Extraction[[#This Row],[AreaID]],Reserves[],5,FALSE)-Extraction[[#This Row],[GasExtractionToDate]]</f>
        <v>422879</v>
      </c>
    </row>
    <row r="1995" spans="1:10" x14ac:dyDescent="0.35">
      <c r="A1995">
        <f ca="1">RANDBETWEEN(1,Parameters!$A$10)</f>
        <v>4</v>
      </c>
      <c r="B1995" t="str">
        <f ca="1">VLOOKUP(A1995,Reserves[],2,FALSE)</f>
        <v>BigPool</v>
      </c>
      <c r="C1995" t="str">
        <f ca="1">VLOOKUP(A1995,Reserves[],3,FALSE)</f>
        <v>B1</v>
      </c>
      <c r="D1995" s="1">
        <f ca="1">MAX(Parameters!$A$2,MAX(INDEX((A1995=$A$2:A1994)*$D$2:D1994,))) + RANDBETWEEN(IF(MAX(INDEX((A1995=$A$2:A1994)*$D$2:D1994,))=0,0,Parameters!$C$2),Parameters!$D$2)</f>
        <v>43385</v>
      </c>
      <c r="E1995">
        <f ca="1">RANDBETWEEN(Parameters!$F$2,Parameters!$G$2)</f>
        <v>127</v>
      </c>
      <c r="F1995">
        <f ca="1">RANDBETWEEN(Parameters!$I$2,Parameters!$J$2)</f>
        <v>220</v>
      </c>
      <c r="G1995">
        <f ca="1">SUMIFS(E$2:E1995,$A$2:A1995,Extraction[[#This Row],[AreaID]])</f>
        <v>26507</v>
      </c>
      <c r="H1995">
        <f ca="1">SUMIFS(F$2:F1995,$A$2:A1995,Extraction[[#This Row],[AreaID]])</f>
        <v>26032</v>
      </c>
      <c r="I1995">
        <f ca="1">VLOOKUP(Extraction[[#This Row],[AreaID]],Reserves[],4,FALSE)-Extraction[[#This Row],[OilExtractionToDate]]</f>
        <v>378683</v>
      </c>
      <c r="J1995">
        <f ca="1">VLOOKUP(Extraction[[#This Row],[AreaID]],Reserves[],5,FALSE)-Extraction[[#This Row],[GasExtractionToDate]]</f>
        <v>174421</v>
      </c>
    </row>
    <row r="1996" spans="1:10" x14ac:dyDescent="0.35">
      <c r="A1996">
        <f ca="1">RANDBETWEEN(1,Parameters!$A$10)</f>
        <v>2</v>
      </c>
      <c r="B1996" t="str">
        <f ca="1">VLOOKUP(A1996,Reserves[],2,FALSE)</f>
        <v>Route66</v>
      </c>
      <c r="C1996" t="str">
        <f ca="1">VLOOKUP(A1996,Reserves[],3,FALSE)</f>
        <v>Delta</v>
      </c>
      <c r="D1996" s="1">
        <f ca="1">MAX(Parameters!$A$2,MAX(INDEX((A1996=$A$2:A1995)*$D$2:D1995,))) + RANDBETWEEN(IF(MAX(INDEX((A1996=$A$2:A1995)*$D$2:D1995,))=0,0,Parameters!$C$2),Parameters!$D$2)</f>
        <v>43470</v>
      </c>
      <c r="E1996">
        <f ca="1">RANDBETWEEN(Parameters!$F$2,Parameters!$G$2)</f>
        <v>98</v>
      </c>
      <c r="F1996">
        <f ca="1">RANDBETWEEN(Parameters!$I$2,Parameters!$J$2)</f>
        <v>147</v>
      </c>
      <c r="G1996">
        <f ca="1">SUMIFS(E$2:E1996,$A$2:A1996,Extraction[[#This Row],[AreaID]])</f>
        <v>29872</v>
      </c>
      <c r="H1996">
        <f ca="1">SUMIFS(F$2:F1996,$A$2:A1996,Extraction[[#This Row],[AreaID]])</f>
        <v>28393</v>
      </c>
      <c r="I1996">
        <f ca="1">VLOOKUP(Extraction[[#This Row],[AreaID]],Reserves[],4,FALSE)-Extraction[[#This Row],[OilExtractionToDate]]</f>
        <v>134569</v>
      </c>
      <c r="J1996">
        <f ca="1">VLOOKUP(Extraction[[#This Row],[AreaID]],Reserves[],5,FALSE)-Extraction[[#This Row],[GasExtractionToDate]]</f>
        <v>207816</v>
      </c>
    </row>
    <row r="1997" spans="1:10" x14ac:dyDescent="0.35">
      <c r="A1997">
        <f ca="1">RANDBETWEEN(1,Parameters!$A$10)</f>
        <v>13</v>
      </c>
      <c r="B1997" t="str">
        <f ca="1">VLOOKUP(A1997,Reserves[],2,FALSE)</f>
        <v>Kern River</v>
      </c>
      <c r="C1997" t="str">
        <f ca="1">VLOOKUP(A1997,Reserves[],3,FALSE)</f>
        <v>W13</v>
      </c>
      <c r="D1997" s="1">
        <f ca="1">MAX(Parameters!$A$2,MAX(INDEX((A1997=$A$2:A1996)*$D$2:D1996,))) + RANDBETWEEN(IF(MAX(INDEX((A1997=$A$2:A1996)*$D$2:D1996,))=0,0,Parameters!$C$2),Parameters!$D$2)</f>
        <v>43387</v>
      </c>
      <c r="E1997">
        <f ca="1">RANDBETWEEN(Parameters!$F$2,Parameters!$G$2)</f>
        <v>264</v>
      </c>
      <c r="F1997">
        <f ca="1">RANDBETWEEN(Parameters!$I$2,Parameters!$J$2)</f>
        <v>218</v>
      </c>
      <c r="G1997">
        <f ca="1">SUMIFS(E$2:E1997,$A$2:A1997,Extraction[[#This Row],[AreaID]])</f>
        <v>27174</v>
      </c>
      <c r="H1997">
        <f ca="1">SUMIFS(F$2:F1997,$A$2:A1997,Extraction[[#This Row],[AreaID]])</f>
        <v>26794</v>
      </c>
      <c r="I1997">
        <f ca="1">VLOOKUP(Extraction[[#This Row],[AreaID]],Reserves[],4,FALSE)-Extraction[[#This Row],[OilExtractionToDate]]</f>
        <v>355529</v>
      </c>
      <c r="J1997">
        <f ca="1">VLOOKUP(Extraction[[#This Row],[AreaID]],Reserves[],5,FALSE)-Extraction[[#This Row],[GasExtractionToDate]]</f>
        <v>422661</v>
      </c>
    </row>
    <row r="1998" spans="1:10" x14ac:dyDescent="0.35">
      <c r="A1998">
        <f ca="1">RANDBETWEEN(1,Parameters!$A$10)</f>
        <v>5</v>
      </c>
      <c r="B1998" t="str">
        <f ca="1">VLOOKUP(A1998,Reserves[],2,FALSE)</f>
        <v>BigPool</v>
      </c>
      <c r="C1998" t="str">
        <f ca="1">VLOOKUP(A1998,Reserves[],3,FALSE)</f>
        <v>B2</v>
      </c>
      <c r="D1998" s="1">
        <f ca="1">MAX(Parameters!$A$2,MAX(INDEX((A1998=$A$2:A1997)*$D$2:D1997,))) + RANDBETWEEN(IF(MAX(INDEX((A1998=$A$2:A1997)*$D$2:D1997,))=0,0,Parameters!$C$2),Parameters!$D$2)</f>
        <v>43309</v>
      </c>
      <c r="E1998">
        <f ca="1">RANDBETWEEN(Parameters!$F$2,Parameters!$G$2)</f>
        <v>164</v>
      </c>
      <c r="F1998">
        <f ca="1">RANDBETWEEN(Parameters!$I$2,Parameters!$J$2)</f>
        <v>253</v>
      </c>
      <c r="G1998">
        <f ca="1">SUMIFS(E$2:E1998,$A$2:A1998,Extraction[[#This Row],[AreaID]])</f>
        <v>24830</v>
      </c>
      <c r="H1998">
        <f ca="1">SUMIFS(F$2:F1998,$A$2:A1998,Extraction[[#This Row],[AreaID]])</f>
        <v>23848</v>
      </c>
      <c r="I1998">
        <f ca="1">VLOOKUP(Extraction[[#This Row],[AreaID]],Reserves[],4,FALSE)-Extraction[[#This Row],[OilExtractionToDate]]</f>
        <v>282593</v>
      </c>
      <c r="J1998">
        <f ca="1">VLOOKUP(Extraction[[#This Row],[AreaID]],Reserves[],5,FALSE)-Extraction[[#This Row],[GasExtractionToDate]]</f>
        <v>253860</v>
      </c>
    </row>
    <row r="1999" spans="1:10" x14ac:dyDescent="0.35">
      <c r="A1999">
        <f ca="1">RANDBETWEEN(1,Parameters!$A$10)</f>
        <v>4</v>
      </c>
      <c r="B1999" t="str">
        <f ca="1">VLOOKUP(A1999,Reserves[],2,FALSE)</f>
        <v>BigPool</v>
      </c>
      <c r="C1999" t="str">
        <f ca="1">VLOOKUP(A1999,Reserves[],3,FALSE)</f>
        <v>B1</v>
      </c>
      <c r="D1999" s="1">
        <f ca="1">MAX(Parameters!$A$2,MAX(INDEX((A1999=$A$2:A1998)*$D$2:D1998,))) + RANDBETWEEN(IF(MAX(INDEX((A1999=$A$2:A1998)*$D$2:D1998,))=0,0,Parameters!$C$2),Parameters!$D$2)</f>
        <v>43389</v>
      </c>
      <c r="E1999">
        <f ca="1">RANDBETWEEN(Parameters!$F$2,Parameters!$G$2)</f>
        <v>299</v>
      </c>
      <c r="F1999">
        <f ca="1">RANDBETWEEN(Parameters!$I$2,Parameters!$J$2)</f>
        <v>155</v>
      </c>
      <c r="G1999">
        <f ca="1">SUMIFS(E$2:E1999,$A$2:A1999,Extraction[[#This Row],[AreaID]])</f>
        <v>26806</v>
      </c>
      <c r="H1999">
        <f ca="1">SUMIFS(F$2:F1999,$A$2:A1999,Extraction[[#This Row],[AreaID]])</f>
        <v>26187</v>
      </c>
      <c r="I1999">
        <f ca="1">VLOOKUP(Extraction[[#This Row],[AreaID]],Reserves[],4,FALSE)-Extraction[[#This Row],[OilExtractionToDate]]</f>
        <v>378384</v>
      </c>
      <c r="J1999">
        <f ca="1">VLOOKUP(Extraction[[#This Row],[AreaID]],Reserves[],5,FALSE)-Extraction[[#This Row],[GasExtractionToDate]]</f>
        <v>174266</v>
      </c>
    </row>
    <row r="2000" spans="1:10" x14ac:dyDescent="0.35">
      <c r="A2000">
        <f ca="1">RANDBETWEEN(1,Parameters!$A$10)</f>
        <v>6</v>
      </c>
      <c r="B2000" t="str">
        <f ca="1">VLOOKUP(A2000,Reserves[],2,FALSE)</f>
        <v>Hanamura</v>
      </c>
      <c r="C2000" t="str">
        <f ca="1">VLOOKUP(A2000,Reserves[],3,FALSE)</f>
        <v>Alpha</v>
      </c>
      <c r="D2000" s="1">
        <f ca="1">MAX(Parameters!$A$2,MAX(INDEX((A2000=$A$2:A1999)*$D$2:D1999,))) + RANDBETWEEN(IF(MAX(INDEX((A2000=$A$2:A1999)*$D$2:D1999,))=0,0,Parameters!$C$2),Parameters!$D$2)</f>
        <v>43408</v>
      </c>
      <c r="E2000">
        <f ca="1">RANDBETWEEN(Parameters!$F$2,Parameters!$G$2)</f>
        <v>266</v>
      </c>
      <c r="F2000">
        <f ca="1">RANDBETWEEN(Parameters!$I$2,Parameters!$J$2)</f>
        <v>103</v>
      </c>
      <c r="G2000">
        <f ca="1">SUMIFS(E$2:E2000,$A$2:A2000,Extraction[[#This Row],[AreaID]])</f>
        <v>27319</v>
      </c>
      <c r="H2000">
        <f ca="1">SUMIFS(F$2:F2000,$A$2:A2000,Extraction[[#This Row],[AreaID]])</f>
        <v>25669</v>
      </c>
      <c r="I2000">
        <f ca="1">VLOOKUP(Extraction[[#This Row],[AreaID]],Reserves[],4,FALSE)-Extraction[[#This Row],[OilExtractionToDate]]</f>
        <v>233061</v>
      </c>
      <c r="J2000">
        <f ca="1">VLOOKUP(Extraction[[#This Row],[AreaID]],Reserves[],5,FALSE)-Extraction[[#This Row],[GasExtractionToDate]]</f>
        <v>275933</v>
      </c>
    </row>
    <row r="2001" spans="1:10" x14ac:dyDescent="0.35">
      <c r="A2001">
        <f ca="1">RANDBETWEEN(1,Parameters!$A$10)</f>
        <v>5</v>
      </c>
      <c r="B2001" t="str">
        <f ca="1">VLOOKUP(A2001,Reserves[],2,FALSE)</f>
        <v>BigPool</v>
      </c>
      <c r="C2001" t="str">
        <f ca="1">VLOOKUP(A2001,Reserves[],3,FALSE)</f>
        <v>B2</v>
      </c>
      <c r="D2001" s="1">
        <f ca="1">MAX(Parameters!$A$2,MAX(INDEX((A2001=$A$2:A2000)*$D$2:D2000,))) + RANDBETWEEN(IF(MAX(INDEX((A2001=$A$2:A2000)*$D$2:D2000,))=0,0,Parameters!$C$2),Parameters!$D$2)</f>
        <v>43312</v>
      </c>
      <c r="E2001">
        <f ca="1">RANDBETWEEN(Parameters!$F$2,Parameters!$G$2)</f>
        <v>154</v>
      </c>
      <c r="F2001">
        <f ca="1">RANDBETWEEN(Parameters!$I$2,Parameters!$J$2)</f>
        <v>281</v>
      </c>
      <c r="G2001">
        <f ca="1">SUMIFS(E$2:E2001,$A$2:A2001,Extraction[[#This Row],[AreaID]])</f>
        <v>24984</v>
      </c>
      <c r="H2001">
        <f ca="1">SUMIFS(F$2:F2001,$A$2:A2001,Extraction[[#This Row],[AreaID]])</f>
        <v>24129</v>
      </c>
      <c r="I2001">
        <f ca="1">VLOOKUP(Extraction[[#This Row],[AreaID]],Reserves[],4,FALSE)-Extraction[[#This Row],[OilExtractionToDate]]</f>
        <v>282439</v>
      </c>
      <c r="J2001">
        <f ca="1">VLOOKUP(Extraction[[#This Row],[AreaID]],Reserves[],5,FALSE)-Extraction[[#This Row],[GasExtractionToDate]]</f>
        <v>253579</v>
      </c>
    </row>
    <row r="2002" spans="1:10" x14ac:dyDescent="0.35">
      <c r="A2002">
        <f ca="1">RANDBETWEEN(1,Parameters!$A$10)</f>
        <v>10</v>
      </c>
      <c r="B2002" t="str">
        <f ca="1">VLOOKUP(A2002,Reserves[],2,FALSE)</f>
        <v>EastTexas</v>
      </c>
      <c r="C2002" t="str">
        <f ca="1">VLOOKUP(A2002,Reserves[],3,FALSE)</f>
        <v>Lake1</v>
      </c>
      <c r="D2002" s="1">
        <f ca="1">MAX(Parameters!$A$2,MAX(INDEX((A2002=$A$2:A2001)*$D$2:D2001,))) + RANDBETWEEN(IF(MAX(INDEX((A2002=$A$2:A2001)*$D$2:D2001,))=0,0,Parameters!$C$2),Parameters!$D$2)</f>
        <v>43281</v>
      </c>
      <c r="E2002">
        <f ca="1">RANDBETWEEN(Parameters!$F$2,Parameters!$G$2)</f>
        <v>213</v>
      </c>
      <c r="F2002">
        <f ca="1">RANDBETWEEN(Parameters!$I$2,Parameters!$J$2)</f>
        <v>111</v>
      </c>
      <c r="G2002">
        <f ca="1">SUMIFS(E$2:E2002,$A$2:A2002,Extraction[[#This Row],[AreaID]])</f>
        <v>24822</v>
      </c>
      <c r="H2002">
        <f ca="1">SUMIFS(F$2:F2002,$A$2:A2002,Extraction[[#This Row],[AreaID]])</f>
        <v>22830</v>
      </c>
      <c r="I2002">
        <f ca="1">VLOOKUP(Extraction[[#This Row],[AreaID]],Reserves[],4,FALSE)-Extraction[[#This Row],[OilExtractionToDate]]</f>
        <v>142406</v>
      </c>
      <c r="J2002">
        <f ca="1">VLOOKUP(Extraction[[#This Row],[AreaID]],Reserves[],5,FALSE)-Extraction[[#This Row],[GasExtractionToDate]]</f>
        <v>352423</v>
      </c>
    </row>
    <row r="2003" spans="1:10" x14ac:dyDescent="0.35">
      <c r="A2003">
        <f ca="1">RANDBETWEEN(1,Parameters!$A$10)</f>
        <v>12</v>
      </c>
      <c r="B2003" t="str">
        <f ca="1">VLOOKUP(A2003,Reserves[],2,FALSE)</f>
        <v>EastTexas</v>
      </c>
      <c r="C2003" t="str">
        <f ca="1">VLOOKUP(A2003,Reserves[],3,FALSE)</f>
        <v>Lake3</v>
      </c>
      <c r="D2003" s="1">
        <f ca="1">MAX(Parameters!$A$2,MAX(INDEX((A2003=$A$2:A2002)*$D$2:D2002,))) + RANDBETWEEN(IF(MAX(INDEX((A2003=$A$2:A2002)*$D$2:D2002,))=0,0,Parameters!$C$2),Parameters!$D$2)</f>
        <v>43365</v>
      </c>
      <c r="E2003">
        <f ca="1">RANDBETWEEN(Parameters!$F$2,Parameters!$G$2)</f>
        <v>94</v>
      </c>
      <c r="F2003">
        <f ca="1">RANDBETWEEN(Parameters!$I$2,Parameters!$J$2)</f>
        <v>249</v>
      </c>
      <c r="G2003">
        <f ca="1">SUMIFS(E$2:E2003,$A$2:A2003,Extraction[[#This Row],[AreaID]])</f>
        <v>25369</v>
      </c>
      <c r="H2003">
        <f ca="1">SUMIFS(F$2:F2003,$A$2:A2003,Extraction[[#This Row],[AreaID]])</f>
        <v>22897</v>
      </c>
      <c r="I2003">
        <f ca="1">VLOOKUP(Extraction[[#This Row],[AreaID]],Reserves[],4,FALSE)-Extraction[[#This Row],[OilExtractionToDate]]</f>
        <v>308018</v>
      </c>
      <c r="J2003">
        <f ca="1">VLOOKUP(Extraction[[#This Row],[AreaID]],Reserves[],5,FALSE)-Extraction[[#This Row],[GasExtractionToDate]]</f>
        <v>264308</v>
      </c>
    </row>
    <row r="2004" spans="1:10" x14ac:dyDescent="0.35">
      <c r="A2004">
        <f ca="1">RANDBETWEEN(1,Parameters!$A$10)</f>
        <v>11</v>
      </c>
      <c r="B2004" t="str">
        <f ca="1">VLOOKUP(A2004,Reserves[],2,FALSE)</f>
        <v>EastTexas</v>
      </c>
      <c r="C2004" t="str">
        <f ca="1">VLOOKUP(A2004,Reserves[],3,FALSE)</f>
        <v>Lake2</v>
      </c>
      <c r="D2004" s="1">
        <f ca="1">MAX(Parameters!$A$2,MAX(INDEX((A2004=$A$2:A2003)*$D$2:D2003,))) + RANDBETWEEN(IF(MAX(INDEX((A2004=$A$2:A2003)*$D$2:D2003,))=0,0,Parameters!$C$2),Parameters!$D$2)</f>
        <v>43389</v>
      </c>
      <c r="E2004">
        <f ca="1">RANDBETWEEN(Parameters!$F$2,Parameters!$G$2)</f>
        <v>164</v>
      </c>
      <c r="F2004">
        <f ca="1">RANDBETWEEN(Parameters!$I$2,Parameters!$J$2)</f>
        <v>250</v>
      </c>
      <c r="G2004">
        <f ca="1">SUMIFS(E$2:E2004,$A$2:A2004,Extraction[[#This Row],[AreaID]])</f>
        <v>26979</v>
      </c>
      <c r="H2004">
        <f ca="1">SUMIFS(F$2:F2004,$A$2:A2004,Extraction[[#This Row],[AreaID]])</f>
        <v>26607</v>
      </c>
      <c r="I2004">
        <f ca="1">VLOOKUP(Extraction[[#This Row],[AreaID]],Reserves[],4,FALSE)-Extraction[[#This Row],[OilExtractionToDate]]</f>
        <v>249001</v>
      </c>
      <c r="J2004">
        <f ca="1">VLOOKUP(Extraction[[#This Row],[AreaID]],Reserves[],5,FALSE)-Extraction[[#This Row],[GasExtractionToDate]]</f>
        <v>200190</v>
      </c>
    </row>
    <row r="2005" spans="1:10" x14ac:dyDescent="0.35">
      <c r="A2005">
        <f ca="1">RANDBETWEEN(1,Parameters!$A$10)</f>
        <v>12</v>
      </c>
      <c r="B2005" t="str">
        <f ca="1">VLOOKUP(A2005,Reserves[],2,FALSE)</f>
        <v>EastTexas</v>
      </c>
      <c r="C2005" t="str">
        <f ca="1">VLOOKUP(A2005,Reserves[],3,FALSE)</f>
        <v>Lake3</v>
      </c>
      <c r="D2005" s="1">
        <f ca="1">MAX(Parameters!$A$2,MAX(INDEX((A2005=$A$2:A2004)*$D$2:D2004,))) + RANDBETWEEN(IF(MAX(INDEX((A2005=$A$2:A2004)*$D$2:D2004,))=0,0,Parameters!$C$2),Parameters!$D$2)</f>
        <v>43372</v>
      </c>
      <c r="E2005">
        <f ca="1">RANDBETWEEN(Parameters!$F$2,Parameters!$G$2)</f>
        <v>208</v>
      </c>
      <c r="F2005">
        <f ca="1">RANDBETWEEN(Parameters!$I$2,Parameters!$J$2)</f>
        <v>87</v>
      </c>
      <c r="G2005">
        <f ca="1">SUMIFS(E$2:E2005,$A$2:A2005,Extraction[[#This Row],[AreaID]])</f>
        <v>25577</v>
      </c>
      <c r="H2005">
        <f ca="1">SUMIFS(F$2:F2005,$A$2:A2005,Extraction[[#This Row],[AreaID]])</f>
        <v>22984</v>
      </c>
      <c r="I2005">
        <f ca="1">VLOOKUP(Extraction[[#This Row],[AreaID]],Reserves[],4,FALSE)-Extraction[[#This Row],[OilExtractionToDate]]</f>
        <v>307810</v>
      </c>
      <c r="J2005">
        <f ca="1">VLOOKUP(Extraction[[#This Row],[AreaID]],Reserves[],5,FALSE)-Extraction[[#This Row],[GasExtractionToDate]]</f>
        <v>264221</v>
      </c>
    </row>
    <row r="2006" spans="1:10" x14ac:dyDescent="0.35">
      <c r="A2006">
        <f ca="1">RANDBETWEEN(1,Parameters!$A$10)</f>
        <v>12</v>
      </c>
      <c r="B2006" t="str">
        <f ca="1">VLOOKUP(A2006,Reserves[],2,FALSE)</f>
        <v>EastTexas</v>
      </c>
      <c r="C2006" t="str">
        <f ca="1">VLOOKUP(A2006,Reserves[],3,FALSE)</f>
        <v>Lake3</v>
      </c>
      <c r="D2006" s="1">
        <f ca="1">MAX(Parameters!$A$2,MAX(INDEX((A2006=$A$2:A2005)*$D$2:D2005,))) + RANDBETWEEN(IF(MAX(INDEX((A2006=$A$2:A2005)*$D$2:D2005,))=0,0,Parameters!$C$2),Parameters!$D$2)</f>
        <v>43376</v>
      </c>
      <c r="E2006">
        <f ca="1">RANDBETWEEN(Parameters!$F$2,Parameters!$G$2)</f>
        <v>281</v>
      </c>
      <c r="F2006">
        <f ca="1">RANDBETWEEN(Parameters!$I$2,Parameters!$J$2)</f>
        <v>182</v>
      </c>
      <c r="G2006">
        <f ca="1">SUMIFS(E$2:E2006,$A$2:A2006,Extraction[[#This Row],[AreaID]])</f>
        <v>25858</v>
      </c>
      <c r="H2006">
        <f ca="1">SUMIFS(F$2:F2006,$A$2:A2006,Extraction[[#This Row],[AreaID]])</f>
        <v>23166</v>
      </c>
      <c r="I2006">
        <f ca="1">VLOOKUP(Extraction[[#This Row],[AreaID]],Reserves[],4,FALSE)-Extraction[[#This Row],[OilExtractionToDate]]</f>
        <v>307529</v>
      </c>
      <c r="J2006">
        <f ca="1">VLOOKUP(Extraction[[#This Row],[AreaID]],Reserves[],5,FALSE)-Extraction[[#This Row],[GasExtractionToDate]]</f>
        <v>264039</v>
      </c>
    </row>
    <row r="2007" spans="1:10" x14ac:dyDescent="0.35">
      <c r="A2007">
        <f ca="1">RANDBETWEEN(1,Parameters!$A$10)</f>
        <v>8</v>
      </c>
      <c r="B2007" t="str">
        <f ca="1">VLOOKUP(A2007,Reserves[],2,FALSE)</f>
        <v>Hanamura</v>
      </c>
      <c r="C2007" t="str">
        <f ca="1">VLOOKUP(A2007,Reserves[],3,FALSE)</f>
        <v>Delta</v>
      </c>
      <c r="D2007" s="1">
        <f ca="1">MAX(Parameters!$A$2,MAX(INDEX((A2007=$A$2:A2006)*$D$2:D2006,))) + RANDBETWEEN(IF(MAX(INDEX((A2007=$A$2:A2006)*$D$2:D2006,))=0,0,Parameters!$C$2),Parameters!$D$2)</f>
        <v>43447</v>
      </c>
      <c r="E2007">
        <f ca="1">RANDBETWEEN(Parameters!$F$2,Parameters!$G$2)</f>
        <v>261</v>
      </c>
      <c r="F2007">
        <f ca="1">RANDBETWEEN(Parameters!$I$2,Parameters!$J$2)</f>
        <v>292</v>
      </c>
      <c r="G2007">
        <f ca="1">SUMIFS(E$2:E2007,$A$2:A2007,Extraction[[#This Row],[AreaID]])</f>
        <v>29000</v>
      </c>
      <c r="H2007">
        <f ca="1">SUMIFS(F$2:F2007,$A$2:A2007,Extraction[[#This Row],[AreaID]])</f>
        <v>28176</v>
      </c>
      <c r="I2007">
        <f ca="1">VLOOKUP(Extraction[[#This Row],[AreaID]],Reserves[],4,FALSE)-Extraction[[#This Row],[OilExtractionToDate]]</f>
        <v>144790</v>
      </c>
      <c r="J2007">
        <f ca="1">VLOOKUP(Extraction[[#This Row],[AreaID]],Reserves[],5,FALSE)-Extraction[[#This Row],[GasExtractionToDate]]</f>
        <v>214933</v>
      </c>
    </row>
    <row r="2008" spans="1:10" x14ac:dyDescent="0.35">
      <c r="A2008">
        <f ca="1">RANDBETWEEN(1,Parameters!$A$10)</f>
        <v>6</v>
      </c>
      <c r="B2008" t="str">
        <f ca="1">VLOOKUP(A2008,Reserves[],2,FALSE)</f>
        <v>Hanamura</v>
      </c>
      <c r="C2008" t="str">
        <f ca="1">VLOOKUP(A2008,Reserves[],3,FALSE)</f>
        <v>Alpha</v>
      </c>
      <c r="D2008" s="1">
        <f ca="1">MAX(Parameters!$A$2,MAX(INDEX((A2008=$A$2:A2007)*$D$2:D2007,))) + RANDBETWEEN(IF(MAX(INDEX((A2008=$A$2:A2007)*$D$2:D2007,))=0,0,Parameters!$C$2),Parameters!$D$2)</f>
        <v>43412</v>
      </c>
      <c r="E2008">
        <f ca="1">RANDBETWEEN(Parameters!$F$2,Parameters!$G$2)</f>
        <v>84</v>
      </c>
      <c r="F2008">
        <f ca="1">RANDBETWEEN(Parameters!$I$2,Parameters!$J$2)</f>
        <v>133</v>
      </c>
      <c r="G2008">
        <f ca="1">SUMIFS(E$2:E2008,$A$2:A2008,Extraction[[#This Row],[AreaID]])</f>
        <v>27403</v>
      </c>
      <c r="H2008">
        <f ca="1">SUMIFS(F$2:F2008,$A$2:A2008,Extraction[[#This Row],[AreaID]])</f>
        <v>25802</v>
      </c>
      <c r="I2008">
        <f ca="1">VLOOKUP(Extraction[[#This Row],[AreaID]],Reserves[],4,FALSE)-Extraction[[#This Row],[OilExtractionToDate]]</f>
        <v>232977</v>
      </c>
      <c r="J2008">
        <f ca="1">VLOOKUP(Extraction[[#This Row],[AreaID]],Reserves[],5,FALSE)-Extraction[[#This Row],[GasExtractionToDate]]</f>
        <v>275800</v>
      </c>
    </row>
    <row r="2009" spans="1:10" x14ac:dyDescent="0.35">
      <c r="A2009">
        <f ca="1">RANDBETWEEN(1,Parameters!$A$10)</f>
        <v>10</v>
      </c>
      <c r="B2009" t="str">
        <f ca="1">VLOOKUP(A2009,Reserves[],2,FALSE)</f>
        <v>EastTexas</v>
      </c>
      <c r="C2009" t="str">
        <f ca="1">VLOOKUP(A2009,Reserves[],3,FALSE)</f>
        <v>Lake1</v>
      </c>
      <c r="D2009" s="1">
        <f ca="1">MAX(Parameters!$A$2,MAX(INDEX((A2009=$A$2:A2008)*$D$2:D2008,))) + RANDBETWEEN(IF(MAX(INDEX((A2009=$A$2:A2008)*$D$2:D2008,))=0,0,Parameters!$C$2),Parameters!$D$2)</f>
        <v>43284</v>
      </c>
      <c r="E2009">
        <f ca="1">RANDBETWEEN(Parameters!$F$2,Parameters!$G$2)</f>
        <v>214</v>
      </c>
      <c r="F2009">
        <f ca="1">RANDBETWEEN(Parameters!$I$2,Parameters!$J$2)</f>
        <v>198</v>
      </c>
      <c r="G2009">
        <f ca="1">SUMIFS(E$2:E2009,$A$2:A2009,Extraction[[#This Row],[AreaID]])</f>
        <v>25036</v>
      </c>
      <c r="H2009">
        <f ca="1">SUMIFS(F$2:F2009,$A$2:A2009,Extraction[[#This Row],[AreaID]])</f>
        <v>23028</v>
      </c>
      <c r="I2009">
        <f ca="1">VLOOKUP(Extraction[[#This Row],[AreaID]],Reserves[],4,FALSE)-Extraction[[#This Row],[OilExtractionToDate]]</f>
        <v>142192</v>
      </c>
      <c r="J2009">
        <f ca="1">VLOOKUP(Extraction[[#This Row],[AreaID]],Reserves[],5,FALSE)-Extraction[[#This Row],[GasExtractionToDate]]</f>
        <v>352225</v>
      </c>
    </row>
    <row r="2010" spans="1:10" x14ac:dyDescent="0.35">
      <c r="A2010">
        <f ca="1">RANDBETWEEN(1,Parameters!$A$10)</f>
        <v>7</v>
      </c>
      <c r="B2010" t="str">
        <f ca="1">VLOOKUP(A2010,Reserves[],2,FALSE)</f>
        <v>Hanamura</v>
      </c>
      <c r="C2010" t="str">
        <f ca="1">VLOOKUP(A2010,Reserves[],3,FALSE)</f>
        <v>H1</v>
      </c>
      <c r="D2010" s="1">
        <f ca="1">MAX(Parameters!$A$2,MAX(INDEX((A2010=$A$2:A2009)*$D$2:D2009,))) + RANDBETWEEN(IF(MAX(INDEX((A2010=$A$2:A2009)*$D$2:D2009,))=0,0,Parameters!$C$2),Parameters!$D$2)</f>
        <v>43389</v>
      </c>
      <c r="E2010">
        <f ca="1">RANDBETWEEN(Parameters!$F$2,Parameters!$G$2)</f>
        <v>110</v>
      </c>
      <c r="F2010">
        <f ca="1">RANDBETWEEN(Parameters!$I$2,Parameters!$J$2)</f>
        <v>85</v>
      </c>
      <c r="G2010">
        <f ca="1">SUMIFS(E$2:E2010,$A$2:A2010,Extraction[[#This Row],[AreaID]])</f>
        <v>26871</v>
      </c>
      <c r="H2010">
        <f ca="1">SUMIFS(F$2:F2010,$A$2:A2010,Extraction[[#This Row],[AreaID]])</f>
        <v>24976</v>
      </c>
      <c r="I2010">
        <f ca="1">VLOOKUP(Extraction[[#This Row],[AreaID]],Reserves[],4,FALSE)-Extraction[[#This Row],[OilExtractionToDate]]</f>
        <v>299495</v>
      </c>
      <c r="J2010">
        <f ca="1">VLOOKUP(Extraction[[#This Row],[AreaID]],Reserves[],5,FALSE)-Extraction[[#This Row],[GasExtractionToDate]]</f>
        <v>416401</v>
      </c>
    </row>
    <row r="2011" spans="1:10" x14ac:dyDescent="0.35">
      <c r="A2011">
        <f ca="1">RANDBETWEEN(1,Parameters!$A$10)</f>
        <v>14</v>
      </c>
      <c r="B2011" t="str">
        <f ca="1">VLOOKUP(A2011,Reserves[],2,FALSE)</f>
        <v>Kern River</v>
      </c>
      <c r="C2011" t="str">
        <f ca="1">VLOOKUP(A2011,Reserves[],3,FALSE)</f>
        <v>Delta</v>
      </c>
      <c r="D2011" s="1">
        <f ca="1">MAX(Parameters!$A$2,MAX(INDEX((A2011=$A$2:A2010)*$D$2:D2010,))) + RANDBETWEEN(IF(MAX(INDEX((A2011=$A$2:A2010)*$D$2:D2010,))=0,0,Parameters!$C$2),Parameters!$D$2)</f>
        <v>43237</v>
      </c>
      <c r="E2011">
        <f ca="1">RANDBETWEEN(Parameters!$F$2,Parameters!$G$2)</f>
        <v>96</v>
      </c>
      <c r="F2011">
        <f ca="1">RANDBETWEEN(Parameters!$I$2,Parameters!$J$2)</f>
        <v>203</v>
      </c>
      <c r="G2011">
        <f ca="1">SUMIFS(E$2:E2011,$A$2:A2011,Extraction[[#This Row],[AreaID]])</f>
        <v>23329</v>
      </c>
      <c r="H2011">
        <f ca="1">SUMIFS(F$2:F2011,$A$2:A2011,Extraction[[#This Row],[AreaID]])</f>
        <v>22262</v>
      </c>
      <c r="I2011">
        <f ca="1">VLOOKUP(Extraction[[#This Row],[AreaID]],Reserves[],4,FALSE)-Extraction[[#This Row],[OilExtractionToDate]]</f>
        <v>322082</v>
      </c>
      <c r="J2011">
        <f ca="1">VLOOKUP(Extraction[[#This Row],[AreaID]],Reserves[],5,FALSE)-Extraction[[#This Row],[GasExtractionToDate]]</f>
        <v>383876</v>
      </c>
    </row>
    <row r="2012" spans="1:10" x14ac:dyDescent="0.35">
      <c r="A2012">
        <f ca="1">RANDBETWEEN(1,Parameters!$A$10)</f>
        <v>4</v>
      </c>
      <c r="B2012" t="str">
        <f ca="1">VLOOKUP(A2012,Reserves[],2,FALSE)</f>
        <v>BigPool</v>
      </c>
      <c r="C2012" t="str">
        <f ca="1">VLOOKUP(A2012,Reserves[],3,FALSE)</f>
        <v>B1</v>
      </c>
      <c r="D2012" s="1">
        <f ca="1">MAX(Parameters!$A$2,MAX(INDEX((A2012=$A$2:A2011)*$D$2:D2011,))) + RANDBETWEEN(IF(MAX(INDEX((A2012=$A$2:A2011)*$D$2:D2011,))=0,0,Parameters!$C$2),Parameters!$D$2)</f>
        <v>43392</v>
      </c>
      <c r="E2012">
        <f ca="1">RANDBETWEEN(Parameters!$F$2,Parameters!$G$2)</f>
        <v>101</v>
      </c>
      <c r="F2012">
        <f ca="1">RANDBETWEEN(Parameters!$I$2,Parameters!$J$2)</f>
        <v>235</v>
      </c>
      <c r="G2012">
        <f ca="1">SUMIFS(E$2:E2012,$A$2:A2012,Extraction[[#This Row],[AreaID]])</f>
        <v>26907</v>
      </c>
      <c r="H2012">
        <f ca="1">SUMIFS(F$2:F2012,$A$2:A2012,Extraction[[#This Row],[AreaID]])</f>
        <v>26422</v>
      </c>
      <c r="I2012">
        <f ca="1">VLOOKUP(Extraction[[#This Row],[AreaID]],Reserves[],4,FALSE)-Extraction[[#This Row],[OilExtractionToDate]]</f>
        <v>378283</v>
      </c>
      <c r="J2012">
        <f ca="1">VLOOKUP(Extraction[[#This Row],[AreaID]],Reserves[],5,FALSE)-Extraction[[#This Row],[GasExtractionToDate]]</f>
        <v>174031</v>
      </c>
    </row>
    <row r="2013" spans="1:10" x14ac:dyDescent="0.35">
      <c r="A2013">
        <f ca="1">RANDBETWEEN(1,Parameters!$A$10)</f>
        <v>14</v>
      </c>
      <c r="B2013" t="str">
        <f ca="1">VLOOKUP(A2013,Reserves[],2,FALSE)</f>
        <v>Kern River</v>
      </c>
      <c r="C2013" t="str">
        <f ca="1">VLOOKUP(A2013,Reserves[],3,FALSE)</f>
        <v>Delta</v>
      </c>
      <c r="D2013" s="1">
        <f ca="1">MAX(Parameters!$A$2,MAX(INDEX((A2013=$A$2:A2012)*$D$2:D2012,))) + RANDBETWEEN(IF(MAX(INDEX((A2013=$A$2:A2012)*$D$2:D2012,))=0,0,Parameters!$C$2),Parameters!$D$2)</f>
        <v>43240</v>
      </c>
      <c r="E2013">
        <f ca="1">RANDBETWEEN(Parameters!$F$2,Parameters!$G$2)</f>
        <v>122</v>
      </c>
      <c r="F2013">
        <f ca="1">RANDBETWEEN(Parameters!$I$2,Parameters!$J$2)</f>
        <v>64</v>
      </c>
      <c r="G2013">
        <f ca="1">SUMIFS(E$2:E2013,$A$2:A2013,Extraction[[#This Row],[AreaID]])</f>
        <v>23451</v>
      </c>
      <c r="H2013">
        <f ca="1">SUMIFS(F$2:F2013,$A$2:A2013,Extraction[[#This Row],[AreaID]])</f>
        <v>22326</v>
      </c>
      <c r="I2013">
        <f ca="1">VLOOKUP(Extraction[[#This Row],[AreaID]],Reserves[],4,FALSE)-Extraction[[#This Row],[OilExtractionToDate]]</f>
        <v>321960</v>
      </c>
      <c r="J2013">
        <f ca="1">VLOOKUP(Extraction[[#This Row],[AreaID]],Reserves[],5,FALSE)-Extraction[[#This Row],[GasExtractionToDate]]</f>
        <v>383812</v>
      </c>
    </row>
    <row r="2014" spans="1:10" x14ac:dyDescent="0.35">
      <c r="A2014">
        <f ca="1">RANDBETWEEN(1,Parameters!$A$10)</f>
        <v>6</v>
      </c>
      <c r="B2014" t="str">
        <f ca="1">VLOOKUP(A2014,Reserves[],2,FALSE)</f>
        <v>Hanamura</v>
      </c>
      <c r="C2014" t="str">
        <f ca="1">VLOOKUP(A2014,Reserves[],3,FALSE)</f>
        <v>Alpha</v>
      </c>
      <c r="D2014" s="1">
        <f ca="1">MAX(Parameters!$A$2,MAX(INDEX((A2014=$A$2:A2013)*$D$2:D2013,))) + RANDBETWEEN(IF(MAX(INDEX((A2014=$A$2:A2013)*$D$2:D2013,))=0,0,Parameters!$C$2),Parameters!$D$2)</f>
        <v>43417</v>
      </c>
      <c r="E2014">
        <f ca="1">RANDBETWEEN(Parameters!$F$2,Parameters!$G$2)</f>
        <v>274</v>
      </c>
      <c r="F2014">
        <f ca="1">RANDBETWEEN(Parameters!$I$2,Parameters!$J$2)</f>
        <v>294</v>
      </c>
      <c r="G2014">
        <f ca="1">SUMIFS(E$2:E2014,$A$2:A2014,Extraction[[#This Row],[AreaID]])</f>
        <v>27677</v>
      </c>
      <c r="H2014">
        <f ca="1">SUMIFS(F$2:F2014,$A$2:A2014,Extraction[[#This Row],[AreaID]])</f>
        <v>26096</v>
      </c>
      <c r="I2014">
        <f ca="1">VLOOKUP(Extraction[[#This Row],[AreaID]],Reserves[],4,FALSE)-Extraction[[#This Row],[OilExtractionToDate]]</f>
        <v>232703</v>
      </c>
      <c r="J2014">
        <f ca="1">VLOOKUP(Extraction[[#This Row],[AreaID]],Reserves[],5,FALSE)-Extraction[[#This Row],[GasExtractionToDate]]</f>
        <v>275506</v>
      </c>
    </row>
    <row r="2015" spans="1:10" x14ac:dyDescent="0.35">
      <c r="A2015">
        <f ca="1">RANDBETWEEN(1,Parameters!$A$10)</f>
        <v>4</v>
      </c>
      <c r="B2015" t="str">
        <f ca="1">VLOOKUP(A2015,Reserves[],2,FALSE)</f>
        <v>BigPool</v>
      </c>
      <c r="C2015" t="str">
        <f ca="1">VLOOKUP(A2015,Reserves[],3,FALSE)</f>
        <v>B1</v>
      </c>
      <c r="D2015" s="1">
        <f ca="1">MAX(Parameters!$A$2,MAX(INDEX((A2015=$A$2:A2014)*$D$2:D2014,))) + RANDBETWEEN(IF(MAX(INDEX((A2015=$A$2:A2014)*$D$2:D2014,))=0,0,Parameters!$C$2),Parameters!$D$2)</f>
        <v>43396</v>
      </c>
      <c r="E2015">
        <f ca="1">RANDBETWEEN(Parameters!$F$2,Parameters!$G$2)</f>
        <v>119</v>
      </c>
      <c r="F2015">
        <f ca="1">RANDBETWEEN(Parameters!$I$2,Parameters!$J$2)</f>
        <v>259</v>
      </c>
      <c r="G2015">
        <f ca="1">SUMIFS(E$2:E2015,$A$2:A2015,Extraction[[#This Row],[AreaID]])</f>
        <v>27026</v>
      </c>
      <c r="H2015">
        <f ca="1">SUMIFS(F$2:F2015,$A$2:A2015,Extraction[[#This Row],[AreaID]])</f>
        <v>26681</v>
      </c>
      <c r="I2015">
        <f ca="1">VLOOKUP(Extraction[[#This Row],[AreaID]],Reserves[],4,FALSE)-Extraction[[#This Row],[OilExtractionToDate]]</f>
        <v>378164</v>
      </c>
      <c r="J2015">
        <f ca="1">VLOOKUP(Extraction[[#This Row],[AreaID]],Reserves[],5,FALSE)-Extraction[[#This Row],[GasExtractionToDate]]</f>
        <v>173772</v>
      </c>
    </row>
    <row r="2016" spans="1:10" x14ac:dyDescent="0.35">
      <c r="A2016">
        <f ca="1">RANDBETWEEN(1,Parameters!$A$10)</f>
        <v>6</v>
      </c>
      <c r="B2016" t="str">
        <f ca="1">VLOOKUP(A2016,Reserves[],2,FALSE)</f>
        <v>Hanamura</v>
      </c>
      <c r="C2016" t="str">
        <f ca="1">VLOOKUP(A2016,Reserves[],3,FALSE)</f>
        <v>Alpha</v>
      </c>
      <c r="D2016" s="1">
        <f ca="1">MAX(Parameters!$A$2,MAX(INDEX((A2016=$A$2:A2015)*$D$2:D2015,))) + RANDBETWEEN(IF(MAX(INDEX((A2016=$A$2:A2015)*$D$2:D2015,))=0,0,Parameters!$C$2),Parameters!$D$2)</f>
        <v>43421</v>
      </c>
      <c r="E2016">
        <f ca="1">RANDBETWEEN(Parameters!$F$2,Parameters!$G$2)</f>
        <v>107</v>
      </c>
      <c r="F2016">
        <f ca="1">RANDBETWEEN(Parameters!$I$2,Parameters!$J$2)</f>
        <v>158</v>
      </c>
      <c r="G2016">
        <f ca="1">SUMIFS(E$2:E2016,$A$2:A2016,Extraction[[#This Row],[AreaID]])</f>
        <v>27784</v>
      </c>
      <c r="H2016">
        <f ca="1">SUMIFS(F$2:F2016,$A$2:A2016,Extraction[[#This Row],[AreaID]])</f>
        <v>26254</v>
      </c>
      <c r="I2016">
        <f ca="1">VLOOKUP(Extraction[[#This Row],[AreaID]],Reserves[],4,FALSE)-Extraction[[#This Row],[OilExtractionToDate]]</f>
        <v>232596</v>
      </c>
      <c r="J2016">
        <f ca="1">VLOOKUP(Extraction[[#This Row],[AreaID]],Reserves[],5,FALSE)-Extraction[[#This Row],[GasExtractionToDate]]</f>
        <v>275348</v>
      </c>
    </row>
    <row r="2017" spans="1:10" x14ac:dyDescent="0.35">
      <c r="A2017">
        <f ca="1">RANDBETWEEN(1,Parameters!$A$10)</f>
        <v>13</v>
      </c>
      <c r="B2017" t="str">
        <f ca="1">VLOOKUP(A2017,Reserves[],2,FALSE)</f>
        <v>Kern River</v>
      </c>
      <c r="C2017" t="str">
        <f ca="1">VLOOKUP(A2017,Reserves[],3,FALSE)</f>
        <v>W13</v>
      </c>
      <c r="D2017" s="1">
        <f ca="1">MAX(Parameters!$A$2,MAX(INDEX((A2017=$A$2:A2016)*$D$2:D2016,))) + RANDBETWEEN(IF(MAX(INDEX((A2017=$A$2:A2016)*$D$2:D2016,))=0,0,Parameters!$C$2),Parameters!$D$2)</f>
        <v>43392</v>
      </c>
      <c r="E2017">
        <f ca="1">RANDBETWEEN(Parameters!$F$2,Parameters!$G$2)</f>
        <v>123</v>
      </c>
      <c r="F2017">
        <f ca="1">RANDBETWEEN(Parameters!$I$2,Parameters!$J$2)</f>
        <v>211</v>
      </c>
      <c r="G2017">
        <f ca="1">SUMIFS(E$2:E2017,$A$2:A2017,Extraction[[#This Row],[AreaID]])</f>
        <v>27297</v>
      </c>
      <c r="H2017">
        <f ca="1">SUMIFS(F$2:F2017,$A$2:A2017,Extraction[[#This Row],[AreaID]])</f>
        <v>27005</v>
      </c>
      <c r="I2017">
        <f ca="1">VLOOKUP(Extraction[[#This Row],[AreaID]],Reserves[],4,FALSE)-Extraction[[#This Row],[OilExtractionToDate]]</f>
        <v>355406</v>
      </c>
      <c r="J2017">
        <f ca="1">VLOOKUP(Extraction[[#This Row],[AreaID]],Reserves[],5,FALSE)-Extraction[[#This Row],[GasExtractionToDate]]</f>
        <v>422450</v>
      </c>
    </row>
    <row r="2018" spans="1:10" x14ac:dyDescent="0.35">
      <c r="A2018">
        <f ca="1">RANDBETWEEN(1,Parameters!$A$10)</f>
        <v>13</v>
      </c>
      <c r="B2018" t="str">
        <f ca="1">VLOOKUP(A2018,Reserves[],2,FALSE)</f>
        <v>Kern River</v>
      </c>
      <c r="C2018" t="str">
        <f ca="1">VLOOKUP(A2018,Reserves[],3,FALSE)</f>
        <v>W13</v>
      </c>
      <c r="D2018" s="1">
        <f ca="1">MAX(Parameters!$A$2,MAX(INDEX((A2018=$A$2:A2017)*$D$2:D2017,))) + RANDBETWEEN(IF(MAX(INDEX((A2018=$A$2:A2017)*$D$2:D2017,))=0,0,Parameters!$C$2),Parameters!$D$2)</f>
        <v>43397</v>
      </c>
      <c r="E2018">
        <f ca="1">RANDBETWEEN(Parameters!$F$2,Parameters!$G$2)</f>
        <v>294</v>
      </c>
      <c r="F2018">
        <f ca="1">RANDBETWEEN(Parameters!$I$2,Parameters!$J$2)</f>
        <v>118</v>
      </c>
      <c r="G2018">
        <f ca="1">SUMIFS(E$2:E2018,$A$2:A2018,Extraction[[#This Row],[AreaID]])</f>
        <v>27591</v>
      </c>
      <c r="H2018">
        <f ca="1">SUMIFS(F$2:F2018,$A$2:A2018,Extraction[[#This Row],[AreaID]])</f>
        <v>27123</v>
      </c>
      <c r="I2018">
        <f ca="1">VLOOKUP(Extraction[[#This Row],[AreaID]],Reserves[],4,FALSE)-Extraction[[#This Row],[OilExtractionToDate]]</f>
        <v>355112</v>
      </c>
      <c r="J2018">
        <f ca="1">VLOOKUP(Extraction[[#This Row],[AreaID]],Reserves[],5,FALSE)-Extraction[[#This Row],[GasExtractionToDate]]</f>
        <v>422332</v>
      </c>
    </row>
    <row r="2019" spans="1:10" x14ac:dyDescent="0.35">
      <c r="A2019">
        <f ca="1">RANDBETWEEN(1,Parameters!$A$10)</f>
        <v>3</v>
      </c>
      <c r="B2019" t="str">
        <f ca="1">VLOOKUP(A2019,Reserves[],2,FALSE)</f>
        <v>Route66</v>
      </c>
      <c r="C2019" t="str">
        <f ca="1">VLOOKUP(A2019,Reserves[],3,FALSE)</f>
        <v>A3</v>
      </c>
      <c r="D2019" s="1">
        <f ca="1">MAX(Parameters!$A$2,MAX(INDEX((A2019=$A$2:A2018)*$D$2:D2018,))) + RANDBETWEEN(IF(MAX(INDEX((A2019=$A$2:A2018)*$D$2:D2018,))=0,0,Parameters!$C$2),Parameters!$D$2)</f>
        <v>43400</v>
      </c>
      <c r="E2019">
        <f ca="1">RANDBETWEEN(Parameters!$F$2,Parameters!$G$2)</f>
        <v>211</v>
      </c>
      <c r="F2019">
        <f ca="1">RANDBETWEEN(Parameters!$I$2,Parameters!$J$2)</f>
        <v>173</v>
      </c>
      <c r="G2019">
        <f ca="1">SUMIFS(E$2:E2019,$A$2:A2019,Extraction[[#This Row],[AreaID]])</f>
        <v>28210</v>
      </c>
      <c r="H2019">
        <f ca="1">SUMIFS(F$2:F2019,$A$2:A2019,Extraction[[#This Row],[AreaID]])</f>
        <v>24289</v>
      </c>
      <c r="I2019">
        <f ca="1">VLOOKUP(Extraction[[#This Row],[AreaID]],Reserves[],4,FALSE)-Extraction[[#This Row],[OilExtractionToDate]]</f>
        <v>183948</v>
      </c>
      <c r="J2019">
        <f ca="1">VLOOKUP(Extraction[[#This Row],[AreaID]],Reserves[],5,FALSE)-Extraction[[#This Row],[GasExtractionToDate]]</f>
        <v>322149</v>
      </c>
    </row>
    <row r="2020" spans="1:10" x14ac:dyDescent="0.35">
      <c r="A2020">
        <f ca="1">RANDBETWEEN(1,Parameters!$A$10)</f>
        <v>9</v>
      </c>
      <c r="B2020" t="str">
        <f ca="1">VLOOKUP(A2020,Reserves[],2,FALSE)</f>
        <v>Hanamura</v>
      </c>
      <c r="C2020" t="str">
        <f ca="1">VLOOKUP(A2020,Reserves[],3,FALSE)</f>
        <v>H2</v>
      </c>
      <c r="D2020" s="1">
        <f ca="1">MAX(Parameters!$A$2,MAX(INDEX((A2020=$A$2:A2019)*$D$2:D2019,))) + RANDBETWEEN(IF(MAX(INDEX((A2020=$A$2:A2019)*$D$2:D2019,))=0,0,Parameters!$C$2),Parameters!$D$2)</f>
        <v>43399</v>
      </c>
      <c r="E2020">
        <f ca="1">RANDBETWEEN(Parameters!$F$2,Parameters!$G$2)</f>
        <v>218</v>
      </c>
      <c r="F2020">
        <f ca="1">RANDBETWEEN(Parameters!$I$2,Parameters!$J$2)</f>
        <v>280</v>
      </c>
      <c r="G2020">
        <f ca="1">SUMIFS(E$2:E2020,$A$2:A2020,Extraction[[#This Row],[AreaID]])</f>
        <v>28304</v>
      </c>
      <c r="H2020">
        <f ca="1">SUMIFS(F$2:F2020,$A$2:A2020,Extraction[[#This Row],[AreaID]])</f>
        <v>26764</v>
      </c>
      <c r="I2020">
        <f ca="1">VLOOKUP(Extraction[[#This Row],[AreaID]],Reserves[],4,FALSE)-Extraction[[#This Row],[OilExtractionToDate]]</f>
        <v>312859</v>
      </c>
      <c r="J2020">
        <f ca="1">VLOOKUP(Extraction[[#This Row],[AreaID]],Reserves[],5,FALSE)-Extraction[[#This Row],[GasExtractionToDate]]</f>
        <v>389174</v>
      </c>
    </row>
    <row r="2021" spans="1:10" x14ac:dyDescent="0.35">
      <c r="A2021">
        <f ca="1">RANDBETWEEN(1,Parameters!$A$10)</f>
        <v>11</v>
      </c>
      <c r="B2021" t="str">
        <f ca="1">VLOOKUP(A2021,Reserves[],2,FALSE)</f>
        <v>EastTexas</v>
      </c>
      <c r="C2021" t="str">
        <f ca="1">VLOOKUP(A2021,Reserves[],3,FALSE)</f>
        <v>Lake2</v>
      </c>
      <c r="D2021" s="1">
        <f ca="1">MAX(Parameters!$A$2,MAX(INDEX((A2021=$A$2:A2020)*$D$2:D2020,))) + RANDBETWEEN(IF(MAX(INDEX((A2021=$A$2:A2020)*$D$2:D2020,))=0,0,Parameters!$C$2),Parameters!$D$2)</f>
        <v>43392</v>
      </c>
      <c r="E2021">
        <f ca="1">RANDBETWEEN(Parameters!$F$2,Parameters!$G$2)</f>
        <v>275</v>
      </c>
      <c r="F2021">
        <f ca="1">RANDBETWEEN(Parameters!$I$2,Parameters!$J$2)</f>
        <v>58</v>
      </c>
      <c r="G2021">
        <f ca="1">SUMIFS(E$2:E2021,$A$2:A2021,Extraction[[#This Row],[AreaID]])</f>
        <v>27254</v>
      </c>
      <c r="H2021">
        <f ca="1">SUMIFS(F$2:F2021,$A$2:A2021,Extraction[[#This Row],[AreaID]])</f>
        <v>26665</v>
      </c>
      <c r="I2021">
        <f ca="1">VLOOKUP(Extraction[[#This Row],[AreaID]],Reserves[],4,FALSE)-Extraction[[#This Row],[OilExtractionToDate]]</f>
        <v>248726</v>
      </c>
      <c r="J2021">
        <f ca="1">VLOOKUP(Extraction[[#This Row],[AreaID]],Reserves[],5,FALSE)-Extraction[[#This Row],[GasExtractionToDate]]</f>
        <v>200132</v>
      </c>
    </row>
    <row r="2022" spans="1:10" x14ac:dyDescent="0.35">
      <c r="A2022">
        <f ca="1">RANDBETWEEN(1,Parameters!$A$10)</f>
        <v>11</v>
      </c>
      <c r="B2022" t="str">
        <f ca="1">VLOOKUP(A2022,Reserves[],2,FALSE)</f>
        <v>EastTexas</v>
      </c>
      <c r="C2022" t="str">
        <f ca="1">VLOOKUP(A2022,Reserves[],3,FALSE)</f>
        <v>Lake2</v>
      </c>
      <c r="D2022" s="1">
        <f ca="1">MAX(Parameters!$A$2,MAX(INDEX((A2022=$A$2:A2021)*$D$2:D2021,))) + RANDBETWEEN(IF(MAX(INDEX((A2022=$A$2:A2021)*$D$2:D2021,))=0,0,Parameters!$C$2),Parameters!$D$2)</f>
        <v>43396</v>
      </c>
      <c r="E2022">
        <f ca="1">RANDBETWEEN(Parameters!$F$2,Parameters!$G$2)</f>
        <v>259</v>
      </c>
      <c r="F2022">
        <f ca="1">RANDBETWEEN(Parameters!$I$2,Parameters!$J$2)</f>
        <v>106</v>
      </c>
      <c r="G2022">
        <f ca="1">SUMIFS(E$2:E2022,$A$2:A2022,Extraction[[#This Row],[AreaID]])</f>
        <v>27513</v>
      </c>
      <c r="H2022">
        <f ca="1">SUMIFS(F$2:F2022,$A$2:A2022,Extraction[[#This Row],[AreaID]])</f>
        <v>26771</v>
      </c>
      <c r="I2022">
        <f ca="1">VLOOKUP(Extraction[[#This Row],[AreaID]],Reserves[],4,FALSE)-Extraction[[#This Row],[OilExtractionToDate]]</f>
        <v>248467</v>
      </c>
      <c r="J2022">
        <f ca="1">VLOOKUP(Extraction[[#This Row],[AreaID]],Reserves[],5,FALSE)-Extraction[[#This Row],[GasExtractionToDate]]</f>
        <v>200026</v>
      </c>
    </row>
    <row r="2023" spans="1:10" x14ac:dyDescent="0.35">
      <c r="A2023">
        <f ca="1">RANDBETWEEN(1,Parameters!$A$10)</f>
        <v>7</v>
      </c>
      <c r="B2023" t="str">
        <f ca="1">VLOOKUP(A2023,Reserves[],2,FALSE)</f>
        <v>Hanamura</v>
      </c>
      <c r="C2023" t="str">
        <f ca="1">VLOOKUP(A2023,Reserves[],3,FALSE)</f>
        <v>H1</v>
      </c>
      <c r="D2023" s="1">
        <f ca="1">MAX(Parameters!$A$2,MAX(INDEX((A2023=$A$2:A2022)*$D$2:D2022,))) + RANDBETWEEN(IF(MAX(INDEX((A2023=$A$2:A2022)*$D$2:D2022,))=0,0,Parameters!$C$2),Parameters!$D$2)</f>
        <v>43395</v>
      </c>
      <c r="E2023">
        <f ca="1">RANDBETWEEN(Parameters!$F$2,Parameters!$G$2)</f>
        <v>247</v>
      </c>
      <c r="F2023">
        <f ca="1">RANDBETWEEN(Parameters!$I$2,Parameters!$J$2)</f>
        <v>290</v>
      </c>
      <c r="G2023">
        <f ca="1">SUMIFS(E$2:E2023,$A$2:A2023,Extraction[[#This Row],[AreaID]])</f>
        <v>27118</v>
      </c>
      <c r="H2023">
        <f ca="1">SUMIFS(F$2:F2023,$A$2:A2023,Extraction[[#This Row],[AreaID]])</f>
        <v>25266</v>
      </c>
      <c r="I2023">
        <f ca="1">VLOOKUP(Extraction[[#This Row],[AreaID]],Reserves[],4,FALSE)-Extraction[[#This Row],[OilExtractionToDate]]</f>
        <v>299248</v>
      </c>
      <c r="J2023">
        <f ca="1">VLOOKUP(Extraction[[#This Row],[AreaID]],Reserves[],5,FALSE)-Extraction[[#This Row],[GasExtractionToDate]]</f>
        <v>416111</v>
      </c>
    </row>
    <row r="2024" spans="1:10" x14ac:dyDescent="0.35">
      <c r="A2024">
        <f ca="1">RANDBETWEEN(1,Parameters!$A$10)</f>
        <v>9</v>
      </c>
      <c r="B2024" t="str">
        <f ca="1">VLOOKUP(A2024,Reserves[],2,FALSE)</f>
        <v>Hanamura</v>
      </c>
      <c r="C2024" t="str">
        <f ca="1">VLOOKUP(A2024,Reserves[],3,FALSE)</f>
        <v>H2</v>
      </c>
      <c r="D2024" s="1">
        <f ca="1">MAX(Parameters!$A$2,MAX(INDEX((A2024=$A$2:A2023)*$D$2:D2023,))) + RANDBETWEEN(IF(MAX(INDEX((A2024=$A$2:A2023)*$D$2:D2023,))=0,0,Parameters!$C$2),Parameters!$D$2)</f>
        <v>43403</v>
      </c>
      <c r="E2024">
        <f ca="1">RANDBETWEEN(Parameters!$F$2,Parameters!$G$2)</f>
        <v>261</v>
      </c>
      <c r="F2024">
        <f ca="1">RANDBETWEEN(Parameters!$I$2,Parameters!$J$2)</f>
        <v>226</v>
      </c>
      <c r="G2024">
        <f ca="1">SUMIFS(E$2:E2024,$A$2:A2024,Extraction[[#This Row],[AreaID]])</f>
        <v>28565</v>
      </c>
      <c r="H2024">
        <f ca="1">SUMIFS(F$2:F2024,$A$2:A2024,Extraction[[#This Row],[AreaID]])</f>
        <v>26990</v>
      </c>
      <c r="I2024">
        <f ca="1">VLOOKUP(Extraction[[#This Row],[AreaID]],Reserves[],4,FALSE)-Extraction[[#This Row],[OilExtractionToDate]]</f>
        <v>312598</v>
      </c>
      <c r="J2024">
        <f ca="1">VLOOKUP(Extraction[[#This Row],[AreaID]],Reserves[],5,FALSE)-Extraction[[#This Row],[GasExtractionToDate]]</f>
        <v>388948</v>
      </c>
    </row>
    <row r="2025" spans="1:10" x14ac:dyDescent="0.35">
      <c r="A2025">
        <f ca="1">RANDBETWEEN(1,Parameters!$A$10)</f>
        <v>2</v>
      </c>
      <c r="B2025" t="str">
        <f ca="1">VLOOKUP(A2025,Reserves[],2,FALSE)</f>
        <v>Route66</v>
      </c>
      <c r="C2025" t="str">
        <f ca="1">VLOOKUP(A2025,Reserves[],3,FALSE)</f>
        <v>Delta</v>
      </c>
      <c r="D2025" s="1">
        <f ca="1">MAX(Parameters!$A$2,MAX(INDEX((A2025=$A$2:A2024)*$D$2:D2024,))) + RANDBETWEEN(IF(MAX(INDEX((A2025=$A$2:A2024)*$D$2:D2024,))=0,0,Parameters!$C$2),Parameters!$D$2)</f>
        <v>43474</v>
      </c>
      <c r="E2025">
        <f ca="1">RANDBETWEEN(Parameters!$F$2,Parameters!$G$2)</f>
        <v>268</v>
      </c>
      <c r="F2025">
        <f ca="1">RANDBETWEEN(Parameters!$I$2,Parameters!$J$2)</f>
        <v>61</v>
      </c>
      <c r="G2025">
        <f ca="1">SUMIFS(E$2:E2025,$A$2:A2025,Extraction[[#This Row],[AreaID]])</f>
        <v>30140</v>
      </c>
      <c r="H2025">
        <f ca="1">SUMIFS(F$2:F2025,$A$2:A2025,Extraction[[#This Row],[AreaID]])</f>
        <v>28454</v>
      </c>
      <c r="I2025">
        <f ca="1">VLOOKUP(Extraction[[#This Row],[AreaID]],Reserves[],4,FALSE)-Extraction[[#This Row],[OilExtractionToDate]]</f>
        <v>134301</v>
      </c>
      <c r="J2025">
        <f ca="1">VLOOKUP(Extraction[[#This Row],[AreaID]],Reserves[],5,FALSE)-Extraction[[#This Row],[GasExtractionToDate]]</f>
        <v>207755</v>
      </c>
    </row>
    <row r="2026" spans="1:10" x14ac:dyDescent="0.35">
      <c r="A2026">
        <f ca="1">RANDBETWEEN(1,Parameters!$A$10)</f>
        <v>8</v>
      </c>
      <c r="B2026" t="str">
        <f ca="1">VLOOKUP(A2026,Reserves[],2,FALSE)</f>
        <v>Hanamura</v>
      </c>
      <c r="C2026" t="str">
        <f ca="1">VLOOKUP(A2026,Reserves[],3,FALSE)</f>
        <v>Delta</v>
      </c>
      <c r="D2026" s="1">
        <f ca="1">MAX(Parameters!$A$2,MAX(INDEX((A2026=$A$2:A2025)*$D$2:D2025,))) + RANDBETWEEN(IF(MAX(INDEX((A2026=$A$2:A2025)*$D$2:D2025,))=0,0,Parameters!$C$2),Parameters!$D$2)</f>
        <v>43450</v>
      </c>
      <c r="E2026">
        <f ca="1">RANDBETWEEN(Parameters!$F$2,Parameters!$G$2)</f>
        <v>128</v>
      </c>
      <c r="F2026">
        <f ca="1">RANDBETWEEN(Parameters!$I$2,Parameters!$J$2)</f>
        <v>248</v>
      </c>
      <c r="G2026">
        <f ca="1">SUMIFS(E$2:E2026,$A$2:A2026,Extraction[[#This Row],[AreaID]])</f>
        <v>29128</v>
      </c>
      <c r="H2026">
        <f ca="1">SUMIFS(F$2:F2026,$A$2:A2026,Extraction[[#This Row],[AreaID]])</f>
        <v>28424</v>
      </c>
      <c r="I2026">
        <f ca="1">VLOOKUP(Extraction[[#This Row],[AreaID]],Reserves[],4,FALSE)-Extraction[[#This Row],[OilExtractionToDate]]</f>
        <v>144662</v>
      </c>
      <c r="J2026">
        <f ca="1">VLOOKUP(Extraction[[#This Row],[AreaID]],Reserves[],5,FALSE)-Extraction[[#This Row],[GasExtractionToDate]]</f>
        <v>214685</v>
      </c>
    </row>
    <row r="2027" spans="1:10" x14ac:dyDescent="0.35">
      <c r="A2027">
        <f ca="1">RANDBETWEEN(1,Parameters!$A$10)</f>
        <v>8</v>
      </c>
      <c r="B2027" t="str">
        <f ca="1">VLOOKUP(A2027,Reserves[],2,FALSE)</f>
        <v>Hanamura</v>
      </c>
      <c r="C2027" t="str">
        <f ca="1">VLOOKUP(A2027,Reserves[],3,FALSE)</f>
        <v>Delta</v>
      </c>
      <c r="D2027" s="1">
        <f ca="1">MAX(Parameters!$A$2,MAX(INDEX((A2027=$A$2:A2026)*$D$2:D2026,))) + RANDBETWEEN(IF(MAX(INDEX((A2027=$A$2:A2026)*$D$2:D2026,))=0,0,Parameters!$C$2),Parameters!$D$2)</f>
        <v>43456</v>
      </c>
      <c r="E2027">
        <f ca="1">RANDBETWEEN(Parameters!$F$2,Parameters!$G$2)</f>
        <v>214</v>
      </c>
      <c r="F2027">
        <f ca="1">RANDBETWEEN(Parameters!$I$2,Parameters!$J$2)</f>
        <v>230</v>
      </c>
      <c r="G2027">
        <f ca="1">SUMIFS(E$2:E2027,$A$2:A2027,Extraction[[#This Row],[AreaID]])</f>
        <v>29342</v>
      </c>
      <c r="H2027">
        <f ca="1">SUMIFS(F$2:F2027,$A$2:A2027,Extraction[[#This Row],[AreaID]])</f>
        <v>28654</v>
      </c>
      <c r="I2027">
        <f ca="1">VLOOKUP(Extraction[[#This Row],[AreaID]],Reserves[],4,FALSE)-Extraction[[#This Row],[OilExtractionToDate]]</f>
        <v>144448</v>
      </c>
      <c r="J2027">
        <f ca="1">VLOOKUP(Extraction[[#This Row],[AreaID]],Reserves[],5,FALSE)-Extraction[[#This Row],[GasExtractionToDate]]</f>
        <v>214455</v>
      </c>
    </row>
    <row r="2028" spans="1:10" x14ac:dyDescent="0.35">
      <c r="A2028">
        <f ca="1">RANDBETWEEN(1,Parameters!$A$10)</f>
        <v>10</v>
      </c>
      <c r="B2028" t="str">
        <f ca="1">VLOOKUP(A2028,Reserves[],2,FALSE)</f>
        <v>EastTexas</v>
      </c>
      <c r="C2028" t="str">
        <f ca="1">VLOOKUP(A2028,Reserves[],3,FALSE)</f>
        <v>Lake1</v>
      </c>
      <c r="D2028" s="1">
        <f ca="1">MAX(Parameters!$A$2,MAX(INDEX((A2028=$A$2:A2027)*$D$2:D2027,))) + RANDBETWEEN(IF(MAX(INDEX((A2028=$A$2:A2027)*$D$2:D2027,))=0,0,Parameters!$C$2),Parameters!$D$2)</f>
        <v>43287</v>
      </c>
      <c r="E2028">
        <f ca="1">RANDBETWEEN(Parameters!$F$2,Parameters!$G$2)</f>
        <v>176</v>
      </c>
      <c r="F2028">
        <f ca="1">RANDBETWEEN(Parameters!$I$2,Parameters!$J$2)</f>
        <v>165</v>
      </c>
      <c r="G2028">
        <f ca="1">SUMIFS(E$2:E2028,$A$2:A2028,Extraction[[#This Row],[AreaID]])</f>
        <v>25212</v>
      </c>
      <c r="H2028">
        <f ca="1">SUMIFS(F$2:F2028,$A$2:A2028,Extraction[[#This Row],[AreaID]])</f>
        <v>23193</v>
      </c>
      <c r="I2028">
        <f ca="1">VLOOKUP(Extraction[[#This Row],[AreaID]],Reserves[],4,FALSE)-Extraction[[#This Row],[OilExtractionToDate]]</f>
        <v>142016</v>
      </c>
      <c r="J2028">
        <f ca="1">VLOOKUP(Extraction[[#This Row],[AreaID]],Reserves[],5,FALSE)-Extraction[[#This Row],[GasExtractionToDate]]</f>
        <v>352060</v>
      </c>
    </row>
    <row r="2029" spans="1:10" x14ac:dyDescent="0.35">
      <c r="A2029">
        <f ca="1">RANDBETWEEN(1,Parameters!$A$10)</f>
        <v>13</v>
      </c>
      <c r="B2029" t="str">
        <f ca="1">VLOOKUP(A2029,Reserves[],2,FALSE)</f>
        <v>Kern River</v>
      </c>
      <c r="C2029" t="str">
        <f ca="1">VLOOKUP(A2029,Reserves[],3,FALSE)</f>
        <v>W13</v>
      </c>
      <c r="D2029" s="1">
        <f ca="1">MAX(Parameters!$A$2,MAX(INDEX((A2029=$A$2:A2028)*$D$2:D2028,))) + RANDBETWEEN(IF(MAX(INDEX((A2029=$A$2:A2028)*$D$2:D2028,))=0,0,Parameters!$C$2),Parameters!$D$2)</f>
        <v>43405</v>
      </c>
      <c r="E2029">
        <f ca="1">RANDBETWEEN(Parameters!$F$2,Parameters!$G$2)</f>
        <v>114</v>
      </c>
      <c r="F2029">
        <f ca="1">RANDBETWEEN(Parameters!$I$2,Parameters!$J$2)</f>
        <v>170</v>
      </c>
      <c r="G2029">
        <f ca="1">SUMIFS(E$2:E2029,$A$2:A2029,Extraction[[#This Row],[AreaID]])</f>
        <v>27705</v>
      </c>
      <c r="H2029">
        <f ca="1">SUMIFS(F$2:F2029,$A$2:A2029,Extraction[[#This Row],[AreaID]])</f>
        <v>27293</v>
      </c>
      <c r="I2029">
        <f ca="1">VLOOKUP(Extraction[[#This Row],[AreaID]],Reserves[],4,FALSE)-Extraction[[#This Row],[OilExtractionToDate]]</f>
        <v>354998</v>
      </c>
      <c r="J2029">
        <f ca="1">VLOOKUP(Extraction[[#This Row],[AreaID]],Reserves[],5,FALSE)-Extraction[[#This Row],[GasExtractionToDate]]</f>
        <v>422162</v>
      </c>
    </row>
    <row r="2030" spans="1:10" x14ac:dyDescent="0.35">
      <c r="A2030">
        <f ca="1">RANDBETWEEN(1,Parameters!$A$10)</f>
        <v>13</v>
      </c>
      <c r="B2030" t="str">
        <f ca="1">VLOOKUP(A2030,Reserves[],2,FALSE)</f>
        <v>Kern River</v>
      </c>
      <c r="C2030" t="str">
        <f ca="1">VLOOKUP(A2030,Reserves[],3,FALSE)</f>
        <v>W13</v>
      </c>
      <c r="D2030" s="1">
        <f ca="1">MAX(Parameters!$A$2,MAX(INDEX((A2030=$A$2:A2029)*$D$2:D2029,))) + RANDBETWEEN(IF(MAX(INDEX((A2030=$A$2:A2029)*$D$2:D2029,))=0,0,Parameters!$C$2),Parameters!$D$2)</f>
        <v>43409</v>
      </c>
      <c r="E2030">
        <f ca="1">RANDBETWEEN(Parameters!$F$2,Parameters!$G$2)</f>
        <v>117</v>
      </c>
      <c r="F2030">
        <f ca="1">RANDBETWEEN(Parameters!$I$2,Parameters!$J$2)</f>
        <v>183</v>
      </c>
      <c r="G2030">
        <f ca="1">SUMIFS(E$2:E2030,$A$2:A2030,Extraction[[#This Row],[AreaID]])</f>
        <v>27822</v>
      </c>
      <c r="H2030">
        <f ca="1">SUMIFS(F$2:F2030,$A$2:A2030,Extraction[[#This Row],[AreaID]])</f>
        <v>27476</v>
      </c>
      <c r="I2030">
        <f ca="1">VLOOKUP(Extraction[[#This Row],[AreaID]],Reserves[],4,FALSE)-Extraction[[#This Row],[OilExtractionToDate]]</f>
        <v>354881</v>
      </c>
      <c r="J2030">
        <f ca="1">VLOOKUP(Extraction[[#This Row],[AreaID]],Reserves[],5,FALSE)-Extraction[[#This Row],[GasExtractionToDate]]</f>
        <v>421979</v>
      </c>
    </row>
    <row r="2031" spans="1:10" x14ac:dyDescent="0.35">
      <c r="A2031">
        <f ca="1">RANDBETWEEN(1,Parameters!$A$10)</f>
        <v>6</v>
      </c>
      <c r="B2031" t="str">
        <f ca="1">VLOOKUP(A2031,Reserves[],2,FALSE)</f>
        <v>Hanamura</v>
      </c>
      <c r="C2031" t="str">
        <f ca="1">VLOOKUP(A2031,Reserves[],3,FALSE)</f>
        <v>Alpha</v>
      </c>
      <c r="D2031" s="1">
        <f ca="1">MAX(Parameters!$A$2,MAX(INDEX((A2031=$A$2:A2030)*$D$2:D2030,))) + RANDBETWEEN(IF(MAX(INDEX((A2031=$A$2:A2030)*$D$2:D2030,))=0,0,Parameters!$C$2),Parameters!$D$2)</f>
        <v>43428</v>
      </c>
      <c r="E2031">
        <f ca="1">RANDBETWEEN(Parameters!$F$2,Parameters!$G$2)</f>
        <v>191</v>
      </c>
      <c r="F2031">
        <f ca="1">RANDBETWEEN(Parameters!$I$2,Parameters!$J$2)</f>
        <v>156</v>
      </c>
      <c r="G2031">
        <f ca="1">SUMIFS(E$2:E2031,$A$2:A2031,Extraction[[#This Row],[AreaID]])</f>
        <v>27975</v>
      </c>
      <c r="H2031">
        <f ca="1">SUMIFS(F$2:F2031,$A$2:A2031,Extraction[[#This Row],[AreaID]])</f>
        <v>26410</v>
      </c>
      <c r="I2031">
        <f ca="1">VLOOKUP(Extraction[[#This Row],[AreaID]],Reserves[],4,FALSE)-Extraction[[#This Row],[OilExtractionToDate]]</f>
        <v>232405</v>
      </c>
      <c r="J2031">
        <f ca="1">VLOOKUP(Extraction[[#This Row],[AreaID]],Reserves[],5,FALSE)-Extraction[[#This Row],[GasExtractionToDate]]</f>
        <v>275192</v>
      </c>
    </row>
    <row r="2032" spans="1:10" x14ac:dyDescent="0.35">
      <c r="A2032">
        <f ca="1">RANDBETWEEN(1,Parameters!$A$10)</f>
        <v>2</v>
      </c>
      <c r="B2032" t="str">
        <f ca="1">VLOOKUP(A2032,Reserves[],2,FALSE)</f>
        <v>Route66</v>
      </c>
      <c r="C2032" t="str">
        <f ca="1">VLOOKUP(A2032,Reserves[],3,FALSE)</f>
        <v>Delta</v>
      </c>
      <c r="D2032" s="1">
        <f ca="1">MAX(Parameters!$A$2,MAX(INDEX((A2032=$A$2:A2031)*$D$2:D2031,))) + RANDBETWEEN(IF(MAX(INDEX((A2032=$A$2:A2031)*$D$2:D2031,))=0,0,Parameters!$C$2),Parameters!$D$2)</f>
        <v>43477</v>
      </c>
      <c r="E2032">
        <f ca="1">RANDBETWEEN(Parameters!$F$2,Parameters!$G$2)</f>
        <v>256</v>
      </c>
      <c r="F2032">
        <f ca="1">RANDBETWEEN(Parameters!$I$2,Parameters!$J$2)</f>
        <v>288</v>
      </c>
      <c r="G2032">
        <f ca="1">SUMIFS(E$2:E2032,$A$2:A2032,Extraction[[#This Row],[AreaID]])</f>
        <v>30396</v>
      </c>
      <c r="H2032">
        <f ca="1">SUMIFS(F$2:F2032,$A$2:A2032,Extraction[[#This Row],[AreaID]])</f>
        <v>28742</v>
      </c>
      <c r="I2032">
        <f ca="1">VLOOKUP(Extraction[[#This Row],[AreaID]],Reserves[],4,FALSE)-Extraction[[#This Row],[OilExtractionToDate]]</f>
        <v>134045</v>
      </c>
      <c r="J2032">
        <f ca="1">VLOOKUP(Extraction[[#This Row],[AreaID]],Reserves[],5,FALSE)-Extraction[[#This Row],[GasExtractionToDate]]</f>
        <v>207467</v>
      </c>
    </row>
    <row r="2033" spans="1:10" x14ac:dyDescent="0.35">
      <c r="A2033">
        <f ca="1">RANDBETWEEN(1,Parameters!$A$10)</f>
        <v>5</v>
      </c>
      <c r="B2033" t="str">
        <f ca="1">VLOOKUP(A2033,Reserves[],2,FALSE)</f>
        <v>BigPool</v>
      </c>
      <c r="C2033" t="str">
        <f ca="1">VLOOKUP(A2033,Reserves[],3,FALSE)</f>
        <v>B2</v>
      </c>
      <c r="D2033" s="1">
        <f ca="1">MAX(Parameters!$A$2,MAX(INDEX((A2033=$A$2:A2032)*$D$2:D2032,))) + RANDBETWEEN(IF(MAX(INDEX((A2033=$A$2:A2032)*$D$2:D2032,))=0,0,Parameters!$C$2),Parameters!$D$2)</f>
        <v>43316</v>
      </c>
      <c r="E2033">
        <f ca="1">RANDBETWEEN(Parameters!$F$2,Parameters!$G$2)</f>
        <v>165</v>
      </c>
      <c r="F2033">
        <f ca="1">RANDBETWEEN(Parameters!$I$2,Parameters!$J$2)</f>
        <v>85</v>
      </c>
      <c r="G2033">
        <f ca="1">SUMIFS(E$2:E2033,$A$2:A2033,Extraction[[#This Row],[AreaID]])</f>
        <v>25149</v>
      </c>
      <c r="H2033">
        <f ca="1">SUMIFS(F$2:F2033,$A$2:A2033,Extraction[[#This Row],[AreaID]])</f>
        <v>24214</v>
      </c>
      <c r="I2033">
        <f ca="1">VLOOKUP(Extraction[[#This Row],[AreaID]],Reserves[],4,FALSE)-Extraction[[#This Row],[OilExtractionToDate]]</f>
        <v>282274</v>
      </c>
      <c r="J2033">
        <f ca="1">VLOOKUP(Extraction[[#This Row],[AreaID]],Reserves[],5,FALSE)-Extraction[[#This Row],[GasExtractionToDate]]</f>
        <v>253494</v>
      </c>
    </row>
    <row r="2034" spans="1:10" x14ac:dyDescent="0.35">
      <c r="A2034">
        <f ca="1">RANDBETWEEN(1,Parameters!$A$10)</f>
        <v>14</v>
      </c>
      <c r="B2034" t="str">
        <f ca="1">VLOOKUP(A2034,Reserves[],2,FALSE)</f>
        <v>Kern River</v>
      </c>
      <c r="C2034" t="str">
        <f ca="1">VLOOKUP(A2034,Reserves[],3,FALSE)</f>
        <v>Delta</v>
      </c>
      <c r="D2034" s="1">
        <f ca="1">MAX(Parameters!$A$2,MAX(INDEX((A2034=$A$2:A2033)*$D$2:D2033,))) + RANDBETWEEN(IF(MAX(INDEX((A2034=$A$2:A2033)*$D$2:D2033,))=0,0,Parameters!$C$2),Parameters!$D$2)</f>
        <v>43243</v>
      </c>
      <c r="E2034">
        <f ca="1">RANDBETWEEN(Parameters!$F$2,Parameters!$G$2)</f>
        <v>291</v>
      </c>
      <c r="F2034">
        <f ca="1">RANDBETWEEN(Parameters!$I$2,Parameters!$J$2)</f>
        <v>291</v>
      </c>
      <c r="G2034">
        <f ca="1">SUMIFS(E$2:E2034,$A$2:A2034,Extraction[[#This Row],[AreaID]])</f>
        <v>23742</v>
      </c>
      <c r="H2034">
        <f ca="1">SUMIFS(F$2:F2034,$A$2:A2034,Extraction[[#This Row],[AreaID]])</f>
        <v>22617</v>
      </c>
      <c r="I2034">
        <f ca="1">VLOOKUP(Extraction[[#This Row],[AreaID]],Reserves[],4,FALSE)-Extraction[[#This Row],[OilExtractionToDate]]</f>
        <v>321669</v>
      </c>
      <c r="J2034">
        <f ca="1">VLOOKUP(Extraction[[#This Row],[AreaID]],Reserves[],5,FALSE)-Extraction[[#This Row],[GasExtractionToDate]]</f>
        <v>383521</v>
      </c>
    </row>
    <row r="2035" spans="1:10" x14ac:dyDescent="0.35">
      <c r="A2035">
        <f ca="1">RANDBETWEEN(1,Parameters!$A$10)</f>
        <v>7</v>
      </c>
      <c r="B2035" t="str">
        <f ca="1">VLOOKUP(A2035,Reserves[],2,FALSE)</f>
        <v>Hanamura</v>
      </c>
      <c r="C2035" t="str">
        <f ca="1">VLOOKUP(A2035,Reserves[],3,FALSE)</f>
        <v>H1</v>
      </c>
      <c r="D2035" s="1">
        <f ca="1">MAX(Parameters!$A$2,MAX(INDEX((A2035=$A$2:A2034)*$D$2:D2034,))) + RANDBETWEEN(IF(MAX(INDEX((A2035=$A$2:A2034)*$D$2:D2034,))=0,0,Parameters!$C$2),Parameters!$D$2)</f>
        <v>43401</v>
      </c>
      <c r="E2035">
        <f ca="1">RANDBETWEEN(Parameters!$F$2,Parameters!$G$2)</f>
        <v>277</v>
      </c>
      <c r="F2035">
        <f ca="1">RANDBETWEEN(Parameters!$I$2,Parameters!$J$2)</f>
        <v>56</v>
      </c>
      <c r="G2035">
        <f ca="1">SUMIFS(E$2:E2035,$A$2:A2035,Extraction[[#This Row],[AreaID]])</f>
        <v>27395</v>
      </c>
      <c r="H2035">
        <f ca="1">SUMIFS(F$2:F2035,$A$2:A2035,Extraction[[#This Row],[AreaID]])</f>
        <v>25322</v>
      </c>
      <c r="I2035">
        <f ca="1">VLOOKUP(Extraction[[#This Row],[AreaID]],Reserves[],4,FALSE)-Extraction[[#This Row],[OilExtractionToDate]]</f>
        <v>298971</v>
      </c>
      <c r="J2035">
        <f ca="1">VLOOKUP(Extraction[[#This Row],[AreaID]],Reserves[],5,FALSE)-Extraction[[#This Row],[GasExtractionToDate]]</f>
        <v>416055</v>
      </c>
    </row>
    <row r="2036" spans="1:10" x14ac:dyDescent="0.35">
      <c r="A2036">
        <f ca="1">RANDBETWEEN(1,Parameters!$A$10)</f>
        <v>12</v>
      </c>
      <c r="B2036" t="str">
        <f ca="1">VLOOKUP(A2036,Reserves[],2,FALSE)</f>
        <v>EastTexas</v>
      </c>
      <c r="C2036" t="str">
        <f ca="1">VLOOKUP(A2036,Reserves[],3,FALSE)</f>
        <v>Lake3</v>
      </c>
      <c r="D2036" s="1">
        <f ca="1">MAX(Parameters!$A$2,MAX(INDEX((A2036=$A$2:A2035)*$D$2:D2035,))) + RANDBETWEEN(IF(MAX(INDEX((A2036=$A$2:A2035)*$D$2:D2035,))=0,0,Parameters!$C$2),Parameters!$D$2)</f>
        <v>43382</v>
      </c>
      <c r="E2036">
        <f ca="1">RANDBETWEEN(Parameters!$F$2,Parameters!$G$2)</f>
        <v>109</v>
      </c>
      <c r="F2036">
        <f ca="1">RANDBETWEEN(Parameters!$I$2,Parameters!$J$2)</f>
        <v>77</v>
      </c>
      <c r="G2036">
        <f ca="1">SUMIFS(E$2:E2036,$A$2:A2036,Extraction[[#This Row],[AreaID]])</f>
        <v>25967</v>
      </c>
      <c r="H2036">
        <f ca="1">SUMIFS(F$2:F2036,$A$2:A2036,Extraction[[#This Row],[AreaID]])</f>
        <v>23243</v>
      </c>
      <c r="I2036">
        <f ca="1">VLOOKUP(Extraction[[#This Row],[AreaID]],Reserves[],4,FALSE)-Extraction[[#This Row],[OilExtractionToDate]]</f>
        <v>307420</v>
      </c>
      <c r="J2036">
        <f ca="1">VLOOKUP(Extraction[[#This Row],[AreaID]],Reserves[],5,FALSE)-Extraction[[#This Row],[GasExtractionToDate]]</f>
        <v>263962</v>
      </c>
    </row>
    <row r="2037" spans="1:10" x14ac:dyDescent="0.35">
      <c r="A2037">
        <f ca="1">RANDBETWEEN(1,Parameters!$A$10)</f>
        <v>2</v>
      </c>
      <c r="B2037" t="str">
        <f ca="1">VLOOKUP(A2037,Reserves[],2,FALSE)</f>
        <v>Route66</v>
      </c>
      <c r="C2037" t="str">
        <f ca="1">VLOOKUP(A2037,Reserves[],3,FALSE)</f>
        <v>Delta</v>
      </c>
      <c r="D2037" s="1">
        <f ca="1">MAX(Parameters!$A$2,MAX(INDEX((A2037=$A$2:A2036)*$D$2:D2036,))) + RANDBETWEEN(IF(MAX(INDEX((A2037=$A$2:A2036)*$D$2:D2036,))=0,0,Parameters!$C$2),Parameters!$D$2)</f>
        <v>43481</v>
      </c>
      <c r="E2037">
        <f ca="1">RANDBETWEEN(Parameters!$F$2,Parameters!$G$2)</f>
        <v>198</v>
      </c>
      <c r="F2037">
        <f ca="1">RANDBETWEEN(Parameters!$I$2,Parameters!$J$2)</f>
        <v>53</v>
      </c>
      <c r="G2037">
        <f ca="1">SUMIFS(E$2:E2037,$A$2:A2037,Extraction[[#This Row],[AreaID]])</f>
        <v>30594</v>
      </c>
      <c r="H2037">
        <f ca="1">SUMIFS(F$2:F2037,$A$2:A2037,Extraction[[#This Row],[AreaID]])</f>
        <v>28795</v>
      </c>
      <c r="I2037">
        <f ca="1">VLOOKUP(Extraction[[#This Row],[AreaID]],Reserves[],4,FALSE)-Extraction[[#This Row],[OilExtractionToDate]]</f>
        <v>133847</v>
      </c>
      <c r="J2037">
        <f ca="1">VLOOKUP(Extraction[[#This Row],[AreaID]],Reserves[],5,FALSE)-Extraction[[#This Row],[GasExtractionToDate]]</f>
        <v>207414</v>
      </c>
    </row>
    <row r="2038" spans="1:10" x14ac:dyDescent="0.35">
      <c r="A2038">
        <f ca="1">RANDBETWEEN(1,Parameters!$A$10)</f>
        <v>1</v>
      </c>
      <c r="B2038" t="str">
        <f ca="1">VLOOKUP(A2038,Reserves[],2,FALSE)</f>
        <v>Route66</v>
      </c>
      <c r="C2038" t="str">
        <f ca="1">VLOOKUP(A2038,Reserves[],3,FALSE)</f>
        <v>Alpha</v>
      </c>
      <c r="D2038" s="1">
        <f ca="1">MAX(Parameters!$A$2,MAX(INDEX((A2038=$A$2:A2037)*$D$2:D2037,))) + RANDBETWEEN(IF(MAX(INDEX((A2038=$A$2:A2037)*$D$2:D2037,))=0,0,Parameters!$C$2),Parameters!$D$2)</f>
        <v>43335</v>
      </c>
      <c r="E2038">
        <f ca="1">RANDBETWEEN(Parameters!$F$2,Parameters!$G$2)</f>
        <v>278</v>
      </c>
      <c r="F2038">
        <f ca="1">RANDBETWEEN(Parameters!$I$2,Parameters!$J$2)</f>
        <v>211</v>
      </c>
      <c r="G2038">
        <f ca="1">SUMIFS(E$2:E2038,$A$2:A2038,Extraction[[#This Row],[AreaID]])</f>
        <v>26643</v>
      </c>
      <c r="H2038">
        <f ca="1">SUMIFS(F$2:F2038,$A$2:A2038,Extraction[[#This Row],[AreaID]])</f>
        <v>23597</v>
      </c>
      <c r="I2038">
        <f ca="1">VLOOKUP(Extraction[[#This Row],[AreaID]],Reserves[],4,FALSE)-Extraction[[#This Row],[OilExtractionToDate]]</f>
        <v>290947</v>
      </c>
      <c r="J2038">
        <f ca="1">VLOOKUP(Extraction[[#This Row],[AreaID]],Reserves[],5,FALSE)-Extraction[[#This Row],[GasExtractionToDate]]</f>
        <v>349004</v>
      </c>
    </row>
    <row r="2039" spans="1:10" x14ac:dyDescent="0.35">
      <c r="A2039">
        <f ca="1">RANDBETWEEN(1,Parameters!$A$10)</f>
        <v>9</v>
      </c>
      <c r="B2039" t="str">
        <f ca="1">VLOOKUP(A2039,Reserves[],2,FALSE)</f>
        <v>Hanamura</v>
      </c>
      <c r="C2039" t="str">
        <f ca="1">VLOOKUP(A2039,Reserves[],3,FALSE)</f>
        <v>H2</v>
      </c>
      <c r="D2039" s="1">
        <f ca="1">MAX(Parameters!$A$2,MAX(INDEX((A2039=$A$2:A2038)*$D$2:D2038,))) + RANDBETWEEN(IF(MAX(INDEX((A2039=$A$2:A2038)*$D$2:D2038,))=0,0,Parameters!$C$2),Parameters!$D$2)</f>
        <v>43408</v>
      </c>
      <c r="E2039">
        <f ca="1">RANDBETWEEN(Parameters!$F$2,Parameters!$G$2)</f>
        <v>101</v>
      </c>
      <c r="F2039">
        <f ca="1">RANDBETWEEN(Parameters!$I$2,Parameters!$J$2)</f>
        <v>108</v>
      </c>
      <c r="G2039">
        <f ca="1">SUMIFS(E$2:E2039,$A$2:A2039,Extraction[[#This Row],[AreaID]])</f>
        <v>28666</v>
      </c>
      <c r="H2039">
        <f ca="1">SUMIFS(F$2:F2039,$A$2:A2039,Extraction[[#This Row],[AreaID]])</f>
        <v>27098</v>
      </c>
      <c r="I2039">
        <f ca="1">VLOOKUP(Extraction[[#This Row],[AreaID]],Reserves[],4,FALSE)-Extraction[[#This Row],[OilExtractionToDate]]</f>
        <v>312497</v>
      </c>
      <c r="J2039">
        <f ca="1">VLOOKUP(Extraction[[#This Row],[AreaID]],Reserves[],5,FALSE)-Extraction[[#This Row],[GasExtractionToDate]]</f>
        <v>388840</v>
      </c>
    </row>
    <row r="2040" spans="1:10" x14ac:dyDescent="0.35">
      <c r="A2040">
        <f ca="1">RANDBETWEEN(1,Parameters!$A$10)</f>
        <v>6</v>
      </c>
      <c r="B2040" t="str">
        <f ca="1">VLOOKUP(A2040,Reserves[],2,FALSE)</f>
        <v>Hanamura</v>
      </c>
      <c r="C2040" t="str">
        <f ca="1">VLOOKUP(A2040,Reserves[],3,FALSE)</f>
        <v>Alpha</v>
      </c>
      <c r="D2040" s="1">
        <f ca="1">MAX(Parameters!$A$2,MAX(INDEX((A2040=$A$2:A2039)*$D$2:D2039,))) + RANDBETWEEN(IF(MAX(INDEX((A2040=$A$2:A2039)*$D$2:D2039,))=0,0,Parameters!$C$2),Parameters!$D$2)</f>
        <v>43432</v>
      </c>
      <c r="E2040">
        <f ca="1">RANDBETWEEN(Parameters!$F$2,Parameters!$G$2)</f>
        <v>271</v>
      </c>
      <c r="F2040">
        <f ca="1">RANDBETWEEN(Parameters!$I$2,Parameters!$J$2)</f>
        <v>299</v>
      </c>
      <c r="G2040">
        <f ca="1">SUMIFS(E$2:E2040,$A$2:A2040,Extraction[[#This Row],[AreaID]])</f>
        <v>28246</v>
      </c>
      <c r="H2040">
        <f ca="1">SUMIFS(F$2:F2040,$A$2:A2040,Extraction[[#This Row],[AreaID]])</f>
        <v>26709</v>
      </c>
      <c r="I2040">
        <f ca="1">VLOOKUP(Extraction[[#This Row],[AreaID]],Reserves[],4,FALSE)-Extraction[[#This Row],[OilExtractionToDate]]</f>
        <v>232134</v>
      </c>
      <c r="J2040">
        <f ca="1">VLOOKUP(Extraction[[#This Row],[AreaID]],Reserves[],5,FALSE)-Extraction[[#This Row],[GasExtractionToDate]]</f>
        <v>274893</v>
      </c>
    </row>
    <row r="2041" spans="1:10" x14ac:dyDescent="0.35">
      <c r="A2041">
        <f ca="1">RANDBETWEEN(1,Parameters!$A$10)</f>
        <v>14</v>
      </c>
      <c r="B2041" t="str">
        <f ca="1">VLOOKUP(A2041,Reserves[],2,FALSE)</f>
        <v>Kern River</v>
      </c>
      <c r="C2041" t="str">
        <f ca="1">VLOOKUP(A2041,Reserves[],3,FALSE)</f>
        <v>Delta</v>
      </c>
      <c r="D2041" s="1">
        <f ca="1">MAX(Parameters!$A$2,MAX(INDEX((A2041=$A$2:A2040)*$D$2:D2040,))) + RANDBETWEEN(IF(MAX(INDEX((A2041=$A$2:A2040)*$D$2:D2040,))=0,0,Parameters!$C$2),Parameters!$D$2)</f>
        <v>43246</v>
      </c>
      <c r="E2041">
        <f ca="1">RANDBETWEEN(Parameters!$F$2,Parameters!$G$2)</f>
        <v>184</v>
      </c>
      <c r="F2041">
        <f ca="1">RANDBETWEEN(Parameters!$I$2,Parameters!$J$2)</f>
        <v>99</v>
      </c>
      <c r="G2041">
        <f ca="1">SUMIFS(E$2:E2041,$A$2:A2041,Extraction[[#This Row],[AreaID]])</f>
        <v>23926</v>
      </c>
      <c r="H2041">
        <f ca="1">SUMIFS(F$2:F2041,$A$2:A2041,Extraction[[#This Row],[AreaID]])</f>
        <v>22716</v>
      </c>
      <c r="I2041">
        <f ca="1">VLOOKUP(Extraction[[#This Row],[AreaID]],Reserves[],4,FALSE)-Extraction[[#This Row],[OilExtractionToDate]]</f>
        <v>321485</v>
      </c>
      <c r="J2041">
        <f ca="1">VLOOKUP(Extraction[[#This Row],[AreaID]],Reserves[],5,FALSE)-Extraction[[#This Row],[GasExtractionToDate]]</f>
        <v>383422</v>
      </c>
    </row>
    <row r="2042" spans="1:10" x14ac:dyDescent="0.35">
      <c r="A2042">
        <f ca="1">RANDBETWEEN(1,Parameters!$A$10)</f>
        <v>8</v>
      </c>
      <c r="B2042" t="str">
        <f ca="1">VLOOKUP(A2042,Reserves[],2,FALSE)</f>
        <v>Hanamura</v>
      </c>
      <c r="C2042" t="str">
        <f ca="1">VLOOKUP(A2042,Reserves[],3,FALSE)</f>
        <v>Delta</v>
      </c>
      <c r="D2042" s="1">
        <f ca="1">MAX(Parameters!$A$2,MAX(INDEX((A2042=$A$2:A2041)*$D$2:D2041,))) + RANDBETWEEN(IF(MAX(INDEX((A2042=$A$2:A2041)*$D$2:D2041,))=0,0,Parameters!$C$2),Parameters!$D$2)</f>
        <v>43460</v>
      </c>
      <c r="E2042">
        <f ca="1">RANDBETWEEN(Parameters!$F$2,Parameters!$G$2)</f>
        <v>197</v>
      </c>
      <c r="F2042">
        <f ca="1">RANDBETWEEN(Parameters!$I$2,Parameters!$J$2)</f>
        <v>288</v>
      </c>
      <c r="G2042">
        <f ca="1">SUMIFS(E$2:E2042,$A$2:A2042,Extraction[[#This Row],[AreaID]])</f>
        <v>29539</v>
      </c>
      <c r="H2042">
        <f ca="1">SUMIFS(F$2:F2042,$A$2:A2042,Extraction[[#This Row],[AreaID]])</f>
        <v>28942</v>
      </c>
      <c r="I2042">
        <f ca="1">VLOOKUP(Extraction[[#This Row],[AreaID]],Reserves[],4,FALSE)-Extraction[[#This Row],[OilExtractionToDate]]</f>
        <v>144251</v>
      </c>
      <c r="J2042">
        <f ca="1">VLOOKUP(Extraction[[#This Row],[AreaID]],Reserves[],5,FALSE)-Extraction[[#This Row],[GasExtractionToDate]]</f>
        <v>214167</v>
      </c>
    </row>
    <row r="2043" spans="1:10" x14ac:dyDescent="0.35">
      <c r="A2043">
        <f ca="1">RANDBETWEEN(1,Parameters!$A$10)</f>
        <v>2</v>
      </c>
      <c r="B2043" t="str">
        <f ca="1">VLOOKUP(A2043,Reserves[],2,FALSE)</f>
        <v>Route66</v>
      </c>
      <c r="C2043" t="str">
        <f ca="1">VLOOKUP(A2043,Reserves[],3,FALSE)</f>
        <v>Delta</v>
      </c>
      <c r="D2043" s="1">
        <f ca="1">MAX(Parameters!$A$2,MAX(INDEX((A2043=$A$2:A2042)*$D$2:D2042,))) + RANDBETWEEN(IF(MAX(INDEX((A2043=$A$2:A2042)*$D$2:D2042,))=0,0,Parameters!$C$2),Parameters!$D$2)</f>
        <v>43486</v>
      </c>
      <c r="E2043">
        <f ca="1">RANDBETWEEN(Parameters!$F$2,Parameters!$G$2)</f>
        <v>202</v>
      </c>
      <c r="F2043">
        <f ca="1">RANDBETWEEN(Parameters!$I$2,Parameters!$J$2)</f>
        <v>58</v>
      </c>
      <c r="G2043">
        <f ca="1">SUMIFS(E$2:E2043,$A$2:A2043,Extraction[[#This Row],[AreaID]])</f>
        <v>30796</v>
      </c>
      <c r="H2043">
        <f ca="1">SUMIFS(F$2:F2043,$A$2:A2043,Extraction[[#This Row],[AreaID]])</f>
        <v>28853</v>
      </c>
      <c r="I2043">
        <f ca="1">VLOOKUP(Extraction[[#This Row],[AreaID]],Reserves[],4,FALSE)-Extraction[[#This Row],[OilExtractionToDate]]</f>
        <v>133645</v>
      </c>
      <c r="J2043">
        <f ca="1">VLOOKUP(Extraction[[#This Row],[AreaID]],Reserves[],5,FALSE)-Extraction[[#This Row],[GasExtractionToDate]]</f>
        <v>207356</v>
      </c>
    </row>
    <row r="2044" spans="1:10" x14ac:dyDescent="0.35">
      <c r="A2044">
        <f ca="1">RANDBETWEEN(1,Parameters!$A$10)</f>
        <v>5</v>
      </c>
      <c r="B2044" t="str">
        <f ca="1">VLOOKUP(A2044,Reserves[],2,FALSE)</f>
        <v>BigPool</v>
      </c>
      <c r="C2044" t="str">
        <f ca="1">VLOOKUP(A2044,Reserves[],3,FALSE)</f>
        <v>B2</v>
      </c>
      <c r="D2044" s="1">
        <f ca="1">MAX(Parameters!$A$2,MAX(INDEX((A2044=$A$2:A2043)*$D$2:D2043,))) + RANDBETWEEN(IF(MAX(INDEX((A2044=$A$2:A2043)*$D$2:D2043,))=0,0,Parameters!$C$2),Parameters!$D$2)</f>
        <v>43322</v>
      </c>
      <c r="E2044">
        <f ca="1">RANDBETWEEN(Parameters!$F$2,Parameters!$G$2)</f>
        <v>97</v>
      </c>
      <c r="F2044">
        <f ca="1">RANDBETWEEN(Parameters!$I$2,Parameters!$J$2)</f>
        <v>201</v>
      </c>
      <c r="G2044">
        <f ca="1">SUMIFS(E$2:E2044,$A$2:A2044,Extraction[[#This Row],[AreaID]])</f>
        <v>25246</v>
      </c>
      <c r="H2044">
        <f ca="1">SUMIFS(F$2:F2044,$A$2:A2044,Extraction[[#This Row],[AreaID]])</f>
        <v>24415</v>
      </c>
      <c r="I2044">
        <f ca="1">VLOOKUP(Extraction[[#This Row],[AreaID]],Reserves[],4,FALSE)-Extraction[[#This Row],[OilExtractionToDate]]</f>
        <v>282177</v>
      </c>
      <c r="J2044">
        <f ca="1">VLOOKUP(Extraction[[#This Row],[AreaID]],Reserves[],5,FALSE)-Extraction[[#This Row],[GasExtractionToDate]]</f>
        <v>253293</v>
      </c>
    </row>
    <row r="2045" spans="1:10" x14ac:dyDescent="0.35">
      <c r="A2045">
        <f ca="1">RANDBETWEEN(1,Parameters!$A$10)</f>
        <v>9</v>
      </c>
      <c r="B2045" t="str">
        <f ca="1">VLOOKUP(A2045,Reserves[],2,FALSE)</f>
        <v>Hanamura</v>
      </c>
      <c r="C2045" t="str">
        <f ca="1">VLOOKUP(A2045,Reserves[],3,FALSE)</f>
        <v>H2</v>
      </c>
      <c r="D2045" s="1">
        <f ca="1">MAX(Parameters!$A$2,MAX(INDEX((A2045=$A$2:A2044)*$D$2:D2044,))) + RANDBETWEEN(IF(MAX(INDEX((A2045=$A$2:A2044)*$D$2:D2044,))=0,0,Parameters!$C$2),Parameters!$D$2)</f>
        <v>43411</v>
      </c>
      <c r="E2045">
        <f ca="1">RANDBETWEEN(Parameters!$F$2,Parameters!$G$2)</f>
        <v>284</v>
      </c>
      <c r="F2045">
        <f ca="1">RANDBETWEEN(Parameters!$I$2,Parameters!$J$2)</f>
        <v>97</v>
      </c>
      <c r="G2045">
        <f ca="1">SUMIFS(E$2:E2045,$A$2:A2045,Extraction[[#This Row],[AreaID]])</f>
        <v>28950</v>
      </c>
      <c r="H2045">
        <f ca="1">SUMIFS(F$2:F2045,$A$2:A2045,Extraction[[#This Row],[AreaID]])</f>
        <v>27195</v>
      </c>
      <c r="I2045">
        <f ca="1">VLOOKUP(Extraction[[#This Row],[AreaID]],Reserves[],4,FALSE)-Extraction[[#This Row],[OilExtractionToDate]]</f>
        <v>312213</v>
      </c>
      <c r="J2045">
        <f ca="1">VLOOKUP(Extraction[[#This Row],[AreaID]],Reserves[],5,FALSE)-Extraction[[#This Row],[GasExtractionToDate]]</f>
        <v>388743</v>
      </c>
    </row>
    <row r="2046" spans="1:10" x14ac:dyDescent="0.35">
      <c r="A2046">
        <f ca="1">RANDBETWEEN(1,Parameters!$A$10)</f>
        <v>11</v>
      </c>
      <c r="B2046" t="str">
        <f ca="1">VLOOKUP(A2046,Reserves[],2,FALSE)</f>
        <v>EastTexas</v>
      </c>
      <c r="C2046" t="str">
        <f ca="1">VLOOKUP(A2046,Reserves[],3,FALSE)</f>
        <v>Lake2</v>
      </c>
      <c r="D2046" s="1">
        <f ca="1">MAX(Parameters!$A$2,MAX(INDEX((A2046=$A$2:A2045)*$D$2:D2045,))) + RANDBETWEEN(IF(MAX(INDEX((A2046=$A$2:A2045)*$D$2:D2045,))=0,0,Parameters!$C$2),Parameters!$D$2)</f>
        <v>43402</v>
      </c>
      <c r="E2046">
        <f ca="1">RANDBETWEEN(Parameters!$F$2,Parameters!$G$2)</f>
        <v>195</v>
      </c>
      <c r="F2046">
        <f ca="1">RANDBETWEEN(Parameters!$I$2,Parameters!$J$2)</f>
        <v>52</v>
      </c>
      <c r="G2046">
        <f ca="1">SUMIFS(E$2:E2046,$A$2:A2046,Extraction[[#This Row],[AreaID]])</f>
        <v>27708</v>
      </c>
      <c r="H2046">
        <f ca="1">SUMIFS(F$2:F2046,$A$2:A2046,Extraction[[#This Row],[AreaID]])</f>
        <v>26823</v>
      </c>
      <c r="I2046">
        <f ca="1">VLOOKUP(Extraction[[#This Row],[AreaID]],Reserves[],4,FALSE)-Extraction[[#This Row],[OilExtractionToDate]]</f>
        <v>248272</v>
      </c>
      <c r="J2046">
        <f ca="1">VLOOKUP(Extraction[[#This Row],[AreaID]],Reserves[],5,FALSE)-Extraction[[#This Row],[GasExtractionToDate]]</f>
        <v>199974</v>
      </c>
    </row>
    <row r="2047" spans="1:10" x14ac:dyDescent="0.35">
      <c r="A2047">
        <f ca="1">RANDBETWEEN(1,Parameters!$A$10)</f>
        <v>6</v>
      </c>
      <c r="B2047" t="str">
        <f ca="1">VLOOKUP(A2047,Reserves[],2,FALSE)</f>
        <v>Hanamura</v>
      </c>
      <c r="C2047" t="str">
        <f ca="1">VLOOKUP(A2047,Reserves[],3,FALSE)</f>
        <v>Alpha</v>
      </c>
      <c r="D2047" s="1">
        <f ca="1">MAX(Parameters!$A$2,MAX(INDEX((A2047=$A$2:A2046)*$D$2:D2046,))) + RANDBETWEEN(IF(MAX(INDEX((A2047=$A$2:A2046)*$D$2:D2046,))=0,0,Parameters!$C$2),Parameters!$D$2)</f>
        <v>43439</v>
      </c>
      <c r="E2047">
        <f ca="1">RANDBETWEEN(Parameters!$F$2,Parameters!$G$2)</f>
        <v>119</v>
      </c>
      <c r="F2047">
        <f ca="1">RANDBETWEEN(Parameters!$I$2,Parameters!$J$2)</f>
        <v>199</v>
      </c>
      <c r="G2047">
        <f ca="1">SUMIFS(E$2:E2047,$A$2:A2047,Extraction[[#This Row],[AreaID]])</f>
        <v>28365</v>
      </c>
      <c r="H2047">
        <f ca="1">SUMIFS(F$2:F2047,$A$2:A2047,Extraction[[#This Row],[AreaID]])</f>
        <v>26908</v>
      </c>
      <c r="I2047">
        <f ca="1">VLOOKUP(Extraction[[#This Row],[AreaID]],Reserves[],4,FALSE)-Extraction[[#This Row],[OilExtractionToDate]]</f>
        <v>232015</v>
      </c>
      <c r="J2047">
        <f ca="1">VLOOKUP(Extraction[[#This Row],[AreaID]],Reserves[],5,FALSE)-Extraction[[#This Row],[GasExtractionToDate]]</f>
        <v>274694</v>
      </c>
    </row>
    <row r="2048" spans="1:10" x14ac:dyDescent="0.35">
      <c r="A2048">
        <f ca="1">RANDBETWEEN(1,Parameters!$A$10)</f>
        <v>10</v>
      </c>
      <c r="B2048" t="str">
        <f ca="1">VLOOKUP(A2048,Reserves[],2,FALSE)</f>
        <v>EastTexas</v>
      </c>
      <c r="C2048" t="str">
        <f ca="1">VLOOKUP(A2048,Reserves[],3,FALSE)</f>
        <v>Lake1</v>
      </c>
      <c r="D2048" s="1">
        <f ca="1">MAX(Parameters!$A$2,MAX(INDEX((A2048=$A$2:A2047)*$D$2:D2047,))) + RANDBETWEEN(IF(MAX(INDEX((A2048=$A$2:A2047)*$D$2:D2047,))=0,0,Parameters!$C$2),Parameters!$D$2)</f>
        <v>43291</v>
      </c>
      <c r="E2048">
        <f ca="1">RANDBETWEEN(Parameters!$F$2,Parameters!$G$2)</f>
        <v>122</v>
      </c>
      <c r="F2048">
        <f ca="1">RANDBETWEEN(Parameters!$I$2,Parameters!$J$2)</f>
        <v>208</v>
      </c>
      <c r="G2048">
        <f ca="1">SUMIFS(E$2:E2048,$A$2:A2048,Extraction[[#This Row],[AreaID]])</f>
        <v>25334</v>
      </c>
      <c r="H2048">
        <f ca="1">SUMIFS(F$2:F2048,$A$2:A2048,Extraction[[#This Row],[AreaID]])</f>
        <v>23401</v>
      </c>
      <c r="I2048">
        <f ca="1">VLOOKUP(Extraction[[#This Row],[AreaID]],Reserves[],4,FALSE)-Extraction[[#This Row],[OilExtractionToDate]]</f>
        <v>141894</v>
      </c>
      <c r="J2048">
        <f ca="1">VLOOKUP(Extraction[[#This Row],[AreaID]],Reserves[],5,FALSE)-Extraction[[#This Row],[GasExtractionToDate]]</f>
        <v>351852</v>
      </c>
    </row>
    <row r="2049" spans="1:10" x14ac:dyDescent="0.35">
      <c r="A2049">
        <f ca="1">RANDBETWEEN(1,Parameters!$A$10)</f>
        <v>8</v>
      </c>
      <c r="B2049" t="str">
        <f ca="1">VLOOKUP(A2049,Reserves[],2,FALSE)</f>
        <v>Hanamura</v>
      </c>
      <c r="C2049" t="str">
        <f ca="1">VLOOKUP(A2049,Reserves[],3,FALSE)</f>
        <v>Delta</v>
      </c>
      <c r="D2049" s="1">
        <f ca="1">MAX(Parameters!$A$2,MAX(INDEX((A2049=$A$2:A2048)*$D$2:D2048,))) + RANDBETWEEN(IF(MAX(INDEX((A2049=$A$2:A2048)*$D$2:D2048,))=0,0,Parameters!$C$2),Parameters!$D$2)</f>
        <v>43466</v>
      </c>
      <c r="E2049">
        <f ca="1">RANDBETWEEN(Parameters!$F$2,Parameters!$G$2)</f>
        <v>270</v>
      </c>
      <c r="F2049">
        <f ca="1">RANDBETWEEN(Parameters!$I$2,Parameters!$J$2)</f>
        <v>167</v>
      </c>
      <c r="G2049">
        <f ca="1">SUMIFS(E$2:E2049,$A$2:A2049,Extraction[[#This Row],[AreaID]])</f>
        <v>29809</v>
      </c>
      <c r="H2049">
        <f ca="1">SUMIFS(F$2:F2049,$A$2:A2049,Extraction[[#This Row],[AreaID]])</f>
        <v>29109</v>
      </c>
      <c r="I2049">
        <f ca="1">VLOOKUP(Extraction[[#This Row],[AreaID]],Reserves[],4,FALSE)-Extraction[[#This Row],[OilExtractionToDate]]</f>
        <v>143981</v>
      </c>
      <c r="J2049">
        <f ca="1">VLOOKUP(Extraction[[#This Row],[AreaID]],Reserves[],5,FALSE)-Extraction[[#This Row],[GasExtractionToDate]]</f>
        <v>214000</v>
      </c>
    </row>
    <row r="2050" spans="1:10" x14ac:dyDescent="0.35">
      <c r="A2050">
        <f ca="1">RANDBETWEEN(1,Parameters!$A$10)</f>
        <v>13</v>
      </c>
      <c r="B2050" t="str">
        <f ca="1">VLOOKUP(A2050,Reserves[],2,FALSE)</f>
        <v>Kern River</v>
      </c>
      <c r="C2050" t="str">
        <f ca="1">VLOOKUP(A2050,Reserves[],3,FALSE)</f>
        <v>W13</v>
      </c>
      <c r="D2050" s="1">
        <f ca="1">MAX(Parameters!$A$2,MAX(INDEX((A2050=$A$2:A2049)*$D$2:D2049,))) + RANDBETWEEN(IF(MAX(INDEX((A2050=$A$2:A2049)*$D$2:D2049,))=0,0,Parameters!$C$2),Parameters!$D$2)</f>
        <v>43412</v>
      </c>
      <c r="E2050">
        <f ca="1">RANDBETWEEN(Parameters!$F$2,Parameters!$G$2)</f>
        <v>269</v>
      </c>
      <c r="F2050">
        <f ca="1">RANDBETWEEN(Parameters!$I$2,Parameters!$J$2)</f>
        <v>265</v>
      </c>
      <c r="G2050">
        <f ca="1">SUMIFS(E$2:E2050,$A$2:A2050,Extraction[[#This Row],[AreaID]])</f>
        <v>28091</v>
      </c>
      <c r="H2050">
        <f ca="1">SUMIFS(F$2:F2050,$A$2:A2050,Extraction[[#This Row],[AreaID]])</f>
        <v>27741</v>
      </c>
      <c r="I2050">
        <f ca="1">VLOOKUP(Extraction[[#This Row],[AreaID]],Reserves[],4,FALSE)-Extraction[[#This Row],[OilExtractionToDate]]</f>
        <v>354612</v>
      </c>
      <c r="J2050">
        <f ca="1">VLOOKUP(Extraction[[#This Row],[AreaID]],Reserves[],5,FALSE)-Extraction[[#This Row],[GasExtractionToDate]]</f>
        <v>421714</v>
      </c>
    </row>
    <row r="2051" spans="1:10" x14ac:dyDescent="0.35">
      <c r="A2051">
        <f ca="1">RANDBETWEEN(1,Parameters!$A$10)</f>
        <v>3</v>
      </c>
      <c r="B2051" t="str">
        <f ca="1">VLOOKUP(A2051,Reserves[],2,FALSE)</f>
        <v>Route66</v>
      </c>
      <c r="C2051" t="str">
        <f ca="1">VLOOKUP(A2051,Reserves[],3,FALSE)</f>
        <v>A3</v>
      </c>
      <c r="D2051" s="1">
        <f ca="1">MAX(Parameters!$A$2,MAX(INDEX((A2051=$A$2:A2050)*$D$2:D2050,))) + RANDBETWEEN(IF(MAX(INDEX((A2051=$A$2:A2050)*$D$2:D2050,))=0,0,Parameters!$C$2),Parameters!$D$2)</f>
        <v>43408</v>
      </c>
      <c r="E2051">
        <f ca="1">RANDBETWEEN(Parameters!$F$2,Parameters!$G$2)</f>
        <v>200</v>
      </c>
      <c r="F2051">
        <f ca="1">RANDBETWEEN(Parameters!$I$2,Parameters!$J$2)</f>
        <v>273</v>
      </c>
      <c r="G2051">
        <f ca="1">SUMIFS(E$2:E2051,$A$2:A2051,Extraction[[#This Row],[AreaID]])</f>
        <v>28410</v>
      </c>
      <c r="H2051">
        <f ca="1">SUMIFS(F$2:F2051,$A$2:A2051,Extraction[[#This Row],[AreaID]])</f>
        <v>24562</v>
      </c>
      <c r="I2051">
        <f ca="1">VLOOKUP(Extraction[[#This Row],[AreaID]],Reserves[],4,FALSE)-Extraction[[#This Row],[OilExtractionToDate]]</f>
        <v>183748</v>
      </c>
      <c r="J2051">
        <f ca="1">VLOOKUP(Extraction[[#This Row],[AreaID]],Reserves[],5,FALSE)-Extraction[[#This Row],[GasExtractionToDate]]</f>
        <v>321876</v>
      </c>
    </row>
    <row r="2052" spans="1:10" x14ac:dyDescent="0.35">
      <c r="A2052">
        <f ca="1">RANDBETWEEN(1,Parameters!$A$10)</f>
        <v>11</v>
      </c>
      <c r="B2052" t="str">
        <f ca="1">VLOOKUP(A2052,Reserves[],2,FALSE)</f>
        <v>EastTexas</v>
      </c>
      <c r="C2052" t="str">
        <f ca="1">VLOOKUP(A2052,Reserves[],3,FALSE)</f>
        <v>Lake2</v>
      </c>
      <c r="D2052" s="1">
        <f ca="1">MAX(Parameters!$A$2,MAX(INDEX((A2052=$A$2:A2051)*$D$2:D2051,))) + RANDBETWEEN(IF(MAX(INDEX((A2052=$A$2:A2051)*$D$2:D2051,))=0,0,Parameters!$C$2),Parameters!$D$2)</f>
        <v>43410</v>
      </c>
      <c r="E2052">
        <f ca="1">RANDBETWEEN(Parameters!$F$2,Parameters!$G$2)</f>
        <v>156</v>
      </c>
      <c r="F2052">
        <f ca="1">RANDBETWEEN(Parameters!$I$2,Parameters!$J$2)</f>
        <v>73</v>
      </c>
      <c r="G2052">
        <f ca="1">SUMIFS(E$2:E2052,$A$2:A2052,Extraction[[#This Row],[AreaID]])</f>
        <v>27864</v>
      </c>
      <c r="H2052">
        <f ca="1">SUMIFS(F$2:F2052,$A$2:A2052,Extraction[[#This Row],[AreaID]])</f>
        <v>26896</v>
      </c>
      <c r="I2052">
        <f ca="1">VLOOKUP(Extraction[[#This Row],[AreaID]],Reserves[],4,FALSE)-Extraction[[#This Row],[OilExtractionToDate]]</f>
        <v>248116</v>
      </c>
      <c r="J2052">
        <f ca="1">VLOOKUP(Extraction[[#This Row],[AreaID]],Reserves[],5,FALSE)-Extraction[[#This Row],[GasExtractionToDate]]</f>
        <v>199901</v>
      </c>
    </row>
    <row r="2053" spans="1:10" x14ac:dyDescent="0.35">
      <c r="A2053">
        <f ca="1">RANDBETWEEN(1,Parameters!$A$10)</f>
        <v>8</v>
      </c>
      <c r="B2053" t="str">
        <f ca="1">VLOOKUP(A2053,Reserves[],2,FALSE)</f>
        <v>Hanamura</v>
      </c>
      <c r="C2053" t="str">
        <f ca="1">VLOOKUP(A2053,Reserves[],3,FALSE)</f>
        <v>Delta</v>
      </c>
      <c r="D2053" s="1">
        <f ca="1">MAX(Parameters!$A$2,MAX(INDEX((A2053=$A$2:A2052)*$D$2:D2052,))) + RANDBETWEEN(IF(MAX(INDEX((A2053=$A$2:A2052)*$D$2:D2052,))=0,0,Parameters!$C$2),Parameters!$D$2)</f>
        <v>43473</v>
      </c>
      <c r="E2053">
        <f ca="1">RANDBETWEEN(Parameters!$F$2,Parameters!$G$2)</f>
        <v>188</v>
      </c>
      <c r="F2053">
        <f ca="1">RANDBETWEEN(Parameters!$I$2,Parameters!$J$2)</f>
        <v>70</v>
      </c>
      <c r="G2053">
        <f ca="1">SUMIFS(E$2:E2053,$A$2:A2053,Extraction[[#This Row],[AreaID]])</f>
        <v>29997</v>
      </c>
      <c r="H2053">
        <f ca="1">SUMIFS(F$2:F2053,$A$2:A2053,Extraction[[#This Row],[AreaID]])</f>
        <v>29179</v>
      </c>
      <c r="I2053">
        <f ca="1">VLOOKUP(Extraction[[#This Row],[AreaID]],Reserves[],4,FALSE)-Extraction[[#This Row],[OilExtractionToDate]]</f>
        <v>143793</v>
      </c>
      <c r="J2053">
        <f ca="1">VLOOKUP(Extraction[[#This Row],[AreaID]],Reserves[],5,FALSE)-Extraction[[#This Row],[GasExtractionToDate]]</f>
        <v>213930</v>
      </c>
    </row>
    <row r="2054" spans="1:10" x14ac:dyDescent="0.35">
      <c r="A2054">
        <f ca="1">RANDBETWEEN(1,Parameters!$A$10)</f>
        <v>6</v>
      </c>
      <c r="B2054" t="str">
        <f ca="1">VLOOKUP(A2054,Reserves[],2,FALSE)</f>
        <v>Hanamura</v>
      </c>
      <c r="C2054" t="str">
        <f ca="1">VLOOKUP(A2054,Reserves[],3,FALSE)</f>
        <v>Alpha</v>
      </c>
      <c r="D2054" s="1">
        <f ca="1">MAX(Parameters!$A$2,MAX(INDEX((A2054=$A$2:A2053)*$D$2:D2053,))) + RANDBETWEEN(IF(MAX(INDEX((A2054=$A$2:A2053)*$D$2:D2053,))=0,0,Parameters!$C$2),Parameters!$D$2)</f>
        <v>43445</v>
      </c>
      <c r="E2054">
        <f ca="1">RANDBETWEEN(Parameters!$F$2,Parameters!$G$2)</f>
        <v>232</v>
      </c>
      <c r="F2054">
        <f ca="1">RANDBETWEEN(Parameters!$I$2,Parameters!$J$2)</f>
        <v>167</v>
      </c>
      <c r="G2054">
        <f ca="1">SUMIFS(E$2:E2054,$A$2:A2054,Extraction[[#This Row],[AreaID]])</f>
        <v>28597</v>
      </c>
      <c r="H2054">
        <f ca="1">SUMIFS(F$2:F2054,$A$2:A2054,Extraction[[#This Row],[AreaID]])</f>
        <v>27075</v>
      </c>
      <c r="I2054">
        <f ca="1">VLOOKUP(Extraction[[#This Row],[AreaID]],Reserves[],4,FALSE)-Extraction[[#This Row],[OilExtractionToDate]]</f>
        <v>231783</v>
      </c>
      <c r="J2054">
        <f ca="1">VLOOKUP(Extraction[[#This Row],[AreaID]],Reserves[],5,FALSE)-Extraction[[#This Row],[GasExtractionToDate]]</f>
        <v>274527</v>
      </c>
    </row>
    <row r="2055" spans="1:10" x14ac:dyDescent="0.35">
      <c r="A2055">
        <f ca="1">RANDBETWEEN(1,Parameters!$A$10)</f>
        <v>3</v>
      </c>
      <c r="B2055" t="str">
        <f ca="1">VLOOKUP(A2055,Reserves[],2,FALSE)</f>
        <v>Route66</v>
      </c>
      <c r="C2055" t="str">
        <f ca="1">VLOOKUP(A2055,Reserves[],3,FALSE)</f>
        <v>A3</v>
      </c>
      <c r="D2055" s="1">
        <f ca="1">MAX(Parameters!$A$2,MAX(INDEX((A2055=$A$2:A2054)*$D$2:D2054,))) + RANDBETWEEN(IF(MAX(INDEX((A2055=$A$2:A2054)*$D$2:D2054,))=0,0,Parameters!$C$2),Parameters!$D$2)</f>
        <v>43411</v>
      </c>
      <c r="E2055">
        <f ca="1">RANDBETWEEN(Parameters!$F$2,Parameters!$G$2)</f>
        <v>119</v>
      </c>
      <c r="F2055">
        <f ca="1">RANDBETWEEN(Parameters!$I$2,Parameters!$J$2)</f>
        <v>214</v>
      </c>
      <c r="G2055">
        <f ca="1">SUMIFS(E$2:E2055,$A$2:A2055,Extraction[[#This Row],[AreaID]])</f>
        <v>28529</v>
      </c>
      <c r="H2055">
        <f ca="1">SUMIFS(F$2:F2055,$A$2:A2055,Extraction[[#This Row],[AreaID]])</f>
        <v>24776</v>
      </c>
      <c r="I2055">
        <f ca="1">VLOOKUP(Extraction[[#This Row],[AreaID]],Reserves[],4,FALSE)-Extraction[[#This Row],[OilExtractionToDate]]</f>
        <v>183629</v>
      </c>
      <c r="J2055">
        <f ca="1">VLOOKUP(Extraction[[#This Row],[AreaID]],Reserves[],5,FALSE)-Extraction[[#This Row],[GasExtractionToDate]]</f>
        <v>321662</v>
      </c>
    </row>
    <row r="2056" spans="1:10" x14ac:dyDescent="0.35">
      <c r="A2056">
        <f ca="1">RANDBETWEEN(1,Parameters!$A$10)</f>
        <v>8</v>
      </c>
      <c r="B2056" t="str">
        <f ca="1">VLOOKUP(A2056,Reserves[],2,FALSE)</f>
        <v>Hanamura</v>
      </c>
      <c r="C2056" t="str">
        <f ca="1">VLOOKUP(A2056,Reserves[],3,FALSE)</f>
        <v>Delta</v>
      </c>
      <c r="D2056" s="1">
        <f ca="1">MAX(Parameters!$A$2,MAX(INDEX((A2056=$A$2:A2055)*$D$2:D2055,))) + RANDBETWEEN(IF(MAX(INDEX((A2056=$A$2:A2055)*$D$2:D2055,))=0,0,Parameters!$C$2),Parameters!$D$2)</f>
        <v>43476</v>
      </c>
      <c r="E2056">
        <f ca="1">RANDBETWEEN(Parameters!$F$2,Parameters!$G$2)</f>
        <v>95</v>
      </c>
      <c r="F2056">
        <f ca="1">RANDBETWEEN(Parameters!$I$2,Parameters!$J$2)</f>
        <v>148</v>
      </c>
      <c r="G2056">
        <f ca="1">SUMIFS(E$2:E2056,$A$2:A2056,Extraction[[#This Row],[AreaID]])</f>
        <v>30092</v>
      </c>
      <c r="H2056">
        <f ca="1">SUMIFS(F$2:F2056,$A$2:A2056,Extraction[[#This Row],[AreaID]])</f>
        <v>29327</v>
      </c>
      <c r="I2056">
        <f ca="1">VLOOKUP(Extraction[[#This Row],[AreaID]],Reserves[],4,FALSE)-Extraction[[#This Row],[OilExtractionToDate]]</f>
        <v>143698</v>
      </c>
      <c r="J2056">
        <f ca="1">VLOOKUP(Extraction[[#This Row],[AreaID]],Reserves[],5,FALSE)-Extraction[[#This Row],[GasExtractionToDate]]</f>
        <v>213782</v>
      </c>
    </row>
    <row r="2057" spans="1:10" x14ac:dyDescent="0.35">
      <c r="A2057">
        <f ca="1">RANDBETWEEN(1,Parameters!$A$10)</f>
        <v>3</v>
      </c>
      <c r="B2057" t="str">
        <f ca="1">VLOOKUP(A2057,Reserves[],2,FALSE)</f>
        <v>Route66</v>
      </c>
      <c r="C2057" t="str">
        <f ca="1">VLOOKUP(A2057,Reserves[],3,FALSE)</f>
        <v>A3</v>
      </c>
      <c r="D2057" s="1">
        <f ca="1">MAX(Parameters!$A$2,MAX(INDEX((A2057=$A$2:A2056)*$D$2:D2056,))) + RANDBETWEEN(IF(MAX(INDEX((A2057=$A$2:A2056)*$D$2:D2056,))=0,0,Parameters!$C$2),Parameters!$D$2)</f>
        <v>43419</v>
      </c>
      <c r="E2057">
        <f ca="1">RANDBETWEEN(Parameters!$F$2,Parameters!$G$2)</f>
        <v>196</v>
      </c>
      <c r="F2057">
        <f ca="1">RANDBETWEEN(Parameters!$I$2,Parameters!$J$2)</f>
        <v>223</v>
      </c>
      <c r="G2057">
        <f ca="1">SUMIFS(E$2:E2057,$A$2:A2057,Extraction[[#This Row],[AreaID]])</f>
        <v>28725</v>
      </c>
      <c r="H2057">
        <f ca="1">SUMIFS(F$2:F2057,$A$2:A2057,Extraction[[#This Row],[AreaID]])</f>
        <v>24999</v>
      </c>
      <c r="I2057">
        <f ca="1">VLOOKUP(Extraction[[#This Row],[AreaID]],Reserves[],4,FALSE)-Extraction[[#This Row],[OilExtractionToDate]]</f>
        <v>183433</v>
      </c>
      <c r="J2057">
        <f ca="1">VLOOKUP(Extraction[[#This Row],[AreaID]],Reserves[],5,FALSE)-Extraction[[#This Row],[GasExtractionToDate]]</f>
        <v>321439</v>
      </c>
    </row>
    <row r="2058" spans="1:10" x14ac:dyDescent="0.35">
      <c r="A2058">
        <f ca="1">RANDBETWEEN(1,Parameters!$A$10)</f>
        <v>11</v>
      </c>
      <c r="B2058" t="str">
        <f ca="1">VLOOKUP(A2058,Reserves[],2,FALSE)</f>
        <v>EastTexas</v>
      </c>
      <c r="C2058" t="str">
        <f ca="1">VLOOKUP(A2058,Reserves[],3,FALSE)</f>
        <v>Lake2</v>
      </c>
      <c r="D2058" s="1">
        <f ca="1">MAX(Parameters!$A$2,MAX(INDEX((A2058=$A$2:A2057)*$D$2:D2057,))) + RANDBETWEEN(IF(MAX(INDEX((A2058=$A$2:A2057)*$D$2:D2057,))=0,0,Parameters!$C$2),Parameters!$D$2)</f>
        <v>43414</v>
      </c>
      <c r="E2058">
        <f ca="1">RANDBETWEEN(Parameters!$F$2,Parameters!$G$2)</f>
        <v>287</v>
      </c>
      <c r="F2058">
        <f ca="1">RANDBETWEEN(Parameters!$I$2,Parameters!$J$2)</f>
        <v>52</v>
      </c>
      <c r="G2058">
        <f ca="1">SUMIFS(E$2:E2058,$A$2:A2058,Extraction[[#This Row],[AreaID]])</f>
        <v>28151</v>
      </c>
      <c r="H2058">
        <f ca="1">SUMIFS(F$2:F2058,$A$2:A2058,Extraction[[#This Row],[AreaID]])</f>
        <v>26948</v>
      </c>
      <c r="I2058">
        <f ca="1">VLOOKUP(Extraction[[#This Row],[AreaID]],Reserves[],4,FALSE)-Extraction[[#This Row],[OilExtractionToDate]]</f>
        <v>247829</v>
      </c>
      <c r="J2058">
        <f ca="1">VLOOKUP(Extraction[[#This Row],[AreaID]],Reserves[],5,FALSE)-Extraction[[#This Row],[GasExtractionToDate]]</f>
        <v>199849</v>
      </c>
    </row>
    <row r="2059" spans="1:10" x14ac:dyDescent="0.35">
      <c r="A2059">
        <f ca="1">RANDBETWEEN(1,Parameters!$A$10)</f>
        <v>7</v>
      </c>
      <c r="B2059" t="str">
        <f ca="1">VLOOKUP(A2059,Reserves[],2,FALSE)</f>
        <v>Hanamura</v>
      </c>
      <c r="C2059" t="str">
        <f ca="1">VLOOKUP(A2059,Reserves[],3,FALSE)</f>
        <v>H1</v>
      </c>
      <c r="D2059" s="1">
        <f ca="1">MAX(Parameters!$A$2,MAX(INDEX((A2059=$A$2:A2058)*$D$2:D2058,))) + RANDBETWEEN(IF(MAX(INDEX((A2059=$A$2:A2058)*$D$2:D2058,))=0,0,Parameters!$C$2),Parameters!$D$2)</f>
        <v>43404</v>
      </c>
      <c r="E2059">
        <f ca="1">RANDBETWEEN(Parameters!$F$2,Parameters!$G$2)</f>
        <v>171</v>
      </c>
      <c r="F2059">
        <f ca="1">RANDBETWEEN(Parameters!$I$2,Parameters!$J$2)</f>
        <v>194</v>
      </c>
      <c r="G2059">
        <f ca="1">SUMIFS(E$2:E2059,$A$2:A2059,Extraction[[#This Row],[AreaID]])</f>
        <v>27566</v>
      </c>
      <c r="H2059">
        <f ca="1">SUMIFS(F$2:F2059,$A$2:A2059,Extraction[[#This Row],[AreaID]])</f>
        <v>25516</v>
      </c>
      <c r="I2059">
        <f ca="1">VLOOKUP(Extraction[[#This Row],[AreaID]],Reserves[],4,FALSE)-Extraction[[#This Row],[OilExtractionToDate]]</f>
        <v>298800</v>
      </c>
      <c r="J2059">
        <f ca="1">VLOOKUP(Extraction[[#This Row],[AreaID]],Reserves[],5,FALSE)-Extraction[[#This Row],[GasExtractionToDate]]</f>
        <v>415861</v>
      </c>
    </row>
    <row r="2060" spans="1:10" x14ac:dyDescent="0.35">
      <c r="A2060">
        <f ca="1">RANDBETWEEN(1,Parameters!$A$10)</f>
        <v>7</v>
      </c>
      <c r="B2060" t="str">
        <f ca="1">VLOOKUP(A2060,Reserves[],2,FALSE)</f>
        <v>Hanamura</v>
      </c>
      <c r="C2060" t="str">
        <f ca="1">VLOOKUP(A2060,Reserves[],3,FALSE)</f>
        <v>H1</v>
      </c>
      <c r="D2060" s="1">
        <f ca="1">MAX(Parameters!$A$2,MAX(INDEX((A2060=$A$2:A2059)*$D$2:D2059,))) + RANDBETWEEN(IF(MAX(INDEX((A2060=$A$2:A2059)*$D$2:D2059,))=0,0,Parameters!$C$2),Parameters!$D$2)</f>
        <v>43411</v>
      </c>
      <c r="E2060">
        <f ca="1">RANDBETWEEN(Parameters!$F$2,Parameters!$G$2)</f>
        <v>278</v>
      </c>
      <c r="F2060">
        <f ca="1">RANDBETWEEN(Parameters!$I$2,Parameters!$J$2)</f>
        <v>97</v>
      </c>
      <c r="G2060">
        <f ca="1">SUMIFS(E$2:E2060,$A$2:A2060,Extraction[[#This Row],[AreaID]])</f>
        <v>27844</v>
      </c>
      <c r="H2060">
        <f ca="1">SUMIFS(F$2:F2060,$A$2:A2060,Extraction[[#This Row],[AreaID]])</f>
        <v>25613</v>
      </c>
      <c r="I2060">
        <f ca="1">VLOOKUP(Extraction[[#This Row],[AreaID]],Reserves[],4,FALSE)-Extraction[[#This Row],[OilExtractionToDate]]</f>
        <v>298522</v>
      </c>
      <c r="J2060">
        <f ca="1">VLOOKUP(Extraction[[#This Row],[AreaID]],Reserves[],5,FALSE)-Extraction[[#This Row],[GasExtractionToDate]]</f>
        <v>415764</v>
      </c>
    </row>
    <row r="2061" spans="1:10" x14ac:dyDescent="0.35">
      <c r="A2061">
        <f ca="1">RANDBETWEEN(1,Parameters!$A$10)</f>
        <v>11</v>
      </c>
      <c r="B2061" t="str">
        <f ca="1">VLOOKUP(A2061,Reserves[],2,FALSE)</f>
        <v>EastTexas</v>
      </c>
      <c r="C2061" t="str">
        <f ca="1">VLOOKUP(A2061,Reserves[],3,FALSE)</f>
        <v>Lake2</v>
      </c>
      <c r="D2061" s="1">
        <f ca="1">MAX(Parameters!$A$2,MAX(INDEX((A2061=$A$2:A2060)*$D$2:D2060,))) + RANDBETWEEN(IF(MAX(INDEX((A2061=$A$2:A2060)*$D$2:D2060,))=0,0,Parameters!$C$2),Parameters!$D$2)</f>
        <v>43419</v>
      </c>
      <c r="E2061">
        <f ca="1">RANDBETWEEN(Parameters!$F$2,Parameters!$G$2)</f>
        <v>285</v>
      </c>
      <c r="F2061">
        <f ca="1">RANDBETWEEN(Parameters!$I$2,Parameters!$J$2)</f>
        <v>241</v>
      </c>
      <c r="G2061">
        <f ca="1">SUMIFS(E$2:E2061,$A$2:A2061,Extraction[[#This Row],[AreaID]])</f>
        <v>28436</v>
      </c>
      <c r="H2061">
        <f ca="1">SUMIFS(F$2:F2061,$A$2:A2061,Extraction[[#This Row],[AreaID]])</f>
        <v>27189</v>
      </c>
      <c r="I2061">
        <f ca="1">VLOOKUP(Extraction[[#This Row],[AreaID]],Reserves[],4,FALSE)-Extraction[[#This Row],[OilExtractionToDate]]</f>
        <v>247544</v>
      </c>
      <c r="J2061">
        <f ca="1">VLOOKUP(Extraction[[#This Row],[AreaID]],Reserves[],5,FALSE)-Extraction[[#This Row],[GasExtractionToDate]]</f>
        <v>199608</v>
      </c>
    </row>
    <row r="2062" spans="1:10" x14ac:dyDescent="0.35">
      <c r="A2062">
        <f ca="1">RANDBETWEEN(1,Parameters!$A$10)</f>
        <v>8</v>
      </c>
      <c r="B2062" t="str">
        <f ca="1">VLOOKUP(A2062,Reserves[],2,FALSE)</f>
        <v>Hanamura</v>
      </c>
      <c r="C2062" t="str">
        <f ca="1">VLOOKUP(A2062,Reserves[],3,FALSE)</f>
        <v>Delta</v>
      </c>
      <c r="D2062" s="1">
        <f ca="1">MAX(Parameters!$A$2,MAX(INDEX((A2062=$A$2:A2061)*$D$2:D2061,))) + RANDBETWEEN(IF(MAX(INDEX((A2062=$A$2:A2061)*$D$2:D2061,))=0,0,Parameters!$C$2),Parameters!$D$2)</f>
        <v>43479</v>
      </c>
      <c r="E2062">
        <f ca="1">RANDBETWEEN(Parameters!$F$2,Parameters!$G$2)</f>
        <v>98</v>
      </c>
      <c r="F2062">
        <f ca="1">RANDBETWEEN(Parameters!$I$2,Parameters!$J$2)</f>
        <v>174</v>
      </c>
      <c r="G2062">
        <f ca="1">SUMIFS(E$2:E2062,$A$2:A2062,Extraction[[#This Row],[AreaID]])</f>
        <v>30190</v>
      </c>
      <c r="H2062">
        <f ca="1">SUMIFS(F$2:F2062,$A$2:A2062,Extraction[[#This Row],[AreaID]])</f>
        <v>29501</v>
      </c>
      <c r="I2062">
        <f ca="1">VLOOKUP(Extraction[[#This Row],[AreaID]],Reserves[],4,FALSE)-Extraction[[#This Row],[OilExtractionToDate]]</f>
        <v>143600</v>
      </c>
      <c r="J2062">
        <f ca="1">VLOOKUP(Extraction[[#This Row],[AreaID]],Reserves[],5,FALSE)-Extraction[[#This Row],[GasExtractionToDate]]</f>
        <v>213608</v>
      </c>
    </row>
    <row r="2063" spans="1:10" x14ac:dyDescent="0.35">
      <c r="A2063">
        <f ca="1">RANDBETWEEN(1,Parameters!$A$10)</f>
        <v>6</v>
      </c>
      <c r="B2063" t="str">
        <f ca="1">VLOOKUP(A2063,Reserves[],2,FALSE)</f>
        <v>Hanamura</v>
      </c>
      <c r="C2063" t="str">
        <f ca="1">VLOOKUP(A2063,Reserves[],3,FALSE)</f>
        <v>Alpha</v>
      </c>
      <c r="D2063" s="1">
        <f ca="1">MAX(Parameters!$A$2,MAX(INDEX((A2063=$A$2:A2062)*$D$2:D2062,))) + RANDBETWEEN(IF(MAX(INDEX((A2063=$A$2:A2062)*$D$2:D2062,))=0,0,Parameters!$C$2),Parameters!$D$2)</f>
        <v>43449</v>
      </c>
      <c r="E2063">
        <f ca="1">RANDBETWEEN(Parameters!$F$2,Parameters!$G$2)</f>
        <v>294</v>
      </c>
      <c r="F2063">
        <f ca="1">RANDBETWEEN(Parameters!$I$2,Parameters!$J$2)</f>
        <v>151</v>
      </c>
      <c r="G2063">
        <f ca="1">SUMIFS(E$2:E2063,$A$2:A2063,Extraction[[#This Row],[AreaID]])</f>
        <v>28891</v>
      </c>
      <c r="H2063">
        <f ca="1">SUMIFS(F$2:F2063,$A$2:A2063,Extraction[[#This Row],[AreaID]])</f>
        <v>27226</v>
      </c>
      <c r="I2063">
        <f ca="1">VLOOKUP(Extraction[[#This Row],[AreaID]],Reserves[],4,FALSE)-Extraction[[#This Row],[OilExtractionToDate]]</f>
        <v>231489</v>
      </c>
      <c r="J2063">
        <f ca="1">VLOOKUP(Extraction[[#This Row],[AreaID]],Reserves[],5,FALSE)-Extraction[[#This Row],[GasExtractionToDate]]</f>
        <v>274376</v>
      </c>
    </row>
    <row r="2064" spans="1:10" x14ac:dyDescent="0.35">
      <c r="A2064">
        <f ca="1">RANDBETWEEN(1,Parameters!$A$10)</f>
        <v>13</v>
      </c>
      <c r="B2064" t="str">
        <f ca="1">VLOOKUP(A2064,Reserves[],2,FALSE)</f>
        <v>Kern River</v>
      </c>
      <c r="C2064" t="str">
        <f ca="1">VLOOKUP(A2064,Reserves[],3,FALSE)</f>
        <v>W13</v>
      </c>
      <c r="D2064" s="1">
        <f ca="1">MAX(Parameters!$A$2,MAX(INDEX((A2064=$A$2:A2063)*$D$2:D2063,))) + RANDBETWEEN(IF(MAX(INDEX((A2064=$A$2:A2063)*$D$2:D2063,))=0,0,Parameters!$C$2),Parameters!$D$2)</f>
        <v>43419</v>
      </c>
      <c r="E2064">
        <f ca="1">RANDBETWEEN(Parameters!$F$2,Parameters!$G$2)</f>
        <v>281</v>
      </c>
      <c r="F2064">
        <f ca="1">RANDBETWEEN(Parameters!$I$2,Parameters!$J$2)</f>
        <v>120</v>
      </c>
      <c r="G2064">
        <f ca="1">SUMIFS(E$2:E2064,$A$2:A2064,Extraction[[#This Row],[AreaID]])</f>
        <v>28372</v>
      </c>
      <c r="H2064">
        <f ca="1">SUMIFS(F$2:F2064,$A$2:A2064,Extraction[[#This Row],[AreaID]])</f>
        <v>27861</v>
      </c>
      <c r="I2064">
        <f ca="1">VLOOKUP(Extraction[[#This Row],[AreaID]],Reserves[],4,FALSE)-Extraction[[#This Row],[OilExtractionToDate]]</f>
        <v>354331</v>
      </c>
      <c r="J2064">
        <f ca="1">VLOOKUP(Extraction[[#This Row],[AreaID]],Reserves[],5,FALSE)-Extraction[[#This Row],[GasExtractionToDate]]</f>
        <v>421594</v>
      </c>
    </row>
    <row r="2065" spans="1:10" x14ac:dyDescent="0.35">
      <c r="A2065">
        <f ca="1">RANDBETWEEN(1,Parameters!$A$10)</f>
        <v>1</v>
      </c>
      <c r="B2065" t="str">
        <f ca="1">VLOOKUP(A2065,Reserves[],2,FALSE)</f>
        <v>Route66</v>
      </c>
      <c r="C2065" t="str">
        <f ca="1">VLOOKUP(A2065,Reserves[],3,FALSE)</f>
        <v>Alpha</v>
      </c>
      <c r="D2065" s="1">
        <f ca="1">MAX(Parameters!$A$2,MAX(INDEX((A2065=$A$2:A2064)*$D$2:D2064,))) + RANDBETWEEN(IF(MAX(INDEX((A2065=$A$2:A2064)*$D$2:D2064,))=0,0,Parameters!$C$2),Parameters!$D$2)</f>
        <v>43338</v>
      </c>
      <c r="E2065">
        <f ca="1">RANDBETWEEN(Parameters!$F$2,Parameters!$G$2)</f>
        <v>292</v>
      </c>
      <c r="F2065">
        <f ca="1">RANDBETWEEN(Parameters!$I$2,Parameters!$J$2)</f>
        <v>268</v>
      </c>
      <c r="G2065">
        <f ca="1">SUMIFS(E$2:E2065,$A$2:A2065,Extraction[[#This Row],[AreaID]])</f>
        <v>26935</v>
      </c>
      <c r="H2065">
        <f ca="1">SUMIFS(F$2:F2065,$A$2:A2065,Extraction[[#This Row],[AreaID]])</f>
        <v>23865</v>
      </c>
      <c r="I2065">
        <f ca="1">VLOOKUP(Extraction[[#This Row],[AreaID]],Reserves[],4,FALSE)-Extraction[[#This Row],[OilExtractionToDate]]</f>
        <v>290655</v>
      </c>
      <c r="J2065">
        <f ca="1">VLOOKUP(Extraction[[#This Row],[AreaID]],Reserves[],5,FALSE)-Extraction[[#This Row],[GasExtractionToDate]]</f>
        <v>348736</v>
      </c>
    </row>
    <row r="2066" spans="1:10" x14ac:dyDescent="0.35">
      <c r="A2066">
        <f ca="1">RANDBETWEEN(1,Parameters!$A$10)</f>
        <v>4</v>
      </c>
      <c r="B2066" t="str">
        <f ca="1">VLOOKUP(A2066,Reserves[],2,FALSE)</f>
        <v>BigPool</v>
      </c>
      <c r="C2066" t="str">
        <f ca="1">VLOOKUP(A2066,Reserves[],3,FALSE)</f>
        <v>B1</v>
      </c>
      <c r="D2066" s="1">
        <f ca="1">MAX(Parameters!$A$2,MAX(INDEX((A2066=$A$2:A2065)*$D$2:D2065,))) + RANDBETWEEN(IF(MAX(INDEX((A2066=$A$2:A2065)*$D$2:D2065,))=0,0,Parameters!$C$2),Parameters!$D$2)</f>
        <v>43404</v>
      </c>
      <c r="E2066">
        <f ca="1">RANDBETWEEN(Parameters!$F$2,Parameters!$G$2)</f>
        <v>140</v>
      </c>
      <c r="F2066">
        <f ca="1">RANDBETWEEN(Parameters!$I$2,Parameters!$J$2)</f>
        <v>292</v>
      </c>
      <c r="G2066">
        <f ca="1">SUMIFS(E$2:E2066,$A$2:A2066,Extraction[[#This Row],[AreaID]])</f>
        <v>27166</v>
      </c>
      <c r="H2066">
        <f ca="1">SUMIFS(F$2:F2066,$A$2:A2066,Extraction[[#This Row],[AreaID]])</f>
        <v>26973</v>
      </c>
      <c r="I2066">
        <f ca="1">VLOOKUP(Extraction[[#This Row],[AreaID]],Reserves[],4,FALSE)-Extraction[[#This Row],[OilExtractionToDate]]</f>
        <v>378024</v>
      </c>
      <c r="J2066">
        <f ca="1">VLOOKUP(Extraction[[#This Row],[AreaID]],Reserves[],5,FALSE)-Extraction[[#This Row],[GasExtractionToDate]]</f>
        <v>173480</v>
      </c>
    </row>
    <row r="2067" spans="1:10" x14ac:dyDescent="0.35">
      <c r="A2067">
        <f ca="1">RANDBETWEEN(1,Parameters!$A$10)</f>
        <v>5</v>
      </c>
      <c r="B2067" t="str">
        <f ca="1">VLOOKUP(A2067,Reserves[],2,FALSE)</f>
        <v>BigPool</v>
      </c>
      <c r="C2067" t="str">
        <f ca="1">VLOOKUP(A2067,Reserves[],3,FALSE)</f>
        <v>B2</v>
      </c>
      <c r="D2067" s="1">
        <f ca="1">MAX(Parameters!$A$2,MAX(INDEX((A2067=$A$2:A2066)*$D$2:D2066,))) + RANDBETWEEN(IF(MAX(INDEX((A2067=$A$2:A2066)*$D$2:D2066,))=0,0,Parameters!$C$2),Parameters!$D$2)</f>
        <v>43329</v>
      </c>
      <c r="E2067">
        <f ca="1">RANDBETWEEN(Parameters!$F$2,Parameters!$G$2)</f>
        <v>117</v>
      </c>
      <c r="F2067">
        <f ca="1">RANDBETWEEN(Parameters!$I$2,Parameters!$J$2)</f>
        <v>105</v>
      </c>
      <c r="G2067">
        <f ca="1">SUMIFS(E$2:E2067,$A$2:A2067,Extraction[[#This Row],[AreaID]])</f>
        <v>25363</v>
      </c>
      <c r="H2067">
        <f ca="1">SUMIFS(F$2:F2067,$A$2:A2067,Extraction[[#This Row],[AreaID]])</f>
        <v>24520</v>
      </c>
      <c r="I2067">
        <f ca="1">VLOOKUP(Extraction[[#This Row],[AreaID]],Reserves[],4,FALSE)-Extraction[[#This Row],[OilExtractionToDate]]</f>
        <v>282060</v>
      </c>
      <c r="J2067">
        <f ca="1">VLOOKUP(Extraction[[#This Row],[AreaID]],Reserves[],5,FALSE)-Extraction[[#This Row],[GasExtractionToDate]]</f>
        <v>253188</v>
      </c>
    </row>
    <row r="2068" spans="1:10" x14ac:dyDescent="0.35">
      <c r="A2068">
        <f ca="1">RANDBETWEEN(1,Parameters!$A$10)</f>
        <v>10</v>
      </c>
      <c r="B2068" t="str">
        <f ca="1">VLOOKUP(A2068,Reserves[],2,FALSE)</f>
        <v>EastTexas</v>
      </c>
      <c r="C2068" t="str">
        <f ca="1">VLOOKUP(A2068,Reserves[],3,FALSE)</f>
        <v>Lake1</v>
      </c>
      <c r="D2068" s="1">
        <f ca="1">MAX(Parameters!$A$2,MAX(INDEX((A2068=$A$2:A2067)*$D$2:D2067,))) + RANDBETWEEN(IF(MAX(INDEX((A2068=$A$2:A2067)*$D$2:D2067,))=0,0,Parameters!$C$2),Parameters!$D$2)</f>
        <v>43296</v>
      </c>
      <c r="E2068">
        <f ca="1">RANDBETWEEN(Parameters!$F$2,Parameters!$G$2)</f>
        <v>259</v>
      </c>
      <c r="F2068">
        <f ca="1">RANDBETWEEN(Parameters!$I$2,Parameters!$J$2)</f>
        <v>253</v>
      </c>
      <c r="G2068">
        <f ca="1">SUMIFS(E$2:E2068,$A$2:A2068,Extraction[[#This Row],[AreaID]])</f>
        <v>25593</v>
      </c>
      <c r="H2068">
        <f ca="1">SUMIFS(F$2:F2068,$A$2:A2068,Extraction[[#This Row],[AreaID]])</f>
        <v>23654</v>
      </c>
      <c r="I2068">
        <f ca="1">VLOOKUP(Extraction[[#This Row],[AreaID]],Reserves[],4,FALSE)-Extraction[[#This Row],[OilExtractionToDate]]</f>
        <v>141635</v>
      </c>
      <c r="J2068">
        <f ca="1">VLOOKUP(Extraction[[#This Row],[AreaID]],Reserves[],5,FALSE)-Extraction[[#This Row],[GasExtractionToDate]]</f>
        <v>351599</v>
      </c>
    </row>
    <row r="2069" spans="1:10" x14ac:dyDescent="0.35">
      <c r="A2069">
        <f ca="1">RANDBETWEEN(1,Parameters!$A$10)</f>
        <v>7</v>
      </c>
      <c r="B2069" t="str">
        <f ca="1">VLOOKUP(A2069,Reserves[],2,FALSE)</f>
        <v>Hanamura</v>
      </c>
      <c r="C2069" t="str">
        <f ca="1">VLOOKUP(A2069,Reserves[],3,FALSE)</f>
        <v>H1</v>
      </c>
      <c r="D2069" s="1">
        <f ca="1">MAX(Parameters!$A$2,MAX(INDEX((A2069=$A$2:A2068)*$D$2:D2068,))) + RANDBETWEEN(IF(MAX(INDEX((A2069=$A$2:A2068)*$D$2:D2068,))=0,0,Parameters!$C$2),Parameters!$D$2)</f>
        <v>43418</v>
      </c>
      <c r="E2069">
        <f ca="1">RANDBETWEEN(Parameters!$F$2,Parameters!$G$2)</f>
        <v>294</v>
      </c>
      <c r="F2069">
        <f ca="1">RANDBETWEEN(Parameters!$I$2,Parameters!$J$2)</f>
        <v>76</v>
      </c>
      <c r="G2069">
        <f ca="1">SUMIFS(E$2:E2069,$A$2:A2069,Extraction[[#This Row],[AreaID]])</f>
        <v>28138</v>
      </c>
      <c r="H2069">
        <f ca="1">SUMIFS(F$2:F2069,$A$2:A2069,Extraction[[#This Row],[AreaID]])</f>
        <v>25689</v>
      </c>
      <c r="I2069">
        <f ca="1">VLOOKUP(Extraction[[#This Row],[AreaID]],Reserves[],4,FALSE)-Extraction[[#This Row],[OilExtractionToDate]]</f>
        <v>298228</v>
      </c>
      <c r="J2069">
        <f ca="1">VLOOKUP(Extraction[[#This Row],[AreaID]],Reserves[],5,FALSE)-Extraction[[#This Row],[GasExtractionToDate]]</f>
        <v>415688</v>
      </c>
    </row>
    <row r="2070" spans="1:10" x14ac:dyDescent="0.35">
      <c r="A2070">
        <f ca="1">RANDBETWEEN(1,Parameters!$A$10)</f>
        <v>13</v>
      </c>
      <c r="B2070" t="str">
        <f ca="1">VLOOKUP(A2070,Reserves[],2,FALSE)</f>
        <v>Kern River</v>
      </c>
      <c r="C2070" t="str">
        <f ca="1">VLOOKUP(A2070,Reserves[],3,FALSE)</f>
        <v>W13</v>
      </c>
      <c r="D2070" s="1">
        <f ca="1">MAX(Parameters!$A$2,MAX(INDEX((A2070=$A$2:A2069)*$D$2:D2069,))) + RANDBETWEEN(IF(MAX(INDEX((A2070=$A$2:A2069)*$D$2:D2069,))=0,0,Parameters!$C$2),Parameters!$D$2)</f>
        <v>43427</v>
      </c>
      <c r="E2070">
        <f ca="1">RANDBETWEEN(Parameters!$F$2,Parameters!$G$2)</f>
        <v>297</v>
      </c>
      <c r="F2070">
        <f ca="1">RANDBETWEEN(Parameters!$I$2,Parameters!$J$2)</f>
        <v>137</v>
      </c>
      <c r="G2070">
        <f ca="1">SUMIFS(E$2:E2070,$A$2:A2070,Extraction[[#This Row],[AreaID]])</f>
        <v>28669</v>
      </c>
      <c r="H2070">
        <f ca="1">SUMIFS(F$2:F2070,$A$2:A2070,Extraction[[#This Row],[AreaID]])</f>
        <v>27998</v>
      </c>
      <c r="I2070">
        <f ca="1">VLOOKUP(Extraction[[#This Row],[AreaID]],Reserves[],4,FALSE)-Extraction[[#This Row],[OilExtractionToDate]]</f>
        <v>354034</v>
      </c>
      <c r="J2070">
        <f ca="1">VLOOKUP(Extraction[[#This Row],[AreaID]],Reserves[],5,FALSE)-Extraction[[#This Row],[GasExtractionToDate]]</f>
        <v>421457</v>
      </c>
    </row>
    <row r="2071" spans="1:10" x14ac:dyDescent="0.35">
      <c r="A2071">
        <f ca="1">RANDBETWEEN(1,Parameters!$A$10)</f>
        <v>14</v>
      </c>
      <c r="B2071" t="str">
        <f ca="1">VLOOKUP(A2071,Reserves[],2,FALSE)</f>
        <v>Kern River</v>
      </c>
      <c r="C2071" t="str">
        <f ca="1">VLOOKUP(A2071,Reserves[],3,FALSE)</f>
        <v>Delta</v>
      </c>
      <c r="D2071" s="1">
        <f ca="1">MAX(Parameters!$A$2,MAX(INDEX((A2071=$A$2:A2070)*$D$2:D2070,))) + RANDBETWEEN(IF(MAX(INDEX((A2071=$A$2:A2070)*$D$2:D2070,))=0,0,Parameters!$C$2),Parameters!$D$2)</f>
        <v>43252</v>
      </c>
      <c r="E2071">
        <f ca="1">RANDBETWEEN(Parameters!$F$2,Parameters!$G$2)</f>
        <v>88</v>
      </c>
      <c r="F2071">
        <f ca="1">RANDBETWEEN(Parameters!$I$2,Parameters!$J$2)</f>
        <v>273</v>
      </c>
      <c r="G2071">
        <f ca="1">SUMIFS(E$2:E2071,$A$2:A2071,Extraction[[#This Row],[AreaID]])</f>
        <v>24014</v>
      </c>
      <c r="H2071">
        <f ca="1">SUMIFS(F$2:F2071,$A$2:A2071,Extraction[[#This Row],[AreaID]])</f>
        <v>22989</v>
      </c>
      <c r="I2071">
        <f ca="1">VLOOKUP(Extraction[[#This Row],[AreaID]],Reserves[],4,FALSE)-Extraction[[#This Row],[OilExtractionToDate]]</f>
        <v>321397</v>
      </c>
      <c r="J2071">
        <f ca="1">VLOOKUP(Extraction[[#This Row],[AreaID]],Reserves[],5,FALSE)-Extraction[[#This Row],[GasExtractionToDate]]</f>
        <v>383149</v>
      </c>
    </row>
    <row r="2072" spans="1:10" x14ac:dyDescent="0.35">
      <c r="A2072">
        <f ca="1">RANDBETWEEN(1,Parameters!$A$10)</f>
        <v>8</v>
      </c>
      <c r="B2072" t="str">
        <f ca="1">VLOOKUP(A2072,Reserves[],2,FALSE)</f>
        <v>Hanamura</v>
      </c>
      <c r="C2072" t="str">
        <f ca="1">VLOOKUP(A2072,Reserves[],3,FALSE)</f>
        <v>Delta</v>
      </c>
      <c r="D2072" s="1">
        <f ca="1">MAX(Parameters!$A$2,MAX(INDEX((A2072=$A$2:A2071)*$D$2:D2071,))) + RANDBETWEEN(IF(MAX(INDEX((A2072=$A$2:A2071)*$D$2:D2071,))=0,0,Parameters!$C$2),Parameters!$D$2)</f>
        <v>43487</v>
      </c>
      <c r="E2072">
        <f ca="1">RANDBETWEEN(Parameters!$F$2,Parameters!$G$2)</f>
        <v>250</v>
      </c>
      <c r="F2072">
        <f ca="1">RANDBETWEEN(Parameters!$I$2,Parameters!$J$2)</f>
        <v>198</v>
      </c>
      <c r="G2072">
        <f ca="1">SUMIFS(E$2:E2072,$A$2:A2072,Extraction[[#This Row],[AreaID]])</f>
        <v>30440</v>
      </c>
      <c r="H2072">
        <f ca="1">SUMIFS(F$2:F2072,$A$2:A2072,Extraction[[#This Row],[AreaID]])</f>
        <v>29699</v>
      </c>
      <c r="I2072">
        <f ca="1">VLOOKUP(Extraction[[#This Row],[AreaID]],Reserves[],4,FALSE)-Extraction[[#This Row],[OilExtractionToDate]]</f>
        <v>143350</v>
      </c>
      <c r="J2072">
        <f ca="1">VLOOKUP(Extraction[[#This Row],[AreaID]],Reserves[],5,FALSE)-Extraction[[#This Row],[GasExtractionToDate]]</f>
        <v>213410</v>
      </c>
    </row>
    <row r="2073" spans="1:10" x14ac:dyDescent="0.35">
      <c r="A2073">
        <f ca="1">RANDBETWEEN(1,Parameters!$A$10)</f>
        <v>11</v>
      </c>
      <c r="B2073" t="str">
        <f ca="1">VLOOKUP(A2073,Reserves[],2,FALSE)</f>
        <v>EastTexas</v>
      </c>
      <c r="C2073" t="str">
        <f ca="1">VLOOKUP(A2073,Reserves[],3,FALSE)</f>
        <v>Lake2</v>
      </c>
      <c r="D2073" s="1">
        <f ca="1">MAX(Parameters!$A$2,MAX(INDEX((A2073=$A$2:A2072)*$D$2:D2072,))) + RANDBETWEEN(IF(MAX(INDEX((A2073=$A$2:A2072)*$D$2:D2072,))=0,0,Parameters!$C$2),Parameters!$D$2)</f>
        <v>43425</v>
      </c>
      <c r="E2073">
        <f ca="1">RANDBETWEEN(Parameters!$F$2,Parameters!$G$2)</f>
        <v>226</v>
      </c>
      <c r="F2073">
        <f ca="1">RANDBETWEEN(Parameters!$I$2,Parameters!$J$2)</f>
        <v>203</v>
      </c>
      <c r="G2073">
        <f ca="1">SUMIFS(E$2:E2073,$A$2:A2073,Extraction[[#This Row],[AreaID]])</f>
        <v>28662</v>
      </c>
      <c r="H2073">
        <f ca="1">SUMIFS(F$2:F2073,$A$2:A2073,Extraction[[#This Row],[AreaID]])</f>
        <v>27392</v>
      </c>
      <c r="I2073">
        <f ca="1">VLOOKUP(Extraction[[#This Row],[AreaID]],Reserves[],4,FALSE)-Extraction[[#This Row],[OilExtractionToDate]]</f>
        <v>247318</v>
      </c>
      <c r="J2073">
        <f ca="1">VLOOKUP(Extraction[[#This Row],[AreaID]],Reserves[],5,FALSE)-Extraction[[#This Row],[GasExtractionToDate]]</f>
        <v>199405</v>
      </c>
    </row>
    <row r="2074" spans="1:10" x14ac:dyDescent="0.35">
      <c r="A2074">
        <f ca="1">RANDBETWEEN(1,Parameters!$A$10)</f>
        <v>13</v>
      </c>
      <c r="B2074" t="str">
        <f ca="1">VLOOKUP(A2074,Reserves[],2,FALSE)</f>
        <v>Kern River</v>
      </c>
      <c r="C2074" t="str">
        <f ca="1">VLOOKUP(A2074,Reserves[],3,FALSE)</f>
        <v>W13</v>
      </c>
      <c r="D2074" s="1">
        <f ca="1">MAX(Parameters!$A$2,MAX(INDEX((A2074=$A$2:A2073)*$D$2:D2073,))) + RANDBETWEEN(IF(MAX(INDEX((A2074=$A$2:A2073)*$D$2:D2073,))=0,0,Parameters!$C$2),Parameters!$D$2)</f>
        <v>43432</v>
      </c>
      <c r="E2074">
        <f ca="1">RANDBETWEEN(Parameters!$F$2,Parameters!$G$2)</f>
        <v>261</v>
      </c>
      <c r="F2074">
        <f ca="1">RANDBETWEEN(Parameters!$I$2,Parameters!$J$2)</f>
        <v>116</v>
      </c>
      <c r="G2074">
        <f ca="1">SUMIFS(E$2:E2074,$A$2:A2074,Extraction[[#This Row],[AreaID]])</f>
        <v>28930</v>
      </c>
      <c r="H2074">
        <f ca="1">SUMIFS(F$2:F2074,$A$2:A2074,Extraction[[#This Row],[AreaID]])</f>
        <v>28114</v>
      </c>
      <c r="I2074">
        <f ca="1">VLOOKUP(Extraction[[#This Row],[AreaID]],Reserves[],4,FALSE)-Extraction[[#This Row],[OilExtractionToDate]]</f>
        <v>353773</v>
      </c>
      <c r="J2074">
        <f ca="1">VLOOKUP(Extraction[[#This Row],[AreaID]],Reserves[],5,FALSE)-Extraction[[#This Row],[GasExtractionToDate]]</f>
        <v>421341</v>
      </c>
    </row>
    <row r="2075" spans="1:10" x14ac:dyDescent="0.35">
      <c r="A2075">
        <f ca="1">RANDBETWEEN(1,Parameters!$A$10)</f>
        <v>14</v>
      </c>
      <c r="B2075" t="str">
        <f ca="1">VLOOKUP(A2075,Reserves[],2,FALSE)</f>
        <v>Kern River</v>
      </c>
      <c r="C2075" t="str">
        <f ca="1">VLOOKUP(A2075,Reserves[],3,FALSE)</f>
        <v>Delta</v>
      </c>
      <c r="D2075" s="1">
        <f ca="1">MAX(Parameters!$A$2,MAX(INDEX((A2075=$A$2:A2074)*$D$2:D2074,))) + RANDBETWEEN(IF(MAX(INDEX((A2075=$A$2:A2074)*$D$2:D2074,))=0,0,Parameters!$C$2),Parameters!$D$2)</f>
        <v>43258</v>
      </c>
      <c r="E2075">
        <f ca="1">RANDBETWEEN(Parameters!$F$2,Parameters!$G$2)</f>
        <v>214</v>
      </c>
      <c r="F2075">
        <f ca="1">RANDBETWEEN(Parameters!$I$2,Parameters!$J$2)</f>
        <v>133</v>
      </c>
      <c r="G2075">
        <f ca="1">SUMIFS(E$2:E2075,$A$2:A2075,Extraction[[#This Row],[AreaID]])</f>
        <v>24228</v>
      </c>
      <c r="H2075">
        <f ca="1">SUMIFS(F$2:F2075,$A$2:A2075,Extraction[[#This Row],[AreaID]])</f>
        <v>23122</v>
      </c>
      <c r="I2075">
        <f ca="1">VLOOKUP(Extraction[[#This Row],[AreaID]],Reserves[],4,FALSE)-Extraction[[#This Row],[OilExtractionToDate]]</f>
        <v>321183</v>
      </c>
      <c r="J2075">
        <f ca="1">VLOOKUP(Extraction[[#This Row],[AreaID]],Reserves[],5,FALSE)-Extraction[[#This Row],[GasExtractionToDate]]</f>
        <v>383016</v>
      </c>
    </row>
    <row r="2076" spans="1:10" x14ac:dyDescent="0.35">
      <c r="A2076">
        <f ca="1">RANDBETWEEN(1,Parameters!$A$10)</f>
        <v>3</v>
      </c>
      <c r="B2076" t="str">
        <f ca="1">VLOOKUP(A2076,Reserves[],2,FALSE)</f>
        <v>Route66</v>
      </c>
      <c r="C2076" t="str">
        <f ca="1">VLOOKUP(A2076,Reserves[],3,FALSE)</f>
        <v>A3</v>
      </c>
      <c r="D2076" s="1">
        <f ca="1">MAX(Parameters!$A$2,MAX(INDEX((A2076=$A$2:A2075)*$D$2:D2075,))) + RANDBETWEEN(IF(MAX(INDEX((A2076=$A$2:A2075)*$D$2:D2075,))=0,0,Parameters!$C$2),Parameters!$D$2)</f>
        <v>43424</v>
      </c>
      <c r="E2076">
        <f ca="1">RANDBETWEEN(Parameters!$F$2,Parameters!$G$2)</f>
        <v>286</v>
      </c>
      <c r="F2076">
        <f ca="1">RANDBETWEEN(Parameters!$I$2,Parameters!$J$2)</f>
        <v>193</v>
      </c>
      <c r="G2076">
        <f ca="1">SUMIFS(E$2:E2076,$A$2:A2076,Extraction[[#This Row],[AreaID]])</f>
        <v>29011</v>
      </c>
      <c r="H2076">
        <f ca="1">SUMIFS(F$2:F2076,$A$2:A2076,Extraction[[#This Row],[AreaID]])</f>
        <v>25192</v>
      </c>
      <c r="I2076">
        <f ca="1">VLOOKUP(Extraction[[#This Row],[AreaID]],Reserves[],4,FALSE)-Extraction[[#This Row],[OilExtractionToDate]]</f>
        <v>183147</v>
      </c>
      <c r="J2076">
        <f ca="1">VLOOKUP(Extraction[[#This Row],[AreaID]],Reserves[],5,FALSE)-Extraction[[#This Row],[GasExtractionToDate]]</f>
        <v>321246</v>
      </c>
    </row>
    <row r="2077" spans="1:10" x14ac:dyDescent="0.35">
      <c r="A2077">
        <f ca="1">RANDBETWEEN(1,Parameters!$A$10)</f>
        <v>11</v>
      </c>
      <c r="B2077" t="str">
        <f ca="1">VLOOKUP(A2077,Reserves[],2,FALSE)</f>
        <v>EastTexas</v>
      </c>
      <c r="C2077" t="str">
        <f ca="1">VLOOKUP(A2077,Reserves[],3,FALSE)</f>
        <v>Lake2</v>
      </c>
      <c r="D2077" s="1">
        <f ca="1">MAX(Parameters!$A$2,MAX(INDEX((A2077=$A$2:A2076)*$D$2:D2076,))) + RANDBETWEEN(IF(MAX(INDEX((A2077=$A$2:A2076)*$D$2:D2076,))=0,0,Parameters!$C$2),Parameters!$D$2)</f>
        <v>43428</v>
      </c>
      <c r="E2077">
        <f ca="1">RANDBETWEEN(Parameters!$F$2,Parameters!$G$2)</f>
        <v>124</v>
      </c>
      <c r="F2077">
        <f ca="1">RANDBETWEEN(Parameters!$I$2,Parameters!$J$2)</f>
        <v>123</v>
      </c>
      <c r="G2077">
        <f ca="1">SUMIFS(E$2:E2077,$A$2:A2077,Extraction[[#This Row],[AreaID]])</f>
        <v>28786</v>
      </c>
      <c r="H2077">
        <f ca="1">SUMIFS(F$2:F2077,$A$2:A2077,Extraction[[#This Row],[AreaID]])</f>
        <v>27515</v>
      </c>
      <c r="I2077">
        <f ca="1">VLOOKUP(Extraction[[#This Row],[AreaID]],Reserves[],4,FALSE)-Extraction[[#This Row],[OilExtractionToDate]]</f>
        <v>247194</v>
      </c>
      <c r="J2077">
        <f ca="1">VLOOKUP(Extraction[[#This Row],[AreaID]],Reserves[],5,FALSE)-Extraction[[#This Row],[GasExtractionToDate]]</f>
        <v>199282</v>
      </c>
    </row>
    <row r="2078" spans="1:10" x14ac:dyDescent="0.35">
      <c r="A2078">
        <f ca="1">RANDBETWEEN(1,Parameters!$A$10)</f>
        <v>14</v>
      </c>
      <c r="B2078" t="str">
        <f ca="1">VLOOKUP(A2078,Reserves[],2,FALSE)</f>
        <v>Kern River</v>
      </c>
      <c r="C2078" t="str">
        <f ca="1">VLOOKUP(A2078,Reserves[],3,FALSE)</f>
        <v>Delta</v>
      </c>
      <c r="D2078" s="1">
        <f ca="1">MAX(Parameters!$A$2,MAX(INDEX((A2078=$A$2:A2077)*$D$2:D2077,))) + RANDBETWEEN(IF(MAX(INDEX((A2078=$A$2:A2077)*$D$2:D2077,))=0,0,Parameters!$C$2),Parameters!$D$2)</f>
        <v>43265</v>
      </c>
      <c r="E2078">
        <f ca="1">RANDBETWEEN(Parameters!$F$2,Parameters!$G$2)</f>
        <v>166</v>
      </c>
      <c r="F2078">
        <f ca="1">RANDBETWEEN(Parameters!$I$2,Parameters!$J$2)</f>
        <v>238</v>
      </c>
      <c r="G2078">
        <f ca="1">SUMIFS(E$2:E2078,$A$2:A2078,Extraction[[#This Row],[AreaID]])</f>
        <v>24394</v>
      </c>
      <c r="H2078">
        <f ca="1">SUMIFS(F$2:F2078,$A$2:A2078,Extraction[[#This Row],[AreaID]])</f>
        <v>23360</v>
      </c>
      <c r="I2078">
        <f ca="1">VLOOKUP(Extraction[[#This Row],[AreaID]],Reserves[],4,FALSE)-Extraction[[#This Row],[OilExtractionToDate]]</f>
        <v>321017</v>
      </c>
      <c r="J2078">
        <f ca="1">VLOOKUP(Extraction[[#This Row],[AreaID]],Reserves[],5,FALSE)-Extraction[[#This Row],[GasExtractionToDate]]</f>
        <v>382778</v>
      </c>
    </row>
    <row r="2079" spans="1:10" x14ac:dyDescent="0.35">
      <c r="A2079">
        <f ca="1">RANDBETWEEN(1,Parameters!$A$10)</f>
        <v>13</v>
      </c>
      <c r="B2079" t="str">
        <f ca="1">VLOOKUP(A2079,Reserves[],2,FALSE)</f>
        <v>Kern River</v>
      </c>
      <c r="C2079" t="str">
        <f ca="1">VLOOKUP(A2079,Reserves[],3,FALSE)</f>
        <v>W13</v>
      </c>
      <c r="D2079" s="1">
        <f ca="1">MAX(Parameters!$A$2,MAX(INDEX((A2079=$A$2:A2078)*$D$2:D2078,))) + RANDBETWEEN(IF(MAX(INDEX((A2079=$A$2:A2078)*$D$2:D2078,))=0,0,Parameters!$C$2),Parameters!$D$2)</f>
        <v>43436</v>
      </c>
      <c r="E2079">
        <f ca="1">RANDBETWEEN(Parameters!$F$2,Parameters!$G$2)</f>
        <v>283</v>
      </c>
      <c r="F2079">
        <f ca="1">RANDBETWEEN(Parameters!$I$2,Parameters!$J$2)</f>
        <v>164</v>
      </c>
      <c r="G2079">
        <f ca="1">SUMIFS(E$2:E2079,$A$2:A2079,Extraction[[#This Row],[AreaID]])</f>
        <v>29213</v>
      </c>
      <c r="H2079">
        <f ca="1">SUMIFS(F$2:F2079,$A$2:A2079,Extraction[[#This Row],[AreaID]])</f>
        <v>28278</v>
      </c>
      <c r="I2079">
        <f ca="1">VLOOKUP(Extraction[[#This Row],[AreaID]],Reserves[],4,FALSE)-Extraction[[#This Row],[OilExtractionToDate]]</f>
        <v>353490</v>
      </c>
      <c r="J2079">
        <f ca="1">VLOOKUP(Extraction[[#This Row],[AreaID]],Reserves[],5,FALSE)-Extraction[[#This Row],[GasExtractionToDate]]</f>
        <v>421177</v>
      </c>
    </row>
    <row r="2080" spans="1:10" x14ac:dyDescent="0.35">
      <c r="A2080">
        <f ca="1">RANDBETWEEN(1,Parameters!$A$10)</f>
        <v>3</v>
      </c>
      <c r="B2080" t="str">
        <f ca="1">VLOOKUP(A2080,Reserves[],2,FALSE)</f>
        <v>Route66</v>
      </c>
      <c r="C2080" t="str">
        <f ca="1">VLOOKUP(A2080,Reserves[],3,FALSE)</f>
        <v>A3</v>
      </c>
      <c r="D2080" s="1">
        <f ca="1">MAX(Parameters!$A$2,MAX(INDEX((A2080=$A$2:A2079)*$D$2:D2079,))) + RANDBETWEEN(IF(MAX(INDEX((A2080=$A$2:A2079)*$D$2:D2079,))=0,0,Parameters!$C$2),Parameters!$D$2)</f>
        <v>43432</v>
      </c>
      <c r="E2080">
        <f ca="1">RANDBETWEEN(Parameters!$F$2,Parameters!$G$2)</f>
        <v>91</v>
      </c>
      <c r="F2080">
        <f ca="1">RANDBETWEEN(Parameters!$I$2,Parameters!$J$2)</f>
        <v>293</v>
      </c>
      <c r="G2080">
        <f ca="1">SUMIFS(E$2:E2080,$A$2:A2080,Extraction[[#This Row],[AreaID]])</f>
        <v>29102</v>
      </c>
      <c r="H2080">
        <f ca="1">SUMIFS(F$2:F2080,$A$2:A2080,Extraction[[#This Row],[AreaID]])</f>
        <v>25485</v>
      </c>
      <c r="I2080">
        <f ca="1">VLOOKUP(Extraction[[#This Row],[AreaID]],Reserves[],4,FALSE)-Extraction[[#This Row],[OilExtractionToDate]]</f>
        <v>183056</v>
      </c>
      <c r="J2080">
        <f ca="1">VLOOKUP(Extraction[[#This Row],[AreaID]],Reserves[],5,FALSE)-Extraction[[#This Row],[GasExtractionToDate]]</f>
        <v>320953</v>
      </c>
    </row>
    <row r="2081" spans="1:10" x14ac:dyDescent="0.35">
      <c r="A2081">
        <f ca="1">RANDBETWEEN(1,Parameters!$A$10)</f>
        <v>7</v>
      </c>
      <c r="B2081" t="str">
        <f ca="1">VLOOKUP(A2081,Reserves[],2,FALSE)</f>
        <v>Hanamura</v>
      </c>
      <c r="C2081" t="str">
        <f ca="1">VLOOKUP(A2081,Reserves[],3,FALSE)</f>
        <v>H1</v>
      </c>
      <c r="D2081" s="1">
        <f ca="1">MAX(Parameters!$A$2,MAX(INDEX((A2081=$A$2:A2080)*$D$2:D2080,))) + RANDBETWEEN(IF(MAX(INDEX((A2081=$A$2:A2080)*$D$2:D2080,))=0,0,Parameters!$C$2),Parameters!$D$2)</f>
        <v>43425</v>
      </c>
      <c r="E2081">
        <f ca="1">RANDBETWEEN(Parameters!$F$2,Parameters!$G$2)</f>
        <v>230</v>
      </c>
      <c r="F2081">
        <f ca="1">RANDBETWEEN(Parameters!$I$2,Parameters!$J$2)</f>
        <v>50</v>
      </c>
      <c r="G2081">
        <f ca="1">SUMIFS(E$2:E2081,$A$2:A2081,Extraction[[#This Row],[AreaID]])</f>
        <v>28368</v>
      </c>
      <c r="H2081">
        <f ca="1">SUMIFS(F$2:F2081,$A$2:A2081,Extraction[[#This Row],[AreaID]])</f>
        <v>25739</v>
      </c>
      <c r="I2081">
        <f ca="1">VLOOKUP(Extraction[[#This Row],[AreaID]],Reserves[],4,FALSE)-Extraction[[#This Row],[OilExtractionToDate]]</f>
        <v>297998</v>
      </c>
      <c r="J2081">
        <f ca="1">VLOOKUP(Extraction[[#This Row],[AreaID]],Reserves[],5,FALSE)-Extraction[[#This Row],[GasExtractionToDate]]</f>
        <v>415638</v>
      </c>
    </row>
    <row r="2082" spans="1:10" x14ac:dyDescent="0.35">
      <c r="A2082">
        <f ca="1">RANDBETWEEN(1,Parameters!$A$10)</f>
        <v>6</v>
      </c>
      <c r="B2082" t="str">
        <f ca="1">VLOOKUP(A2082,Reserves[],2,FALSE)</f>
        <v>Hanamura</v>
      </c>
      <c r="C2082" t="str">
        <f ca="1">VLOOKUP(A2082,Reserves[],3,FALSE)</f>
        <v>Alpha</v>
      </c>
      <c r="D2082" s="1">
        <f ca="1">MAX(Parameters!$A$2,MAX(INDEX((A2082=$A$2:A2081)*$D$2:D2081,))) + RANDBETWEEN(IF(MAX(INDEX((A2082=$A$2:A2081)*$D$2:D2081,))=0,0,Parameters!$C$2),Parameters!$D$2)</f>
        <v>43454</v>
      </c>
      <c r="E2082">
        <f ca="1">RANDBETWEEN(Parameters!$F$2,Parameters!$G$2)</f>
        <v>175</v>
      </c>
      <c r="F2082">
        <f ca="1">RANDBETWEEN(Parameters!$I$2,Parameters!$J$2)</f>
        <v>62</v>
      </c>
      <c r="G2082">
        <f ca="1">SUMIFS(E$2:E2082,$A$2:A2082,Extraction[[#This Row],[AreaID]])</f>
        <v>29066</v>
      </c>
      <c r="H2082">
        <f ca="1">SUMIFS(F$2:F2082,$A$2:A2082,Extraction[[#This Row],[AreaID]])</f>
        <v>27288</v>
      </c>
      <c r="I2082">
        <f ca="1">VLOOKUP(Extraction[[#This Row],[AreaID]],Reserves[],4,FALSE)-Extraction[[#This Row],[OilExtractionToDate]]</f>
        <v>231314</v>
      </c>
      <c r="J2082">
        <f ca="1">VLOOKUP(Extraction[[#This Row],[AreaID]],Reserves[],5,FALSE)-Extraction[[#This Row],[GasExtractionToDate]]</f>
        <v>274314</v>
      </c>
    </row>
    <row r="2083" spans="1:10" x14ac:dyDescent="0.35">
      <c r="A2083">
        <f ca="1">RANDBETWEEN(1,Parameters!$A$10)</f>
        <v>14</v>
      </c>
      <c r="B2083" t="str">
        <f ca="1">VLOOKUP(A2083,Reserves[],2,FALSE)</f>
        <v>Kern River</v>
      </c>
      <c r="C2083" t="str">
        <f ca="1">VLOOKUP(A2083,Reserves[],3,FALSE)</f>
        <v>Delta</v>
      </c>
      <c r="D2083" s="1">
        <f ca="1">MAX(Parameters!$A$2,MAX(INDEX((A2083=$A$2:A2082)*$D$2:D2082,))) + RANDBETWEEN(IF(MAX(INDEX((A2083=$A$2:A2082)*$D$2:D2082,))=0,0,Parameters!$C$2),Parameters!$D$2)</f>
        <v>43270</v>
      </c>
      <c r="E2083">
        <f ca="1">RANDBETWEEN(Parameters!$F$2,Parameters!$G$2)</f>
        <v>193</v>
      </c>
      <c r="F2083">
        <f ca="1">RANDBETWEEN(Parameters!$I$2,Parameters!$J$2)</f>
        <v>276</v>
      </c>
      <c r="G2083">
        <f ca="1">SUMIFS(E$2:E2083,$A$2:A2083,Extraction[[#This Row],[AreaID]])</f>
        <v>24587</v>
      </c>
      <c r="H2083">
        <f ca="1">SUMIFS(F$2:F2083,$A$2:A2083,Extraction[[#This Row],[AreaID]])</f>
        <v>23636</v>
      </c>
      <c r="I2083">
        <f ca="1">VLOOKUP(Extraction[[#This Row],[AreaID]],Reserves[],4,FALSE)-Extraction[[#This Row],[OilExtractionToDate]]</f>
        <v>320824</v>
      </c>
      <c r="J2083">
        <f ca="1">VLOOKUP(Extraction[[#This Row],[AreaID]],Reserves[],5,FALSE)-Extraction[[#This Row],[GasExtractionToDate]]</f>
        <v>382502</v>
      </c>
    </row>
    <row r="2084" spans="1:10" x14ac:dyDescent="0.35">
      <c r="A2084">
        <f ca="1">RANDBETWEEN(1,Parameters!$A$10)</f>
        <v>1</v>
      </c>
      <c r="B2084" t="str">
        <f ca="1">VLOOKUP(A2084,Reserves[],2,FALSE)</f>
        <v>Route66</v>
      </c>
      <c r="C2084" t="str">
        <f ca="1">VLOOKUP(A2084,Reserves[],3,FALSE)</f>
        <v>Alpha</v>
      </c>
      <c r="D2084" s="1">
        <f ca="1">MAX(Parameters!$A$2,MAX(INDEX((A2084=$A$2:A2083)*$D$2:D2083,))) + RANDBETWEEN(IF(MAX(INDEX((A2084=$A$2:A2083)*$D$2:D2083,))=0,0,Parameters!$C$2),Parameters!$D$2)</f>
        <v>43343</v>
      </c>
      <c r="E2084">
        <f ca="1">RANDBETWEEN(Parameters!$F$2,Parameters!$G$2)</f>
        <v>258</v>
      </c>
      <c r="F2084">
        <f ca="1">RANDBETWEEN(Parameters!$I$2,Parameters!$J$2)</f>
        <v>191</v>
      </c>
      <c r="G2084">
        <f ca="1">SUMIFS(E$2:E2084,$A$2:A2084,Extraction[[#This Row],[AreaID]])</f>
        <v>27193</v>
      </c>
      <c r="H2084">
        <f ca="1">SUMIFS(F$2:F2084,$A$2:A2084,Extraction[[#This Row],[AreaID]])</f>
        <v>24056</v>
      </c>
      <c r="I2084">
        <f ca="1">VLOOKUP(Extraction[[#This Row],[AreaID]],Reserves[],4,FALSE)-Extraction[[#This Row],[OilExtractionToDate]]</f>
        <v>290397</v>
      </c>
      <c r="J2084">
        <f ca="1">VLOOKUP(Extraction[[#This Row],[AreaID]],Reserves[],5,FALSE)-Extraction[[#This Row],[GasExtractionToDate]]</f>
        <v>348545</v>
      </c>
    </row>
    <row r="2085" spans="1:10" x14ac:dyDescent="0.35">
      <c r="A2085">
        <f ca="1">RANDBETWEEN(1,Parameters!$A$10)</f>
        <v>8</v>
      </c>
      <c r="B2085" t="str">
        <f ca="1">VLOOKUP(A2085,Reserves[],2,FALSE)</f>
        <v>Hanamura</v>
      </c>
      <c r="C2085" t="str">
        <f ca="1">VLOOKUP(A2085,Reserves[],3,FALSE)</f>
        <v>Delta</v>
      </c>
      <c r="D2085" s="1">
        <f ca="1">MAX(Parameters!$A$2,MAX(INDEX((A2085=$A$2:A2084)*$D$2:D2084,))) + RANDBETWEEN(IF(MAX(INDEX((A2085=$A$2:A2084)*$D$2:D2084,))=0,0,Parameters!$C$2),Parameters!$D$2)</f>
        <v>43492</v>
      </c>
      <c r="E2085">
        <f ca="1">RANDBETWEEN(Parameters!$F$2,Parameters!$G$2)</f>
        <v>157</v>
      </c>
      <c r="F2085">
        <f ca="1">RANDBETWEEN(Parameters!$I$2,Parameters!$J$2)</f>
        <v>144</v>
      </c>
      <c r="G2085">
        <f ca="1">SUMIFS(E$2:E2085,$A$2:A2085,Extraction[[#This Row],[AreaID]])</f>
        <v>30597</v>
      </c>
      <c r="H2085">
        <f ca="1">SUMIFS(F$2:F2085,$A$2:A2085,Extraction[[#This Row],[AreaID]])</f>
        <v>29843</v>
      </c>
      <c r="I2085">
        <f ca="1">VLOOKUP(Extraction[[#This Row],[AreaID]],Reserves[],4,FALSE)-Extraction[[#This Row],[OilExtractionToDate]]</f>
        <v>143193</v>
      </c>
      <c r="J2085">
        <f ca="1">VLOOKUP(Extraction[[#This Row],[AreaID]],Reserves[],5,FALSE)-Extraction[[#This Row],[GasExtractionToDate]]</f>
        <v>213266</v>
      </c>
    </row>
    <row r="2086" spans="1:10" x14ac:dyDescent="0.35">
      <c r="A2086">
        <f ca="1">RANDBETWEEN(1,Parameters!$A$10)</f>
        <v>6</v>
      </c>
      <c r="B2086" t="str">
        <f ca="1">VLOOKUP(A2086,Reserves[],2,FALSE)</f>
        <v>Hanamura</v>
      </c>
      <c r="C2086" t="str">
        <f ca="1">VLOOKUP(A2086,Reserves[],3,FALSE)</f>
        <v>Alpha</v>
      </c>
      <c r="D2086" s="1">
        <f ca="1">MAX(Parameters!$A$2,MAX(INDEX((A2086=$A$2:A2085)*$D$2:D2085,))) + RANDBETWEEN(IF(MAX(INDEX((A2086=$A$2:A2085)*$D$2:D2085,))=0,0,Parameters!$C$2),Parameters!$D$2)</f>
        <v>43459</v>
      </c>
      <c r="E2086">
        <f ca="1">RANDBETWEEN(Parameters!$F$2,Parameters!$G$2)</f>
        <v>142</v>
      </c>
      <c r="F2086">
        <f ca="1">RANDBETWEEN(Parameters!$I$2,Parameters!$J$2)</f>
        <v>203</v>
      </c>
      <c r="G2086">
        <f ca="1">SUMIFS(E$2:E2086,$A$2:A2086,Extraction[[#This Row],[AreaID]])</f>
        <v>29208</v>
      </c>
      <c r="H2086">
        <f ca="1">SUMIFS(F$2:F2086,$A$2:A2086,Extraction[[#This Row],[AreaID]])</f>
        <v>27491</v>
      </c>
      <c r="I2086">
        <f ca="1">VLOOKUP(Extraction[[#This Row],[AreaID]],Reserves[],4,FALSE)-Extraction[[#This Row],[OilExtractionToDate]]</f>
        <v>231172</v>
      </c>
      <c r="J2086">
        <f ca="1">VLOOKUP(Extraction[[#This Row],[AreaID]],Reserves[],5,FALSE)-Extraction[[#This Row],[GasExtractionToDate]]</f>
        <v>274111</v>
      </c>
    </row>
    <row r="2087" spans="1:10" x14ac:dyDescent="0.35">
      <c r="A2087">
        <f ca="1">RANDBETWEEN(1,Parameters!$A$10)</f>
        <v>5</v>
      </c>
      <c r="B2087" t="str">
        <f ca="1">VLOOKUP(A2087,Reserves[],2,FALSE)</f>
        <v>BigPool</v>
      </c>
      <c r="C2087" t="str">
        <f ca="1">VLOOKUP(A2087,Reserves[],3,FALSE)</f>
        <v>B2</v>
      </c>
      <c r="D2087" s="1">
        <f ca="1">MAX(Parameters!$A$2,MAX(INDEX((A2087=$A$2:A2086)*$D$2:D2086,))) + RANDBETWEEN(IF(MAX(INDEX((A2087=$A$2:A2086)*$D$2:D2086,))=0,0,Parameters!$C$2),Parameters!$D$2)</f>
        <v>43332</v>
      </c>
      <c r="E2087">
        <f ca="1">RANDBETWEEN(Parameters!$F$2,Parameters!$G$2)</f>
        <v>207</v>
      </c>
      <c r="F2087">
        <f ca="1">RANDBETWEEN(Parameters!$I$2,Parameters!$J$2)</f>
        <v>152</v>
      </c>
      <c r="G2087">
        <f ca="1">SUMIFS(E$2:E2087,$A$2:A2087,Extraction[[#This Row],[AreaID]])</f>
        <v>25570</v>
      </c>
      <c r="H2087">
        <f ca="1">SUMIFS(F$2:F2087,$A$2:A2087,Extraction[[#This Row],[AreaID]])</f>
        <v>24672</v>
      </c>
      <c r="I2087">
        <f ca="1">VLOOKUP(Extraction[[#This Row],[AreaID]],Reserves[],4,FALSE)-Extraction[[#This Row],[OilExtractionToDate]]</f>
        <v>281853</v>
      </c>
      <c r="J2087">
        <f ca="1">VLOOKUP(Extraction[[#This Row],[AreaID]],Reserves[],5,FALSE)-Extraction[[#This Row],[GasExtractionToDate]]</f>
        <v>253036</v>
      </c>
    </row>
    <row r="2088" spans="1:10" x14ac:dyDescent="0.35">
      <c r="A2088">
        <f ca="1">RANDBETWEEN(1,Parameters!$A$10)</f>
        <v>3</v>
      </c>
      <c r="B2088" t="str">
        <f ca="1">VLOOKUP(A2088,Reserves[],2,FALSE)</f>
        <v>Route66</v>
      </c>
      <c r="C2088" t="str">
        <f ca="1">VLOOKUP(A2088,Reserves[],3,FALSE)</f>
        <v>A3</v>
      </c>
      <c r="D2088" s="1">
        <f ca="1">MAX(Parameters!$A$2,MAX(INDEX((A2088=$A$2:A2087)*$D$2:D2087,))) + RANDBETWEEN(IF(MAX(INDEX((A2088=$A$2:A2087)*$D$2:D2087,))=0,0,Parameters!$C$2),Parameters!$D$2)</f>
        <v>43436</v>
      </c>
      <c r="E2088">
        <f ca="1">RANDBETWEEN(Parameters!$F$2,Parameters!$G$2)</f>
        <v>183</v>
      </c>
      <c r="F2088">
        <f ca="1">RANDBETWEEN(Parameters!$I$2,Parameters!$J$2)</f>
        <v>187</v>
      </c>
      <c r="G2088">
        <f ca="1">SUMIFS(E$2:E2088,$A$2:A2088,Extraction[[#This Row],[AreaID]])</f>
        <v>29285</v>
      </c>
      <c r="H2088">
        <f ca="1">SUMIFS(F$2:F2088,$A$2:A2088,Extraction[[#This Row],[AreaID]])</f>
        <v>25672</v>
      </c>
      <c r="I2088">
        <f ca="1">VLOOKUP(Extraction[[#This Row],[AreaID]],Reserves[],4,FALSE)-Extraction[[#This Row],[OilExtractionToDate]]</f>
        <v>182873</v>
      </c>
      <c r="J2088">
        <f ca="1">VLOOKUP(Extraction[[#This Row],[AreaID]],Reserves[],5,FALSE)-Extraction[[#This Row],[GasExtractionToDate]]</f>
        <v>320766</v>
      </c>
    </row>
    <row r="2089" spans="1:10" x14ac:dyDescent="0.35">
      <c r="A2089">
        <f ca="1">RANDBETWEEN(1,Parameters!$A$10)</f>
        <v>9</v>
      </c>
      <c r="B2089" t="str">
        <f ca="1">VLOOKUP(A2089,Reserves[],2,FALSE)</f>
        <v>Hanamura</v>
      </c>
      <c r="C2089" t="str">
        <f ca="1">VLOOKUP(A2089,Reserves[],3,FALSE)</f>
        <v>H2</v>
      </c>
      <c r="D2089" s="1">
        <f ca="1">MAX(Parameters!$A$2,MAX(INDEX((A2089=$A$2:A2088)*$D$2:D2088,))) + RANDBETWEEN(IF(MAX(INDEX((A2089=$A$2:A2088)*$D$2:D2088,))=0,0,Parameters!$C$2),Parameters!$D$2)</f>
        <v>43416</v>
      </c>
      <c r="E2089">
        <f ca="1">RANDBETWEEN(Parameters!$F$2,Parameters!$G$2)</f>
        <v>87</v>
      </c>
      <c r="F2089">
        <f ca="1">RANDBETWEEN(Parameters!$I$2,Parameters!$J$2)</f>
        <v>299</v>
      </c>
      <c r="G2089">
        <f ca="1">SUMIFS(E$2:E2089,$A$2:A2089,Extraction[[#This Row],[AreaID]])</f>
        <v>29037</v>
      </c>
      <c r="H2089">
        <f ca="1">SUMIFS(F$2:F2089,$A$2:A2089,Extraction[[#This Row],[AreaID]])</f>
        <v>27494</v>
      </c>
      <c r="I2089">
        <f ca="1">VLOOKUP(Extraction[[#This Row],[AreaID]],Reserves[],4,FALSE)-Extraction[[#This Row],[OilExtractionToDate]]</f>
        <v>312126</v>
      </c>
      <c r="J2089">
        <f ca="1">VLOOKUP(Extraction[[#This Row],[AreaID]],Reserves[],5,FALSE)-Extraction[[#This Row],[GasExtractionToDate]]</f>
        <v>388444</v>
      </c>
    </row>
    <row r="2090" spans="1:10" x14ac:dyDescent="0.35">
      <c r="A2090">
        <f ca="1">RANDBETWEEN(1,Parameters!$A$10)</f>
        <v>12</v>
      </c>
      <c r="B2090" t="str">
        <f ca="1">VLOOKUP(A2090,Reserves[],2,FALSE)</f>
        <v>EastTexas</v>
      </c>
      <c r="C2090" t="str">
        <f ca="1">VLOOKUP(A2090,Reserves[],3,FALSE)</f>
        <v>Lake3</v>
      </c>
      <c r="D2090" s="1">
        <f ca="1">MAX(Parameters!$A$2,MAX(INDEX((A2090=$A$2:A2089)*$D$2:D2089,))) + RANDBETWEEN(IF(MAX(INDEX((A2090=$A$2:A2089)*$D$2:D2089,))=0,0,Parameters!$C$2),Parameters!$D$2)</f>
        <v>43388</v>
      </c>
      <c r="E2090">
        <f ca="1">RANDBETWEEN(Parameters!$F$2,Parameters!$G$2)</f>
        <v>92</v>
      </c>
      <c r="F2090">
        <f ca="1">RANDBETWEEN(Parameters!$I$2,Parameters!$J$2)</f>
        <v>181</v>
      </c>
      <c r="G2090">
        <f ca="1">SUMIFS(E$2:E2090,$A$2:A2090,Extraction[[#This Row],[AreaID]])</f>
        <v>26059</v>
      </c>
      <c r="H2090">
        <f ca="1">SUMIFS(F$2:F2090,$A$2:A2090,Extraction[[#This Row],[AreaID]])</f>
        <v>23424</v>
      </c>
      <c r="I2090">
        <f ca="1">VLOOKUP(Extraction[[#This Row],[AreaID]],Reserves[],4,FALSE)-Extraction[[#This Row],[OilExtractionToDate]]</f>
        <v>307328</v>
      </c>
      <c r="J2090">
        <f ca="1">VLOOKUP(Extraction[[#This Row],[AreaID]],Reserves[],5,FALSE)-Extraction[[#This Row],[GasExtractionToDate]]</f>
        <v>263781</v>
      </c>
    </row>
    <row r="2091" spans="1:10" x14ac:dyDescent="0.35">
      <c r="A2091">
        <f ca="1">RANDBETWEEN(1,Parameters!$A$10)</f>
        <v>11</v>
      </c>
      <c r="B2091" t="str">
        <f ca="1">VLOOKUP(A2091,Reserves[],2,FALSE)</f>
        <v>EastTexas</v>
      </c>
      <c r="C2091" t="str">
        <f ca="1">VLOOKUP(A2091,Reserves[],3,FALSE)</f>
        <v>Lake2</v>
      </c>
      <c r="D2091" s="1">
        <f ca="1">MAX(Parameters!$A$2,MAX(INDEX((A2091=$A$2:A2090)*$D$2:D2090,))) + RANDBETWEEN(IF(MAX(INDEX((A2091=$A$2:A2090)*$D$2:D2090,))=0,0,Parameters!$C$2),Parameters!$D$2)</f>
        <v>43435</v>
      </c>
      <c r="E2091">
        <f ca="1">RANDBETWEEN(Parameters!$F$2,Parameters!$G$2)</f>
        <v>88</v>
      </c>
      <c r="F2091">
        <f ca="1">RANDBETWEEN(Parameters!$I$2,Parameters!$J$2)</f>
        <v>105</v>
      </c>
      <c r="G2091">
        <f ca="1">SUMIFS(E$2:E2091,$A$2:A2091,Extraction[[#This Row],[AreaID]])</f>
        <v>28874</v>
      </c>
      <c r="H2091">
        <f ca="1">SUMIFS(F$2:F2091,$A$2:A2091,Extraction[[#This Row],[AreaID]])</f>
        <v>27620</v>
      </c>
      <c r="I2091">
        <f ca="1">VLOOKUP(Extraction[[#This Row],[AreaID]],Reserves[],4,FALSE)-Extraction[[#This Row],[OilExtractionToDate]]</f>
        <v>247106</v>
      </c>
      <c r="J2091">
        <f ca="1">VLOOKUP(Extraction[[#This Row],[AreaID]],Reserves[],5,FALSE)-Extraction[[#This Row],[GasExtractionToDate]]</f>
        <v>199177</v>
      </c>
    </row>
    <row r="2092" spans="1:10" x14ac:dyDescent="0.35">
      <c r="A2092">
        <f ca="1">RANDBETWEEN(1,Parameters!$A$10)</f>
        <v>3</v>
      </c>
      <c r="B2092" t="str">
        <f ca="1">VLOOKUP(A2092,Reserves[],2,FALSE)</f>
        <v>Route66</v>
      </c>
      <c r="C2092" t="str">
        <f ca="1">VLOOKUP(A2092,Reserves[],3,FALSE)</f>
        <v>A3</v>
      </c>
      <c r="D2092" s="1">
        <f ca="1">MAX(Parameters!$A$2,MAX(INDEX((A2092=$A$2:A2091)*$D$2:D2091,))) + RANDBETWEEN(IF(MAX(INDEX((A2092=$A$2:A2091)*$D$2:D2091,))=0,0,Parameters!$C$2),Parameters!$D$2)</f>
        <v>43443</v>
      </c>
      <c r="E2092">
        <f ca="1">RANDBETWEEN(Parameters!$F$2,Parameters!$G$2)</f>
        <v>164</v>
      </c>
      <c r="F2092">
        <f ca="1">RANDBETWEEN(Parameters!$I$2,Parameters!$J$2)</f>
        <v>159</v>
      </c>
      <c r="G2092">
        <f ca="1">SUMIFS(E$2:E2092,$A$2:A2092,Extraction[[#This Row],[AreaID]])</f>
        <v>29449</v>
      </c>
      <c r="H2092">
        <f ca="1">SUMIFS(F$2:F2092,$A$2:A2092,Extraction[[#This Row],[AreaID]])</f>
        <v>25831</v>
      </c>
      <c r="I2092">
        <f ca="1">VLOOKUP(Extraction[[#This Row],[AreaID]],Reserves[],4,FALSE)-Extraction[[#This Row],[OilExtractionToDate]]</f>
        <v>182709</v>
      </c>
      <c r="J2092">
        <f ca="1">VLOOKUP(Extraction[[#This Row],[AreaID]],Reserves[],5,FALSE)-Extraction[[#This Row],[GasExtractionToDate]]</f>
        <v>320607</v>
      </c>
    </row>
    <row r="2093" spans="1:10" x14ac:dyDescent="0.35">
      <c r="A2093">
        <f ca="1">RANDBETWEEN(1,Parameters!$A$10)</f>
        <v>11</v>
      </c>
      <c r="B2093" t="str">
        <f ca="1">VLOOKUP(A2093,Reserves[],2,FALSE)</f>
        <v>EastTexas</v>
      </c>
      <c r="C2093" t="str">
        <f ca="1">VLOOKUP(A2093,Reserves[],3,FALSE)</f>
        <v>Lake2</v>
      </c>
      <c r="D2093" s="1">
        <f ca="1">MAX(Parameters!$A$2,MAX(INDEX((A2093=$A$2:A2092)*$D$2:D2092,))) + RANDBETWEEN(IF(MAX(INDEX((A2093=$A$2:A2092)*$D$2:D2092,))=0,0,Parameters!$C$2),Parameters!$D$2)</f>
        <v>43441</v>
      </c>
      <c r="E2093">
        <f ca="1">RANDBETWEEN(Parameters!$F$2,Parameters!$G$2)</f>
        <v>210</v>
      </c>
      <c r="F2093">
        <f ca="1">RANDBETWEEN(Parameters!$I$2,Parameters!$J$2)</f>
        <v>156</v>
      </c>
      <c r="G2093">
        <f ca="1">SUMIFS(E$2:E2093,$A$2:A2093,Extraction[[#This Row],[AreaID]])</f>
        <v>29084</v>
      </c>
      <c r="H2093">
        <f ca="1">SUMIFS(F$2:F2093,$A$2:A2093,Extraction[[#This Row],[AreaID]])</f>
        <v>27776</v>
      </c>
      <c r="I2093">
        <f ca="1">VLOOKUP(Extraction[[#This Row],[AreaID]],Reserves[],4,FALSE)-Extraction[[#This Row],[OilExtractionToDate]]</f>
        <v>246896</v>
      </c>
      <c r="J2093">
        <f ca="1">VLOOKUP(Extraction[[#This Row],[AreaID]],Reserves[],5,FALSE)-Extraction[[#This Row],[GasExtractionToDate]]</f>
        <v>199021</v>
      </c>
    </row>
    <row r="2094" spans="1:10" x14ac:dyDescent="0.35">
      <c r="A2094">
        <f ca="1">RANDBETWEEN(1,Parameters!$A$10)</f>
        <v>13</v>
      </c>
      <c r="B2094" t="str">
        <f ca="1">VLOOKUP(A2094,Reserves[],2,FALSE)</f>
        <v>Kern River</v>
      </c>
      <c r="C2094" t="str">
        <f ca="1">VLOOKUP(A2094,Reserves[],3,FALSE)</f>
        <v>W13</v>
      </c>
      <c r="D2094" s="1">
        <f ca="1">MAX(Parameters!$A$2,MAX(INDEX((A2094=$A$2:A2093)*$D$2:D2093,))) + RANDBETWEEN(IF(MAX(INDEX((A2094=$A$2:A2093)*$D$2:D2093,))=0,0,Parameters!$C$2),Parameters!$D$2)</f>
        <v>43442</v>
      </c>
      <c r="E2094">
        <f ca="1">RANDBETWEEN(Parameters!$F$2,Parameters!$G$2)</f>
        <v>118</v>
      </c>
      <c r="F2094">
        <f ca="1">RANDBETWEEN(Parameters!$I$2,Parameters!$J$2)</f>
        <v>180</v>
      </c>
      <c r="G2094">
        <f ca="1">SUMIFS(E$2:E2094,$A$2:A2094,Extraction[[#This Row],[AreaID]])</f>
        <v>29331</v>
      </c>
      <c r="H2094">
        <f ca="1">SUMIFS(F$2:F2094,$A$2:A2094,Extraction[[#This Row],[AreaID]])</f>
        <v>28458</v>
      </c>
      <c r="I2094">
        <f ca="1">VLOOKUP(Extraction[[#This Row],[AreaID]],Reserves[],4,FALSE)-Extraction[[#This Row],[OilExtractionToDate]]</f>
        <v>353372</v>
      </c>
      <c r="J2094">
        <f ca="1">VLOOKUP(Extraction[[#This Row],[AreaID]],Reserves[],5,FALSE)-Extraction[[#This Row],[GasExtractionToDate]]</f>
        <v>420997</v>
      </c>
    </row>
    <row r="2095" spans="1:10" x14ac:dyDescent="0.35">
      <c r="A2095">
        <f ca="1">RANDBETWEEN(1,Parameters!$A$10)</f>
        <v>12</v>
      </c>
      <c r="B2095" t="str">
        <f ca="1">VLOOKUP(A2095,Reserves[],2,FALSE)</f>
        <v>EastTexas</v>
      </c>
      <c r="C2095" t="str">
        <f ca="1">VLOOKUP(A2095,Reserves[],3,FALSE)</f>
        <v>Lake3</v>
      </c>
      <c r="D2095" s="1">
        <f ca="1">MAX(Parameters!$A$2,MAX(INDEX((A2095=$A$2:A2094)*$D$2:D2094,))) + RANDBETWEEN(IF(MAX(INDEX((A2095=$A$2:A2094)*$D$2:D2094,))=0,0,Parameters!$C$2),Parameters!$D$2)</f>
        <v>43394</v>
      </c>
      <c r="E2095">
        <f ca="1">RANDBETWEEN(Parameters!$F$2,Parameters!$G$2)</f>
        <v>132</v>
      </c>
      <c r="F2095">
        <f ca="1">RANDBETWEEN(Parameters!$I$2,Parameters!$J$2)</f>
        <v>227</v>
      </c>
      <c r="G2095">
        <f ca="1">SUMIFS(E$2:E2095,$A$2:A2095,Extraction[[#This Row],[AreaID]])</f>
        <v>26191</v>
      </c>
      <c r="H2095">
        <f ca="1">SUMIFS(F$2:F2095,$A$2:A2095,Extraction[[#This Row],[AreaID]])</f>
        <v>23651</v>
      </c>
      <c r="I2095">
        <f ca="1">VLOOKUP(Extraction[[#This Row],[AreaID]],Reserves[],4,FALSE)-Extraction[[#This Row],[OilExtractionToDate]]</f>
        <v>307196</v>
      </c>
      <c r="J2095">
        <f ca="1">VLOOKUP(Extraction[[#This Row],[AreaID]],Reserves[],5,FALSE)-Extraction[[#This Row],[GasExtractionToDate]]</f>
        <v>263554</v>
      </c>
    </row>
    <row r="2096" spans="1:10" x14ac:dyDescent="0.35">
      <c r="A2096">
        <f ca="1">RANDBETWEEN(1,Parameters!$A$10)</f>
        <v>3</v>
      </c>
      <c r="B2096" t="str">
        <f ca="1">VLOOKUP(A2096,Reserves[],2,FALSE)</f>
        <v>Route66</v>
      </c>
      <c r="C2096" t="str">
        <f ca="1">VLOOKUP(A2096,Reserves[],3,FALSE)</f>
        <v>A3</v>
      </c>
      <c r="D2096" s="1">
        <f ca="1">MAX(Parameters!$A$2,MAX(INDEX((A2096=$A$2:A2095)*$D$2:D2095,))) + RANDBETWEEN(IF(MAX(INDEX((A2096=$A$2:A2095)*$D$2:D2095,))=0,0,Parameters!$C$2),Parameters!$D$2)</f>
        <v>43448</v>
      </c>
      <c r="E2096">
        <f ca="1">RANDBETWEEN(Parameters!$F$2,Parameters!$G$2)</f>
        <v>98</v>
      </c>
      <c r="F2096">
        <f ca="1">RANDBETWEEN(Parameters!$I$2,Parameters!$J$2)</f>
        <v>202</v>
      </c>
      <c r="G2096">
        <f ca="1">SUMIFS(E$2:E2096,$A$2:A2096,Extraction[[#This Row],[AreaID]])</f>
        <v>29547</v>
      </c>
      <c r="H2096">
        <f ca="1">SUMIFS(F$2:F2096,$A$2:A2096,Extraction[[#This Row],[AreaID]])</f>
        <v>26033</v>
      </c>
      <c r="I2096">
        <f ca="1">VLOOKUP(Extraction[[#This Row],[AreaID]],Reserves[],4,FALSE)-Extraction[[#This Row],[OilExtractionToDate]]</f>
        <v>182611</v>
      </c>
      <c r="J2096">
        <f ca="1">VLOOKUP(Extraction[[#This Row],[AreaID]],Reserves[],5,FALSE)-Extraction[[#This Row],[GasExtractionToDate]]</f>
        <v>320405</v>
      </c>
    </row>
    <row r="2097" spans="1:10" x14ac:dyDescent="0.35">
      <c r="A2097">
        <f ca="1">RANDBETWEEN(1,Parameters!$A$10)</f>
        <v>11</v>
      </c>
      <c r="B2097" t="str">
        <f ca="1">VLOOKUP(A2097,Reserves[],2,FALSE)</f>
        <v>EastTexas</v>
      </c>
      <c r="C2097" t="str">
        <f ca="1">VLOOKUP(A2097,Reserves[],3,FALSE)</f>
        <v>Lake2</v>
      </c>
      <c r="D2097" s="1">
        <f ca="1">MAX(Parameters!$A$2,MAX(INDEX((A2097=$A$2:A2096)*$D$2:D2096,))) + RANDBETWEEN(IF(MAX(INDEX((A2097=$A$2:A2096)*$D$2:D2096,))=0,0,Parameters!$C$2),Parameters!$D$2)</f>
        <v>43449</v>
      </c>
      <c r="E2097">
        <f ca="1">RANDBETWEEN(Parameters!$F$2,Parameters!$G$2)</f>
        <v>259</v>
      </c>
      <c r="F2097">
        <f ca="1">RANDBETWEEN(Parameters!$I$2,Parameters!$J$2)</f>
        <v>267</v>
      </c>
      <c r="G2097">
        <f ca="1">SUMIFS(E$2:E2097,$A$2:A2097,Extraction[[#This Row],[AreaID]])</f>
        <v>29343</v>
      </c>
      <c r="H2097">
        <f ca="1">SUMIFS(F$2:F2097,$A$2:A2097,Extraction[[#This Row],[AreaID]])</f>
        <v>28043</v>
      </c>
      <c r="I2097">
        <f ca="1">VLOOKUP(Extraction[[#This Row],[AreaID]],Reserves[],4,FALSE)-Extraction[[#This Row],[OilExtractionToDate]]</f>
        <v>246637</v>
      </c>
      <c r="J2097">
        <f ca="1">VLOOKUP(Extraction[[#This Row],[AreaID]],Reserves[],5,FALSE)-Extraction[[#This Row],[GasExtractionToDate]]</f>
        <v>198754</v>
      </c>
    </row>
    <row r="2098" spans="1:10" x14ac:dyDescent="0.35">
      <c r="A2098">
        <f ca="1">RANDBETWEEN(1,Parameters!$A$10)</f>
        <v>2</v>
      </c>
      <c r="B2098" t="str">
        <f ca="1">VLOOKUP(A2098,Reserves[],2,FALSE)</f>
        <v>Route66</v>
      </c>
      <c r="C2098" t="str">
        <f ca="1">VLOOKUP(A2098,Reserves[],3,FALSE)</f>
        <v>Delta</v>
      </c>
      <c r="D2098" s="1">
        <f ca="1">MAX(Parameters!$A$2,MAX(INDEX((A2098=$A$2:A2097)*$D$2:D2097,))) + RANDBETWEEN(IF(MAX(INDEX((A2098=$A$2:A2097)*$D$2:D2097,))=0,0,Parameters!$C$2),Parameters!$D$2)</f>
        <v>43490</v>
      </c>
      <c r="E2098">
        <f ca="1">RANDBETWEEN(Parameters!$F$2,Parameters!$G$2)</f>
        <v>140</v>
      </c>
      <c r="F2098">
        <f ca="1">RANDBETWEEN(Parameters!$I$2,Parameters!$J$2)</f>
        <v>233</v>
      </c>
      <c r="G2098">
        <f ca="1">SUMIFS(E$2:E2098,$A$2:A2098,Extraction[[#This Row],[AreaID]])</f>
        <v>30936</v>
      </c>
      <c r="H2098">
        <f ca="1">SUMIFS(F$2:F2098,$A$2:A2098,Extraction[[#This Row],[AreaID]])</f>
        <v>29086</v>
      </c>
      <c r="I2098">
        <f ca="1">VLOOKUP(Extraction[[#This Row],[AreaID]],Reserves[],4,FALSE)-Extraction[[#This Row],[OilExtractionToDate]]</f>
        <v>133505</v>
      </c>
      <c r="J2098">
        <f ca="1">VLOOKUP(Extraction[[#This Row],[AreaID]],Reserves[],5,FALSE)-Extraction[[#This Row],[GasExtractionToDate]]</f>
        <v>207123</v>
      </c>
    </row>
    <row r="2099" spans="1:10" x14ac:dyDescent="0.35">
      <c r="A2099">
        <f ca="1">RANDBETWEEN(1,Parameters!$A$10)</f>
        <v>8</v>
      </c>
      <c r="B2099" t="str">
        <f ca="1">VLOOKUP(A2099,Reserves[],2,FALSE)</f>
        <v>Hanamura</v>
      </c>
      <c r="C2099" t="str">
        <f ca="1">VLOOKUP(A2099,Reserves[],3,FALSE)</f>
        <v>Delta</v>
      </c>
      <c r="D2099" s="1">
        <f ca="1">MAX(Parameters!$A$2,MAX(INDEX((A2099=$A$2:A2098)*$D$2:D2098,))) + RANDBETWEEN(IF(MAX(INDEX((A2099=$A$2:A2098)*$D$2:D2098,))=0,0,Parameters!$C$2),Parameters!$D$2)</f>
        <v>43500</v>
      </c>
      <c r="E2099">
        <f ca="1">RANDBETWEEN(Parameters!$F$2,Parameters!$G$2)</f>
        <v>204</v>
      </c>
      <c r="F2099">
        <f ca="1">RANDBETWEEN(Parameters!$I$2,Parameters!$J$2)</f>
        <v>265</v>
      </c>
      <c r="G2099">
        <f ca="1">SUMIFS(E$2:E2099,$A$2:A2099,Extraction[[#This Row],[AreaID]])</f>
        <v>30801</v>
      </c>
      <c r="H2099">
        <f ca="1">SUMIFS(F$2:F2099,$A$2:A2099,Extraction[[#This Row],[AreaID]])</f>
        <v>30108</v>
      </c>
      <c r="I2099">
        <f ca="1">VLOOKUP(Extraction[[#This Row],[AreaID]],Reserves[],4,FALSE)-Extraction[[#This Row],[OilExtractionToDate]]</f>
        <v>142989</v>
      </c>
      <c r="J2099">
        <f ca="1">VLOOKUP(Extraction[[#This Row],[AreaID]],Reserves[],5,FALSE)-Extraction[[#This Row],[GasExtractionToDate]]</f>
        <v>213001</v>
      </c>
    </row>
    <row r="2100" spans="1:10" x14ac:dyDescent="0.35">
      <c r="A2100">
        <f ca="1">RANDBETWEEN(1,Parameters!$A$10)</f>
        <v>2</v>
      </c>
      <c r="B2100" t="str">
        <f ca="1">VLOOKUP(A2100,Reserves[],2,FALSE)</f>
        <v>Route66</v>
      </c>
      <c r="C2100" t="str">
        <f ca="1">VLOOKUP(A2100,Reserves[],3,FALSE)</f>
        <v>Delta</v>
      </c>
      <c r="D2100" s="1">
        <f ca="1">MAX(Parameters!$A$2,MAX(INDEX((A2100=$A$2:A2099)*$D$2:D2099,))) + RANDBETWEEN(IF(MAX(INDEX((A2100=$A$2:A2099)*$D$2:D2099,))=0,0,Parameters!$C$2),Parameters!$D$2)</f>
        <v>43494</v>
      </c>
      <c r="E2100">
        <f ca="1">RANDBETWEEN(Parameters!$F$2,Parameters!$G$2)</f>
        <v>295</v>
      </c>
      <c r="F2100">
        <f ca="1">RANDBETWEEN(Parameters!$I$2,Parameters!$J$2)</f>
        <v>58</v>
      </c>
      <c r="G2100">
        <f ca="1">SUMIFS(E$2:E2100,$A$2:A2100,Extraction[[#This Row],[AreaID]])</f>
        <v>31231</v>
      </c>
      <c r="H2100">
        <f ca="1">SUMIFS(F$2:F2100,$A$2:A2100,Extraction[[#This Row],[AreaID]])</f>
        <v>29144</v>
      </c>
      <c r="I2100">
        <f ca="1">VLOOKUP(Extraction[[#This Row],[AreaID]],Reserves[],4,FALSE)-Extraction[[#This Row],[OilExtractionToDate]]</f>
        <v>133210</v>
      </c>
      <c r="J2100">
        <f ca="1">VLOOKUP(Extraction[[#This Row],[AreaID]],Reserves[],5,FALSE)-Extraction[[#This Row],[GasExtractionToDate]]</f>
        <v>207065</v>
      </c>
    </row>
    <row r="2101" spans="1:10" x14ac:dyDescent="0.35">
      <c r="A2101">
        <f ca="1">RANDBETWEEN(1,Parameters!$A$10)</f>
        <v>9</v>
      </c>
      <c r="B2101" t="str">
        <f ca="1">VLOOKUP(A2101,Reserves[],2,FALSE)</f>
        <v>Hanamura</v>
      </c>
      <c r="C2101" t="str">
        <f ca="1">VLOOKUP(A2101,Reserves[],3,FALSE)</f>
        <v>H2</v>
      </c>
      <c r="D2101" s="1">
        <f ca="1">MAX(Parameters!$A$2,MAX(INDEX((A2101=$A$2:A2100)*$D$2:D2100,))) + RANDBETWEEN(IF(MAX(INDEX((A2101=$A$2:A2100)*$D$2:D2100,))=0,0,Parameters!$C$2),Parameters!$D$2)</f>
        <v>43420</v>
      </c>
      <c r="E2101">
        <f ca="1">RANDBETWEEN(Parameters!$F$2,Parameters!$G$2)</f>
        <v>253</v>
      </c>
      <c r="F2101">
        <f ca="1">RANDBETWEEN(Parameters!$I$2,Parameters!$J$2)</f>
        <v>115</v>
      </c>
      <c r="G2101">
        <f ca="1">SUMIFS(E$2:E2101,$A$2:A2101,Extraction[[#This Row],[AreaID]])</f>
        <v>29290</v>
      </c>
      <c r="H2101">
        <f ca="1">SUMIFS(F$2:F2101,$A$2:A2101,Extraction[[#This Row],[AreaID]])</f>
        <v>27609</v>
      </c>
      <c r="I2101">
        <f ca="1">VLOOKUP(Extraction[[#This Row],[AreaID]],Reserves[],4,FALSE)-Extraction[[#This Row],[OilExtractionToDate]]</f>
        <v>311873</v>
      </c>
      <c r="J2101">
        <f ca="1">VLOOKUP(Extraction[[#This Row],[AreaID]],Reserves[],5,FALSE)-Extraction[[#This Row],[GasExtractionToDate]]</f>
        <v>388329</v>
      </c>
    </row>
    <row r="2102" spans="1:10" x14ac:dyDescent="0.35">
      <c r="A2102">
        <f ca="1">RANDBETWEEN(1,Parameters!$A$10)</f>
        <v>4</v>
      </c>
      <c r="B2102" t="str">
        <f ca="1">VLOOKUP(A2102,Reserves[],2,FALSE)</f>
        <v>BigPool</v>
      </c>
      <c r="C2102" t="str">
        <f ca="1">VLOOKUP(A2102,Reserves[],3,FALSE)</f>
        <v>B1</v>
      </c>
      <c r="D2102" s="1">
        <f ca="1">MAX(Parameters!$A$2,MAX(INDEX((A2102=$A$2:A2101)*$D$2:D2101,))) + RANDBETWEEN(IF(MAX(INDEX((A2102=$A$2:A2101)*$D$2:D2101,))=0,0,Parameters!$C$2),Parameters!$D$2)</f>
        <v>43411</v>
      </c>
      <c r="E2102">
        <f ca="1">RANDBETWEEN(Parameters!$F$2,Parameters!$G$2)</f>
        <v>87</v>
      </c>
      <c r="F2102">
        <f ca="1">RANDBETWEEN(Parameters!$I$2,Parameters!$J$2)</f>
        <v>174</v>
      </c>
      <c r="G2102">
        <f ca="1">SUMIFS(E$2:E2102,$A$2:A2102,Extraction[[#This Row],[AreaID]])</f>
        <v>27253</v>
      </c>
      <c r="H2102">
        <f ca="1">SUMIFS(F$2:F2102,$A$2:A2102,Extraction[[#This Row],[AreaID]])</f>
        <v>27147</v>
      </c>
      <c r="I2102">
        <f ca="1">VLOOKUP(Extraction[[#This Row],[AreaID]],Reserves[],4,FALSE)-Extraction[[#This Row],[OilExtractionToDate]]</f>
        <v>377937</v>
      </c>
      <c r="J2102">
        <f ca="1">VLOOKUP(Extraction[[#This Row],[AreaID]],Reserves[],5,FALSE)-Extraction[[#This Row],[GasExtractionToDate]]</f>
        <v>173306</v>
      </c>
    </row>
    <row r="2103" spans="1:10" x14ac:dyDescent="0.35">
      <c r="A2103">
        <f ca="1">RANDBETWEEN(1,Parameters!$A$10)</f>
        <v>8</v>
      </c>
      <c r="B2103" t="str">
        <f ca="1">VLOOKUP(A2103,Reserves[],2,FALSE)</f>
        <v>Hanamura</v>
      </c>
      <c r="C2103" t="str">
        <f ca="1">VLOOKUP(A2103,Reserves[],3,FALSE)</f>
        <v>Delta</v>
      </c>
      <c r="D2103" s="1">
        <f ca="1">MAX(Parameters!$A$2,MAX(INDEX((A2103=$A$2:A2102)*$D$2:D2102,))) + RANDBETWEEN(IF(MAX(INDEX((A2103=$A$2:A2102)*$D$2:D2102,))=0,0,Parameters!$C$2),Parameters!$D$2)</f>
        <v>43505</v>
      </c>
      <c r="E2103">
        <f ca="1">RANDBETWEEN(Parameters!$F$2,Parameters!$G$2)</f>
        <v>117</v>
      </c>
      <c r="F2103">
        <f ca="1">RANDBETWEEN(Parameters!$I$2,Parameters!$J$2)</f>
        <v>82</v>
      </c>
      <c r="G2103">
        <f ca="1">SUMIFS(E$2:E2103,$A$2:A2103,Extraction[[#This Row],[AreaID]])</f>
        <v>30918</v>
      </c>
      <c r="H2103">
        <f ca="1">SUMIFS(F$2:F2103,$A$2:A2103,Extraction[[#This Row],[AreaID]])</f>
        <v>30190</v>
      </c>
      <c r="I2103">
        <f ca="1">VLOOKUP(Extraction[[#This Row],[AreaID]],Reserves[],4,FALSE)-Extraction[[#This Row],[OilExtractionToDate]]</f>
        <v>142872</v>
      </c>
      <c r="J2103">
        <f ca="1">VLOOKUP(Extraction[[#This Row],[AreaID]],Reserves[],5,FALSE)-Extraction[[#This Row],[GasExtractionToDate]]</f>
        <v>212919</v>
      </c>
    </row>
    <row r="2104" spans="1:10" x14ac:dyDescent="0.35">
      <c r="A2104">
        <f ca="1">RANDBETWEEN(1,Parameters!$A$10)</f>
        <v>3</v>
      </c>
      <c r="B2104" t="str">
        <f ca="1">VLOOKUP(A2104,Reserves[],2,FALSE)</f>
        <v>Route66</v>
      </c>
      <c r="C2104" t="str">
        <f ca="1">VLOOKUP(A2104,Reserves[],3,FALSE)</f>
        <v>A3</v>
      </c>
      <c r="D2104" s="1">
        <f ca="1">MAX(Parameters!$A$2,MAX(INDEX((A2104=$A$2:A2103)*$D$2:D2103,))) + RANDBETWEEN(IF(MAX(INDEX((A2104=$A$2:A2103)*$D$2:D2103,))=0,0,Parameters!$C$2),Parameters!$D$2)</f>
        <v>43456</v>
      </c>
      <c r="E2104">
        <f ca="1">RANDBETWEEN(Parameters!$F$2,Parameters!$G$2)</f>
        <v>155</v>
      </c>
      <c r="F2104">
        <f ca="1">RANDBETWEEN(Parameters!$I$2,Parameters!$J$2)</f>
        <v>220</v>
      </c>
      <c r="G2104">
        <f ca="1">SUMIFS(E$2:E2104,$A$2:A2104,Extraction[[#This Row],[AreaID]])</f>
        <v>29702</v>
      </c>
      <c r="H2104">
        <f ca="1">SUMIFS(F$2:F2104,$A$2:A2104,Extraction[[#This Row],[AreaID]])</f>
        <v>26253</v>
      </c>
      <c r="I2104">
        <f ca="1">VLOOKUP(Extraction[[#This Row],[AreaID]],Reserves[],4,FALSE)-Extraction[[#This Row],[OilExtractionToDate]]</f>
        <v>182456</v>
      </c>
      <c r="J2104">
        <f ca="1">VLOOKUP(Extraction[[#This Row],[AreaID]],Reserves[],5,FALSE)-Extraction[[#This Row],[GasExtractionToDate]]</f>
        <v>320185</v>
      </c>
    </row>
    <row r="2105" spans="1:10" x14ac:dyDescent="0.35">
      <c r="A2105">
        <f ca="1">RANDBETWEEN(1,Parameters!$A$10)</f>
        <v>8</v>
      </c>
      <c r="B2105" t="str">
        <f ca="1">VLOOKUP(A2105,Reserves[],2,FALSE)</f>
        <v>Hanamura</v>
      </c>
      <c r="C2105" t="str">
        <f ca="1">VLOOKUP(A2105,Reserves[],3,FALSE)</f>
        <v>Delta</v>
      </c>
      <c r="D2105" s="1">
        <f ca="1">MAX(Parameters!$A$2,MAX(INDEX((A2105=$A$2:A2104)*$D$2:D2104,))) + RANDBETWEEN(IF(MAX(INDEX((A2105=$A$2:A2104)*$D$2:D2104,))=0,0,Parameters!$C$2),Parameters!$D$2)</f>
        <v>43509</v>
      </c>
      <c r="E2105">
        <f ca="1">RANDBETWEEN(Parameters!$F$2,Parameters!$G$2)</f>
        <v>161</v>
      </c>
      <c r="F2105">
        <f ca="1">RANDBETWEEN(Parameters!$I$2,Parameters!$J$2)</f>
        <v>156</v>
      </c>
      <c r="G2105">
        <f ca="1">SUMIFS(E$2:E2105,$A$2:A2105,Extraction[[#This Row],[AreaID]])</f>
        <v>31079</v>
      </c>
      <c r="H2105">
        <f ca="1">SUMIFS(F$2:F2105,$A$2:A2105,Extraction[[#This Row],[AreaID]])</f>
        <v>30346</v>
      </c>
      <c r="I2105">
        <f ca="1">VLOOKUP(Extraction[[#This Row],[AreaID]],Reserves[],4,FALSE)-Extraction[[#This Row],[OilExtractionToDate]]</f>
        <v>142711</v>
      </c>
      <c r="J2105">
        <f ca="1">VLOOKUP(Extraction[[#This Row],[AreaID]],Reserves[],5,FALSE)-Extraction[[#This Row],[GasExtractionToDate]]</f>
        <v>212763</v>
      </c>
    </row>
    <row r="2106" spans="1:10" x14ac:dyDescent="0.35">
      <c r="A2106">
        <f ca="1">RANDBETWEEN(1,Parameters!$A$10)</f>
        <v>13</v>
      </c>
      <c r="B2106" t="str">
        <f ca="1">VLOOKUP(A2106,Reserves[],2,FALSE)</f>
        <v>Kern River</v>
      </c>
      <c r="C2106" t="str">
        <f ca="1">VLOOKUP(A2106,Reserves[],3,FALSE)</f>
        <v>W13</v>
      </c>
      <c r="D2106" s="1">
        <f ca="1">MAX(Parameters!$A$2,MAX(INDEX((A2106=$A$2:A2105)*$D$2:D2105,))) + RANDBETWEEN(IF(MAX(INDEX((A2106=$A$2:A2105)*$D$2:D2105,))=0,0,Parameters!$C$2),Parameters!$D$2)</f>
        <v>43450</v>
      </c>
      <c r="E2106">
        <f ca="1">RANDBETWEEN(Parameters!$F$2,Parameters!$G$2)</f>
        <v>175</v>
      </c>
      <c r="F2106">
        <f ca="1">RANDBETWEEN(Parameters!$I$2,Parameters!$J$2)</f>
        <v>275</v>
      </c>
      <c r="G2106">
        <f ca="1">SUMIFS(E$2:E2106,$A$2:A2106,Extraction[[#This Row],[AreaID]])</f>
        <v>29506</v>
      </c>
      <c r="H2106">
        <f ca="1">SUMIFS(F$2:F2106,$A$2:A2106,Extraction[[#This Row],[AreaID]])</f>
        <v>28733</v>
      </c>
      <c r="I2106">
        <f ca="1">VLOOKUP(Extraction[[#This Row],[AreaID]],Reserves[],4,FALSE)-Extraction[[#This Row],[OilExtractionToDate]]</f>
        <v>353197</v>
      </c>
      <c r="J2106">
        <f ca="1">VLOOKUP(Extraction[[#This Row],[AreaID]],Reserves[],5,FALSE)-Extraction[[#This Row],[GasExtractionToDate]]</f>
        <v>420722</v>
      </c>
    </row>
    <row r="2107" spans="1:10" x14ac:dyDescent="0.35">
      <c r="A2107">
        <f ca="1">RANDBETWEEN(1,Parameters!$A$10)</f>
        <v>7</v>
      </c>
      <c r="B2107" t="str">
        <f ca="1">VLOOKUP(A2107,Reserves[],2,FALSE)</f>
        <v>Hanamura</v>
      </c>
      <c r="C2107" t="str">
        <f ca="1">VLOOKUP(A2107,Reserves[],3,FALSE)</f>
        <v>H1</v>
      </c>
      <c r="D2107" s="1">
        <f ca="1">MAX(Parameters!$A$2,MAX(INDEX((A2107=$A$2:A2106)*$D$2:D2106,))) + RANDBETWEEN(IF(MAX(INDEX((A2107=$A$2:A2106)*$D$2:D2106,))=0,0,Parameters!$C$2),Parameters!$D$2)</f>
        <v>43430</v>
      </c>
      <c r="E2107">
        <f ca="1">RANDBETWEEN(Parameters!$F$2,Parameters!$G$2)</f>
        <v>91</v>
      </c>
      <c r="F2107">
        <f ca="1">RANDBETWEEN(Parameters!$I$2,Parameters!$J$2)</f>
        <v>77</v>
      </c>
      <c r="G2107">
        <f ca="1">SUMIFS(E$2:E2107,$A$2:A2107,Extraction[[#This Row],[AreaID]])</f>
        <v>28459</v>
      </c>
      <c r="H2107">
        <f ca="1">SUMIFS(F$2:F2107,$A$2:A2107,Extraction[[#This Row],[AreaID]])</f>
        <v>25816</v>
      </c>
      <c r="I2107">
        <f ca="1">VLOOKUP(Extraction[[#This Row],[AreaID]],Reserves[],4,FALSE)-Extraction[[#This Row],[OilExtractionToDate]]</f>
        <v>297907</v>
      </c>
      <c r="J2107">
        <f ca="1">VLOOKUP(Extraction[[#This Row],[AreaID]],Reserves[],5,FALSE)-Extraction[[#This Row],[GasExtractionToDate]]</f>
        <v>415561</v>
      </c>
    </row>
    <row r="2108" spans="1:10" x14ac:dyDescent="0.35">
      <c r="A2108">
        <f ca="1">RANDBETWEEN(1,Parameters!$A$10)</f>
        <v>5</v>
      </c>
      <c r="B2108" t="str">
        <f ca="1">VLOOKUP(A2108,Reserves[],2,FALSE)</f>
        <v>BigPool</v>
      </c>
      <c r="C2108" t="str">
        <f ca="1">VLOOKUP(A2108,Reserves[],3,FALSE)</f>
        <v>B2</v>
      </c>
      <c r="D2108" s="1">
        <f ca="1">MAX(Parameters!$A$2,MAX(INDEX((A2108=$A$2:A2107)*$D$2:D2107,))) + RANDBETWEEN(IF(MAX(INDEX((A2108=$A$2:A2107)*$D$2:D2107,))=0,0,Parameters!$C$2),Parameters!$D$2)</f>
        <v>43335</v>
      </c>
      <c r="E2108">
        <f ca="1">RANDBETWEEN(Parameters!$F$2,Parameters!$G$2)</f>
        <v>289</v>
      </c>
      <c r="F2108">
        <f ca="1">RANDBETWEEN(Parameters!$I$2,Parameters!$J$2)</f>
        <v>52</v>
      </c>
      <c r="G2108">
        <f ca="1">SUMIFS(E$2:E2108,$A$2:A2108,Extraction[[#This Row],[AreaID]])</f>
        <v>25859</v>
      </c>
      <c r="H2108">
        <f ca="1">SUMIFS(F$2:F2108,$A$2:A2108,Extraction[[#This Row],[AreaID]])</f>
        <v>24724</v>
      </c>
      <c r="I2108">
        <f ca="1">VLOOKUP(Extraction[[#This Row],[AreaID]],Reserves[],4,FALSE)-Extraction[[#This Row],[OilExtractionToDate]]</f>
        <v>281564</v>
      </c>
      <c r="J2108">
        <f ca="1">VLOOKUP(Extraction[[#This Row],[AreaID]],Reserves[],5,FALSE)-Extraction[[#This Row],[GasExtractionToDate]]</f>
        <v>252984</v>
      </c>
    </row>
    <row r="2109" spans="1:10" x14ac:dyDescent="0.35">
      <c r="A2109">
        <f ca="1">RANDBETWEEN(1,Parameters!$A$10)</f>
        <v>10</v>
      </c>
      <c r="B2109" t="str">
        <f ca="1">VLOOKUP(A2109,Reserves[],2,FALSE)</f>
        <v>EastTexas</v>
      </c>
      <c r="C2109" t="str">
        <f ca="1">VLOOKUP(A2109,Reserves[],3,FALSE)</f>
        <v>Lake1</v>
      </c>
      <c r="D2109" s="1">
        <f ca="1">MAX(Parameters!$A$2,MAX(INDEX((A2109=$A$2:A2108)*$D$2:D2108,))) + RANDBETWEEN(IF(MAX(INDEX((A2109=$A$2:A2108)*$D$2:D2108,))=0,0,Parameters!$C$2),Parameters!$D$2)</f>
        <v>43304</v>
      </c>
      <c r="E2109">
        <f ca="1">RANDBETWEEN(Parameters!$F$2,Parameters!$G$2)</f>
        <v>167</v>
      </c>
      <c r="F2109">
        <f ca="1">RANDBETWEEN(Parameters!$I$2,Parameters!$J$2)</f>
        <v>93</v>
      </c>
      <c r="G2109">
        <f ca="1">SUMIFS(E$2:E2109,$A$2:A2109,Extraction[[#This Row],[AreaID]])</f>
        <v>25760</v>
      </c>
      <c r="H2109">
        <f ca="1">SUMIFS(F$2:F2109,$A$2:A2109,Extraction[[#This Row],[AreaID]])</f>
        <v>23747</v>
      </c>
      <c r="I2109">
        <f ca="1">VLOOKUP(Extraction[[#This Row],[AreaID]],Reserves[],4,FALSE)-Extraction[[#This Row],[OilExtractionToDate]]</f>
        <v>141468</v>
      </c>
      <c r="J2109">
        <f ca="1">VLOOKUP(Extraction[[#This Row],[AreaID]],Reserves[],5,FALSE)-Extraction[[#This Row],[GasExtractionToDate]]</f>
        <v>351506</v>
      </c>
    </row>
    <row r="2110" spans="1:10" x14ac:dyDescent="0.35">
      <c r="A2110">
        <f ca="1">RANDBETWEEN(1,Parameters!$A$10)</f>
        <v>7</v>
      </c>
      <c r="B2110" t="str">
        <f ca="1">VLOOKUP(A2110,Reserves[],2,FALSE)</f>
        <v>Hanamura</v>
      </c>
      <c r="C2110" t="str">
        <f ca="1">VLOOKUP(A2110,Reserves[],3,FALSE)</f>
        <v>H1</v>
      </c>
      <c r="D2110" s="1">
        <f ca="1">MAX(Parameters!$A$2,MAX(INDEX((A2110=$A$2:A2109)*$D$2:D2109,))) + RANDBETWEEN(IF(MAX(INDEX((A2110=$A$2:A2109)*$D$2:D2109,))=0,0,Parameters!$C$2),Parameters!$D$2)</f>
        <v>43438</v>
      </c>
      <c r="E2110">
        <f ca="1">RANDBETWEEN(Parameters!$F$2,Parameters!$G$2)</f>
        <v>126</v>
      </c>
      <c r="F2110">
        <f ca="1">RANDBETWEEN(Parameters!$I$2,Parameters!$J$2)</f>
        <v>77</v>
      </c>
      <c r="G2110">
        <f ca="1">SUMIFS(E$2:E2110,$A$2:A2110,Extraction[[#This Row],[AreaID]])</f>
        <v>28585</v>
      </c>
      <c r="H2110">
        <f ca="1">SUMIFS(F$2:F2110,$A$2:A2110,Extraction[[#This Row],[AreaID]])</f>
        <v>25893</v>
      </c>
      <c r="I2110">
        <f ca="1">VLOOKUP(Extraction[[#This Row],[AreaID]],Reserves[],4,FALSE)-Extraction[[#This Row],[OilExtractionToDate]]</f>
        <v>297781</v>
      </c>
      <c r="J2110">
        <f ca="1">VLOOKUP(Extraction[[#This Row],[AreaID]],Reserves[],5,FALSE)-Extraction[[#This Row],[GasExtractionToDate]]</f>
        <v>415484</v>
      </c>
    </row>
    <row r="2111" spans="1:10" x14ac:dyDescent="0.35">
      <c r="A2111">
        <f ca="1">RANDBETWEEN(1,Parameters!$A$10)</f>
        <v>3</v>
      </c>
      <c r="B2111" t="str">
        <f ca="1">VLOOKUP(A2111,Reserves[],2,FALSE)</f>
        <v>Route66</v>
      </c>
      <c r="C2111" t="str">
        <f ca="1">VLOOKUP(A2111,Reserves[],3,FALSE)</f>
        <v>A3</v>
      </c>
      <c r="D2111" s="1">
        <f ca="1">MAX(Parameters!$A$2,MAX(INDEX((A2111=$A$2:A2110)*$D$2:D2110,))) + RANDBETWEEN(IF(MAX(INDEX((A2111=$A$2:A2110)*$D$2:D2110,))=0,0,Parameters!$C$2),Parameters!$D$2)</f>
        <v>43463</v>
      </c>
      <c r="E2111">
        <f ca="1">RANDBETWEEN(Parameters!$F$2,Parameters!$G$2)</f>
        <v>188</v>
      </c>
      <c r="F2111">
        <f ca="1">RANDBETWEEN(Parameters!$I$2,Parameters!$J$2)</f>
        <v>244</v>
      </c>
      <c r="G2111">
        <f ca="1">SUMIFS(E$2:E2111,$A$2:A2111,Extraction[[#This Row],[AreaID]])</f>
        <v>29890</v>
      </c>
      <c r="H2111">
        <f ca="1">SUMIFS(F$2:F2111,$A$2:A2111,Extraction[[#This Row],[AreaID]])</f>
        <v>26497</v>
      </c>
      <c r="I2111">
        <f ca="1">VLOOKUP(Extraction[[#This Row],[AreaID]],Reserves[],4,FALSE)-Extraction[[#This Row],[OilExtractionToDate]]</f>
        <v>182268</v>
      </c>
      <c r="J2111">
        <f ca="1">VLOOKUP(Extraction[[#This Row],[AreaID]],Reserves[],5,FALSE)-Extraction[[#This Row],[GasExtractionToDate]]</f>
        <v>319941</v>
      </c>
    </row>
    <row r="2112" spans="1:10" x14ac:dyDescent="0.35">
      <c r="A2112">
        <f ca="1">RANDBETWEEN(1,Parameters!$A$10)</f>
        <v>11</v>
      </c>
      <c r="B2112" t="str">
        <f ca="1">VLOOKUP(A2112,Reserves[],2,FALSE)</f>
        <v>EastTexas</v>
      </c>
      <c r="C2112" t="str">
        <f ca="1">VLOOKUP(A2112,Reserves[],3,FALSE)</f>
        <v>Lake2</v>
      </c>
      <c r="D2112" s="1">
        <f ca="1">MAX(Parameters!$A$2,MAX(INDEX((A2112=$A$2:A2111)*$D$2:D2111,))) + RANDBETWEEN(IF(MAX(INDEX((A2112=$A$2:A2111)*$D$2:D2111,))=0,0,Parameters!$C$2),Parameters!$D$2)</f>
        <v>43454</v>
      </c>
      <c r="E2112">
        <f ca="1">RANDBETWEEN(Parameters!$F$2,Parameters!$G$2)</f>
        <v>231</v>
      </c>
      <c r="F2112">
        <f ca="1">RANDBETWEEN(Parameters!$I$2,Parameters!$J$2)</f>
        <v>218</v>
      </c>
      <c r="G2112">
        <f ca="1">SUMIFS(E$2:E2112,$A$2:A2112,Extraction[[#This Row],[AreaID]])</f>
        <v>29574</v>
      </c>
      <c r="H2112">
        <f ca="1">SUMIFS(F$2:F2112,$A$2:A2112,Extraction[[#This Row],[AreaID]])</f>
        <v>28261</v>
      </c>
      <c r="I2112">
        <f ca="1">VLOOKUP(Extraction[[#This Row],[AreaID]],Reserves[],4,FALSE)-Extraction[[#This Row],[OilExtractionToDate]]</f>
        <v>246406</v>
      </c>
      <c r="J2112">
        <f ca="1">VLOOKUP(Extraction[[#This Row],[AreaID]],Reserves[],5,FALSE)-Extraction[[#This Row],[GasExtractionToDate]]</f>
        <v>198536</v>
      </c>
    </row>
    <row r="2113" spans="1:10" x14ac:dyDescent="0.35">
      <c r="A2113">
        <f ca="1">RANDBETWEEN(1,Parameters!$A$10)</f>
        <v>2</v>
      </c>
      <c r="B2113" t="str">
        <f ca="1">VLOOKUP(A2113,Reserves[],2,FALSE)</f>
        <v>Route66</v>
      </c>
      <c r="C2113" t="str">
        <f ca="1">VLOOKUP(A2113,Reserves[],3,FALSE)</f>
        <v>Delta</v>
      </c>
      <c r="D2113" s="1">
        <f ca="1">MAX(Parameters!$A$2,MAX(INDEX((A2113=$A$2:A2112)*$D$2:D2112,))) + RANDBETWEEN(IF(MAX(INDEX((A2113=$A$2:A2112)*$D$2:D2112,))=0,0,Parameters!$C$2),Parameters!$D$2)</f>
        <v>43500</v>
      </c>
      <c r="E2113">
        <f ca="1">RANDBETWEEN(Parameters!$F$2,Parameters!$G$2)</f>
        <v>251</v>
      </c>
      <c r="F2113">
        <f ca="1">RANDBETWEEN(Parameters!$I$2,Parameters!$J$2)</f>
        <v>216</v>
      </c>
      <c r="G2113">
        <f ca="1">SUMIFS(E$2:E2113,$A$2:A2113,Extraction[[#This Row],[AreaID]])</f>
        <v>31482</v>
      </c>
      <c r="H2113">
        <f ca="1">SUMIFS(F$2:F2113,$A$2:A2113,Extraction[[#This Row],[AreaID]])</f>
        <v>29360</v>
      </c>
      <c r="I2113">
        <f ca="1">VLOOKUP(Extraction[[#This Row],[AreaID]],Reserves[],4,FALSE)-Extraction[[#This Row],[OilExtractionToDate]]</f>
        <v>132959</v>
      </c>
      <c r="J2113">
        <f ca="1">VLOOKUP(Extraction[[#This Row],[AreaID]],Reserves[],5,FALSE)-Extraction[[#This Row],[GasExtractionToDate]]</f>
        <v>206849</v>
      </c>
    </row>
    <row r="2114" spans="1:10" x14ac:dyDescent="0.35">
      <c r="A2114">
        <f ca="1">RANDBETWEEN(1,Parameters!$A$10)</f>
        <v>4</v>
      </c>
      <c r="B2114" t="str">
        <f ca="1">VLOOKUP(A2114,Reserves[],2,FALSE)</f>
        <v>BigPool</v>
      </c>
      <c r="C2114" t="str">
        <f ca="1">VLOOKUP(A2114,Reserves[],3,FALSE)</f>
        <v>B1</v>
      </c>
      <c r="D2114" s="1">
        <f ca="1">MAX(Parameters!$A$2,MAX(INDEX((A2114=$A$2:A2113)*$D$2:D2113,))) + RANDBETWEEN(IF(MAX(INDEX((A2114=$A$2:A2113)*$D$2:D2113,))=0,0,Parameters!$C$2),Parameters!$D$2)</f>
        <v>43416</v>
      </c>
      <c r="E2114">
        <f ca="1">RANDBETWEEN(Parameters!$F$2,Parameters!$G$2)</f>
        <v>228</v>
      </c>
      <c r="F2114">
        <f ca="1">RANDBETWEEN(Parameters!$I$2,Parameters!$J$2)</f>
        <v>102</v>
      </c>
      <c r="G2114">
        <f ca="1">SUMIFS(E$2:E2114,$A$2:A2114,Extraction[[#This Row],[AreaID]])</f>
        <v>27481</v>
      </c>
      <c r="H2114">
        <f ca="1">SUMIFS(F$2:F2114,$A$2:A2114,Extraction[[#This Row],[AreaID]])</f>
        <v>27249</v>
      </c>
      <c r="I2114">
        <f ca="1">VLOOKUP(Extraction[[#This Row],[AreaID]],Reserves[],4,FALSE)-Extraction[[#This Row],[OilExtractionToDate]]</f>
        <v>377709</v>
      </c>
      <c r="J2114">
        <f ca="1">VLOOKUP(Extraction[[#This Row],[AreaID]],Reserves[],5,FALSE)-Extraction[[#This Row],[GasExtractionToDate]]</f>
        <v>173204</v>
      </c>
    </row>
    <row r="2115" spans="1:10" x14ac:dyDescent="0.35">
      <c r="A2115">
        <f ca="1">RANDBETWEEN(1,Parameters!$A$10)</f>
        <v>10</v>
      </c>
      <c r="B2115" t="str">
        <f ca="1">VLOOKUP(A2115,Reserves[],2,FALSE)</f>
        <v>EastTexas</v>
      </c>
      <c r="C2115" t="str">
        <f ca="1">VLOOKUP(A2115,Reserves[],3,FALSE)</f>
        <v>Lake1</v>
      </c>
      <c r="D2115" s="1">
        <f ca="1">MAX(Parameters!$A$2,MAX(INDEX((A2115=$A$2:A2114)*$D$2:D2114,))) + RANDBETWEEN(IF(MAX(INDEX((A2115=$A$2:A2114)*$D$2:D2114,))=0,0,Parameters!$C$2),Parameters!$D$2)</f>
        <v>43308</v>
      </c>
      <c r="E2115">
        <f ca="1">RANDBETWEEN(Parameters!$F$2,Parameters!$G$2)</f>
        <v>132</v>
      </c>
      <c r="F2115">
        <f ca="1">RANDBETWEEN(Parameters!$I$2,Parameters!$J$2)</f>
        <v>242</v>
      </c>
      <c r="G2115">
        <f ca="1">SUMIFS(E$2:E2115,$A$2:A2115,Extraction[[#This Row],[AreaID]])</f>
        <v>25892</v>
      </c>
      <c r="H2115">
        <f ca="1">SUMIFS(F$2:F2115,$A$2:A2115,Extraction[[#This Row],[AreaID]])</f>
        <v>23989</v>
      </c>
      <c r="I2115">
        <f ca="1">VLOOKUP(Extraction[[#This Row],[AreaID]],Reserves[],4,FALSE)-Extraction[[#This Row],[OilExtractionToDate]]</f>
        <v>141336</v>
      </c>
      <c r="J2115">
        <f ca="1">VLOOKUP(Extraction[[#This Row],[AreaID]],Reserves[],5,FALSE)-Extraction[[#This Row],[GasExtractionToDate]]</f>
        <v>351264</v>
      </c>
    </row>
    <row r="2116" spans="1:10" x14ac:dyDescent="0.35">
      <c r="A2116">
        <f ca="1">RANDBETWEEN(1,Parameters!$A$10)</f>
        <v>5</v>
      </c>
      <c r="B2116" t="str">
        <f ca="1">VLOOKUP(A2116,Reserves[],2,FALSE)</f>
        <v>BigPool</v>
      </c>
      <c r="C2116" t="str">
        <f ca="1">VLOOKUP(A2116,Reserves[],3,FALSE)</f>
        <v>B2</v>
      </c>
      <c r="D2116" s="1">
        <f ca="1">MAX(Parameters!$A$2,MAX(INDEX((A2116=$A$2:A2115)*$D$2:D2115,))) + RANDBETWEEN(IF(MAX(INDEX((A2116=$A$2:A2115)*$D$2:D2115,))=0,0,Parameters!$C$2),Parameters!$D$2)</f>
        <v>43343</v>
      </c>
      <c r="E2116">
        <f ca="1">RANDBETWEEN(Parameters!$F$2,Parameters!$G$2)</f>
        <v>215</v>
      </c>
      <c r="F2116">
        <f ca="1">RANDBETWEEN(Parameters!$I$2,Parameters!$J$2)</f>
        <v>160</v>
      </c>
      <c r="G2116">
        <f ca="1">SUMIFS(E$2:E2116,$A$2:A2116,Extraction[[#This Row],[AreaID]])</f>
        <v>26074</v>
      </c>
      <c r="H2116">
        <f ca="1">SUMIFS(F$2:F2116,$A$2:A2116,Extraction[[#This Row],[AreaID]])</f>
        <v>24884</v>
      </c>
      <c r="I2116">
        <f ca="1">VLOOKUP(Extraction[[#This Row],[AreaID]],Reserves[],4,FALSE)-Extraction[[#This Row],[OilExtractionToDate]]</f>
        <v>281349</v>
      </c>
      <c r="J2116">
        <f ca="1">VLOOKUP(Extraction[[#This Row],[AreaID]],Reserves[],5,FALSE)-Extraction[[#This Row],[GasExtractionToDate]]</f>
        <v>252824</v>
      </c>
    </row>
    <row r="2117" spans="1:10" x14ac:dyDescent="0.35">
      <c r="A2117">
        <f ca="1">RANDBETWEEN(1,Parameters!$A$10)</f>
        <v>2</v>
      </c>
      <c r="B2117" t="str">
        <f ca="1">VLOOKUP(A2117,Reserves[],2,FALSE)</f>
        <v>Route66</v>
      </c>
      <c r="C2117" t="str">
        <f ca="1">VLOOKUP(A2117,Reserves[],3,FALSE)</f>
        <v>Delta</v>
      </c>
      <c r="D2117" s="1">
        <f ca="1">MAX(Parameters!$A$2,MAX(INDEX((A2117=$A$2:A2116)*$D$2:D2116,))) + RANDBETWEEN(IF(MAX(INDEX((A2117=$A$2:A2116)*$D$2:D2116,))=0,0,Parameters!$C$2),Parameters!$D$2)</f>
        <v>43507</v>
      </c>
      <c r="E2117">
        <f ca="1">RANDBETWEEN(Parameters!$F$2,Parameters!$G$2)</f>
        <v>137</v>
      </c>
      <c r="F2117">
        <f ca="1">RANDBETWEEN(Parameters!$I$2,Parameters!$J$2)</f>
        <v>240</v>
      </c>
      <c r="G2117">
        <f ca="1">SUMIFS(E$2:E2117,$A$2:A2117,Extraction[[#This Row],[AreaID]])</f>
        <v>31619</v>
      </c>
      <c r="H2117">
        <f ca="1">SUMIFS(F$2:F2117,$A$2:A2117,Extraction[[#This Row],[AreaID]])</f>
        <v>29600</v>
      </c>
      <c r="I2117">
        <f ca="1">VLOOKUP(Extraction[[#This Row],[AreaID]],Reserves[],4,FALSE)-Extraction[[#This Row],[OilExtractionToDate]]</f>
        <v>132822</v>
      </c>
      <c r="J2117">
        <f ca="1">VLOOKUP(Extraction[[#This Row],[AreaID]],Reserves[],5,FALSE)-Extraction[[#This Row],[GasExtractionToDate]]</f>
        <v>206609</v>
      </c>
    </row>
    <row r="2118" spans="1:10" x14ac:dyDescent="0.35">
      <c r="A2118">
        <f ca="1">RANDBETWEEN(1,Parameters!$A$10)</f>
        <v>3</v>
      </c>
      <c r="B2118" t="str">
        <f ca="1">VLOOKUP(A2118,Reserves[],2,FALSE)</f>
        <v>Route66</v>
      </c>
      <c r="C2118" t="str">
        <f ca="1">VLOOKUP(A2118,Reserves[],3,FALSE)</f>
        <v>A3</v>
      </c>
      <c r="D2118" s="1">
        <f ca="1">MAX(Parameters!$A$2,MAX(INDEX((A2118=$A$2:A2117)*$D$2:D2117,))) + RANDBETWEEN(IF(MAX(INDEX((A2118=$A$2:A2117)*$D$2:D2117,))=0,0,Parameters!$C$2),Parameters!$D$2)</f>
        <v>43467</v>
      </c>
      <c r="E2118">
        <f ca="1">RANDBETWEEN(Parameters!$F$2,Parameters!$G$2)</f>
        <v>224</v>
      </c>
      <c r="F2118">
        <f ca="1">RANDBETWEEN(Parameters!$I$2,Parameters!$J$2)</f>
        <v>77</v>
      </c>
      <c r="G2118">
        <f ca="1">SUMIFS(E$2:E2118,$A$2:A2118,Extraction[[#This Row],[AreaID]])</f>
        <v>30114</v>
      </c>
      <c r="H2118">
        <f ca="1">SUMIFS(F$2:F2118,$A$2:A2118,Extraction[[#This Row],[AreaID]])</f>
        <v>26574</v>
      </c>
      <c r="I2118">
        <f ca="1">VLOOKUP(Extraction[[#This Row],[AreaID]],Reserves[],4,FALSE)-Extraction[[#This Row],[OilExtractionToDate]]</f>
        <v>182044</v>
      </c>
      <c r="J2118">
        <f ca="1">VLOOKUP(Extraction[[#This Row],[AreaID]],Reserves[],5,FALSE)-Extraction[[#This Row],[GasExtractionToDate]]</f>
        <v>319864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0" sqref="D10"/>
    </sheetView>
  </sheetViews>
  <sheetFormatPr defaultRowHeight="14.5" x14ac:dyDescent="0.35"/>
  <cols>
    <col min="2" max="2" width="9.6328125" bestFit="1" customWidth="1"/>
  </cols>
  <sheetData>
    <row r="1" spans="1:5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 t="s">
        <v>12</v>
      </c>
      <c r="D2">
        <v>317590</v>
      </c>
      <c r="E2">
        <v>372601</v>
      </c>
    </row>
    <row r="3" spans="1:5" x14ac:dyDescent="0.35">
      <c r="A3">
        <v>2</v>
      </c>
      <c r="B3" t="s">
        <v>4</v>
      </c>
      <c r="C3" t="s">
        <v>13</v>
      </c>
      <c r="D3">
        <v>164441</v>
      </c>
      <c r="E3">
        <v>236209</v>
      </c>
    </row>
    <row r="4" spans="1:5" x14ac:dyDescent="0.35">
      <c r="A4">
        <v>3</v>
      </c>
      <c r="B4" t="s">
        <v>4</v>
      </c>
      <c r="C4" t="s">
        <v>7</v>
      </c>
      <c r="D4">
        <v>212158</v>
      </c>
      <c r="E4">
        <v>346438</v>
      </c>
    </row>
    <row r="5" spans="1:5" x14ac:dyDescent="0.35">
      <c r="A5">
        <v>4</v>
      </c>
      <c r="B5" t="s">
        <v>5</v>
      </c>
      <c r="C5" t="s">
        <v>8</v>
      </c>
      <c r="D5">
        <v>405190</v>
      </c>
      <c r="E5">
        <v>200453</v>
      </c>
    </row>
    <row r="6" spans="1:5" x14ac:dyDescent="0.35">
      <c r="A6">
        <v>5</v>
      </c>
      <c r="B6" t="s">
        <v>5</v>
      </c>
      <c r="C6" t="s">
        <v>9</v>
      </c>
      <c r="D6">
        <v>307423</v>
      </c>
      <c r="E6">
        <v>277708</v>
      </c>
    </row>
    <row r="7" spans="1:5" x14ac:dyDescent="0.35">
      <c r="A7">
        <v>6</v>
      </c>
      <c r="B7" t="s">
        <v>6</v>
      </c>
      <c r="C7" t="s">
        <v>12</v>
      </c>
      <c r="D7">
        <v>260380</v>
      </c>
      <c r="E7">
        <v>301602</v>
      </c>
    </row>
    <row r="8" spans="1:5" x14ac:dyDescent="0.35">
      <c r="A8">
        <v>7</v>
      </c>
      <c r="B8" t="s">
        <v>6</v>
      </c>
      <c r="C8" t="s">
        <v>10</v>
      </c>
      <c r="D8">
        <v>326366</v>
      </c>
      <c r="E8">
        <v>441377</v>
      </c>
    </row>
    <row r="9" spans="1:5" x14ac:dyDescent="0.35">
      <c r="A9">
        <v>8</v>
      </c>
      <c r="B9" t="s">
        <v>6</v>
      </c>
      <c r="C9" t="s">
        <v>13</v>
      </c>
      <c r="D9">
        <v>173790</v>
      </c>
      <c r="E9">
        <v>243109</v>
      </c>
    </row>
    <row r="10" spans="1:5" x14ac:dyDescent="0.35">
      <c r="A10">
        <v>9</v>
      </c>
      <c r="B10" t="s">
        <v>6</v>
      </c>
      <c r="C10" t="s">
        <v>11</v>
      </c>
      <c r="D10">
        <v>341163</v>
      </c>
      <c r="E10">
        <v>415938</v>
      </c>
    </row>
    <row r="11" spans="1:5" x14ac:dyDescent="0.35">
      <c r="A11">
        <v>10</v>
      </c>
      <c r="B11" t="s">
        <v>14</v>
      </c>
      <c r="C11" t="s">
        <v>16</v>
      </c>
      <c r="D11">
        <v>167228</v>
      </c>
      <c r="E11">
        <v>375253</v>
      </c>
    </row>
    <row r="12" spans="1:5" x14ac:dyDescent="0.35">
      <c r="A12">
        <v>11</v>
      </c>
      <c r="B12" t="s">
        <v>14</v>
      </c>
      <c r="C12" t="s">
        <v>17</v>
      </c>
      <c r="D12">
        <v>275980</v>
      </c>
      <c r="E12">
        <v>226797</v>
      </c>
    </row>
    <row r="13" spans="1:5" x14ac:dyDescent="0.35">
      <c r="A13">
        <v>12</v>
      </c>
      <c r="B13" t="s">
        <v>14</v>
      </c>
      <c r="C13" t="s">
        <v>18</v>
      </c>
      <c r="D13">
        <v>333387</v>
      </c>
      <c r="E13">
        <v>287205</v>
      </c>
    </row>
    <row r="14" spans="1:5" x14ac:dyDescent="0.35">
      <c r="A14">
        <v>13</v>
      </c>
      <c r="B14" t="s">
        <v>15</v>
      </c>
      <c r="C14" t="s">
        <v>19</v>
      </c>
      <c r="D14">
        <v>382703</v>
      </c>
      <c r="E14">
        <v>449455</v>
      </c>
    </row>
    <row r="15" spans="1:5" x14ac:dyDescent="0.35">
      <c r="A15">
        <v>14</v>
      </c>
      <c r="B15" t="s">
        <v>15</v>
      </c>
      <c r="C15" t="s">
        <v>13</v>
      </c>
      <c r="D15">
        <v>345411</v>
      </c>
      <c r="E15">
        <v>406138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defaultRowHeight="14.5" x14ac:dyDescent="0.35"/>
  <cols>
    <col min="1" max="1" width="11.08984375" bestFit="1" customWidth="1"/>
    <col min="3" max="3" width="10.6328125" bestFit="1" customWidth="1"/>
    <col min="4" max="4" width="11" bestFit="1" customWidth="1"/>
    <col min="6" max="6" width="8.90625" bestFit="1" customWidth="1"/>
    <col min="7" max="7" width="9.26953125" bestFit="1" customWidth="1"/>
    <col min="9" max="9" width="9.7265625" bestFit="1" customWidth="1"/>
    <col min="10" max="10" width="10.08984375" bestFit="1" customWidth="1"/>
  </cols>
  <sheetData>
    <row r="1" spans="1:10" x14ac:dyDescent="0.35">
      <c r="A1" t="s">
        <v>21</v>
      </c>
      <c r="C1" s="3" t="s">
        <v>22</v>
      </c>
      <c r="D1" s="3" t="s">
        <v>23</v>
      </c>
      <c r="F1" s="3" t="s">
        <v>24</v>
      </c>
      <c r="G1" s="3" t="s">
        <v>25</v>
      </c>
      <c r="I1" s="3" t="s">
        <v>26</v>
      </c>
      <c r="J1" s="3" t="s">
        <v>27</v>
      </c>
    </row>
    <row r="2" spans="1:10" x14ac:dyDescent="0.35">
      <c r="A2" s="1">
        <v>42590</v>
      </c>
      <c r="C2">
        <v>3</v>
      </c>
      <c r="D2">
        <v>8</v>
      </c>
      <c r="F2">
        <v>80</v>
      </c>
      <c r="G2">
        <v>300</v>
      </c>
      <c r="I2">
        <v>50</v>
      </c>
      <c r="J2">
        <v>300</v>
      </c>
    </row>
    <row r="9" spans="1:10" x14ac:dyDescent="0.35">
      <c r="A9" s="2" t="s">
        <v>28</v>
      </c>
    </row>
    <row r="10" spans="1:10" x14ac:dyDescent="0.35">
      <c r="A10">
        <f>ROWS(Reserves[])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Visualization</vt:lpstr>
      <vt:lpstr>Oil Pivot</vt:lpstr>
      <vt:lpstr>Gas Pivot</vt:lpstr>
      <vt:lpstr>Timeline</vt:lpstr>
      <vt:lpstr>Extraction Activities</vt:lpstr>
      <vt:lpstr>Reserves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2018-04-12T00:09:30Z</dcterms:modified>
</cp:coreProperties>
</file>