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anzh\Desktop\"/>
    </mc:Choice>
  </mc:AlternateContent>
  <bookViews>
    <workbookView xWindow="0" yWindow="0" windowWidth="28560" windowHeight="1161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62913"/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P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P29" i="2" s="1"/>
  <c r="I29" i="1"/>
  <c r="H29" i="2" s="1"/>
  <c r="J29" i="1"/>
  <c r="I29" i="2" s="1"/>
  <c r="E30" i="1"/>
  <c r="D30" i="2" s="1"/>
  <c r="P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P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P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P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P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P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P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P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P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P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P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60" i="2" l="1"/>
  <c r="P56" i="2"/>
  <c r="P54" i="2"/>
  <c r="P50" i="2"/>
  <c r="P36" i="2"/>
  <c r="P34" i="2"/>
  <c r="P28" i="2"/>
  <c r="P26" i="2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<sst xmlns="http://schemas.openxmlformats.org/spreadsheetml/2006/main" count="153" uniqueCount="116">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</sst>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AR61"/>
  <sheetViews>
    <sheetView tabSelected="1" workbookViewId="0">
      <selection activeCell="Z16" sqref="Z16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32" customWidth="1"/>
    <col min="4" max="4" width="10.625" style="32" customWidth="1"/>
    <col min="5" max="9" width="4.625" style="32" hidden="1" customWidth="1"/>
    <col min="10" max="10" width="4.25" style="32" hidden="1" customWidth="1"/>
    <col min="11" max="16" width="4.625" style="32" hidden="1" customWidth="1"/>
    <col min="17" max="19" width="3.625" style="32" hidden="1" customWidth="1"/>
    <col min="20" max="20" width="3.75" style="32" hidden="1" customWidth="1"/>
    <col min="21" max="31" width="6.625" style="65" customWidth="1"/>
    <col min="32" max="33" width="6.625" style="66" customWidth="1"/>
    <col min="34" max="44" width="6.625" style="67" customWidth="1"/>
  </cols>
  <sheetData>
    <row r="1" spans="1:44" s="17" customFormat="1" ht="24.75" x14ac:dyDescent="0.2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8" t="s">
        <v>33</v>
      </c>
      <c r="AI1" s="58" t="s">
        <v>33</v>
      </c>
      <c r="AJ1" s="58" t="s">
        <v>33</v>
      </c>
      <c r="AK1" s="58" t="s">
        <v>33</v>
      </c>
      <c r="AL1" s="58" t="s">
        <v>33</v>
      </c>
      <c r="AM1" s="58" t="s">
        <v>33</v>
      </c>
      <c r="AN1" s="58" t="s">
        <v>33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 x14ac:dyDescent="0.3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59">
        <v>0</v>
      </c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</row>
    <row r="3" spans="1:44" x14ac:dyDescent="0.3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2">
        <v>1</v>
      </c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</row>
    <row r="4" spans="1:44" x14ac:dyDescent="0.3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 t="str">
        <f t="shared" si="12"/>
        <v>X</v>
      </c>
      <c r="R4" s="41" t="str">
        <f t="shared" si="13"/>
        <v>X</v>
      </c>
      <c r="S4" s="41" t="str">
        <f t="shared" si="14"/>
        <v>X</v>
      </c>
      <c r="T4" s="41" t="str">
        <f t="shared" si="15"/>
        <v>X</v>
      </c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</row>
    <row r="5" spans="1:44" x14ac:dyDescent="0.3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 t="str">
        <f t="shared" si="12"/>
        <v>X</v>
      </c>
      <c r="R5" s="33" t="str">
        <f t="shared" si="13"/>
        <v>X</v>
      </c>
      <c r="S5" s="33" t="str">
        <f t="shared" si="14"/>
        <v>X</v>
      </c>
      <c r="T5" s="33" t="str">
        <f t="shared" si="15"/>
        <v>X</v>
      </c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</row>
    <row r="6" spans="1:44" x14ac:dyDescent="0.3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 t="str">
        <f t="shared" si="12"/>
        <v>X</v>
      </c>
      <c r="R6" s="41" t="str">
        <f t="shared" si="13"/>
        <v>X</v>
      </c>
      <c r="S6" s="41" t="str">
        <f t="shared" si="14"/>
        <v>X</v>
      </c>
      <c r="T6" s="41" t="str">
        <f t="shared" si="15"/>
        <v>X</v>
      </c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</row>
    <row r="7" spans="1:44" x14ac:dyDescent="0.3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 t="str">
        <f t="shared" si="12"/>
        <v>X</v>
      </c>
      <c r="R7" s="33" t="str">
        <f t="shared" si="13"/>
        <v>X</v>
      </c>
      <c r="S7" s="33" t="str">
        <f t="shared" si="14"/>
        <v>X</v>
      </c>
      <c r="T7" s="33" t="str">
        <f t="shared" si="15"/>
        <v>X</v>
      </c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</row>
    <row r="8" spans="1:44" x14ac:dyDescent="0.3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 t="str">
        <f t="shared" si="12"/>
        <v>X</v>
      </c>
      <c r="R8" s="41" t="str">
        <f t="shared" si="13"/>
        <v>X</v>
      </c>
      <c r="S8" s="41" t="str">
        <f t="shared" si="14"/>
        <v>X</v>
      </c>
      <c r="T8" s="41" t="str">
        <f t="shared" si="15"/>
        <v>X</v>
      </c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</row>
    <row r="9" spans="1:44" x14ac:dyDescent="0.3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 t="str">
        <f t="shared" si="12"/>
        <v>X</v>
      </c>
      <c r="R9" s="33" t="str">
        <f t="shared" si="13"/>
        <v>X</v>
      </c>
      <c r="S9" s="33" t="str">
        <f t="shared" si="14"/>
        <v>X</v>
      </c>
      <c r="T9" s="33" t="str">
        <f t="shared" si="15"/>
        <v>X</v>
      </c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</row>
    <row r="10" spans="1:44" x14ac:dyDescent="0.3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 t="str">
        <f t="shared" si="12"/>
        <v>X</v>
      </c>
      <c r="R10" s="41" t="str">
        <f t="shared" si="13"/>
        <v>X</v>
      </c>
      <c r="S10" s="41" t="str">
        <f t="shared" si="14"/>
        <v>X</v>
      </c>
      <c r="T10" s="41" t="str">
        <f t="shared" si="15"/>
        <v>X</v>
      </c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</row>
    <row r="11" spans="1:44" x14ac:dyDescent="0.3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 t="str">
        <f t="shared" si="12"/>
        <v>X</v>
      </c>
      <c r="R11" s="33" t="str">
        <f t="shared" si="13"/>
        <v>X</v>
      </c>
      <c r="S11" s="33" t="str">
        <f t="shared" si="14"/>
        <v>X</v>
      </c>
      <c r="T11" s="33" t="str">
        <f t="shared" si="15"/>
        <v>X</v>
      </c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</row>
    <row r="12" spans="1:44" x14ac:dyDescent="0.3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 t="str">
        <f t="shared" si="12"/>
        <v>X</v>
      </c>
      <c r="R12" s="41" t="str">
        <f t="shared" si="13"/>
        <v>X</v>
      </c>
      <c r="S12" s="41" t="str">
        <f t="shared" si="14"/>
        <v>X</v>
      </c>
      <c r="T12" s="41" t="str">
        <f t="shared" si="15"/>
        <v>X</v>
      </c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</row>
    <row r="13" spans="1:44" x14ac:dyDescent="0.3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</row>
    <row r="14" spans="1:44" x14ac:dyDescent="0.3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</row>
    <row r="15" spans="1:44" x14ac:dyDescent="0.3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</row>
    <row r="16" spans="1:44" x14ac:dyDescent="0.3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59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</row>
    <row r="17" spans="1:44" x14ac:dyDescent="0.3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</row>
    <row r="18" spans="1:44" x14ac:dyDescent="0.3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</row>
    <row r="19" spans="1:44" x14ac:dyDescent="0.3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 t="str">
        <f t="shared" si="12"/>
        <v>X</v>
      </c>
      <c r="R19" s="33" t="str">
        <f t="shared" si="13"/>
        <v>X</v>
      </c>
      <c r="S19" s="33" t="str">
        <f t="shared" si="14"/>
        <v>X</v>
      </c>
      <c r="T19" s="33" t="str">
        <f t="shared" si="15"/>
        <v>X</v>
      </c>
      <c r="U19" s="62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</row>
    <row r="20" spans="1:44" x14ac:dyDescent="0.3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 t="str">
        <f t="shared" si="12"/>
        <v>X</v>
      </c>
      <c r="R20" s="41" t="str">
        <f t="shared" si="13"/>
        <v>X</v>
      </c>
      <c r="S20" s="41" t="str">
        <f t="shared" si="14"/>
        <v>X</v>
      </c>
      <c r="T20" s="41" t="str">
        <f t="shared" si="15"/>
        <v>X</v>
      </c>
      <c r="U20" s="59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</row>
    <row r="21" spans="1:44" x14ac:dyDescent="0.3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 t="str">
        <f t="shared" si="12"/>
        <v>X</v>
      </c>
      <c r="R21" s="33" t="str">
        <f t="shared" si="13"/>
        <v>X</v>
      </c>
      <c r="S21" s="33" t="str">
        <f t="shared" si="14"/>
        <v>X</v>
      </c>
      <c r="T21" s="33" t="str">
        <f t="shared" si="15"/>
        <v>X</v>
      </c>
      <c r="U21" s="62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</row>
    <row r="22" spans="1:44" x14ac:dyDescent="0.3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 t="str">
        <f t="shared" si="12"/>
        <v>X</v>
      </c>
      <c r="R22" s="41" t="str">
        <f t="shared" si="13"/>
        <v>X</v>
      </c>
      <c r="S22" s="41" t="str">
        <f t="shared" si="14"/>
        <v>X</v>
      </c>
      <c r="T22" s="41" t="str">
        <f t="shared" si="15"/>
        <v>X</v>
      </c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</row>
    <row r="23" spans="1:44" x14ac:dyDescent="0.3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 t="str">
        <f t="shared" si="12"/>
        <v>X</v>
      </c>
      <c r="R23" s="33" t="str">
        <f t="shared" si="13"/>
        <v>X</v>
      </c>
      <c r="S23" s="33" t="str">
        <f t="shared" si="14"/>
        <v>X</v>
      </c>
      <c r="T23" s="33" t="str">
        <f t="shared" si="15"/>
        <v>X</v>
      </c>
      <c r="U23" s="62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</row>
    <row r="24" spans="1:44" x14ac:dyDescent="0.3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 t="str">
        <f t="shared" si="12"/>
        <v>X</v>
      </c>
      <c r="R24" s="41" t="str">
        <f t="shared" si="13"/>
        <v>X</v>
      </c>
      <c r="S24" s="41" t="str">
        <f t="shared" si="14"/>
        <v>X</v>
      </c>
      <c r="T24" s="41" t="str">
        <f t="shared" si="15"/>
        <v>X</v>
      </c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</row>
    <row r="25" spans="1:44" x14ac:dyDescent="0.3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 t="str">
        <f t="shared" si="12"/>
        <v>X</v>
      </c>
      <c r="R25" s="33" t="str">
        <f t="shared" si="13"/>
        <v>X</v>
      </c>
      <c r="S25" s="33" t="str">
        <f t="shared" si="14"/>
        <v>X</v>
      </c>
      <c r="T25" s="33" t="str">
        <f t="shared" si="15"/>
        <v>X</v>
      </c>
      <c r="U25" s="62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</row>
    <row r="26" spans="1:44" x14ac:dyDescent="0.3">
      <c r="A26" s="38">
        <v>25</v>
      </c>
      <c r="B26" s="35"/>
      <c r="C26" s="39"/>
      <c r="D26" s="40"/>
      <c r="E26" s="39" t="str">
        <f t="shared" si="0"/>
        <v/>
      </c>
      <c r="F26" s="39" t="str">
        <f t="shared" si="1"/>
        <v/>
      </c>
      <c r="G26" s="39" t="str">
        <f t="shared" si="2"/>
        <v/>
      </c>
      <c r="H26" s="39" t="str">
        <f t="shared" si="3"/>
        <v/>
      </c>
      <c r="I26" s="39" t="str">
        <f t="shared" si="4"/>
        <v/>
      </c>
      <c r="J26" s="39" t="str">
        <f t="shared" si="5"/>
        <v/>
      </c>
      <c r="K26" s="40" t="str">
        <f t="shared" si="6"/>
        <v/>
      </c>
      <c r="L26" s="40" t="str">
        <f t="shared" si="7"/>
        <v/>
      </c>
      <c r="M26" s="40" t="str">
        <f t="shared" si="8"/>
        <v/>
      </c>
      <c r="N26" s="40" t="str">
        <f t="shared" si="9"/>
        <v/>
      </c>
      <c r="O26" s="40" t="str">
        <f t="shared" si="10"/>
        <v/>
      </c>
      <c r="P26" s="25" t="str">
        <f t="shared" si="11"/>
        <v/>
      </c>
      <c r="Q26" s="33" t="str">
        <f t="shared" si="12"/>
        <v>X</v>
      </c>
      <c r="R26" s="33" t="str">
        <f t="shared" si="13"/>
        <v>X</v>
      </c>
      <c r="S26" s="33" t="str">
        <f t="shared" si="14"/>
        <v>X</v>
      </c>
      <c r="T26" s="33" t="str">
        <f t="shared" si="15"/>
        <v>X</v>
      </c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</row>
    <row r="27" spans="1:44" x14ac:dyDescent="0.3">
      <c r="A27" s="27">
        <v>26</v>
      </c>
      <c r="B27" s="52"/>
      <c r="C27" s="46"/>
      <c r="D27" s="47"/>
      <c r="E27" s="53" t="str">
        <f t="shared" si="0"/>
        <v/>
      </c>
      <c r="F27" s="53" t="str">
        <f t="shared" si="1"/>
        <v/>
      </c>
      <c r="G27" s="53" t="str">
        <f t="shared" si="2"/>
        <v/>
      </c>
      <c r="H27" s="53" t="str">
        <f t="shared" si="3"/>
        <v/>
      </c>
      <c r="I27" s="53" t="str">
        <f t="shared" si="4"/>
        <v/>
      </c>
      <c r="J27" s="53" t="str">
        <f t="shared" si="5"/>
        <v/>
      </c>
      <c r="K27" s="54" t="str">
        <f t="shared" si="6"/>
        <v/>
      </c>
      <c r="L27" s="54" t="str">
        <f t="shared" si="7"/>
        <v/>
      </c>
      <c r="M27" s="54" t="str">
        <f t="shared" si="8"/>
        <v/>
      </c>
      <c r="N27" s="54" t="str">
        <f t="shared" si="9"/>
        <v/>
      </c>
      <c r="O27" s="54" t="str">
        <f t="shared" si="10"/>
        <v/>
      </c>
      <c r="P27" s="47" t="str">
        <f t="shared" si="11"/>
        <v/>
      </c>
      <c r="Q27" s="33" t="str">
        <f t="shared" si="12"/>
        <v>X</v>
      </c>
      <c r="R27" s="33" t="str">
        <f t="shared" si="13"/>
        <v>X</v>
      </c>
      <c r="S27" s="33" t="str">
        <f t="shared" si="14"/>
        <v>X</v>
      </c>
      <c r="T27" s="33" t="str">
        <f t="shared" si="15"/>
        <v>X</v>
      </c>
      <c r="U27" s="62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</row>
    <row r="28" spans="1:44" x14ac:dyDescent="0.3">
      <c r="A28" s="38">
        <v>27</v>
      </c>
      <c r="B28" s="35"/>
      <c r="C28" s="39"/>
      <c r="D28" s="40"/>
      <c r="E28" s="39" t="str">
        <f t="shared" si="0"/>
        <v/>
      </c>
      <c r="F28" s="39" t="str">
        <f t="shared" si="1"/>
        <v/>
      </c>
      <c r="G28" s="39" t="str">
        <f t="shared" si="2"/>
        <v/>
      </c>
      <c r="H28" s="39" t="str">
        <f t="shared" si="3"/>
        <v/>
      </c>
      <c r="I28" s="39" t="str">
        <f t="shared" si="4"/>
        <v/>
      </c>
      <c r="J28" s="39" t="str">
        <f t="shared" si="5"/>
        <v/>
      </c>
      <c r="K28" s="40" t="str">
        <f t="shared" si="6"/>
        <v/>
      </c>
      <c r="L28" s="40" t="str">
        <f t="shared" si="7"/>
        <v/>
      </c>
      <c r="M28" s="40" t="str">
        <f t="shared" si="8"/>
        <v/>
      </c>
      <c r="N28" s="40" t="str">
        <f t="shared" si="9"/>
        <v/>
      </c>
      <c r="O28" s="40" t="str">
        <f t="shared" si="10"/>
        <v/>
      </c>
      <c r="P28" s="25" t="str">
        <f t="shared" si="11"/>
        <v/>
      </c>
      <c r="Q28" s="33" t="str">
        <f t="shared" si="12"/>
        <v>X</v>
      </c>
      <c r="R28" s="33" t="str">
        <f t="shared" si="13"/>
        <v>X</v>
      </c>
      <c r="S28" s="33" t="str">
        <f t="shared" si="14"/>
        <v>X</v>
      </c>
      <c r="T28" s="33" t="str">
        <f t="shared" si="15"/>
        <v>X</v>
      </c>
      <c r="U28" s="59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</row>
    <row r="29" spans="1:44" x14ac:dyDescent="0.3">
      <c r="A29" s="27">
        <v>28</v>
      </c>
      <c r="B29" s="52"/>
      <c r="C29" s="46"/>
      <c r="D29" s="47"/>
      <c r="E29" s="53" t="str">
        <f t="shared" si="0"/>
        <v/>
      </c>
      <c r="F29" s="53" t="str">
        <f t="shared" si="1"/>
        <v/>
      </c>
      <c r="G29" s="53" t="str">
        <f t="shared" si="2"/>
        <v/>
      </c>
      <c r="H29" s="53" t="str">
        <f t="shared" si="3"/>
        <v/>
      </c>
      <c r="I29" s="53" t="str">
        <f t="shared" si="4"/>
        <v/>
      </c>
      <c r="J29" s="53" t="str">
        <f t="shared" si="5"/>
        <v/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 t="str">
        <f t="shared" si="12"/>
        <v>X</v>
      </c>
      <c r="R29" s="33" t="str">
        <f t="shared" si="13"/>
        <v>X</v>
      </c>
      <c r="S29" s="33" t="str">
        <f t="shared" si="14"/>
        <v>X</v>
      </c>
      <c r="T29" s="33" t="str">
        <f t="shared" si="15"/>
        <v>X</v>
      </c>
      <c r="U29" s="62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</row>
    <row r="30" spans="1:44" x14ac:dyDescent="0.3">
      <c r="A30" s="38">
        <v>29</v>
      </c>
      <c r="B30" s="35"/>
      <c r="C30" s="39"/>
      <c r="D30" s="40"/>
      <c r="E30" s="39" t="str">
        <f t="shared" si="0"/>
        <v/>
      </c>
      <c r="F30" s="39" t="str">
        <f t="shared" si="1"/>
        <v/>
      </c>
      <c r="G30" s="39" t="str">
        <f t="shared" si="2"/>
        <v/>
      </c>
      <c r="H30" s="39" t="str">
        <f t="shared" si="3"/>
        <v/>
      </c>
      <c r="I30" s="39" t="str">
        <f t="shared" si="4"/>
        <v/>
      </c>
      <c r="J30" s="39" t="str">
        <f t="shared" si="5"/>
        <v/>
      </c>
      <c r="K30" s="40" t="str">
        <f t="shared" si="6"/>
        <v/>
      </c>
      <c r="L30" s="40" t="str">
        <f t="shared" si="7"/>
        <v/>
      </c>
      <c r="M30" s="40" t="str">
        <f t="shared" si="8"/>
        <v/>
      </c>
      <c r="N30" s="40" t="str">
        <f t="shared" si="9"/>
        <v/>
      </c>
      <c r="O30" s="40" t="str">
        <f t="shared" si="10"/>
        <v/>
      </c>
      <c r="P30" s="25" t="str">
        <f t="shared" si="11"/>
        <v/>
      </c>
      <c r="Q30" s="33" t="str">
        <f t="shared" si="12"/>
        <v>X</v>
      </c>
      <c r="R30" s="33" t="str">
        <f t="shared" si="13"/>
        <v>X</v>
      </c>
      <c r="S30" s="33" t="str">
        <f t="shared" si="14"/>
        <v>X</v>
      </c>
      <c r="T30" s="33" t="str">
        <f t="shared" si="15"/>
        <v>X</v>
      </c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</row>
    <row r="31" spans="1:44" x14ac:dyDescent="0.3">
      <c r="A31" s="27">
        <v>30</v>
      </c>
      <c r="B31" s="52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2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spans="1:44" x14ac:dyDescent="0.3">
      <c r="A32" s="38">
        <v>31</v>
      </c>
      <c r="B32" s="35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 x14ac:dyDescent="0.3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 x14ac:dyDescent="0.3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 x14ac:dyDescent="0.3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x14ac:dyDescent="0.3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 x14ac:dyDescent="0.3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 x14ac:dyDescent="0.3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 x14ac:dyDescent="0.3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 x14ac:dyDescent="0.3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 x14ac:dyDescent="0.3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 x14ac:dyDescent="0.3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 x14ac:dyDescent="0.3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 x14ac:dyDescent="0.3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 x14ac:dyDescent="0.3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 x14ac:dyDescent="0.3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 x14ac:dyDescent="0.3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 x14ac:dyDescent="0.3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 x14ac:dyDescent="0.3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 x14ac:dyDescent="0.3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 x14ac:dyDescent="0.3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 x14ac:dyDescent="0.3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 x14ac:dyDescent="0.3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 x14ac:dyDescent="0.3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 x14ac:dyDescent="0.3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 x14ac:dyDescent="0.3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 x14ac:dyDescent="0.3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 x14ac:dyDescent="0.3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x14ac:dyDescent="0.3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 x14ac:dyDescent="0.3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 x14ac:dyDescent="0.3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sheetProtection sheet="1" objects="1" scenarios="1"/>
  <protectedRanges>
    <protectedRange sqref="U1:AR1048576" name="区域2"/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Q1:T1"/>
    <dataValidation allowBlank="1" showInputMessage="1" showErrorMessage="1" promptTitle="指令描述符" prompt="指令助记符" sqref="B1:B1048576"/>
    <dataValidation allowBlank="1" showInputMessage="1" showErrorMessage="1" promptTitle="OpCode(10进制)" prompt="输入MIPS指令字的OpCode的十进制数，后续隐藏列会自动生成OpCode字段6位的二进制位" sqref="C1:C1048576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/>
    <dataValidation allowBlank="1" showInputMessage="1" showErrorMessage="1" promptTitle="OpCode" prompt="OpCode  6个二进制位" sqref="E1:J1048576"/>
    <dataValidation allowBlank="1" showInputMessage="1" showErrorMessage="1" promptTitle="Func字段二进制位" prompt="Func字段6个二进制位" sqref="K1:P1048576"/>
    <dataValidation allowBlank="1" showInputMessage="1" showErrorMessage="1" promptTitle="AluOP " prompt="AluOP 4位选择符二进制位_x000a_" sqref="Q2:T61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/>
    <dataValidation allowBlank="1" showInputMessage="1" showErrorMessage="1" promptTitle="输出信号情况" prompt="为1时填1，其他不填！" sqref="V2:AG25"/>
    <dataValidation allowBlank="1" showInputMessage="1" showErrorMessage="1" promptTitle="AluOP(十进制)" prompt="请输入当前指令的AluOp十进制编码，后续列会自动生成对应的二进制位，如不需要使用ALU可以输入&quot;X&quot;" sqref="U2:U25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X67"/>
  <sheetViews>
    <sheetView zoomScaleNormal="100" workbookViewId="0">
      <pane ySplit="1" topLeftCell="A2" activePane="bottomLeft" state="frozen"/>
      <selection pane="bottomLeft" activeCell="V9" sqref="V9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22.875" style="18" customWidth="1"/>
    <col min="17" max="20" width="4.625" style="18" customWidth="1"/>
    <col min="21" max="32" width="6.625" customWidth="1"/>
    <col min="33" max="36" width="6.625" style="19" customWidth="1"/>
    <col min="37" max="43" width="6.625" customWidth="1"/>
  </cols>
  <sheetData>
    <row r="1" spans="1:43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8" t="str">
        <f>真值表!AH1</f>
        <v>XXX</v>
      </c>
      <c r="AH1" s="58" t="str">
        <f>真值表!AI1</f>
        <v>XXX</v>
      </c>
      <c r="AI1" s="58" t="str">
        <f>真值表!AJ1</f>
        <v>XXX</v>
      </c>
      <c r="AJ1" s="58" t="str">
        <f>真值表!AK1</f>
        <v>XXX</v>
      </c>
      <c r="AK1" s="58" t="str">
        <f>真值表!AL1</f>
        <v>XXX</v>
      </c>
      <c r="AL1" s="58" t="str">
        <f>真值表!AM1</f>
        <v>XXX</v>
      </c>
      <c r="AM1" s="58" t="str">
        <f>真值表!AN1</f>
        <v>XXX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/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/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/>
      </c>
      <c r="AJ2" s="31" t="str">
        <f>IF(真值表!AK2=1,$P2&amp;"+","")</f>
        <v/>
      </c>
      <c r="AK2" s="31" t="str">
        <f>IF(真值表!AL2=1,$P2&amp;"+","")</f>
        <v/>
      </c>
      <c r="AL2" s="31" t="str">
        <f>IF(真值表!AM2=1,$P2&amp;"+","")</f>
        <v/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6.5" x14ac:dyDescent="0.3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/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/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/>
      </c>
      <c r="AJ3" s="51" t="str">
        <f>IF(真值表!AK3=1,$P3&amp;"+","")</f>
        <v/>
      </c>
      <c r="AK3" s="51" t="str">
        <f>IF(真值表!AL3=1,$P3&amp;"+","")</f>
        <v/>
      </c>
      <c r="AL3" s="51" t="str">
        <f>IF(真值表!AM3=1,$P3&amp;"+","")</f>
        <v/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/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/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/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/>
      </c>
      <c r="AJ4" s="31" t="str">
        <f>IF(真值表!AK4=1,$P4&amp;"+","")</f>
        <v/>
      </c>
      <c r="AK4" s="31" t="str">
        <f>IF(真值表!AL4=1,$P4&amp;"+","")</f>
        <v/>
      </c>
      <c r="AL4" s="31" t="str">
        <f>IF(真值表!AM4=1,$P4&amp;"+","")</f>
        <v/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6.5" x14ac:dyDescent="0.3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/>
      </c>
      <c r="S5" s="51" t="str">
        <f>IF(真值表!S5=1,$P5&amp;"+","")</f>
        <v/>
      </c>
      <c r="T5" s="51" t="str">
        <f>IF(真值表!T5=1,$P5&amp;"+","")</f>
        <v/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/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/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/>
      </c>
      <c r="AJ5" s="51" t="str">
        <f>IF(真值表!AK5=1,$P5&amp;"+","")</f>
        <v/>
      </c>
      <c r="AK5" s="51" t="str">
        <f>IF(真值表!AL5=1,$P5&amp;"+","")</f>
        <v/>
      </c>
      <c r="AL5" s="51" t="str">
        <f>IF(真值表!AM5=1,$P5&amp;"+","")</f>
        <v/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/>
      </c>
      <c r="S6" s="31" t="str">
        <f>IF(真值表!S6=1,$P6&amp;"+","")</f>
        <v/>
      </c>
      <c r="T6" s="31" t="str">
        <f>IF(真值表!T6=1,$P6&amp;"+","")</f>
        <v/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/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/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/>
      </c>
      <c r="AJ6" s="31" t="str">
        <f>IF(真值表!AK6=1,$P6&amp;"+","")</f>
        <v/>
      </c>
      <c r="AK6" s="31" t="str">
        <f>IF(真值表!AL6=1,$P6&amp;"+","")</f>
        <v/>
      </c>
      <c r="AL6" s="31" t="str">
        <f>IF(真值表!AM6=1,$P6&amp;"+","")</f>
        <v/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6.5" x14ac:dyDescent="0.3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/>
      </c>
      <c r="S7" s="51" t="str">
        <f>IF(真值表!S7=1,$P7&amp;"+","")</f>
        <v/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/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/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/>
      </c>
      <c r="AJ7" s="51" t="str">
        <f>IF(真值表!AK7=1,$P7&amp;"+","")</f>
        <v/>
      </c>
      <c r="AK7" s="51" t="str">
        <f>IF(真值表!AL7=1,$P7&amp;"+","")</f>
        <v/>
      </c>
      <c r="AL7" s="51" t="str">
        <f>IF(真值表!AM7=1,$P7&amp;"+","")</f>
        <v/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/>
      </c>
      <c r="S8" s="31" t="str">
        <f>IF(真值表!S8=1,$P8&amp;"+","")</f>
        <v/>
      </c>
      <c r="T8" s="31" t="str">
        <f>IF(真值表!T8=1,$P8&amp;"+","")</f>
        <v/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/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/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/>
      </c>
      <c r="AJ8" s="31" t="str">
        <f>IF(真值表!AK8=1,$P8&amp;"+","")</f>
        <v/>
      </c>
      <c r="AK8" s="31" t="str">
        <f>IF(真值表!AL8=1,$P8&amp;"+","")</f>
        <v/>
      </c>
      <c r="AL8" s="31" t="str">
        <f>IF(真值表!AM8=1,$P8&amp;"+","")</f>
        <v/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6.5" x14ac:dyDescent="0.3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/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/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/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/>
      </c>
      <c r="AJ9" s="51" t="str">
        <f>IF(真值表!AK9=1,$P9&amp;"+","")</f>
        <v/>
      </c>
      <c r="AK9" s="51" t="str">
        <f>IF(真值表!AL9=1,$P9&amp;"+","")</f>
        <v/>
      </c>
      <c r="AL9" s="51" t="str">
        <f>IF(真值表!AM9=1,$P9&amp;"+","")</f>
        <v/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/>
      </c>
      <c r="R10" s="31" t="str">
        <f>IF(真值表!R10=1,$P10&amp;"+","")</f>
        <v/>
      </c>
      <c r="S10" s="31" t="str">
        <f>IF(真值表!S10=1,$P10&amp;"+","")</f>
        <v/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/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/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/>
      </c>
      <c r="AJ10" s="31" t="str">
        <f>IF(真值表!AK10=1,$P10&amp;"+","")</f>
        <v/>
      </c>
      <c r="AK10" s="31" t="str">
        <f>IF(真值表!AL10=1,$P10&amp;"+","")</f>
        <v/>
      </c>
      <c r="AL10" s="31" t="str">
        <f>IF(真值表!AM10=1,$P10&amp;"+","")</f>
        <v/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6.5" x14ac:dyDescent="0.3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/>
      </c>
      <c r="R11" s="51" t="str">
        <f>IF(真值表!R11=1,$P11&amp;"+","")</f>
        <v/>
      </c>
      <c r="S11" s="51" t="str">
        <f>IF(真值表!S11=1,$P11&amp;"+","")</f>
        <v/>
      </c>
      <c r="T11" s="51" t="str">
        <f>IF(真值表!T11=1,$P11&amp;"+","")</f>
        <v/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/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/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/>
      </c>
      <c r="AJ11" s="51" t="str">
        <f>IF(真值表!AK11=1,$P11&amp;"+","")</f>
        <v/>
      </c>
      <c r="AK11" s="51" t="str">
        <f>IF(真值表!AL11=1,$P11&amp;"+","")</f>
        <v/>
      </c>
      <c r="AL11" s="51" t="str">
        <f>IF(真值表!AM11=1,$P11&amp;"+","")</f>
        <v/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/>
      </c>
      <c r="R12" s="31" t="str">
        <f>IF(真值表!R12=1,$P12&amp;"+","")</f>
        <v/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/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/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/>
      </c>
      <c r="AJ12" s="31" t="str">
        <f>IF(真值表!AK12=1,$P12&amp;"+","")</f>
        <v/>
      </c>
      <c r="AK12" s="31" t="str">
        <f>IF(真值表!AL12=1,$P12&amp;"+","")</f>
        <v/>
      </c>
      <c r="AL12" s="31" t="str">
        <f>IF(真值表!AM12=1,$P12&amp;"+","")</f>
        <v/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6.5" x14ac:dyDescent="0.3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/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/>
      </c>
      <c r="AE13" s="51" t="str">
        <f>IF(真值表!AF13=1,$P13&amp;"+","")</f>
        <v/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/>
      </c>
      <c r="AK13" s="51" t="str">
        <f>IF(真值表!AL13=1,$P13&amp;"+","")</f>
        <v/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/>
      </c>
      <c r="Z14" s="31" t="str">
        <f>IF(真值表!AA14=1,$P14&amp;"+","")</f>
        <v/>
      </c>
      <c r="AA14" s="31" t="str">
        <f>IF(真值表!AB14=1,$P14&amp;"+","")</f>
        <v/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/>
      </c>
      <c r="AJ14" s="31" t="str">
        <f>IF(真值表!AK14=1,$P14&amp;"+","")</f>
        <v/>
      </c>
      <c r="AK14" s="31" t="str">
        <f>IF(真值表!AL14=1,$P14&amp;"+","")</f>
        <v/>
      </c>
      <c r="AL14" s="31" t="str">
        <f>IF(真值表!AM14=1,$P14&amp;"+","")</f>
        <v/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6.5" x14ac:dyDescent="0.3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/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6.5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/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/>
      </c>
      <c r="AF16" s="31" t="str">
        <f>IF(真值表!AG16=1,$P16&amp;"+","")</f>
        <v/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6.5" x14ac:dyDescent="0.3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/>
      </c>
      <c r="AA17" s="51" t="str">
        <f>IF(真值表!AB17=1,$P17&amp;"+","")</f>
        <v/>
      </c>
      <c r="AB17" s="51" t="str">
        <f>IF(真值表!AC17=1,$P17&amp;"+","")</f>
        <v/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/>
      </c>
      <c r="AJ17" s="51" t="str">
        <f>IF(真值表!AK17=1,$P17&amp;"+","")</f>
        <v/>
      </c>
      <c r="AK17" s="51" t="str">
        <f>IF(真值表!AL17=1,$P17&amp;"+","")</f>
        <v/>
      </c>
      <c r="AL17" s="51" t="str">
        <f>IF(真值表!AM17=1,$P17&amp;"+","")</f>
        <v/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6.5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/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/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/>
      </c>
      <c r="AJ18" s="31" t="str">
        <f>IF(真值表!AK18=1,$P18&amp;"+","")</f>
        <v/>
      </c>
      <c r="AK18" s="31" t="str">
        <f>IF(真值表!AL18=1,$P18&amp;"+","")</f>
        <v/>
      </c>
      <c r="AL18" s="31" t="str">
        <f>IF(真值表!AM18=1,$P18&amp;"+","")</f>
        <v/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6.5" x14ac:dyDescent="0.3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/>
      </c>
      <c r="S19" s="51" t="str">
        <f>IF(真值表!S19=1,$P19&amp;"+","")</f>
        <v/>
      </c>
      <c r="T19" s="51" t="str">
        <f>IF(真值表!T19=1,$P19&amp;"+","")</f>
        <v/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/>
      </c>
      <c r="X19" s="51" t="str">
        <f>IF(真值表!Y19=1,$P19&amp;"+","")</f>
        <v/>
      </c>
      <c r="Y19" s="51" t="str">
        <f>IF(真值表!Z19=1,$P19&amp;"+","")</f>
        <v/>
      </c>
      <c r="Z19" s="51" t="str">
        <f>IF(真值表!AA19=1,$P19&amp;"+","")</f>
        <v/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/>
      </c>
      <c r="AK19" s="51" t="str">
        <f>IF(真值表!AL19=1,$P19&amp;"+","")</f>
        <v/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/>
      </c>
      <c r="S20" s="31" t="str">
        <f>IF(真值表!S20=1,$P20&amp;"+","")</f>
        <v/>
      </c>
      <c r="T20" s="31" t="str">
        <f>IF(真值表!T20=1,$P20&amp;"+","")</f>
        <v/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/>
      </c>
      <c r="X20" s="31" t="str">
        <f>IF(真值表!Y20=1,$P20&amp;"+","")</f>
        <v/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/>
      </c>
      <c r="AK20" s="31" t="str">
        <f>IF(真值表!AL20=1,$P20&amp;"+","")</f>
        <v/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6.5" x14ac:dyDescent="0.3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/>
      </c>
      <c r="S21" s="51" t="str">
        <f>IF(真值表!S21=1,$P21&amp;"+","")</f>
        <v/>
      </c>
      <c r="T21" s="51" t="str">
        <f>IF(真值表!T21=1,$P21&amp;"+","")</f>
        <v/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/>
      </c>
      <c r="X21" s="51" t="str">
        <f>IF(真值表!Y21=1,$P21&amp;"+","")</f>
        <v/>
      </c>
      <c r="Y21" s="51" t="str">
        <f>IF(真值表!Z21=1,$P21&amp;"+","")</f>
        <v/>
      </c>
      <c r="Z21" s="51" t="str">
        <f>IF(真值表!AA21=1,$P21&amp;"+","")</f>
        <v/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/>
      </c>
      <c r="AK21" s="51" t="str">
        <f>IF(真值表!AL21=1,$P21&amp;"+","")</f>
        <v/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/>
      </c>
      <c r="R22" s="31" t="str">
        <f>IF(真值表!R22=1,$P22&amp;"+","")</f>
        <v/>
      </c>
      <c r="S22" s="31" t="str">
        <f>IF(真值表!S22=1,$P22&amp;"+","")</f>
        <v/>
      </c>
      <c r="T22" s="31" t="str">
        <f>IF(真值表!T22=1,$P22&amp;"+","")</f>
        <v/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/>
      </c>
      <c r="X22" s="31" t="str">
        <f>IF(真值表!Y22=1,$P22&amp;"+","")</f>
        <v/>
      </c>
      <c r="Y22" s="31" t="str">
        <f>IF(真值表!Z22=1,$P22&amp;"+","")</f>
        <v/>
      </c>
      <c r="Z22" s="31" t="str">
        <f>IF(真值表!AA22=1,$P22&amp;"+","")</f>
        <v/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/>
      </c>
      <c r="AK22" s="31" t="str">
        <f>IF(真值表!AL22=1,$P22&amp;"+","")</f>
        <v/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6.5" x14ac:dyDescent="0.3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/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/>
      </c>
      <c r="X23" s="51" t="str">
        <f>IF(真值表!Y23=1,$P23&amp;"+","")</f>
        <v/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/>
      </c>
      <c r="AK23" s="51" t="str">
        <f>IF(真值表!AL23=1,$P23&amp;"+","")</f>
        <v/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/>
      </c>
      <c r="S24" s="31" t="str">
        <f>IF(真值表!S24=1,$P24&amp;"+","")</f>
        <v/>
      </c>
      <c r="T24" s="31" t="str">
        <f>IF(真值表!T24=1,$P24&amp;"+","")</f>
        <v/>
      </c>
      <c r="U24" s="31" t="str">
        <f>IF(真值表!V24=1,$P24&amp;"+","")</f>
        <v/>
      </c>
      <c r="V24" s="31" t="str">
        <f>IF(真值表!W24=1,$P24&amp;"+","")</f>
        <v/>
      </c>
      <c r="W24" s="31" t="str">
        <f>IF(真值表!X24=1,$P24&amp;"+","")</f>
        <v/>
      </c>
      <c r="X24" s="31" t="str">
        <f>IF(真值表!Y24=1,$P24&amp;"+","")</f>
        <v/>
      </c>
      <c r="Y24" s="31" t="str">
        <f>IF(真值表!Z24=1,$P24&amp;"+","")</f>
        <v/>
      </c>
      <c r="Z24" s="31" t="str">
        <f>IF(真值表!AA24=1,$P24&amp;"+","")</f>
        <v/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/>
      </c>
      <c r="AK24" s="31" t="str">
        <f>IF(真值表!AL24=1,$P24&amp;"+","")</f>
        <v/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6.5" x14ac:dyDescent="0.3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/>
      </c>
      <c r="S25" s="51" t="str">
        <f>IF(真值表!S25=1,$P25&amp;"+","")</f>
        <v/>
      </c>
      <c r="T25" s="51" t="str">
        <f>IF(真值表!T25=1,$P25&amp;"+","")</f>
        <v/>
      </c>
      <c r="U25" s="51" t="str">
        <f>IF(真值表!V25=1,$P25&amp;"+","")</f>
        <v/>
      </c>
      <c r="V25" s="51" t="str">
        <f>IF(真值表!W25=1,$P25&amp;"+","")</f>
        <v/>
      </c>
      <c r="W25" s="51" t="str">
        <f>IF(真值表!X25=1,$P25&amp;"+","")</f>
        <v/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/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/>
      </c>
      <c r="AJ25" s="51" t="str">
        <f>IF(真值表!AK25=1,$P25&amp;"+","")</f>
        <v/>
      </c>
      <c r="AK25" s="51" t="str">
        <f>IF(真值表!AL25=1,$P25&amp;"+","")</f>
        <v/>
      </c>
      <c r="AL25" s="51" t="str">
        <f>IF(真值表!AM25=1,$P25&amp;"+","")</f>
        <v/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6.5" x14ac:dyDescent="0.3">
      <c r="A26" s="23">
        <f>真值表!B26</f>
        <v>0</v>
      </c>
      <c r="B26" s="24">
        <f>真值表!C26</f>
        <v>0</v>
      </c>
      <c r="C26" s="25">
        <f>真值表!D26</f>
        <v>0</v>
      </c>
      <c r="D26" s="26" t="str">
        <f>IF(真值表!E26=1," "&amp;真值表!E$1&amp;"&amp;",IF(真值表!E26=0,"~"&amp;真值表!E$1&amp;"&amp;",""))</f>
        <v/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55" t="str">
        <f>IF(真值表!K26=1," "&amp;真值表!K$1&amp;"&amp;",IF(真值表!K26=0,"~"&amp;真值表!K$1&amp;"&amp;",""))</f>
        <v/>
      </c>
      <c r="K26" s="55" t="str">
        <f>IF(真值表!L26=1," "&amp;真值表!L$1&amp;"&amp;",IF(真值表!L26=0,"~"&amp;真值表!L$1&amp;"&amp;",""))</f>
        <v/>
      </c>
      <c r="L26" s="55" t="str">
        <f>IF(真值表!M26=1," "&amp;真值表!M$1&amp;"&amp;",IF(真值表!M26=0,"~"&amp;真值表!M$1&amp;"&amp;",""))</f>
        <v/>
      </c>
      <c r="M26" s="55" t="str">
        <f>IF(真值表!N26=1," "&amp;真值表!N$1&amp;"&amp;",IF(真值表!N26=0,"~"&amp;真值表!N$1&amp;"&amp;",""))</f>
        <v/>
      </c>
      <c r="N26" s="55" t="str">
        <f>IF(真值表!O26=1," "&amp;真值表!O$1&amp;"&amp;",IF(真值表!O26=0,"~"&amp;真值表!O$1&amp;"&amp;",""))</f>
        <v/>
      </c>
      <c r="O26" s="55" t="str">
        <f>IF(真值表!P26=1," "&amp;真值表!P$1&amp;"&amp;",IF(真值表!P26=0,"~"&amp;真值表!P$1&amp;"&amp;",""))</f>
        <v/>
      </c>
      <c r="P26" s="29" t="str">
        <f t="shared" si="0"/>
        <v/>
      </c>
      <c r="Q26" s="31" t="str">
        <f>IF(真值表!Q26=1,$P26&amp;"+","")</f>
        <v/>
      </c>
      <c r="R26" s="31" t="str">
        <f>IF(真值表!R26=1,$P26&amp;"+","")</f>
        <v/>
      </c>
      <c r="S26" s="31" t="str">
        <f>IF(真值表!S26=1,$P26&amp;"+","")</f>
        <v/>
      </c>
      <c r="T26" s="31" t="str">
        <f>IF(真值表!T26=1,$P26&amp;"+","")</f>
        <v/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/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/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/>
      </c>
      <c r="AH26" s="31" t="str">
        <f>IF(真值表!AI26=1,$P26&amp;"+","")</f>
        <v/>
      </c>
      <c r="AI26" s="31" t="str">
        <f>IF(真值表!AJ26=1,$P26&amp;"+","")</f>
        <v/>
      </c>
      <c r="AJ26" s="31" t="str">
        <f>IF(真值表!AK26=1,$P26&amp;"+","")</f>
        <v/>
      </c>
      <c r="AK26" s="31" t="str">
        <f>IF(真值表!AL26=1,$P26&amp;"+","")</f>
        <v/>
      </c>
      <c r="AL26" s="31" t="str">
        <f>IF(真值表!AM26=1,$P26&amp;"+","")</f>
        <v/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6.5" x14ac:dyDescent="0.3">
      <c r="A27" s="27">
        <f>真值表!B27</f>
        <v>0</v>
      </c>
      <c r="B27" s="46">
        <f>真值表!C27</f>
        <v>0</v>
      </c>
      <c r="C27" s="47">
        <f>真值表!D27</f>
        <v>0</v>
      </c>
      <c r="D27" s="48" t="str">
        <f>IF(真值表!E27=1," "&amp;真值表!E$1&amp;"&amp;",IF(真值表!E27=0,"~"&amp;真值表!E$1&amp;"&amp;",""))</f>
        <v/>
      </c>
      <c r="E27" s="48" t="str">
        <f>IF(真值表!F27=1," "&amp;真值表!F$1&amp;"&amp;",IF(真值表!F27=0,"~"&amp;真值表!F$1&amp;"&amp;",""))</f>
        <v/>
      </c>
      <c r="F27" s="48" t="str">
        <f>IF(真值表!G27=1," "&amp;真值表!G$1&amp;"&amp;",IF(真值表!G27=0,"~"&amp;真值表!G$1&amp;"&amp;",""))</f>
        <v/>
      </c>
      <c r="G27" s="48" t="str">
        <f>IF(真值表!H27=1," "&amp;真值表!H$1&amp;"&amp;",IF(真值表!H27=0,"~"&amp;真值表!H$1&amp;"&amp;",""))</f>
        <v/>
      </c>
      <c r="H27" s="48" t="str">
        <f>IF(真值表!I27=1," "&amp;真值表!I$1&amp;"&amp;",IF(真值表!I27=0,"~"&amp;真值表!I$1&amp;"&amp;",""))</f>
        <v/>
      </c>
      <c r="I27" s="48" t="str">
        <f>IF(真值表!J27=1," "&amp;真值表!J$1&amp;"&amp;",IF(真值表!J27=0,"~"&amp;真值表!J$1&amp;"&amp;",""))</f>
        <v/>
      </c>
      <c r="J27" s="49" t="str">
        <f>IF(真值表!K27=1," "&amp;真值表!K$1&amp;"&amp;",IF(真值表!K27=0,"~"&amp;真值表!K$1&amp;"&amp;",""))</f>
        <v/>
      </c>
      <c r="K27" s="49" t="str">
        <f>IF(真值表!L27=1," "&amp;真值表!L$1&amp;"&amp;",IF(真值表!L27=0,"~"&amp;真值表!L$1&amp;"&amp;",""))</f>
        <v/>
      </c>
      <c r="L27" s="49" t="str">
        <f>IF(真值表!M27=1," "&amp;真值表!M$1&amp;"&amp;",IF(真值表!M27=0,"~"&amp;真值表!M$1&amp;"&amp;",""))</f>
        <v/>
      </c>
      <c r="M27" s="49" t="str">
        <f>IF(真值表!N27=1," "&amp;真值表!N$1&amp;"&amp;",IF(真值表!N27=0,"~"&amp;真值表!N$1&amp;"&amp;",""))</f>
        <v/>
      </c>
      <c r="N27" s="49" t="str">
        <f>IF(真值表!O27=1," "&amp;真值表!O$1&amp;"&amp;",IF(真值表!O27=0,"~"&amp;真值表!O$1&amp;"&amp;",""))</f>
        <v/>
      </c>
      <c r="O27" s="49" t="str">
        <f>IF(真值表!P27=1," "&amp;真值表!P$1&amp;"&amp;",IF(真值表!P27=0,"~"&amp;真值表!P$1&amp;"&amp;",""))</f>
        <v/>
      </c>
      <c r="P27" s="50" t="str">
        <f t="shared" si="0"/>
        <v/>
      </c>
      <c r="Q27" s="51" t="str">
        <f>IF(真值表!Q27=1,$P27&amp;"+","")</f>
        <v/>
      </c>
      <c r="R27" s="51" t="str">
        <f>IF(真值表!R27=1,$P27&amp;"+","")</f>
        <v/>
      </c>
      <c r="S27" s="51" t="str">
        <f>IF(真值表!S27=1,$P27&amp;"+","")</f>
        <v/>
      </c>
      <c r="T27" s="51" t="str">
        <f>IF(真值表!T27=1,$P27&amp;"+","")</f>
        <v/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/>
      </c>
      <c r="X27" s="51" t="str">
        <f>IF(真值表!Y27=1,$P27&amp;"+","")</f>
        <v/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/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/>
      </c>
      <c r="AI27" s="51" t="str">
        <f>IF(真值表!AJ27=1,$P27&amp;"+","")</f>
        <v/>
      </c>
      <c r="AJ27" s="51" t="str">
        <f>IF(真值表!AK27=1,$P27&amp;"+","")</f>
        <v/>
      </c>
      <c r="AK27" s="51" t="str">
        <f>IF(真值表!AL27=1,$P27&amp;"+","")</f>
        <v/>
      </c>
      <c r="AL27" s="51" t="str">
        <f>IF(真值表!AM27=1,$P27&amp;"+","")</f>
        <v/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6.5" x14ac:dyDescent="0.3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55" t="str">
        <f>IF(真值表!K28=1," "&amp;真值表!K$1&amp;"&amp;",IF(真值表!K28=0,"~"&amp;真值表!K$1&amp;"&amp;",""))</f>
        <v/>
      </c>
      <c r="K28" s="55" t="str">
        <f>IF(真值表!L28=1," "&amp;真值表!L$1&amp;"&amp;",IF(真值表!L28=0,"~"&amp;真值表!L$1&amp;"&amp;",""))</f>
        <v/>
      </c>
      <c r="L28" s="55" t="str">
        <f>IF(真值表!M28=1," "&amp;真值表!M$1&amp;"&amp;",IF(真值表!M28=0,"~"&amp;真值表!M$1&amp;"&amp;",""))</f>
        <v/>
      </c>
      <c r="M28" s="55" t="str">
        <f>IF(真值表!N28=1," "&amp;真值表!N$1&amp;"&amp;",IF(真值表!N28=0,"~"&amp;真值表!N$1&amp;"&amp;",""))</f>
        <v/>
      </c>
      <c r="N28" s="55" t="str">
        <f>IF(真值表!O28=1," "&amp;真值表!O$1&amp;"&amp;",IF(真值表!O28=0,"~"&amp;真值表!O$1&amp;"&amp;",""))</f>
        <v/>
      </c>
      <c r="O28" s="55" t="str">
        <f>IF(真值表!P28=1," "&amp;真值表!P$1&amp;"&amp;",IF(真值表!P28=0,"~"&amp;真值表!P$1&amp;"&amp;",""))</f>
        <v/>
      </c>
      <c r="P28" s="29" t="str">
        <f t="shared" si="0"/>
        <v/>
      </c>
      <c r="Q28" s="31" t="str">
        <f>IF(真值表!Q28=1,$P28&amp;"+","")</f>
        <v/>
      </c>
      <c r="R28" s="31" t="str">
        <f>IF(真值表!R28=1,$P28&amp;"+","")</f>
        <v/>
      </c>
      <c r="S28" s="31" t="str">
        <f>IF(真值表!S28=1,$P28&amp;"+","")</f>
        <v/>
      </c>
      <c r="T28" s="31" t="str">
        <f>IF(真值表!T28=1,$P28&amp;"+","")</f>
        <v/>
      </c>
      <c r="U28" s="31" t="str">
        <f>IF(真值表!V28=1,$P28&amp;"+","")</f>
        <v/>
      </c>
      <c r="V28" s="31" t="str">
        <f>IF(真值表!W28=1,$P28&amp;"+","")</f>
        <v/>
      </c>
      <c r="W28" s="31" t="str">
        <f>IF(真值表!X28=1,$P28&amp;"+","")</f>
        <v/>
      </c>
      <c r="X28" s="31" t="str">
        <f>IF(真值表!Y28=1,$P28&amp;"+","")</f>
        <v/>
      </c>
      <c r="Y28" s="31" t="str">
        <f>IF(真值表!Z28=1,$P28&amp;"+","")</f>
        <v/>
      </c>
      <c r="Z28" s="31" t="str">
        <f>IF(真值表!AA28=1,$P28&amp;"+","")</f>
        <v/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/>
      </c>
      <c r="AI28" s="31" t="str">
        <f>IF(真值表!AJ28=1,$P28&amp;"+","")</f>
        <v/>
      </c>
      <c r="AJ28" s="31" t="str">
        <f>IF(真值表!AK28=1,$P28&amp;"+","")</f>
        <v/>
      </c>
      <c r="AK28" s="31" t="str">
        <f>IF(真值表!AL28=1,$P28&amp;"+","")</f>
        <v/>
      </c>
      <c r="AL28" s="31" t="str">
        <f>IF(真值表!AM28=1,$P28&amp;"+","")</f>
        <v/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6.5" x14ac:dyDescent="0.3">
      <c r="A29" s="27">
        <f>真值表!B29</f>
        <v>0</v>
      </c>
      <c r="B29" s="46">
        <f>真值表!C29</f>
        <v>0</v>
      </c>
      <c r="C29" s="47">
        <f>真值表!D29</f>
        <v>0</v>
      </c>
      <c r="D29" s="48" t="str">
        <f>IF(真值表!E29=1," "&amp;真值表!E$1&amp;"&amp;",IF(真值表!E29=0,"~"&amp;真值表!E$1&amp;"&amp;",""))</f>
        <v/>
      </c>
      <c r="E29" s="48" t="str">
        <f>IF(真值表!F29=1," "&amp;真值表!F$1&amp;"&amp;",IF(真值表!F29=0,"~"&amp;真值表!F$1&amp;"&amp;",""))</f>
        <v/>
      </c>
      <c r="F29" s="48" t="str">
        <f>IF(真值表!G29=1," "&amp;真值表!G$1&amp;"&amp;",IF(真值表!G29=0,"~"&amp;真值表!G$1&amp;"&amp;",""))</f>
        <v/>
      </c>
      <c r="G29" s="48" t="str">
        <f>IF(真值表!H29=1," "&amp;真值表!H$1&amp;"&amp;",IF(真值表!H29=0,"~"&amp;真值表!H$1&amp;"&amp;",""))</f>
        <v/>
      </c>
      <c r="H29" s="48" t="str">
        <f>IF(真值表!I29=1," "&amp;真值表!I$1&amp;"&amp;",IF(真值表!I29=0,"~"&amp;真值表!I$1&amp;"&amp;",""))</f>
        <v/>
      </c>
      <c r="I29" s="48" t="str">
        <f>IF(真值表!J29=1," "&amp;真值表!J$1&amp;"&amp;",IF(真值表!J29=0,"~"&amp;真值表!J$1&amp;"&amp;",""))</f>
        <v/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/>
      </c>
      <c r="Q29" s="51" t="str">
        <f>IF(真值表!Q29=1,$P29&amp;"+","")</f>
        <v/>
      </c>
      <c r="R29" s="51" t="str">
        <f>IF(真值表!R29=1,$P29&amp;"+","")</f>
        <v/>
      </c>
      <c r="S29" s="51" t="str">
        <f>IF(真值表!S29=1,$P29&amp;"+","")</f>
        <v/>
      </c>
      <c r="T29" s="51" t="str">
        <f>IF(真值表!T29=1,$P29&amp;"+","")</f>
        <v/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/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/>
      </c>
      <c r="AH29" s="51" t="str">
        <f>IF(真值表!AI29=1,$P29&amp;"+","")</f>
        <v/>
      </c>
      <c r="AI29" s="51" t="str">
        <f>IF(真值表!AJ29=1,$P29&amp;"+","")</f>
        <v/>
      </c>
      <c r="AJ29" s="51" t="str">
        <f>IF(真值表!AK29=1,$P29&amp;"+","")</f>
        <v/>
      </c>
      <c r="AK29" s="51" t="str">
        <f>IF(真值表!AL29=1,$P29&amp;"+","")</f>
        <v/>
      </c>
      <c r="AL29" s="51" t="str">
        <f>IF(真值表!AM29=1,$P29&amp;"+","")</f>
        <v/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6.5" x14ac:dyDescent="0.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55" t="str">
        <f>IF(真值表!K30=1," "&amp;真值表!K$1&amp;"&amp;",IF(真值表!K30=0,"~"&amp;真值表!K$1&amp;"&amp;",""))</f>
        <v/>
      </c>
      <c r="K30" s="55" t="str">
        <f>IF(真值表!L30=1," "&amp;真值表!L$1&amp;"&amp;",IF(真值表!L30=0,"~"&amp;真值表!L$1&amp;"&amp;",""))</f>
        <v/>
      </c>
      <c r="L30" s="55" t="str">
        <f>IF(真值表!M30=1," "&amp;真值表!M$1&amp;"&amp;",IF(真值表!M30=0,"~"&amp;真值表!M$1&amp;"&amp;",""))</f>
        <v/>
      </c>
      <c r="M30" s="55" t="str">
        <f>IF(真值表!N30=1," "&amp;真值表!N$1&amp;"&amp;",IF(真值表!N30=0,"~"&amp;真值表!N$1&amp;"&amp;",""))</f>
        <v/>
      </c>
      <c r="N30" s="55" t="str">
        <f>IF(真值表!O30=1," "&amp;真值表!O$1&amp;"&amp;",IF(真值表!O30=0,"~"&amp;真值表!O$1&amp;"&amp;",""))</f>
        <v/>
      </c>
      <c r="O30" s="55" t="str">
        <f>IF(真值表!P30=1," "&amp;真值表!P$1&amp;"&amp;",IF(真值表!P30=0,"~"&amp;真值表!P$1&amp;"&amp;",""))</f>
        <v/>
      </c>
      <c r="P30" s="29" t="str">
        <f t="shared" si="0"/>
        <v/>
      </c>
      <c r="Q30" s="31" t="str">
        <f>IF(真值表!Q30=1,$P30&amp;"+","")</f>
        <v/>
      </c>
      <c r="R30" s="31" t="str">
        <f>IF(真值表!R30=1,$P30&amp;"+","")</f>
        <v/>
      </c>
      <c r="S30" s="31" t="str">
        <f>IF(真值表!S30=1,$P30&amp;"+","")</f>
        <v/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/>
      </c>
      <c r="AK30" s="31" t="str">
        <f>IF(真值表!AL30=1,$P30&amp;"+","")</f>
        <v/>
      </c>
      <c r="AL30" s="31" t="str">
        <f>IF(真值表!AM30=1,$P30&amp;"+","")</f>
        <v/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6.5" x14ac:dyDescent="0.3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6.5" x14ac:dyDescent="0.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6.5" hidden="1" x14ac:dyDescent="0.3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6.5" hidden="1" x14ac:dyDescent="0.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6.5" hidden="1" x14ac:dyDescent="0.3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6.5" hidden="1" x14ac:dyDescent="0.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6.5" hidden="1" x14ac:dyDescent="0.3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6.5" hidden="1" x14ac:dyDescent="0.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6.5" hidden="1" x14ac:dyDescent="0.3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6.5" hidden="1" x14ac:dyDescent="0.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6.5" hidden="1" x14ac:dyDescent="0.3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6.5" hidden="1" x14ac:dyDescent="0.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6.5" hidden="1" x14ac:dyDescent="0.3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6.5" hidden="1" x14ac:dyDescent="0.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6.5" hidden="1" x14ac:dyDescent="0.3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6.5" hidden="1" x14ac:dyDescent="0.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6.5" hidden="1" x14ac:dyDescent="0.3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6.5" hidden="1" x14ac:dyDescent="0.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6.5" hidden="1" x14ac:dyDescent="0.3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6.5" hidden="1" x14ac:dyDescent="0.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6.5" hidden="1" x14ac:dyDescent="0.3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6.5" hidden="1" x14ac:dyDescent="0.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6.5" hidden="1" x14ac:dyDescent="0.3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6.5" hidden="1" x14ac:dyDescent="0.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6.5" hidden="1" x14ac:dyDescent="0.3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6.5" hidden="1" x14ac:dyDescent="0.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6.5" hidden="1" x14ac:dyDescent="0.3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6.5" hidden="1" x14ac:dyDescent="0.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6.5" hidden="1" x14ac:dyDescent="0.3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6.5" hidden="1" x14ac:dyDescent="0.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6.5" hidden="1" x14ac:dyDescent="0.3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5" x14ac:dyDescent="0.25">
      <c r="A62" s="68" t="s">
        <v>113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4" t="str">
        <f t="shared" ref="Q62:AQ62" si="1">IF(LEN(Q63)&gt;1,LEFT(Q63,LEN(Q63)-1),"")</f>
        <v/>
      </c>
      <c r="R62" s="34" t="str">
        <f t="shared" si="1"/>
        <v/>
      </c>
      <c r="S62" s="34" t="str">
        <f t="shared" si="1"/>
        <v/>
      </c>
      <c r="T62" s="36" t="str">
        <f t="shared" si="1"/>
        <v>~OP5&amp;~OP4&amp;~OP3&amp;~OP2&amp;~OP1&amp;~OP0&amp;~F5&amp;~F4&amp;~F3&amp;~F2&amp; F1&amp; F0</v>
      </c>
      <c r="U62" s="36" t="str">
        <f t="shared" si="1"/>
        <v/>
      </c>
      <c r="V62" s="36" t="str">
        <f t="shared" si="1"/>
        <v/>
      </c>
      <c r="W62" s="36" t="str">
        <f t="shared" si="1"/>
        <v/>
      </c>
      <c r="X62" s="36" t="str">
        <f t="shared" si="1"/>
        <v/>
      </c>
      <c r="Y62" s="36" t="str">
        <f t="shared" si="1"/>
        <v/>
      </c>
      <c r="Z62" s="36" t="str">
        <f t="shared" si="1"/>
        <v/>
      </c>
      <c r="AA62" s="36" t="str">
        <f t="shared" si="1"/>
        <v/>
      </c>
      <c r="AB62" s="36" t="str">
        <f t="shared" si="1"/>
        <v/>
      </c>
      <c r="AC62" s="36" t="str">
        <f t="shared" si="1"/>
        <v/>
      </c>
      <c r="AD62" s="36" t="str">
        <f t="shared" si="1"/>
        <v/>
      </c>
      <c r="AE62" s="36" t="str">
        <f t="shared" si="1"/>
        <v/>
      </c>
      <c r="AF62" s="36" t="str">
        <f t="shared" si="1"/>
        <v/>
      </c>
      <c r="AG62" s="36" t="str">
        <f t="shared" si="1"/>
        <v/>
      </c>
      <c r="AH62" s="36" t="str">
        <f t="shared" si="1"/>
        <v/>
      </c>
      <c r="AI62" s="36" t="str">
        <f t="shared" si="1"/>
        <v/>
      </c>
      <c r="AJ62" s="36" t="str">
        <f t="shared" si="1"/>
        <v/>
      </c>
      <c r="AK62" s="36" t="str">
        <f t="shared" si="1"/>
        <v/>
      </c>
      <c r="AL62" s="36" t="str">
        <f t="shared" si="1"/>
        <v/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 x14ac:dyDescent="0.2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/>
      </c>
      <c r="R63" t="str">
        <f t="shared" si="2"/>
        <v/>
      </c>
      <c r="S63" t="str">
        <f t="shared" si="2"/>
        <v/>
      </c>
      <c r="T63" t="str">
        <f t="shared" si="2"/>
        <v>~OP5&amp;~OP4&amp;~OP3&amp;~OP2&amp;~OP1&amp;~OP0&amp;~F5&amp;~F4&amp;~F3&amp;~F2&amp; F1&amp; F0+</v>
      </c>
      <c r="U63" t="str">
        <f t="shared" si="2"/>
        <v/>
      </c>
      <c r="V63" t="str">
        <f t="shared" si="2"/>
        <v/>
      </c>
      <c r="W63" t="str">
        <f t="shared" si="2"/>
        <v/>
      </c>
      <c r="X63" t="str">
        <f t="shared" si="2"/>
        <v/>
      </c>
      <c r="Y63" t="str">
        <f t="shared" si="2"/>
        <v/>
      </c>
      <c r="Z63" t="str">
        <f t="shared" si="2"/>
        <v/>
      </c>
      <c r="AA63" t="str">
        <f t="shared" si="2"/>
        <v/>
      </c>
      <c r="AB63" t="str">
        <f t="shared" si="2"/>
        <v/>
      </c>
      <c r="AC63" t="str">
        <f t="shared" si="2"/>
        <v/>
      </c>
      <c r="AD63" t="str">
        <f t="shared" si="2"/>
        <v/>
      </c>
      <c r="AE63" t="str">
        <f t="shared" si="2"/>
        <v/>
      </c>
      <c r="AF63" t="str">
        <f t="shared" si="2"/>
        <v/>
      </c>
      <c r="AG63" t="str">
        <f t="shared" si="2"/>
        <v/>
      </c>
      <c r="AH63" t="str">
        <f t="shared" si="2"/>
        <v/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 x14ac:dyDescent="0.4">
      <c r="V65" s="69" t="s">
        <v>115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5" x14ac:dyDescent="0.2">
      <c r="R67" s="37" t="s">
        <v>114</v>
      </c>
    </row>
  </sheetData>
  <sheetProtection sheet="1" objects="1" scenarios="1"/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2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逻辑表达式最小项" prompt="当前指令Opcode以及Func字段的逻辑表达式" sqref="P63:P1048576 P1:P6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6:AF1048576 AF64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/>
    <dataValidation allowBlank="1" showInputMessage="1" showErrorMessage="1" promptTitle="用户自定义控制信号" prompt="可直接将前列公式复制过来即可" sqref="AG64:AJ1048576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Q62:T63 W66:AE1048576 W64:AE64 V62:V1048576 U62:U1048576 W63:AX63 W62:AQ62"/>
    <dataValidation allowBlank="1" showInputMessage="1" showErrorMessage="1" promptTitle="次态状态位" prompt="次态状态位逻辑表达式生成" sqref="R67"/>
    <dataValidation allowBlank="1" showInputMessage="1" showErrorMessage="1" promptTitle="自动生成表达式" prompt="自动生成最小项，每列底部蓝色区域为最终逻辑表达式" sqref="Q2:AQ8"/>
    <dataValidation allowBlank="1" showInputMessage="1" showErrorMessage="1" promptTitle="自动生成表达式" prompt="自动生成最小项，本表数据全部自动生成，不许修改，每列底部蓝色区域为最终逻辑表达式！！！" sqref="Q9:AQ61"/>
    <dataValidation allowBlank="1" showInputMessage="1" showErrorMessage="1" promptTitle="自动生成最小项" prompt="自动生成最小项，每列底部蓝色区域为最终逻辑表达式" sqref="Q1:AQ1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大萝卜</cp:lastModifiedBy>
  <dcterms:created xsi:type="dcterms:W3CDTF">2015-06-05T18:19:00Z</dcterms:created>
  <dcterms:modified xsi:type="dcterms:W3CDTF">2020-03-12T04:05:08Z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