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b782bd164747952/Desktop/DataScience/"/>
    </mc:Choice>
  </mc:AlternateContent>
  <xr:revisionPtr revIDLastSave="37" documentId="8_{FEC57C6A-9987-4DB2-9702-513EB32391E5}" xr6:coauthVersionLast="47" xr6:coauthVersionMax="47" xr10:uidLastSave="{058997A5-3D0C-4ED9-BA56-9EB84684B3AD}"/>
  <bookViews>
    <workbookView xWindow="4044" yWindow="3360" windowWidth="17280" windowHeight="8880" xr2:uid="{714F3557-F257-45B2-B994-5099FFD3F504}"/>
  </bookViews>
  <sheets>
    <sheet name="orange_cap" sheetId="1" r:id="rId1"/>
  </sheets>
  <definedNames>
    <definedName name="_xlnm._FilterDatabase" localSheetId="0" hidden="1">orange_cap!$A$1:$Q$16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" i="1" l="1"/>
  <c r="P7" i="1"/>
  <c r="P8" i="1"/>
  <c r="P5" i="1"/>
  <c r="P4" i="1"/>
  <c r="P9" i="1"/>
  <c r="P12" i="1"/>
  <c r="P13" i="1"/>
  <c r="P10" i="1"/>
  <c r="P6" i="1"/>
  <c r="P15" i="1"/>
  <c r="P14" i="1"/>
  <c r="P16" i="1"/>
  <c r="P11" i="1"/>
  <c r="P3" i="1"/>
  <c r="Q12" i="1" l="1"/>
  <c r="Q3" i="1"/>
  <c r="Q5" i="1"/>
  <c r="Q8" i="1"/>
  <c r="Q15" i="1"/>
  <c r="Q7" i="1"/>
  <c r="Q14" i="1"/>
  <c r="Q6" i="1"/>
  <c r="Q13" i="1"/>
  <c r="Q10" i="1"/>
  <c r="Q2" i="1"/>
  <c r="Q4" i="1"/>
  <c r="Q16" i="1"/>
  <c r="Q9" i="1"/>
  <c r="Q11" i="1"/>
</calcChain>
</file>

<file path=xl/sharedStrings.xml><?xml version="1.0" encoding="utf-8"?>
<sst xmlns="http://schemas.openxmlformats.org/spreadsheetml/2006/main" count="47" uniqueCount="40">
  <si>
    <t>Batsman</t>
  </si>
  <si>
    <t>Team</t>
  </si>
  <si>
    <t>Matches</t>
  </si>
  <si>
    <t>Innings</t>
  </si>
  <si>
    <t>Not_out</t>
  </si>
  <si>
    <t>Runs</t>
  </si>
  <si>
    <t>Highest_score</t>
  </si>
  <si>
    <t>Average</t>
  </si>
  <si>
    <t>Balls_faced</t>
  </si>
  <si>
    <t>Strike_rate</t>
  </si>
  <si>
    <t>Hundreds</t>
  </si>
  <si>
    <t>Fifties</t>
  </si>
  <si>
    <t>Ducks</t>
  </si>
  <si>
    <t>Fours</t>
  </si>
  <si>
    <t>Sixes</t>
  </si>
  <si>
    <t>Sai Sudharsan</t>
  </si>
  <si>
    <t>GT</t>
  </si>
  <si>
    <t>Suryakumar Yadav</t>
  </si>
  <si>
    <t>MI</t>
  </si>
  <si>
    <t>Virat Kohli</t>
  </si>
  <si>
    <t>RCB</t>
  </si>
  <si>
    <t>Shubman Gill</t>
  </si>
  <si>
    <t>Mitchell Marsh</t>
  </si>
  <si>
    <t>LSG</t>
  </si>
  <si>
    <t>Shreyas Iyer</t>
  </si>
  <si>
    <t>PBKS</t>
  </si>
  <si>
    <t>Yashasvi Jaiswal</t>
  </si>
  <si>
    <t>RR</t>
  </si>
  <si>
    <t>Prabhsimran Singh</t>
  </si>
  <si>
    <t>KL Rahul</t>
  </si>
  <si>
    <t>DC</t>
  </si>
  <si>
    <t>Jos Buttler</t>
  </si>
  <si>
    <t>Nicholas Pooran</t>
  </si>
  <si>
    <t>Heinrich Klaasen</t>
  </si>
  <si>
    <t>SRH</t>
  </si>
  <si>
    <t>Priyansh Arya</t>
  </si>
  <si>
    <t>Aiden Markram</t>
  </si>
  <si>
    <t xml:space="preserve">rateing </t>
  </si>
  <si>
    <t>rank</t>
  </si>
  <si>
    <t>Rohit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</si>
</sst>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2BD06C-8C91-4492-BF96-E3169F0B32EB}" name="Table1" displayName="Table1" ref="A1:Q16" totalsRowShown="0" headerRowDxfId="16" dataDxfId="15">
  <autoFilter ref="A1:Q16" xr:uid="{4359555D-EF46-4CC0-A19A-20B5A1F6AF1A}"/>
  <sortState xmlns:xlrd2="http://schemas.microsoft.com/office/spreadsheetml/2017/richdata2" ref="A2:Q16">
    <sortCondition ref="Q1:Q16"/>
  </sortState>
  <tableColumns count="17">
    <tableColumn id="1" xr3:uid="{A5845D91-1847-4C7D-AB4A-4394E04164E9}" name="Batsman" dataDxfId="14"/>
    <tableColumn id="2" xr3:uid="{4A1D3347-203C-40C2-B59A-3F29737615B6}" name="Team" dataDxfId="13"/>
    <tableColumn id="3" xr3:uid="{6FD535F1-7575-4EE1-BC5C-3E4B39D0026C}" name="Matches" dataDxfId="12"/>
    <tableColumn id="4" xr3:uid="{04331F97-6D64-4A40-AE6E-160EF01144BF}" name="Innings" dataDxfId="11"/>
    <tableColumn id="5" xr3:uid="{D9D074F0-B6E6-4FA7-80E7-6A6B6DFA5924}" name="Not_out" dataDxfId="10"/>
    <tableColumn id="6" xr3:uid="{A7AD6F2A-B223-4A52-A1D1-49411264F2C9}" name="Runs" dataDxfId="9"/>
    <tableColumn id="7" xr3:uid="{F598FDD0-7494-4C69-BF13-8FA420FAD62E}" name="Highest_score" dataDxfId="8"/>
    <tableColumn id="8" xr3:uid="{1C8A58D7-8F10-416E-B63C-D2D2B7569F3C}" name="Average" dataDxfId="7"/>
    <tableColumn id="9" xr3:uid="{B225FE1B-DA4B-4F4B-BE36-4D0A2BEAAC65}" name="Balls_faced" dataDxfId="6"/>
    <tableColumn id="10" xr3:uid="{36ACF211-7877-4BD0-827A-09C41FC52717}" name="Strike_rate" dataDxfId="5"/>
    <tableColumn id="11" xr3:uid="{E711E495-CEB5-48EA-8DC5-11FD253C34F9}" name="Hundreds" dataDxfId="4"/>
    <tableColumn id="12" xr3:uid="{068CD2FA-7CB4-4EF1-8DD0-855AE0E0DE82}" name="Fifties" dataDxfId="3"/>
    <tableColumn id="13" xr3:uid="{C2EE0FB7-2594-4947-8423-E7AA46986C1A}" name="Ducks" dataDxfId="2"/>
    <tableColumn id="14" xr3:uid="{0BF442C7-7167-4C55-8F92-F17397D05B00}" name="Fours" dataDxfId="1"/>
    <tableColumn id="15" xr3:uid="{07F7DC35-3A99-4614-B2C2-D5B2C4A40311}" name="Sixes" dataDxfId="0"/>
    <tableColumn id="16" xr3:uid="{C35113D2-B4FA-459F-8E42-3056FDC7C2DD}" name="rateing ">
      <calculatedColumnFormula>(F2*0.5)+(J2*2)+(L2*10)+(K2*25)+(N2)+(O2*2)+(E2*8)-(M2*5)</calculatedColumnFormula>
    </tableColumn>
    <tableColumn id="17" xr3:uid="{B75CE0D3-14A9-47A0-9D10-40ECB447A646}" name="rank">
      <calculatedColumnFormula>RANK(P2, $P$2:$P$100, 0)</calculatedColumnFormula>
    </tableColumn>
  </tableColumns>
  <tableStyleInfo name="TableStyleMedium2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9555D-EF46-4CC0-A19A-20B5A1F6AF1A}">
  <dimension ref="A1:Q16"/>
  <sheetViews>
    <sheetView tabSelected="1" topLeftCell="A6" workbookViewId="0">
      <selection activeCell="F18" sqref="F18"/>
    </sheetView>
  </sheetViews>
  <sheetFormatPr defaultRowHeight="14.4" x14ac:dyDescent="0.3"/>
  <cols>
    <col min="1" max="1" width="16" bestFit="1" customWidth="1"/>
    <col min="2" max="2" width="7.44140625" customWidth="1"/>
    <col min="3" max="3" width="9.88671875" customWidth="1"/>
    <col min="5" max="5" width="9.77734375" customWidth="1"/>
    <col min="6" max="6" width="6.77734375" customWidth="1"/>
    <col min="7" max="7" width="14.33203125" customWidth="1"/>
    <col min="8" max="8" width="9.44140625" customWidth="1"/>
    <col min="9" max="9" width="12.21875" customWidth="1"/>
    <col min="10" max="10" width="11.77734375" customWidth="1"/>
    <col min="11" max="11" width="10.5546875" customWidth="1"/>
    <col min="16" max="16" width="9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37</v>
      </c>
      <c r="Q1" s="1" t="s">
        <v>38</v>
      </c>
    </row>
    <row r="2" spans="1:17" x14ac:dyDescent="0.3">
      <c r="A2" s="1" t="s">
        <v>17</v>
      </c>
      <c r="B2" s="1" t="s">
        <v>18</v>
      </c>
      <c r="C2" s="1">
        <v>16</v>
      </c>
      <c r="D2" s="1">
        <v>16</v>
      </c>
      <c r="E2" s="1">
        <v>5</v>
      </c>
      <c r="F2" s="1">
        <v>717</v>
      </c>
      <c r="G2" s="1">
        <v>73</v>
      </c>
      <c r="H2" s="1">
        <v>65.180000000000007</v>
      </c>
      <c r="I2" s="1">
        <v>427</v>
      </c>
      <c r="J2" s="1">
        <v>167.91</v>
      </c>
      <c r="K2" s="1">
        <v>0</v>
      </c>
      <c r="L2" s="1">
        <v>5</v>
      </c>
      <c r="M2" s="1">
        <v>0</v>
      </c>
      <c r="N2" s="1">
        <v>69</v>
      </c>
      <c r="O2" s="1">
        <v>38</v>
      </c>
      <c r="P2">
        <f t="shared" ref="P2:P16" si="0">(F2*0.5)+(J2*2)+(L2*10)+(K2*25)+(N2)+(O2*2)+(E2*8)-(M2*5)</f>
        <v>929.31999999999994</v>
      </c>
      <c r="Q2">
        <f t="shared" ref="Q2:Q16" si="1">RANK(P2, $P$2:$P$100, 0)</f>
        <v>1</v>
      </c>
    </row>
    <row r="3" spans="1:17" x14ac:dyDescent="0.3">
      <c r="A3" s="1" t="s">
        <v>15</v>
      </c>
      <c r="B3" s="1" t="s">
        <v>16</v>
      </c>
      <c r="C3" s="1">
        <v>15</v>
      </c>
      <c r="D3" s="1">
        <v>15</v>
      </c>
      <c r="E3" s="1">
        <v>1</v>
      </c>
      <c r="F3" s="1">
        <v>759</v>
      </c>
      <c r="G3" s="1">
        <v>108</v>
      </c>
      <c r="H3" s="1">
        <v>54.21</v>
      </c>
      <c r="I3" s="1">
        <v>486</v>
      </c>
      <c r="J3" s="1">
        <v>156.16999999999999</v>
      </c>
      <c r="K3" s="1">
        <v>1</v>
      </c>
      <c r="L3" s="1">
        <v>6</v>
      </c>
      <c r="M3" s="1">
        <v>0</v>
      </c>
      <c r="N3" s="1">
        <v>88</v>
      </c>
      <c r="O3" s="1">
        <v>21</v>
      </c>
      <c r="P3">
        <f t="shared" si="0"/>
        <v>914.83999999999992</v>
      </c>
      <c r="Q3">
        <f t="shared" si="1"/>
        <v>2</v>
      </c>
    </row>
    <row r="4" spans="1:17" x14ac:dyDescent="0.3">
      <c r="A4" s="1" t="s">
        <v>24</v>
      </c>
      <c r="B4" s="1" t="s">
        <v>25</v>
      </c>
      <c r="C4" s="1">
        <v>17</v>
      </c>
      <c r="D4" s="1">
        <v>17</v>
      </c>
      <c r="E4" s="1">
        <v>5</v>
      </c>
      <c r="F4" s="1">
        <v>604</v>
      </c>
      <c r="G4" s="1">
        <v>97</v>
      </c>
      <c r="H4" s="1">
        <v>50.33</v>
      </c>
      <c r="I4" s="1">
        <v>345</v>
      </c>
      <c r="J4" s="1">
        <v>175.07</v>
      </c>
      <c r="K4" s="1">
        <v>0</v>
      </c>
      <c r="L4" s="1">
        <v>6</v>
      </c>
      <c r="M4" s="1">
        <v>1</v>
      </c>
      <c r="N4" s="1">
        <v>43</v>
      </c>
      <c r="O4" s="1">
        <v>39</v>
      </c>
      <c r="P4">
        <f t="shared" si="0"/>
        <v>868.14</v>
      </c>
      <c r="Q4">
        <f t="shared" si="1"/>
        <v>3</v>
      </c>
    </row>
    <row r="5" spans="1:17" x14ac:dyDescent="0.3">
      <c r="A5" s="1" t="s">
        <v>22</v>
      </c>
      <c r="B5" s="1" t="s">
        <v>23</v>
      </c>
      <c r="C5" s="1">
        <v>13</v>
      </c>
      <c r="D5" s="1">
        <v>13</v>
      </c>
      <c r="E5" s="1">
        <v>0</v>
      </c>
      <c r="F5" s="1">
        <v>627</v>
      </c>
      <c r="G5" s="1">
        <v>117</v>
      </c>
      <c r="H5" s="1">
        <v>48.23</v>
      </c>
      <c r="I5" s="1">
        <v>383</v>
      </c>
      <c r="J5" s="1">
        <v>163.69999999999999</v>
      </c>
      <c r="K5" s="1">
        <v>1</v>
      </c>
      <c r="L5" s="1">
        <v>6</v>
      </c>
      <c r="M5" s="1">
        <v>2</v>
      </c>
      <c r="N5" s="1">
        <v>56</v>
      </c>
      <c r="O5" s="1">
        <v>37</v>
      </c>
      <c r="P5">
        <f t="shared" si="0"/>
        <v>845.9</v>
      </c>
      <c r="Q5">
        <f t="shared" si="1"/>
        <v>4</v>
      </c>
    </row>
    <row r="6" spans="1:17" x14ac:dyDescent="0.3">
      <c r="A6" s="1" t="s">
        <v>32</v>
      </c>
      <c r="B6" s="1" t="s">
        <v>23</v>
      </c>
      <c r="C6" s="1">
        <v>14</v>
      </c>
      <c r="D6" s="1">
        <v>14</v>
      </c>
      <c r="E6" s="1">
        <v>2</v>
      </c>
      <c r="F6" s="1">
        <v>524</v>
      </c>
      <c r="G6" s="1">
        <v>87</v>
      </c>
      <c r="H6" s="1">
        <v>43.66</v>
      </c>
      <c r="I6" s="1">
        <v>267</v>
      </c>
      <c r="J6" s="1">
        <v>196.25</v>
      </c>
      <c r="K6" s="1">
        <v>0</v>
      </c>
      <c r="L6" s="1">
        <v>5</v>
      </c>
      <c r="M6" s="1">
        <v>0</v>
      </c>
      <c r="N6" s="1">
        <v>45</v>
      </c>
      <c r="O6" s="1">
        <v>40</v>
      </c>
      <c r="P6">
        <f t="shared" si="0"/>
        <v>845.5</v>
      </c>
      <c r="Q6">
        <f t="shared" si="1"/>
        <v>5</v>
      </c>
    </row>
    <row r="7" spans="1:17" x14ac:dyDescent="0.3">
      <c r="A7" s="1" t="s">
        <v>19</v>
      </c>
      <c r="B7" s="1" t="s">
        <v>20</v>
      </c>
      <c r="C7" s="1">
        <v>15</v>
      </c>
      <c r="D7" s="1">
        <v>15</v>
      </c>
      <c r="E7" s="1">
        <v>3</v>
      </c>
      <c r="F7" s="1">
        <v>657</v>
      </c>
      <c r="G7" s="1">
        <v>73</v>
      </c>
      <c r="H7" s="1">
        <v>54.75</v>
      </c>
      <c r="I7" s="1">
        <v>454</v>
      </c>
      <c r="J7" s="1">
        <v>144.71</v>
      </c>
      <c r="K7" s="1">
        <v>0</v>
      </c>
      <c r="L7" s="1">
        <v>8</v>
      </c>
      <c r="M7" s="1">
        <v>0</v>
      </c>
      <c r="N7" s="1">
        <v>66</v>
      </c>
      <c r="O7" s="1">
        <v>19</v>
      </c>
      <c r="P7">
        <f t="shared" si="0"/>
        <v>825.92000000000007</v>
      </c>
      <c r="Q7">
        <f t="shared" si="1"/>
        <v>6</v>
      </c>
    </row>
    <row r="8" spans="1:17" x14ac:dyDescent="0.3">
      <c r="A8" s="1" t="s">
        <v>21</v>
      </c>
      <c r="B8" s="1" t="s">
        <v>16</v>
      </c>
      <c r="C8" s="1">
        <v>15</v>
      </c>
      <c r="D8" s="1">
        <v>15</v>
      </c>
      <c r="E8" s="1">
        <v>2</v>
      </c>
      <c r="F8" s="1">
        <v>650</v>
      </c>
      <c r="G8" s="1">
        <v>93</v>
      </c>
      <c r="H8" s="1">
        <v>50</v>
      </c>
      <c r="I8" s="1">
        <v>417</v>
      </c>
      <c r="J8" s="1">
        <v>155.87</v>
      </c>
      <c r="K8" s="1">
        <v>0</v>
      </c>
      <c r="L8" s="1">
        <v>6</v>
      </c>
      <c r="M8" s="1">
        <v>0</v>
      </c>
      <c r="N8" s="1">
        <v>62</v>
      </c>
      <c r="O8" s="1">
        <v>24</v>
      </c>
      <c r="P8">
        <f t="shared" si="0"/>
        <v>822.74</v>
      </c>
      <c r="Q8">
        <f t="shared" si="1"/>
        <v>7</v>
      </c>
    </row>
    <row r="9" spans="1:17" x14ac:dyDescent="0.3">
      <c r="A9" s="1" t="s">
        <v>26</v>
      </c>
      <c r="B9" s="1" t="s">
        <v>27</v>
      </c>
      <c r="C9" s="1">
        <v>14</v>
      </c>
      <c r="D9" s="1">
        <v>14</v>
      </c>
      <c r="E9" s="1">
        <v>1</v>
      </c>
      <c r="F9" s="1">
        <v>559</v>
      </c>
      <c r="G9" s="1">
        <v>75</v>
      </c>
      <c r="H9" s="1">
        <v>43</v>
      </c>
      <c r="I9" s="1">
        <v>350</v>
      </c>
      <c r="J9" s="1">
        <v>159.71</v>
      </c>
      <c r="K9" s="1">
        <v>0</v>
      </c>
      <c r="L9" s="1">
        <v>6</v>
      </c>
      <c r="M9" s="1">
        <v>0</v>
      </c>
      <c r="N9" s="1">
        <v>60</v>
      </c>
      <c r="O9" s="1">
        <v>28</v>
      </c>
      <c r="P9">
        <f t="shared" si="0"/>
        <v>782.92000000000007</v>
      </c>
      <c r="Q9">
        <f t="shared" si="1"/>
        <v>8</v>
      </c>
    </row>
    <row r="10" spans="1:17" x14ac:dyDescent="0.3">
      <c r="A10" s="1" t="s">
        <v>31</v>
      </c>
      <c r="B10" s="1" t="s">
        <v>16</v>
      </c>
      <c r="C10" s="1">
        <v>14</v>
      </c>
      <c r="D10" s="1">
        <v>13</v>
      </c>
      <c r="E10" s="1">
        <v>4</v>
      </c>
      <c r="F10" s="1">
        <v>538</v>
      </c>
      <c r="G10" s="1">
        <v>97</v>
      </c>
      <c r="H10" s="1">
        <v>59.77</v>
      </c>
      <c r="I10" s="1">
        <v>330</v>
      </c>
      <c r="J10" s="1">
        <v>163.03</v>
      </c>
      <c r="K10" s="1">
        <v>0</v>
      </c>
      <c r="L10" s="1">
        <v>5</v>
      </c>
      <c r="M10" s="1">
        <v>1</v>
      </c>
      <c r="N10" s="1">
        <v>52</v>
      </c>
      <c r="O10" s="1">
        <v>24</v>
      </c>
      <c r="P10">
        <f t="shared" si="0"/>
        <v>772.06</v>
      </c>
      <c r="Q10">
        <f t="shared" si="1"/>
        <v>9</v>
      </c>
    </row>
    <row r="11" spans="1:17" x14ac:dyDescent="0.3">
      <c r="A11" s="1" t="s">
        <v>39</v>
      </c>
      <c r="B11" s="1" t="s">
        <v>18</v>
      </c>
      <c r="C11" s="1">
        <v>14</v>
      </c>
      <c r="D11" s="1">
        <v>13</v>
      </c>
      <c r="E11" s="1">
        <v>0</v>
      </c>
      <c r="F11" s="1">
        <v>439</v>
      </c>
      <c r="G11" s="1">
        <v>141</v>
      </c>
      <c r="H11" s="1">
        <v>33.76</v>
      </c>
      <c r="I11" s="1">
        <v>227</v>
      </c>
      <c r="J11" s="1">
        <v>193.39</v>
      </c>
      <c r="K11" s="1">
        <v>1</v>
      </c>
      <c r="L11" s="1">
        <v>2</v>
      </c>
      <c r="M11" s="1">
        <v>1</v>
      </c>
      <c r="N11" s="1">
        <v>46</v>
      </c>
      <c r="O11" s="1">
        <v>28</v>
      </c>
      <c r="P11">
        <f t="shared" si="0"/>
        <v>748.28</v>
      </c>
      <c r="Q11">
        <f t="shared" si="1"/>
        <v>10</v>
      </c>
    </row>
    <row r="12" spans="1:17" x14ac:dyDescent="0.3">
      <c r="A12" s="1" t="s">
        <v>28</v>
      </c>
      <c r="B12" s="1" t="s">
        <v>25</v>
      </c>
      <c r="C12" s="1">
        <v>17</v>
      </c>
      <c r="D12" s="1">
        <v>17</v>
      </c>
      <c r="E12" s="1">
        <v>0</v>
      </c>
      <c r="F12" s="1">
        <v>549</v>
      </c>
      <c r="G12" s="1">
        <v>91</v>
      </c>
      <c r="H12" s="1">
        <v>32.29</v>
      </c>
      <c r="I12" s="1">
        <v>342</v>
      </c>
      <c r="J12" s="1">
        <v>160.52000000000001</v>
      </c>
      <c r="K12" s="1">
        <v>0</v>
      </c>
      <c r="L12" s="1">
        <v>4</v>
      </c>
      <c r="M12" s="1">
        <v>1</v>
      </c>
      <c r="N12" s="1">
        <v>56</v>
      </c>
      <c r="O12" s="1">
        <v>30</v>
      </c>
      <c r="P12">
        <f t="shared" si="0"/>
        <v>746.54</v>
      </c>
      <c r="Q12">
        <f t="shared" si="1"/>
        <v>11</v>
      </c>
    </row>
    <row r="13" spans="1:17" x14ac:dyDescent="0.3">
      <c r="A13" s="1" t="s">
        <v>29</v>
      </c>
      <c r="B13" s="1" t="s">
        <v>30</v>
      </c>
      <c r="C13" s="1">
        <v>13</v>
      </c>
      <c r="D13" s="1">
        <v>13</v>
      </c>
      <c r="E13" s="1">
        <v>3</v>
      </c>
      <c r="F13" s="1">
        <v>539</v>
      </c>
      <c r="G13" s="1">
        <v>112</v>
      </c>
      <c r="H13" s="1">
        <v>53.9</v>
      </c>
      <c r="I13" s="1">
        <v>360</v>
      </c>
      <c r="J13" s="1">
        <v>149.72</v>
      </c>
      <c r="K13" s="1">
        <v>1</v>
      </c>
      <c r="L13" s="1">
        <v>3</v>
      </c>
      <c r="M13" s="1">
        <v>0</v>
      </c>
      <c r="N13" s="1">
        <v>52</v>
      </c>
      <c r="O13" s="1">
        <v>21</v>
      </c>
      <c r="P13">
        <f t="shared" si="0"/>
        <v>741.94</v>
      </c>
      <c r="Q13">
        <f t="shared" si="1"/>
        <v>12</v>
      </c>
    </row>
    <row r="14" spans="1:17" x14ac:dyDescent="0.3">
      <c r="A14" s="1" t="s">
        <v>35</v>
      </c>
      <c r="B14" s="1" t="s">
        <v>25</v>
      </c>
      <c r="C14" s="1">
        <v>17</v>
      </c>
      <c r="D14" s="1">
        <v>17</v>
      </c>
      <c r="E14" s="1">
        <v>0</v>
      </c>
      <c r="F14" s="1">
        <v>475</v>
      </c>
      <c r="G14" s="1">
        <v>103</v>
      </c>
      <c r="H14" s="1">
        <v>27.94</v>
      </c>
      <c r="I14" s="1">
        <v>265</v>
      </c>
      <c r="J14" s="1">
        <v>179.24</v>
      </c>
      <c r="K14" s="1">
        <v>1</v>
      </c>
      <c r="L14" s="1">
        <v>2</v>
      </c>
      <c r="M14" s="1">
        <v>1</v>
      </c>
      <c r="N14" s="1">
        <v>55</v>
      </c>
      <c r="O14" s="1">
        <v>25</v>
      </c>
      <c r="P14">
        <f t="shared" si="0"/>
        <v>740.98</v>
      </c>
      <c r="Q14">
        <f t="shared" si="1"/>
        <v>13</v>
      </c>
    </row>
    <row r="15" spans="1:17" x14ac:dyDescent="0.3">
      <c r="A15" s="1" t="s">
        <v>33</v>
      </c>
      <c r="B15" s="1" t="s">
        <v>34</v>
      </c>
      <c r="C15" s="1">
        <v>14</v>
      </c>
      <c r="D15" s="1">
        <v>13</v>
      </c>
      <c r="E15" s="1">
        <v>2</v>
      </c>
      <c r="F15" s="1">
        <v>487</v>
      </c>
      <c r="G15" s="1">
        <v>105</v>
      </c>
      <c r="H15" s="1">
        <v>44.27</v>
      </c>
      <c r="I15" s="1">
        <v>282</v>
      </c>
      <c r="J15" s="1">
        <v>172.69</v>
      </c>
      <c r="K15" s="1">
        <v>1</v>
      </c>
      <c r="L15" s="1">
        <v>1</v>
      </c>
      <c r="M15" s="1">
        <v>0</v>
      </c>
      <c r="N15" s="1">
        <v>42</v>
      </c>
      <c r="O15" s="1">
        <v>25</v>
      </c>
      <c r="P15">
        <f t="shared" si="0"/>
        <v>731.88</v>
      </c>
      <c r="Q15">
        <f t="shared" si="1"/>
        <v>14</v>
      </c>
    </row>
    <row r="16" spans="1:17" x14ac:dyDescent="0.3">
      <c r="A16" s="1" t="s">
        <v>36</v>
      </c>
      <c r="B16" s="1" t="s">
        <v>23</v>
      </c>
      <c r="C16" s="1">
        <v>13</v>
      </c>
      <c r="D16" s="1">
        <v>13</v>
      </c>
      <c r="E16" s="1">
        <v>0</v>
      </c>
      <c r="F16" s="1">
        <v>445</v>
      </c>
      <c r="G16" s="1">
        <v>66</v>
      </c>
      <c r="H16" s="1">
        <v>34.229999999999997</v>
      </c>
      <c r="I16" s="1">
        <v>299</v>
      </c>
      <c r="J16" s="1">
        <v>148.82</v>
      </c>
      <c r="K16" s="1">
        <v>0</v>
      </c>
      <c r="L16" s="1">
        <v>5</v>
      </c>
      <c r="M16" s="1">
        <v>0</v>
      </c>
      <c r="N16" s="1">
        <v>38</v>
      </c>
      <c r="O16" s="1">
        <v>22</v>
      </c>
      <c r="P16">
        <f t="shared" si="0"/>
        <v>652.14</v>
      </c>
      <c r="Q16">
        <f t="shared" si="1"/>
        <v>15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y p j V W h B M v A a m A A A A 9 g A A A B I A H A B D b 2 5 m a W c v U G F j a 2 F n Z S 5 4 b W w g o h g A K K A U A A A A A A A A A A A A A A A A A A A A A A A A A A A A h Y 9 N D o I w G E S v Q r q n P 2 D U k F I W r k z E m J g Y t 0 2 t 0 A g f h h b L 3 V x 4 J K 8 g R l F 3 L u f N W 8 z c r z e e 9 X U V X H R r T Q M p Y p i i Q I N q D g a K F H X u G M 5 R J v h G q p M s d D D I Y J P e H l J U O n d O C P H e Y x / j p i 1 I R C k j + 3 y 1 V a W u J f r I 5 r 8 c G r B O g t J I 8 N 1 r j I g w m 8 S Y z a a Y c j J C n h v 4 C t G w 9 9 n + Q L 7 o K t e 1 W m g I l 2 t O x s j J + 4 N 4 A F B L A w Q U A A I A C A D K m N V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y p j V W i i K R 7 g O A A A A E Q A A A B M A H A B G b 3 J t d W x h c y 9 T Z W N 0 a W 9 u M S 5 t I K I Y A C i g F A A A A A A A A A A A A A A A A A A A A A A A A A A A A C t O T S 7 J z M 9 T C I b Q h t Y A U E s B A i 0 A F A A C A A g A y p j V W h B M v A a m A A A A 9 g A A A B I A A A A A A A A A A A A A A A A A A A A A A E N v b m Z p Z y 9 Q Y W N r Y W d l L n h t b F B L A Q I t A B Q A A g A I A M q Y 1 V o P y u m r p A A A A O k A A A A T A A A A A A A A A A A A A A A A A P I A A A B b Q 2 9 u d G V u d F 9 U e X B l c 1 0 u e G 1 s U E s B A i 0 A F A A C A A g A y p j V W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y P M q d Q D I J C u 4 6 b 1 W g w B 0 Q A A A A A A g A A A A A A E G Y A A A A B A A A g A A A A r B v n C I / G E G m 4 S w 8 I 6 N t G m F T r f Y H N z g D X O 3 J 8 X p y I w V g A A A A A D o A A A A A C A A A g A A A A w N S v 9 k 7 Y y 1 b h 2 U J j t E a 1 z r L Q Y m p + g r r k o x d q g / N a g J t Q A A A A m y E D U 2 0 X 0 A L 3 0 q J w f J N D a Y Z e l L 3 M i q N A j I e C 5 l A j 2 i c D Y R z K W J 2 3 A 0 Y z e s y u 8 O E Y n k b z 7 5 F y p x 8 i W y 6 p p Y M D t b w o Z r 6 b / d L p c E I i l 5 / A x w 5 A A A A A v 8 S m D D L E 7 Z K / u 3 v u 1 q 9 O h G i 4 W l 1 w J 7 E P K b h g E L 2 z 7 U e z 8 P T X q T j R a 3 7 o 2 j 3 v o G o 4 L n Y V Z w v 4 z I I t p i I B z 3 Y p 8 g = = < / D a t a M a s h u p > 
</file>

<file path=customXml/itemProps1.xml><?xml version="1.0" encoding="utf-8"?>
<ds:datastoreItem xmlns:ds="http://schemas.openxmlformats.org/officeDocument/2006/customXml" ds:itemID="{B537A212-3068-4D56-8D2D-49477DDDF27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orange_cap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Alwar Manimaran</dc:creator>
  <cp:lastModifiedBy>amanimaran2005@outlook.com</cp:lastModifiedBy>
  <dcterms:created xsi:type="dcterms:W3CDTF">2025-06-21T13:22:46Z</dcterms:created>
  <dcterms:modified xsi:type="dcterms:W3CDTF">2025-06-21T14:06:28Z</dcterms:modified>
</cp:coreProperties>
</file>