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wardc\Desktop\Project Work\eTimeTrack\queries and scripts\"/>
    </mc:Choice>
  </mc:AlternateContent>
  <xr:revisionPtr revIDLastSave="0" documentId="8_{3BD72540-2D0F-4B24-8461-6F0263A71BB8}" xr6:coauthVersionLast="45" xr6:coauthVersionMax="45" xr10:uidLastSave="{00000000-0000-0000-0000-000000000000}"/>
  <bookViews>
    <workbookView xWindow="-120" yWindow="-120" windowWidth="29040" windowHeight="17640" xr2:uid="{21DB3564-19F2-4348-8D0A-286BB2DBE1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2" i="1"/>
</calcChain>
</file>

<file path=xl/sharedStrings.xml><?xml version="1.0" encoding="utf-8"?>
<sst xmlns="http://schemas.openxmlformats.org/spreadsheetml/2006/main" count="294" uniqueCount="272">
  <si>
    <t>Task Code</t>
  </si>
  <si>
    <t>Task Name</t>
  </si>
  <si>
    <t>Task Notes</t>
  </si>
  <si>
    <t xml:space="preserve">000-055-00 </t>
  </si>
  <si>
    <t>Health &amp; Safety Management</t>
  </si>
  <si>
    <t>Time incurred in maintaining H&amp;S of the project and team</t>
  </si>
  <si>
    <t xml:space="preserve">000-060-00 </t>
  </si>
  <si>
    <t xml:space="preserve">Project and Design Management </t>
  </si>
  <si>
    <t xml:space="preserve">000-062-00 </t>
  </si>
  <si>
    <t>Admin and Doc. Control</t>
  </si>
  <si>
    <t xml:space="preserve">000-063-00 </t>
  </si>
  <si>
    <t>Project Controls</t>
  </si>
  <si>
    <t xml:space="preserve">000-080-00 </t>
  </si>
  <si>
    <t>Systems Engineering and Assurance</t>
  </si>
  <si>
    <t xml:space="preserve">000-088-00 </t>
  </si>
  <si>
    <t>Safety in Design Coordination and Reporting</t>
  </si>
  <si>
    <t xml:space="preserve">000-090-00 </t>
  </si>
  <si>
    <t>CAD Management</t>
  </si>
  <si>
    <t>CAD set up and general management of CAD and DE</t>
  </si>
  <si>
    <t xml:space="preserve">000-146-00 </t>
  </si>
  <si>
    <t>Noise and Vibration</t>
  </si>
  <si>
    <t>000-150-00</t>
  </si>
  <si>
    <t>Geotech Design</t>
  </si>
  <si>
    <t>Ground investigation and interpretative reporting</t>
  </si>
  <si>
    <t>000-181-00</t>
  </si>
  <si>
    <t>Durability Report</t>
  </si>
  <si>
    <t xml:space="preserve">000-182-10 </t>
  </si>
  <si>
    <t>Traffic Engineering and Report</t>
  </si>
  <si>
    <t xml:space="preserve">000-184-10 </t>
  </si>
  <si>
    <t>Flood Modelling</t>
  </si>
  <si>
    <t>000-185-00</t>
  </si>
  <si>
    <t>Pavement Design and Track Slab Report</t>
  </si>
  <si>
    <t xml:space="preserve">000-194-10 </t>
  </si>
  <si>
    <t>EMC</t>
  </si>
  <si>
    <t xml:space="preserve">000-200-10 </t>
  </si>
  <si>
    <t>Rail Discipline Lead</t>
  </si>
  <si>
    <t>Management and coordination of Rail discipline works by Rail Lead only</t>
  </si>
  <si>
    <t xml:space="preserve">000-200-20 </t>
  </si>
  <si>
    <t xml:space="preserve">General Drawings - Rail Civil </t>
  </si>
  <si>
    <t>Initial preparation of drawings that will be used across multiple areas/zones. After intiial preparation, all hours to be charged to the respective area.</t>
  </si>
  <si>
    <t xml:space="preserve">000-200-30 </t>
  </si>
  <si>
    <t>Wheel Rail Interface Report</t>
  </si>
  <si>
    <t xml:space="preserve">000-300-00 </t>
  </si>
  <si>
    <t>Roads Discipline Lead</t>
  </si>
  <si>
    <t>Management and coordination of Roads discipline works by Roads Lead only</t>
  </si>
  <si>
    <t xml:space="preserve">000-310-10 </t>
  </si>
  <si>
    <t>General Drawings - Roads</t>
  </si>
  <si>
    <t xml:space="preserve">000-320-10 </t>
  </si>
  <si>
    <t>General Drawings - Drainage</t>
  </si>
  <si>
    <t xml:space="preserve">000-330-10 </t>
  </si>
  <si>
    <t>General Drawings - Pavements</t>
  </si>
  <si>
    <t xml:space="preserve">000-340-10 </t>
  </si>
  <si>
    <t xml:space="preserve">General Drawings - Signage and Linemarking </t>
  </si>
  <si>
    <t xml:space="preserve">000-345-10 </t>
  </si>
  <si>
    <t>General Drawings - Road Furniture</t>
  </si>
  <si>
    <t xml:space="preserve">000-350-10 </t>
  </si>
  <si>
    <t xml:space="preserve">General Drawings - Road Lighting </t>
  </si>
  <si>
    <t xml:space="preserve">000-360-10 </t>
  </si>
  <si>
    <t xml:space="preserve">General Drawings - ITS </t>
  </si>
  <si>
    <t xml:space="preserve">000-370-00 </t>
  </si>
  <si>
    <t>General Drawings - Traffic Signals</t>
  </si>
  <si>
    <t xml:space="preserve">000-370-10 </t>
  </si>
  <si>
    <t>Traffic Signalling Report</t>
  </si>
  <si>
    <t xml:space="preserve">000-450-20 </t>
  </si>
  <si>
    <t>General Drawings - Sign Supports</t>
  </si>
  <si>
    <t xml:space="preserve">000-460-10 </t>
  </si>
  <si>
    <t>General Drawings - OHLE Structures</t>
  </si>
  <si>
    <t xml:space="preserve">000-470-40 </t>
  </si>
  <si>
    <t>General Drawings - Infrastructure Protection</t>
  </si>
  <si>
    <t xml:space="preserve">000-480-10 </t>
  </si>
  <si>
    <t>General Drawings - Slab Track</t>
  </si>
  <si>
    <t>000-610-00</t>
  </si>
  <si>
    <t>General Drawings - Architecture</t>
  </si>
  <si>
    <t xml:space="preserve">000-620-00 </t>
  </si>
  <si>
    <t>General Drawings - Structural</t>
  </si>
  <si>
    <t xml:space="preserve">000-630-00 </t>
  </si>
  <si>
    <t>General Drawings - Building Services</t>
  </si>
  <si>
    <t xml:space="preserve">000-800-00 </t>
  </si>
  <si>
    <t>Rail Systems Discipline Lead</t>
  </si>
  <si>
    <t>Management and coordination of Rail Systems discipline works by Rail Systems Lead only</t>
  </si>
  <si>
    <t>000-815-00</t>
  </si>
  <si>
    <t>General Drawings - Traction Power and Traction Power Report</t>
  </si>
  <si>
    <t xml:space="preserve">000-820-00 </t>
  </si>
  <si>
    <t>OHLE - Interface Management and General Drawings</t>
  </si>
  <si>
    <t>000-825-00</t>
  </si>
  <si>
    <t>General Drawings - Earthing and Bonding</t>
  </si>
  <si>
    <t>000-840-00</t>
  </si>
  <si>
    <t>General Drawings - Telecommunication Systems and report</t>
  </si>
  <si>
    <t xml:space="preserve">000-880-00 </t>
  </si>
  <si>
    <t>General Drawings - Combined Services Routes</t>
  </si>
  <si>
    <t xml:space="preserve">000-900-00 </t>
  </si>
  <si>
    <t>Urban Design and Landscaping Discipline Lead</t>
  </si>
  <si>
    <t>Management and coordination of UD&amp;L discipline works by UD&amp;L Lead only</t>
  </si>
  <si>
    <t xml:space="preserve">000-910-00 </t>
  </si>
  <si>
    <t>General Drawings - Urban Design and Public Realm</t>
  </si>
  <si>
    <t xml:space="preserve">000-930-10 </t>
  </si>
  <si>
    <t>General Drawings - Signage and Way Finding</t>
  </si>
  <si>
    <t>100-189-00</t>
  </si>
  <si>
    <t>Road Safety Audits (North)</t>
  </si>
  <si>
    <t xml:space="preserve">100-200-10 </t>
  </si>
  <si>
    <t>Rail Civil 1A-1F (North)</t>
  </si>
  <si>
    <t xml:space="preserve">100-200-20 </t>
  </si>
  <si>
    <t>Rail Civil - Broadbeach Enabling Works (North)</t>
  </si>
  <si>
    <t xml:space="preserve">100-310-10 </t>
  </si>
  <si>
    <t>Road Civil 1A-1F (North)</t>
  </si>
  <si>
    <t>100-320-00</t>
  </si>
  <si>
    <t>Drainage 1A-1F (North)</t>
  </si>
  <si>
    <t xml:space="preserve">100-330-10 </t>
  </si>
  <si>
    <t>Pavements 1A-1F (North)</t>
  </si>
  <si>
    <t xml:space="preserve">100-340-10 </t>
  </si>
  <si>
    <t>Signage and Linemarking 1A-1F (North)</t>
  </si>
  <si>
    <t xml:space="preserve">100-345-10 </t>
  </si>
  <si>
    <t>Road Furniture 1A-1F (North)</t>
  </si>
  <si>
    <t>100-350-00</t>
  </si>
  <si>
    <t>Road Lighting 1A - 1F - ERDS (North)</t>
  </si>
  <si>
    <t xml:space="preserve">100-360-10 </t>
  </si>
  <si>
    <t>Intelligent Transport Systems 1A - 1F - ERDS(North)</t>
  </si>
  <si>
    <t xml:space="preserve">100-370-10 </t>
  </si>
  <si>
    <t>Traffic Signals 1A-1F - ERDS (North)</t>
  </si>
  <si>
    <t xml:space="preserve">100-430-10 </t>
  </si>
  <si>
    <t>Retaining Walls RW1 - Nobby's Arc (North)</t>
  </si>
  <si>
    <t xml:space="preserve">100-450-10 </t>
  </si>
  <si>
    <t>Sign and VMS Foundation Design - (North)</t>
  </si>
  <si>
    <t xml:space="preserve">100-480-10 </t>
  </si>
  <si>
    <t>Slab Track 1A-1F (North)</t>
  </si>
  <si>
    <t>100-610-00</t>
  </si>
  <si>
    <t>Architecture (North)</t>
  </si>
  <si>
    <t>100-620-00</t>
  </si>
  <si>
    <t>Structural (North)</t>
  </si>
  <si>
    <t>100-630-00</t>
  </si>
  <si>
    <t>Building Services General (North)</t>
  </si>
  <si>
    <t>100-815-10</t>
  </si>
  <si>
    <t>Traction Power - TPS 11 Annette Kellerman Park (North)</t>
  </si>
  <si>
    <t xml:space="preserve">100-820-10 </t>
  </si>
  <si>
    <t>OHLE 1A-1F (North)</t>
  </si>
  <si>
    <t xml:space="preserve">100-825-10 </t>
  </si>
  <si>
    <t>Earthing and Bonding 1A-1F (North)</t>
  </si>
  <si>
    <t xml:space="preserve">100-840-10 </t>
  </si>
  <si>
    <t>Telecommunication Systems 1A-1F (North)</t>
  </si>
  <si>
    <t xml:space="preserve">100-880-10 </t>
  </si>
  <si>
    <t>Combined Services Routes 1A-1F (North)</t>
  </si>
  <si>
    <t>100-910-00</t>
  </si>
  <si>
    <t>Urban Design and Public Realm (North)</t>
  </si>
  <si>
    <t>100-930-00</t>
  </si>
  <si>
    <t>Signage and Way Finding (North)</t>
  </si>
  <si>
    <t>150-189-00</t>
  </si>
  <si>
    <t>Road Safety Audits (Central)</t>
  </si>
  <si>
    <t xml:space="preserve">150-200-10 </t>
  </si>
  <si>
    <t>Rail Civil 1G -1K (Central)</t>
  </si>
  <si>
    <t xml:space="preserve">150-310-10 </t>
  </si>
  <si>
    <t>Road Civil 1G -1K (Central)</t>
  </si>
  <si>
    <t>150-320-00</t>
  </si>
  <si>
    <t>Drainage 1G - 1K (Central)</t>
  </si>
  <si>
    <t xml:space="preserve">150-330-10 </t>
  </si>
  <si>
    <t>Pavements 1G -1K (Central)</t>
  </si>
  <si>
    <t xml:space="preserve">150-340-10 </t>
  </si>
  <si>
    <t>Signage and Linemarking 1G -1K (Central)</t>
  </si>
  <si>
    <t xml:space="preserve">150-345-10 </t>
  </si>
  <si>
    <t>Road Furniture 1G -1K (Central)</t>
  </si>
  <si>
    <t xml:space="preserve">150-350-10 </t>
  </si>
  <si>
    <t>Road Lighting 1G -1K (Central)</t>
  </si>
  <si>
    <t xml:space="preserve">150-360-10 </t>
  </si>
  <si>
    <t>Intelligent Transport Systems 1G -1K (Central)</t>
  </si>
  <si>
    <t xml:space="preserve">150-370-10 </t>
  </si>
  <si>
    <t>Traffic Signals 1G -1K (Central)</t>
  </si>
  <si>
    <t>150-610-00</t>
  </si>
  <si>
    <t>Architecture (Central)</t>
  </si>
  <si>
    <t>150-620-00</t>
  </si>
  <si>
    <t>Structural (Central)</t>
  </si>
  <si>
    <t>150-630-00</t>
  </si>
  <si>
    <t>Building Services General (Central)</t>
  </si>
  <si>
    <t xml:space="preserve">150-815-10 </t>
  </si>
  <si>
    <t>Traction Power - TPS 12 Sandercock Park (Central)</t>
  </si>
  <si>
    <t xml:space="preserve">150-820-10 </t>
  </si>
  <si>
    <t>OHLE 1G -1K (Central)</t>
  </si>
  <si>
    <t xml:space="preserve">150-825-10 </t>
  </si>
  <si>
    <t>Earthing and Bonding 1G -1K (Central)</t>
  </si>
  <si>
    <t xml:space="preserve">150-840-10 </t>
  </si>
  <si>
    <t>Telecommunication Systems 1G -1K (Central)</t>
  </si>
  <si>
    <t xml:space="preserve">150-880-10 </t>
  </si>
  <si>
    <t>Combined Services Routes 1G -1K (Central)</t>
  </si>
  <si>
    <t>150-910-00</t>
  </si>
  <si>
    <t>Urban Design and Public Realm (Central)</t>
  </si>
  <si>
    <t>150-930-00</t>
  </si>
  <si>
    <t>Signage and Way Finding (Central)</t>
  </si>
  <si>
    <t>200-189-00</t>
  </si>
  <si>
    <t>Road Safety Audits (South)</t>
  </si>
  <si>
    <t xml:space="preserve">200-200-10 </t>
  </si>
  <si>
    <t>Rail Civil 2A-2I (South)</t>
  </si>
  <si>
    <t xml:space="preserve">200-310-10 </t>
  </si>
  <si>
    <t>Road Civil 2A-2I (South)</t>
  </si>
  <si>
    <t>200-320-00</t>
  </si>
  <si>
    <t>Drainage (South)</t>
  </si>
  <si>
    <t xml:space="preserve">200-330-10 </t>
  </si>
  <si>
    <t>Pavements 2A-2I (South)</t>
  </si>
  <si>
    <t xml:space="preserve">200-340-10 </t>
  </si>
  <si>
    <t>Signage and Linemarking 2A-2I (South)</t>
  </si>
  <si>
    <t xml:space="preserve">200-345-10 </t>
  </si>
  <si>
    <t>Road Furniture 2A-2I (South)</t>
  </si>
  <si>
    <t>200-350-00</t>
  </si>
  <si>
    <t>Road Lighting (South)</t>
  </si>
  <si>
    <t xml:space="preserve">200-360-10 </t>
  </si>
  <si>
    <t>Intelligent Transport Systems 2A-2I (South)</t>
  </si>
  <si>
    <t xml:space="preserve">200-370-10 </t>
  </si>
  <si>
    <t>Traffic Signals 2A-2I (South)</t>
  </si>
  <si>
    <t>200-430-00</t>
  </si>
  <si>
    <t>Retaining Walls (South)</t>
  </si>
  <si>
    <t xml:space="preserve">200-450-00 </t>
  </si>
  <si>
    <t>Sign Supports (South)</t>
  </si>
  <si>
    <t xml:space="preserve">200-480-10 </t>
  </si>
  <si>
    <t>Slab Track 2A-2I (South)</t>
  </si>
  <si>
    <t>200-610-00</t>
  </si>
  <si>
    <t>Architecture (South)</t>
  </si>
  <si>
    <t>200-620-00</t>
  </si>
  <si>
    <t>Structural (South)</t>
  </si>
  <si>
    <t>200-630-00</t>
  </si>
  <si>
    <t>Building Services General (South)</t>
  </si>
  <si>
    <t>200-815-00</t>
  </si>
  <si>
    <t>Traction Power (South)</t>
  </si>
  <si>
    <t xml:space="preserve">200-820-10 </t>
  </si>
  <si>
    <t>OHLE 2A-2I (South)</t>
  </si>
  <si>
    <t xml:space="preserve">200-825-10 </t>
  </si>
  <si>
    <t>Earthing and Bonding 2A-2I (South)</t>
  </si>
  <si>
    <t xml:space="preserve">200-840-10 </t>
  </si>
  <si>
    <t>Telecommunication Systems 2A-2I (South)</t>
  </si>
  <si>
    <t xml:space="preserve">200-880-10 </t>
  </si>
  <si>
    <t>Combined Services Routes 2A-2I (South)</t>
  </si>
  <si>
    <t>200-910-00</t>
  </si>
  <si>
    <t>Urban Design and Public Realm (South)</t>
  </si>
  <si>
    <t>200-930-00</t>
  </si>
  <si>
    <t>Signage and Way Finding (South)</t>
  </si>
  <si>
    <t xml:space="preserve">300-200-10 </t>
  </si>
  <si>
    <t>Rail Civil - Civil Rail Plans (Depot)</t>
  </si>
  <si>
    <t xml:space="preserve">300-200-20 </t>
  </si>
  <si>
    <t>Rail Civil - Earth Works Plans (Depot)</t>
  </si>
  <si>
    <t xml:space="preserve">300-320-10 </t>
  </si>
  <si>
    <t>Drainage (Depot)</t>
  </si>
  <si>
    <t>300-330-00</t>
  </si>
  <si>
    <t>Pavements (Depot)</t>
  </si>
  <si>
    <t>300-340-00</t>
  </si>
  <si>
    <t>Signage and Linemarking (Depot)</t>
  </si>
  <si>
    <t xml:space="preserve">300-345-20 </t>
  </si>
  <si>
    <t>Road Furniture (Depot)</t>
  </si>
  <si>
    <t xml:space="preserve">300-350-10 </t>
  </si>
  <si>
    <t>Road Lighting (Depot)</t>
  </si>
  <si>
    <t xml:space="preserve">300-610-10 </t>
  </si>
  <si>
    <t>Architecture (Depot)</t>
  </si>
  <si>
    <t xml:space="preserve">300-620-10 </t>
  </si>
  <si>
    <t>Structural (Depot)</t>
  </si>
  <si>
    <t xml:space="preserve">300-630-10 </t>
  </si>
  <si>
    <t>Building Services General (Depot)</t>
  </si>
  <si>
    <t xml:space="preserve">300-820-10 </t>
  </si>
  <si>
    <t>OHLE (Depot)</t>
  </si>
  <si>
    <t xml:space="preserve">300-825-10 </t>
  </si>
  <si>
    <t>Earthing and Bonding (Depot)</t>
  </si>
  <si>
    <t xml:space="preserve">300-840-10 </t>
  </si>
  <si>
    <t>Telecommunication Systems (Depot)</t>
  </si>
  <si>
    <t xml:space="preserve">300-880-10 </t>
  </si>
  <si>
    <t>Combined Services Routes (Depot)</t>
  </si>
  <si>
    <t xml:space="preserve">300-910-10 </t>
  </si>
  <si>
    <t>Urban Design and Public Realm (Depot)</t>
  </si>
  <si>
    <t xml:space="preserve">300-930-10 </t>
  </si>
  <si>
    <t>Signage and Way Finding (Depot)</t>
  </si>
  <si>
    <t xml:space="preserve">400-610-10 </t>
  </si>
  <si>
    <t>Architecture (OCC)</t>
  </si>
  <si>
    <t xml:space="preserve">400-620-10 </t>
  </si>
  <si>
    <t>Structural (OCC)</t>
  </si>
  <si>
    <t xml:space="preserve">400-630-10 </t>
  </si>
  <si>
    <t>Building Services General (OCC)</t>
  </si>
  <si>
    <t xml:space="preserve">400-840-10 </t>
  </si>
  <si>
    <t>Telecommunication Systems (OCC)</t>
  </si>
  <si>
    <t>Trimmed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</si>
</sst>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FCA-FF00-41F6-A368-A17891781208}">
  <dimension ref="A1:F131"/>
  <sheetViews>
    <sheetView tabSelected="1" workbookViewId="0">
      <selection activeCell="J16" sqref="J16"/>
    </sheetView>
  </sheetViews>
  <sheetFormatPr defaultRowHeight="12.75" x14ac:dyDescent="0.2"/>
  <cols>
    <col min="1" max="1" width="11.28515625" bestFit="1" customWidth="1"/>
    <col min="2" max="2" width="11.28515625" customWidth="1"/>
    <col min="3" max="3" width="54.28515625" bestFit="1" customWidth="1"/>
    <col min="4" max="4" width="29" customWidth="1"/>
    <col min="5" max="5" width="16.7109375" customWidth="1"/>
    <col min="6" max="6" width="9.140625" style="1"/>
  </cols>
  <sheetData>
    <row r="1" spans="1:6" x14ac:dyDescent="0.2">
      <c r="A1" t="s">
        <v>0</v>
      </c>
      <c r="B1" t="s">
        <v>271</v>
      </c>
      <c r="C1" t="s">
        <v>1</v>
      </c>
      <c r="D1" t="s">
        <v>2</v>
      </c>
    </row>
    <row r="2" spans="1:6" x14ac:dyDescent="0.2">
      <c r="A2" t="s">
        <v>3</v>
      </c>
      <c r="B2" t="str">
        <f>TRIM(A2)</f>
        <v>000-055-00</v>
      </c>
      <c r="C2" t="s">
        <v>4</v>
      </c>
      <c r="D2" t="s">
        <v>5</v>
      </c>
      <c r="E2" t="str">
        <f>"select count(*) from projecttasks where projectid = 1646 and taskno = '"&amp;B2&amp;"'"</f>
        <v>select count(*) from projecttasks where projectid = 1646 and taskno = '000-055-00'</v>
      </c>
      <c r="F2" s="1" t="str">
        <f>"update projecttasks set name = '"&amp;C2&amp;"', notes = '"&amp;D2&amp;"' where taskno = '"&amp;B2&amp;"' and projectid = 1646"</f>
        <v>update projecttasks set name = 'Health &amp; Safety Management', notes = 'Time incurred in maintaining H&amp;S of the project and team' where taskno = '000-055-00' and projectid = 1646</v>
      </c>
    </row>
    <row r="3" spans="1:6" x14ac:dyDescent="0.2">
      <c r="A3" t="s">
        <v>6</v>
      </c>
      <c r="B3" t="str">
        <f t="shared" ref="B3:B66" si="0">TRIM(A3)</f>
        <v>000-060-00</v>
      </c>
      <c r="C3" t="s">
        <v>7</v>
      </c>
      <c r="E3" t="str">
        <f t="shared" ref="E3:E66" si="1">"select count(*) from projecttasks where projectid = 1646 and taskno = '"&amp;B3&amp;"'"</f>
        <v>select count(*) from projecttasks where projectid = 1646 and taskno = '000-060-00'</v>
      </c>
      <c r="F3" s="1" t="str">
        <f t="shared" ref="F3:F66" si="2">"update projecttasks set name = '"&amp;C3&amp;"', notes = '"&amp;D3&amp;"' where taskno = '"&amp;B3&amp;"' and projectid = 1646"</f>
        <v>update projecttasks set name = 'Project and Design Management ', notes = '' where taskno = '000-060-00' and projectid = 1646</v>
      </c>
    </row>
    <row r="4" spans="1:6" x14ac:dyDescent="0.2">
      <c r="A4" t="s">
        <v>8</v>
      </c>
      <c r="B4" t="str">
        <f t="shared" si="0"/>
        <v>000-062-00</v>
      </c>
      <c r="C4" t="s">
        <v>9</v>
      </c>
      <c r="E4" t="str">
        <f t="shared" si="1"/>
        <v>select count(*) from projecttasks where projectid = 1646 and taskno = '000-062-00'</v>
      </c>
      <c r="F4" s="1" t="str">
        <f t="shared" si="2"/>
        <v>update projecttasks set name = 'Admin and Doc. Control', notes = '' where taskno = '000-062-00' and projectid = 1646</v>
      </c>
    </row>
    <row r="5" spans="1:6" x14ac:dyDescent="0.2">
      <c r="A5" t="s">
        <v>10</v>
      </c>
      <c r="B5" t="str">
        <f t="shared" si="0"/>
        <v>000-063-00</v>
      </c>
      <c r="C5" t="s">
        <v>11</v>
      </c>
      <c r="E5" t="str">
        <f t="shared" si="1"/>
        <v>select count(*) from projecttasks where projectid = 1646 and taskno = '000-063-00'</v>
      </c>
      <c r="F5" s="1" t="str">
        <f t="shared" si="2"/>
        <v>update projecttasks set name = 'Project Controls', notes = '' where taskno = '000-063-00' and projectid = 1646</v>
      </c>
    </row>
    <row r="6" spans="1:6" x14ac:dyDescent="0.2">
      <c r="A6" t="s">
        <v>12</v>
      </c>
      <c r="B6" t="str">
        <f t="shared" si="0"/>
        <v>000-080-00</v>
      </c>
      <c r="C6" t="s">
        <v>13</v>
      </c>
      <c r="E6" t="str">
        <f t="shared" si="1"/>
        <v>select count(*) from projecttasks where projectid = 1646 and taskno = '000-080-00'</v>
      </c>
      <c r="F6" s="1" t="str">
        <f t="shared" si="2"/>
        <v>update projecttasks set name = 'Systems Engineering and Assurance', notes = '' where taskno = '000-080-00' and projectid = 1646</v>
      </c>
    </row>
    <row r="7" spans="1:6" x14ac:dyDescent="0.2">
      <c r="A7" t="s">
        <v>14</v>
      </c>
      <c r="B7" t="str">
        <f t="shared" si="0"/>
        <v>000-088-00</v>
      </c>
      <c r="C7" t="s">
        <v>15</v>
      </c>
      <c r="E7" t="str">
        <f t="shared" si="1"/>
        <v>select count(*) from projecttasks where projectid = 1646 and taskno = '000-088-00'</v>
      </c>
      <c r="F7" s="1" t="str">
        <f t="shared" si="2"/>
        <v>update projecttasks set name = 'Safety in Design Coordination and Reporting', notes = '' where taskno = '000-088-00' and projectid = 1646</v>
      </c>
    </row>
    <row r="8" spans="1:6" x14ac:dyDescent="0.2">
      <c r="A8" t="s">
        <v>16</v>
      </c>
      <c r="B8" t="str">
        <f t="shared" si="0"/>
        <v>000-090-00</v>
      </c>
      <c r="C8" t="s">
        <v>17</v>
      </c>
      <c r="D8" t="s">
        <v>18</v>
      </c>
      <c r="E8" t="str">
        <f t="shared" si="1"/>
        <v>select count(*) from projecttasks where projectid = 1646 and taskno = '000-090-00'</v>
      </c>
      <c r="F8" s="1" t="str">
        <f t="shared" si="2"/>
        <v>update projecttasks set name = 'CAD Management', notes = 'CAD set up and general management of CAD and DE' where taskno = '000-090-00' and projectid = 1646</v>
      </c>
    </row>
    <row r="9" spans="1:6" x14ac:dyDescent="0.2">
      <c r="A9" t="s">
        <v>19</v>
      </c>
      <c r="B9" t="str">
        <f t="shared" si="0"/>
        <v>000-146-00</v>
      </c>
      <c r="C9" t="s">
        <v>20</v>
      </c>
      <c r="E9" t="str">
        <f t="shared" si="1"/>
        <v>select count(*) from projecttasks where projectid = 1646 and taskno = '000-146-00'</v>
      </c>
      <c r="F9" s="1" t="str">
        <f t="shared" si="2"/>
        <v>update projecttasks set name = 'Noise and Vibration', notes = '' where taskno = '000-146-00' and projectid = 1646</v>
      </c>
    </row>
    <row r="10" spans="1:6" x14ac:dyDescent="0.2">
      <c r="A10" t="s">
        <v>21</v>
      </c>
      <c r="B10" t="str">
        <f t="shared" si="0"/>
        <v>000-150-00</v>
      </c>
      <c r="C10" t="s">
        <v>22</v>
      </c>
      <c r="D10" t="s">
        <v>23</v>
      </c>
      <c r="E10" t="str">
        <f t="shared" si="1"/>
        <v>select count(*) from projecttasks where projectid = 1646 and taskno = '000-150-00'</v>
      </c>
      <c r="F10" s="1" t="str">
        <f t="shared" si="2"/>
        <v>update projecttasks set name = 'Geotech Design', notes = 'Ground investigation and interpretative reporting' where taskno = '000-150-00' and projectid = 1646</v>
      </c>
    </row>
    <row r="11" spans="1:6" x14ac:dyDescent="0.2">
      <c r="A11" t="s">
        <v>24</v>
      </c>
      <c r="B11" t="str">
        <f t="shared" si="0"/>
        <v>000-181-00</v>
      </c>
      <c r="C11" t="s">
        <v>25</v>
      </c>
      <c r="E11" t="str">
        <f t="shared" si="1"/>
        <v>select count(*) from projecttasks where projectid = 1646 and taskno = '000-181-00'</v>
      </c>
      <c r="F11" s="1" t="str">
        <f t="shared" si="2"/>
        <v>update projecttasks set name = 'Durability Report', notes = '' where taskno = '000-181-00' and projectid = 1646</v>
      </c>
    </row>
    <row r="12" spans="1:6" x14ac:dyDescent="0.2">
      <c r="A12" t="s">
        <v>26</v>
      </c>
      <c r="B12" t="str">
        <f t="shared" si="0"/>
        <v>000-182-10</v>
      </c>
      <c r="C12" t="s">
        <v>27</v>
      </c>
      <c r="E12" t="str">
        <f t="shared" si="1"/>
        <v>select count(*) from projecttasks where projectid = 1646 and taskno = '000-182-10'</v>
      </c>
      <c r="F12" s="1" t="str">
        <f t="shared" si="2"/>
        <v>update projecttasks set name = 'Traffic Engineering and Report', notes = '' where taskno = '000-182-10' and projectid = 1646</v>
      </c>
    </row>
    <row r="13" spans="1:6" x14ac:dyDescent="0.2">
      <c r="A13" t="s">
        <v>28</v>
      </c>
      <c r="B13" t="str">
        <f t="shared" si="0"/>
        <v>000-184-10</v>
      </c>
      <c r="C13" t="s">
        <v>29</v>
      </c>
      <c r="E13" t="str">
        <f t="shared" si="1"/>
        <v>select count(*) from projecttasks where projectid = 1646 and taskno = '000-184-10'</v>
      </c>
      <c r="F13" s="1" t="str">
        <f t="shared" si="2"/>
        <v>update projecttasks set name = 'Flood Modelling', notes = '' where taskno = '000-184-10' and projectid = 1646</v>
      </c>
    </row>
    <row r="14" spans="1:6" x14ac:dyDescent="0.2">
      <c r="A14" t="s">
        <v>30</v>
      </c>
      <c r="B14" t="str">
        <f t="shared" si="0"/>
        <v>000-185-00</v>
      </c>
      <c r="C14" t="s">
        <v>31</v>
      </c>
      <c r="E14" t="str">
        <f t="shared" si="1"/>
        <v>select count(*) from projecttasks where projectid = 1646 and taskno = '000-185-00'</v>
      </c>
      <c r="F14" s="1" t="str">
        <f t="shared" si="2"/>
        <v>update projecttasks set name = 'Pavement Design and Track Slab Report', notes = '' where taskno = '000-185-00' and projectid = 1646</v>
      </c>
    </row>
    <row r="15" spans="1:6" x14ac:dyDescent="0.2">
      <c r="A15" t="s">
        <v>32</v>
      </c>
      <c r="B15" t="str">
        <f t="shared" si="0"/>
        <v>000-194-10</v>
      </c>
      <c r="C15" t="s">
        <v>33</v>
      </c>
      <c r="E15" t="str">
        <f t="shared" si="1"/>
        <v>select count(*) from projecttasks where projectid = 1646 and taskno = '000-194-10'</v>
      </c>
      <c r="F15" s="1" t="str">
        <f t="shared" si="2"/>
        <v>update projecttasks set name = 'EMC', notes = '' where taskno = '000-194-10' and projectid = 1646</v>
      </c>
    </row>
    <row r="16" spans="1:6" x14ac:dyDescent="0.2">
      <c r="A16" t="s">
        <v>34</v>
      </c>
      <c r="B16" t="str">
        <f t="shared" si="0"/>
        <v>000-200-10</v>
      </c>
      <c r="C16" t="s">
        <v>35</v>
      </c>
      <c r="D16" t="s">
        <v>36</v>
      </c>
      <c r="E16" t="str">
        <f t="shared" si="1"/>
        <v>select count(*) from projecttasks where projectid = 1646 and taskno = '000-200-10'</v>
      </c>
      <c r="F16" s="1" t="str">
        <f t="shared" si="2"/>
        <v>update projecttasks set name = 'Rail Discipline Lead', notes = 'Management and coordination of Rail discipline works by Rail Lead only' where taskno = '000-200-10' and projectid = 1646</v>
      </c>
    </row>
    <row r="17" spans="1:6" x14ac:dyDescent="0.2">
      <c r="A17" t="s">
        <v>37</v>
      </c>
      <c r="B17" t="str">
        <f t="shared" si="0"/>
        <v>000-200-20</v>
      </c>
      <c r="C17" t="s">
        <v>38</v>
      </c>
      <c r="D17" t="s">
        <v>39</v>
      </c>
      <c r="E17" t="str">
        <f t="shared" si="1"/>
        <v>select count(*) from projecttasks where projectid = 1646 and taskno = '000-200-20'</v>
      </c>
      <c r="F17" s="1" t="str">
        <f t="shared" si="2"/>
        <v>update projecttasks set name = 'General Drawings - Rail Civil ', notes = 'Initial preparation of drawings that will be used across multiple areas/zones. After intiial preparation, all hours to be charged to the respective area.' where taskno = '000-200-20' and projectid = 1646</v>
      </c>
    </row>
    <row r="18" spans="1:6" x14ac:dyDescent="0.2">
      <c r="A18" t="s">
        <v>40</v>
      </c>
      <c r="B18" t="str">
        <f t="shared" si="0"/>
        <v>000-200-30</v>
      </c>
      <c r="C18" t="s">
        <v>41</v>
      </c>
      <c r="E18" t="str">
        <f t="shared" si="1"/>
        <v>select count(*) from projecttasks where projectid = 1646 and taskno = '000-200-30'</v>
      </c>
      <c r="F18" s="1" t="str">
        <f t="shared" si="2"/>
        <v>update projecttasks set name = 'Wheel Rail Interface Report', notes = '' where taskno = '000-200-30' and projectid = 1646</v>
      </c>
    </row>
    <row r="19" spans="1:6" x14ac:dyDescent="0.2">
      <c r="A19" t="s">
        <v>42</v>
      </c>
      <c r="B19" t="str">
        <f t="shared" si="0"/>
        <v>000-300-00</v>
      </c>
      <c r="C19" t="s">
        <v>43</v>
      </c>
      <c r="D19" t="s">
        <v>44</v>
      </c>
      <c r="E19" t="str">
        <f t="shared" si="1"/>
        <v>select count(*) from projecttasks where projectid = 1646 and taskno = '000-300-00'</v>
      </c>
      <c r="F19" s="1" t="str">
        <f t="shared" si="2"/>
        <v>update projecttasks set name = 'Roads Discipline Lead', notes = 'Management and coordination of Roads discipline works by Roads Lead only' where taskno = '000-300-00' and projectid = 1646</v>
      </c>
    </row>
    <row r="20" spans="1:6" x14ac:dyDescent="0.2">
      <c r="A20" t="s">
        <v>45</v>
      </c>
      <c r="B20" t="str">
        <f t="shared" si="0"/>
        <v>000-310-10</v>
      </c>
      <c r="C20" t="s">
        <v>46</v>
      </c>
      <c r="D20" t="s">
        <v>39</v>
      </c>
      <c r="E20" t="str">
        <f t="shared" si="1"/>
        <v>select count(*) from projecttasks where projectid = 1646 and taskno = '000-310-10'</v>
      </c>
      <c r="F20" s="1" t="str">
        <f t="shared" si="2"/>
        <v>update projecttasks set name = 'General Drawings - Roads', notes = 'Initial preparation of drawings that will be used across multiple areas/zones. After intiial preparation, all hours to be charged to the respective area.' where taskno = '000-310-10' and projectid = 1646</v>
      </c>
    </row>
    <row r="21" spans="1:6" x14ac:dyDescent="0.2">
      <c r="A21" t="s">
        <v>47</v>
      </c>
      <c r="B21" t="str">
        <f t="shared" si="0"/>
        <v>000-320-10</v>
      </c>
      <c r="C21" t="s">
        <v>48</v>
      </c>
      <c r="D21" t="s">
        <v>39</v>
      </c>
      <c r="E21" t="str">
        <f t="shared" si="1"/>
        <v>select count(*) from projecttasks where projectid = 1646 and taskno = '000-320-10'</v>
      </c>
      <c r="F21" s="1" t="str">
        <f t="shared" si="2"/>
        <v>update projecttasks set name = 'General Drawings - Drainage', notes = 'Initial preparation of drawings that will be used across multiple areas/zones. After intiial preparation, all hours to be charged to the respective area.' where taskno = '000-320-10' and projectid = 1646</v>
      </c>
    </row>
    <row r="22" spans="1:6" x14ac:dyDescent="0.2">
      <c r="A22" t="s">
        <v>49</v>
      </c>
      <c r="B22" t="str">
        <f t="shared" si="0"/>
        <v>000-330-10</v>
      </c>
      <c r="C22" t="s">
        <v>50</v>
      </c>
      <c r="D22" t="s">
        <v>39</v>
      </c>
      <c r="E22" t="str">
        <f t="shared" si="1"/>
        <v>select count(*) from projecttasks where projectid = 1646 and taskno = '000-330-10'</v>
      </c>
      <c r="F22" s="1" t="str">
        <f t="shared" si="2"/>
        <v>update projecttasks set name = 'General Drawings - Pavements', notes = 'Initial preparation of drawings that will be used across multiple areas/zones. After intiial preparation, all hours to be charged to the respective area.' where taskno = '000-330-10' and projectid = 1646</v>
      </c>
    </row>
    <row r="23" spans="1:6" x14ac:dyDescent="0.2">
      <c r="A23" t="s">
        <v>51</v>
      </c>
      <c r="B23" t="str">
        <f t="shared" si="0"/>
        <v>000-340-10</v>
      </c>
      <c r="C23" t="s">
        <v>52</v>
      </c>
      <c r="D23" t="s">
        <v>39</v>
      </c>
      <c r="E23" t="str">
        <f t="shared" si="1"/>
        <v>select count(*) from projecttasks where projectid = 1646 and taskno = '000-340-10'</v>
      </c>
      <c r="F23" s="1" t="str">
        <f t="shared" si="2"/>
        <v>update projecttasks set name = 'General Drawings - Signage and Linemarking ', notes = 'Initial preparation of drawings that will be used across multiple areas/zones. After intiial preparation, all hours to be charged to the respective area.' where taskno = '000-340-10' and projectid = 1646</v>
      </c>
    </row>
    <row r="24" spans="1:6" x14ac:dyDescent="0.2">
      <c r="A24" t="s">
        <v>53</v>
      </c>
      <c r="B24" t="str">
        <f t="shared" si="0"/>
        <v>000-345-10</v>
      </c>
      <c r="C24" t="s">
        <v>54</v>
      </c>
      <c r="D24" t="s">
        <v>39</v>
      </c>
      <c r="E24" t="str">
        <f t="shared" si="1"/>
        <v>select count(*) from projecttasks where projectid = 1646 and taskno = '000-345-10'</v>
      </c>
      <c r="F24" s="1" t="str">
        <f t="shared" si="2"/>
        <v>update projecttasks set name = 'General Drawings - Road Furniture', notes = 'Initial preparation of drawings that will be used across multiple areas/zones. After intiial preparation, all hours to be charged to the respective area.' where taskno = '000-345-10' and projectid = 1646</v>
      </c>
    </row>
    <row r="25" spans="1:6" x14ac:dyDescent="0.2">
      <c r="A25" t="s">
        <v>55</v>
      </c>
      <c r="B25" t="str">
        <f t="shared" si="0"/>
        <v>000-350-10</v>
      </c>
      <c r="C25" t="s">
        <v>56</v>
      </c>
      <c r="D25" t="s">
        <v>39</v>
      </c>
      <c r="E25" t="str">
        <f t="shared" si="1"/>
        <v>select count(*) from projecttasks where projectid = 1646 and taskno = '000-350-10'</v>
      </c>
      <c r="F25" s="1" t="str">
        <f t="shared" si="2"/>
        <v>update projecttasks set name = 'General Drawings - Road Lighting ', notes = 'Initial preparation of drawings that will be used across multiple areas/zones. After intiial preparation, all hours to be charged to the respective area.' where taskno = '000-350-10' and projectid = 1646</v>
      </c>
    </row>
    <row r="26" spans="1:6" x14ac:dyDescent="0.2">
      <c r="A26" t="s">
        <v>57</v>
      </c>
      <c r="B26" t="str">
        <f t="shared" si="0"/>
        <v>000-360-10</v>
      </c>
      <c r="C26" t="s">
        <v>58</v>
      </c>
      <c r="D26" t="s">
        <v>39</v>
      </c>
      <c r="E26" t="str">
        <f t="shared" si="1"/>
        <v>select count(*) from projecttasks where projectid = 1646 and taskno = '000-360-10'</v>
      </c>
      <c r="F26" s="1" t="str">
        <f t="shared" si="2"/>
        <v>update projecttasks set name = 'General Drawings - ITS ', notes = 'Initial preparation of drawings that will be used across multiple areas/zones. After intiial preparation, all hours to be charged to the respective area.' where taskno = '000-360-10' and projectid = 1646</v>
      </c>
    </row>
    <row r="27" spans="1:6" x14ac:dyDescent="0.2">
      <c r="A27" t="s">
        <v>59</v>
      </c>
      <c r="B27" t="str">
        <f t="shared" si="0"/>
        <v>000-370-00</v>
      </c>
      <c r="C27" t="s">
        <v>60</v>
      </c>
      <c r="D27" t="s">
        <v>39</v>
      </c>
      <c r="E27" t="str">
        <f t="shared" si="1"/>
        <v>select count(*) from projecttasks where projectid = 1646 and taskno = '000-370-00'</v>
      </c>
      <c r="F27" s="1" t="str">
        <f t="shared" si="2"/>
        <v>update projecttasks set name = 'General Drawings - Traffic Signals', notes = 'Initial preparation of drawings that will be used across multiple areas/zones. After intiial preparation, all hours to be charged to the respective area.' where taskno = '000-370-00' and projectid = 1646</v>
      </c>
    </row>
    <row r="28" spans="1:6" x14ac:dyDescent="0.2">
      <c r="A28" t="s">
        <v>61</v>
      </c>
      <c r="B28" t="str">
        <f t="shared" si="0"/>
        <v>000-370-10</v>
      </c>
      <c r="C28" t="s">
        <v>62</v>
      </c>
      <c r="E28" t="str">
        <f t="shared" si="1"/>
        <v>select count(*) from projecttasks where projectid = 1646 and taskno = '000-370-10'</v>
      </c>
      <c r="F28" s="1" t="str">
        <f t="shared" si="2"/>
        <v>update projecttasks set name = 'Traffic Signalling Report', notes = '' where taskno = '000-370-10' and projectid = 1646</v>
      </c>
    </row>
    <row r="29" spans="1:6" x14ac:dyDescent="0.2">
      <c r="A29" t="s">
        <v>63</v>
      </c>
      <c r="B29" t="str">
        <f t="shared" si="0"/>
        <v>000-450-20</v>
      </c>
      <c r="C29" t="s">
        <v>64</v>
      </c>
      <c r="D29" t="s">
        <v>39</v>
      </c>
      <c r="E29" t="str">
        <f t="shared" si="1"/>
        <v>select count(*) from projecttasks where projectid = 1646 and taskno = '000-450-20'</v>
      </c>
      <c r="F29" s="1" t="str">
        <f t="shared" si="2"/>
        <v>update projecttasks set name = 'General Drawings - Sign Supports', notes = 'Initial preparation of drawings that will be used across multiple areas/zones. After intiial preparation, all hours to be charged to the respective area.' where taskno = '000-450-20' and projectid = 1646</v>
      </c>
    </row>
    <row r="30" spans="1:6" x14ac:dyDescent="0.2">
      <c r="A30" t="s">
        <v>65</v>
      </c>
      <c r="B30" t="str">
        <f t="shared" si="0"/>
        <v>000-460-10</v>
      </c>
      <c r="C30" t="s">
        <v>66</v>
      </c>
      <c r="D30" t="s">
        <v>39</v>
      </c>
      <c r="E30" t="str">
        <f t="shared" si="1"/>
        <v>select count(*) from projecttasks where projectid = 1646 and taskno = '000-460-10'</v>
      </c>
      <c r="F30" s="1" t="str">
        <f t="shared" si="2"/>
        <v>update projecttasks set name = 'General Drawings - OHLE Structures', notes = 'Initial preparation of drawings that will be used across multiple areas/zones. After intiial preparation, all hours to be charged to the respective area.' where taskno = '000-460-10' and projectid = 1646</v>
      </c>
    </row>
    <row r="31" spans="1:6" x14ac:dyDescent="0.2">
      <c r="A31" t="s">
        <v>67</v>
      </c>
      <c r="B31" t="str">
        <f t="shared" si="0"/>
        <v>000-470-40</v>
      </c>
      <c r="C31" t="s">
        <v>68</v>
      </c>
      <c r="D31" t="s">
        <v>39</v>
      </c>
      <c r="E31" t="str">
        <f t="shared" si="1"/>
        <v>select count(*) from projecttasks where projectid = 1646 and taskno = '000-470-40'</v>
      </c>
      <c r="F31" s="1" t="str">
        <f t="shared" si="2"/>
        <v>update projecttasks set name = 'General Drawings - Infrastructure Protection', notes = 'Initial preparation of drawings that will be used across multiple areas/zones. After intiial preparation, all hours to be charged to the respective area.' where taskno = '000-470-40' and projectid = 1646</v>
      </c>
    </row>
    <row r="32" spans="1:6" x14ac:dyDescent="0.2">
      <c r="A32" t="s">
        <v>69</v>
      </c>
      <c r="B32" t="str">
        <f t="shared" si="0"/>
        <v>000-480-10</v>
      </c>
      <c r="C32" t="s">
        <v>70</v>
      </c>
      <c r="D32" t="s">
        <v>39</v>
      </c>
      <c r="E32" t="str">
        <f t="shared" si="1"/>
        <v>select count(*) from projecttasks where projectid = 1646 and taskno = '000-480-10'</v>
      </c>
      <c r="F32" s="1" t="str">
        <f t="shared" si="2"/>
        <v>update projecttasks set name = 'General Drawings - Slab Track', notes = 'Initial preparation of drawings that will be used across multiple areas/zones. After intiial preparation, all hours to be charged to the respective area.' where taskno = '000-480-10' and projectid = 1646</v>
      </c>
    </row>
    <row r="33" spans="1:6" x14ac:dyDescent="0.2">
      <c r="A33" t="s">
        <v>71</v>
      </c>
      <c r="B33" t="str">
        <f t="shared" si="0"/>
        <v>000-610-00</v>
      </c>
      <c r="C33" t="s">
        <v>72</v>
      </c>
      <c r="D33" t="s">
        <v>39</v>
      </c>
      <c r="E33" t="str">
        <f t="shared" si="1"/>
        <v>select count(*) from projecttasks where projectid = 1646 and taskno = '000-610-00'</v>
      </c>
      <c r="F33" s="1" t="str">
        <f t="shared" si="2"/>
        <v>update projecttasks set name = 'General Drawings - Architecture', notes = 'Initial preparation of drawings that will be used across multiple areas/zones. After intiial preparation, all hours to be charged to the respective area.' where taskno = '000-610-00' and projectid = 1646</v>
      </c>
    </row>
    <row r="34" spans="1:6" x14ac:dyDescent="0.2">
      <c r="A34" t="s">
        <v>73</v>
      </c>
      <c r="B34" t="str">
        <f t="shared" si="0"/>
        <v>000-620-00</v>
      </c>
      <c r="C34" t="s">
        <v>74</v>
      </c>
      <c r="D34" t="s">
        <v>39</v>
      </c>
      <c r="E34" t="str">
        <f t="shared" si="1"/>
        <v>select count(*) from projecttasks where projectid = 1646 and taskno = '000-620-00'</v>
      </c>
      <c r="F34" s="1" t="str">
        <f t="shared" si="2"/>
        <v>update projecttasks set name = 'General Drawings - Structural', notes = 'Initial preparation of drawings that will be used across multiple areas/zones. After intiial preparation, all hours to be charged to the respective area.' where taskno = '000-620-00' and projectid = 1646</v>
      </c>
    </row>
    <row r="35" spans="1:6" x14ac:dyDescent="0.2">
      <c r="A35" t="s">
        <v>75</v>
      </c>
      <c r="B35" t="str">
        <f t="shared" si="0"/>
        <v>000-630-00</v>
      </c>
      <c r="C35" t="s">
        <v>76</v>
      </c>
      <c r="D35" t="s">
        <v>39</v>
      </c>
      <c r="E35" t="str">
        <f t="shared" si="1"/>
        <v>select count(*) from projecttasks where projectid = 1646 and taskno = '000-630-00'</v>
      </c>
      <c r="F35" s="1" t="str">
        <f t="shared" si="2"/>
        <v>update projecttasks set name = 'General Drawings - Building Services', notes = 'Initial preparation of drawings that will be used across multiple areas/zones. After intiial preparation, all hours to be charged to the respective area.' where taskno = '000-630-00' and projectid = 1646</v>
      </c>
    </row>
    <row r="36" spans="1:6" x14ac:dyDescent="0.2">
      <c r="A36" t="s">
        <v>77</v>
      </c>
      <c r="B36" t="str">
        <f t="shared" si="0"/>
        <v>000-800-00</v>
      </c>
      <c r="C36" t="s">
        <v>78</v>
      </c>
      <c r="D36" t="s">
        <v>79</v>
      </c>
      <c r="E36" t="str">
        <f t="shared" si="1"/>
        <v>select count(*) from projecttasks where projectid = 1646 and taskno = '000-800-00'</v>
      </c>
      <c r="F36" s="1" t="str">
        <f t="shared" si="2"/>
        <v>update projecttasks set name = 'Rail Systems Discipline Lead', notes = 'Management and coordination of Rail Systems discipline works by Rail Systems Lead only' where taskno = '000-800-00' and projectid = 1646</v>
      </c>
    </row>
    <row r="37" spans="1:6" x14ac:dyDescent="0.2">
      <c r="A37" t="s">
        <v>80</v>
      </c>
      <c r="B37" t="str">
        <f t="shared" si="0"/>
        <v>000-815-00</v>
      </c>
      <c r="C37" t="s">
        <v>81</v>
      </c>
      <c r="D37" t="s">
        <v>39</v>
      </c>
      <c r="E37" t="str">
        <f t="shared" si="1"/>
        <v>select count(*) from projecttasks where projectid = 1646 and taskno = '000-815-00'</v>
      </c>
      <c r="F37" s="1" t="str">
        <f t="shared" si="2"/>
        <v>update projecttasks set name = 'General Drawings - Traction Power and Traction Power Report', notes = 'Initial preparation of drawings that will be used across multiple areas/zones. After intiial preparation, all hours to be charged to the respective area.' where taskno = '000-815-00' and projectid = 1646</v>
      </c>
    </row>
    <row r="38" spans="1:6" x14ac:dyDescent="0.2">
      <c r="A38" t="s">
        <v>82</v>
      </c>
      <c r="B38" t="str">
        <f t="shared" si="0"/>
        <v>000-820-00</v>
      </c>
      <c r="C38" t="s">
        <v>83</v>
      </c>
      <c r="D38" t="s">
        <v>39</v>
      </c>
      <c r="E38" t="str">
        <f t="shared" si="1"/>
        <v>select count(*) from projecttasks where projectid = 1646 and taskno = '000-820-00'</v>
      </c>
      <c r="F38" s="1" t="str">
        <f t="shared" si="2"/>
        <v>update projecttasks set name = 'OHLE - Interface Management and General Drawings', notes = 'Initial preparation of drawings that will be used across multiple areas/zones. After intiial preparation, all hours to be charged to the respective area.' where taskno = '000-820-00' and projectid = 1646</v>
      </c>
    </row>
    <row r="39" spans="1:6" x14ac:dyDescent="0.2">
      <c r="A39" t="s">
        <v>84</v>
      </c>
      <c r="B39" t="str">
        <f t="shared" si="0"/>
        <v>000-825-00</v>
      </c>
      <c r="C39" t="s">
        <v>85</v>
      </c>
      <c r="D39" t="s">
        <v>39</v>
      </c>
      <c r="E39" t="str">
        <f t="shared" si="1"/>
        <v>select count(*) from projecttasks where projectid = 1646 and taskno = '000-825-00'</v>
      </c>
      <c r="F39" s="1" t="str">
        <f t="shared" si="2"/>
        <v>update projecttasks set name = 'General Drawings - Earthing and Bonding', notes = 'Initial preparation of drawings that will be used across multiple areas/zones. After intiial preparation, all hours to be charged to the respective area.' where taskno = '000-825-00' and projectid = 1646</v>
      </c>
    </row>
    <row r="40" spans="1:6" x14ac:dyDescent="0.2">
      <c r="A40" t="s">
        <v>86</v>
      </c>
      <c r="B40" t="str">
        <f t="shared" si="0"/>
        <v>000-840-00</v>
      </c>
      <c r="C40" t="s">
        <v>87</v>
      </c>
      <c r="D40" t="s">
        <v>39</v>
      </c>
      <c r="E40" t="str">
        <f t="shared" si="1"/>
        <v>select count(*) from projecttasks where projectid = 1646 and taskno = '000-840-00'</v>
      </c>
      <c r="F40" s="1" t="str">
        <f t="shared" si="2"/>
        <v>update projecttasks set name = 'General Drawings - Telecommunication Systems and report', notes = 'Initial preparation of drawings that will be used across multiple areas/zones. After intiial preparation, all hours to be charged to the respective area.' where taskno = '000-840-00' and projectid = 1646</v>
      </c>
    </row>
    <row r="41" spans="1:6" x14ac:dyDescent="0.2">
      <c r="A41" t="s">
        <v>88</v>
      </c>
      <c r="B41" t="str">
        <f t="shared" si="0"/>
        <v>000-880-00</v>
      </c>
      <c r="C41" t="s">
        <v>89</v>
      </c>
      <c r="D41" t="s">
        <v>39</v>
      </c>
      <c r="E41" t="str">
        <f t="shared" si="1"/>
        <v>select count(*) from projecttasks where projectid = 1646 and taskno = '000-880-00'</v>
      </c>
      <c r="F41" s="1" t="str">
        <f t="shared" si="2"/>
        <v>update projecttasks set name = 'General Drawings - Combined Services Routes', notes = 'Initial preparation of drawings that will be used across multiple areas/zones. After intiial preparation, all hours to be charged to the respective area.' where taskno = '000-880-00' and projectid = 1646</v>
      </c>
    </row>
    <row r="42" spans="1:6" x14ac:dyDescent="0.2">
      <c r="A42" t="s">
        <v>90</v>
      </c>
      <c r="B42" t="str">
        <f t="shared" si="0"/>
        <v>000-900-00</v>
      </c>
      <c r="C42" t="s">
        <v>91</v>
      </c>
      <c r="D42" t="s">
        <v>92</v>
      </c>
      <c r="E42" t="str">
        <f t="shared" si="1"/>
        <v>select count(*) from projecttasks where projectid = 1646 and taskno = '000-900-00'</v>
      </c>
      <c r="F42" s="1" t="str">
        <f t="shared" si="2"/>
        <v>update projecttasks set name = 'Urban Design and Landscaping Discipline Lead', notes = 'Management and coordination of UD&amp;L discipline works by UD&amp;L Lead only' where taskno = '000-900-00' and projectid = 1646</v>
      </c>
    </row>
    <row r="43" spans="1:6" x14ac:dyDescent="0.2">
      <c r="A43" t="s">
        <v>93</v>
      </c>
      <c r="B43" t="str">
        <f t="shared" si="0"/>
        <v>000-910-00</v>
      </c>
      <c r="C43" t="s">
        <v>94</v>
      </c>
      <c r="D43" t="s">
        <v>39</v>
      </c>
      <c r="E43" t="str">
        <f t="shared" si="1"/>
        <v>select count(*) from projecttasks where projectid = 1646 and taskno = '000-910-00'</v>
      </c>
      <c r="F43" s="1" t="str">
        <f t="shared" si="2"/>
        <v>update projecttasks set name = 'General Drawings - Urban Design and Public Realm', notes = 'Initial preparation of drawings that will be used across multiple areas/zones. After intiial preparation, all hours to be charged to the respective area.' where taskno = '000-910-00' and projectid = 1646</v>
      </c>
    </row>
    <row r="44" spans="1:6" x14ac:dyDescent="0.2">
      <c r="A44" t="s">
        <v>95</v>
      </c>
      <c r="B44" t="str">
        <f t="shared" si="0"/>
        <v>000-930-10</v>
      </c>
      <c r="C44" t="s">
        <v>96</v>
      </c>
      <c r="D44" t="s">
        <v>39</v>
      </c>
      <c r="E44" t="str">
        <f t="shared" si="1"/>
        <v>select count(*) from projecttasks where projectid = 1646 and taskno = '000-930-10'</v>
      </c>
      <c r="F44" s="1" t="str">
        <f t="shared" si="2"/>
        <v>update projecttasks set name = 'General Drawings - Signage and Way Finding', notes = 'Initial preparation of drawings that will be used across multiple areas/zones. After intiial preparation, all hours to be charged to the respective area.' where taskno = '000-930-10' and projectid = 1646</v>
      </c>
    </row>
    <row r="45" spans="1:6" x14ac:dyDescent="0.2">
      <c r="A45" t="s">
        <v>97</v>
      </c>
      <c r="B45" t="str">
        <f t="shared" si="0"/>
        <v>100-189-00</v>
      </c>
      <c r="C45" t="s">
        <v>98</v>
      </c>
      <c r="E45" t="str">
        <f t="shared" si="1"/>
        <v>select count(*) from projecttasks where projectid = 1646 and taskno = '100-189-00'</v>
      </c>
      <c r="F45" s="1" t="str">
        <f t="shared" si="2"/>
        <v>update projecttasks set name = 'Road Safety Audits (North)', notes = '' where taskno = '100-189-00' and projectid = 1646</v>
      </c>
    </row>
    <row r="46" spans="1:6" x14ac:dyDescent="0.2">
      <c r="A46" t="s">
        <v>99</v>
      </c>
      <c r="B46" t="str">
        <f t="shared" si="0"/>
        <v>100-200-10</v>
      </c>
      <c r="C46" t="s">
        <v>100</v>
      </c>
      <c r="E46" t="str">
        <f t="shared" si="1"/>
        <v>select count(*) from projecttasks where projectid = 1646 and taskno = '100-200-10'</v>
      </c>
      <c r="F46" s="1" t="str">
        <f t="shared" si="2"/>
        <v>update projecttasks set name = 'Rail Civil 1A-1F (North)', notes = '' where taskno = '100-200-10' and projectid = 1646</v>
      </c>
    </row>
    <row r="47" spans="1:6" x14ac:dyDescent="0.2">
      <c r="A47" t="s">
        <v>101</v>
      </c>
      <c r="B47" t="str">
        <f t="shared" si="0"/>
        <v>100-200-20</v>
      </c>
      <c r="C47" t="s">
        <v>102</v>
      </c>
      <c r="E47" t="str">
        <f t="shared" si="1"/>
        <v>select count(*) from projecttasks where projectid = 1646 and taskno = '100-200-20'</v>
      </c>
      <c r="F47" s="1" t="str">
        <f t="shared" si="2"/>
        <v>update projecttasks set name = 'Rail Civil - Broadbeach Enabling Works (North)', notes = '' where taskno = '100-200-20' and projectid = 1646</v>
      </c>
    </row>
    <row r="48" spans="1:6" x14ac:dyDescent="0.2">
      <c r="A48" t="s">
        <v>103</v>
      </c>
      <c r="B48" t="str">
        <f t="shared" si="0"/>
        <v>100-310-10</v>
      </c>
      <c r="C48" t="s">
        <v>104</v>
      </c>
      <c r="E48" t="str">
        <f t="shared" si="1"/>
        <v>select count(*) from projecttasks where projectid = 1646 and taskno = '100-310-10'</v>
      </c>
      <c r="F48" s="1" t="str">
        <f t="shared" si="2"/>
        <v>update projecttasks set name = 'Road Civil 1A-1F (North)', notes = '' where taskno = '100-310-10' and projectid = 1646</v>
      </c>
    </row>
    <row r="49" spans="1:6" x14ac:dyDescent="0.2">
      <c r="A49" t="s">
        <v>105</v>
      </c>
      <c r="B49" t="str">
        <f t="shared" si="0"/>
        <v>100-320-00</v>
      </c>
      <c r="C49" t="s">
        <v>106</v>
      </c>
      <c r="E49" t="str">
        <f t="shared" si="1"/>
        <v>select count(*) from projecttasks where projectid = 1646 and taskno = '100-320-00'</v>
      </c>
      <c r="F49" s="1" t="str">
        <f t="shared" si="2"/>
        <v>update projecttasks set name = 'Drainage 1A-1F (North)', notes = '' where taskno = '100-320-00' and projectid = 1646</v>
      </c>
    </row>
    <row r="50" spans="1:6" x14ac:dyDescent="0.2">
      <c r="A50" t="s">
        <v>107</v>
      </c>
      <c r="B50" t="str">
        <f t="shared" si="0"/>
        <v>100-330-10</v>
      </c>
      <c r="C50" t="s">
        <v>108</v>
      </c>
      <c r="E50" t="str">
        <f t="shared" si="1"/>
        <v>select count(*) from projecttasks where projectid = 1646 and taskno = '100-330-10'</v>
      </c>
      <c r="F50" s="1" t="str">
        <f t="shared" si="2"/>
        <v>update projecttasks set name = 'Pavements 1A-1F (North)', notes = '' where taskno = '100-330-10' and projectid = 1646</v>
      </c>
    </row>
    <row r="51" spans="1:6" x14ac:dyDescent="0.2">
      <c r="A51" t="s">
        <v>109</v>
      </c>
      <c r="B51" t="str">
        <f t="shared" si="0"/>
        <v>100-340-10</v>
      </c>
      <c r="C51" t="s">
        <v>110</v>
      </c>
      <c r="E51" t="str">
        <f t="shared" si="1"/>
        <v>select count(*) from projecttasks where projectid = 1646 and taskno = '100-340-10'</v>
      </c>
      <c r="F51" s="1" t="str">
        <f t="shared" si="2"/>
        <v>update projecttasks set name = 'Signage and Linemarking 1A-1F (North)', notes = '' where taskno = '100-340-10' and projectid = 1646</v>
      </c>
    </row>
    <row r="52" spans="1:6" x14ac:dyDescent="0.2">
      <c r="A52" t="s">
        <v>111</v>
      </c>
      <c r="B52" t="str">
        <f t="shared" si="0"/>
        <v>100-345-10</v>
      </c>
      <c r="C52" t="s">
        <v>112</v>
      </c>
      <c r="E52" t="str">
        <f t="shared" si="1"/>
        <v>select count(*) from projecttasks where projectid = 1646 and taskno = '100-345-10'</v>
      </c>
      <c r="F52" s="1" t="str">
        <f t="shared" si="2"/>
        <v>update projecttasks set name = 'Road Furniture 1A-1F (North)', notes = '' where taskno = '100-345-10' and projectid = 1646</v>
      </c>
    </row>
    <row r="53" spans="1:6" x14ac:dyDescent="0.2">
      <c r="A53" t="s">
        <v>113</v>
      </c>
      <c r="B53" t="str">
        <f t="shared" si="0"/>
        <v>100-350-00</v>
      </c>
      <c r="C53" t="s">
        <v>114</v>
      </c>
      <c r="E53" t="str">
        <f t="shared" si="1"/>
        <v>select count(*) from projecttasks where projectid = 1646 and taskno = '100-350-00'</v>
      </c>
      <c r="F53" s="1" t="str">
        <f t="shared" si="2"/>
        <v>update projecttasks set name = 'Road Lighting 1A - 1F - ERDS (North)', notes = '' where taskno = '100-350-00' and projectid = 1646</v>
      </c>
    </row>
    <row r="54" spans="1:6" x14ac:dyDescent="0.2">
      <c r="A54" t="s">
        <v>115</v>
      </c>
      <c r="B54" t="str">
        <f t="shared" si="0"/>
        <v>100-360-10</v>
      </c>
      <c r="C54" t="s">
        <v>116</v>
      </c>
      <c r="E54" t="str">
        <f t="shared" si="1"/>
        <v>select count(*) from projecttasks where projectid = 1646 and taskno = '100-360-10'</v>
      </c>
      <c r="F54" s="1" t="str">
        <f t="shared" si="2"/>
        <v>update projecttasks set name = 'Intelligent Transport Systems 1A - 1F - ERDS(North)', notes = '' where taskno = '100-360-10' and projectid = 1646</v>
      </c>
    </row>
    <row r="55" spans="1:6" x14ac:dyDescent="0.2">
      <c r="A55" t="s">
        <v>117</v>
      </c>
      <c r="B55" t="str">
        <f t="shared" si="0"/>
        <v>100-370-10</v>
      </c>
      <c r="C55" t="s">
        <v>118</v>
      </c>
      <c r="E55" t="str">
        <f t="shared" si="1"/>
        <v>select count(*) from projecttasks where projectid = 1646 and taskno = '100-370-10'</v>
      </c>
      <c r="F55" s="1" t="str">
        <f t="shared" si="2"/>
        <v>update projecttasks set name = 'Traffic Signals 1A-1F - ERDS (North)', notes = '' where taskno = '100-370-10' and projectid = 1646</v>
      </c>
    </row>
    <row r="56" spans="1:6" x14ac:dyDescent="0.2">
      <c r="A56" t="s">
        <v>119</v>
      </c>
      <c r="B56" t="str">
        <f t="shared" si="0"/>
        <v>100-430-10</v>
      </c>
      <c r="C56" t="s">
        <v>120</v>
      </c>
      <c r="E56" t="str">
        <f t="shared" si="1"/>
        <v>select count(*) from projecttasks where projectid = 1646 and taskno = '100-430-10'</v>
      </c>
      <c r="F56" s="1" t="str">
        <f t="shared" si="2"/>
        <v>update projecttasks set name = 'Retaining Walls RW1 - Nobby's Arc (North)', notes = '' where taskno = '100-430-10' and projectid = 1646</v>
      </c>
    </row>
    <row r="57" spans="1:6" x14ac:dyDescent="0.2">
      <c r="A57" t="s">
        <v>121</v>
      </c>
      <c r="B57" t="str">
        <f t="shared" si="0"/>
        <v>100-450-10</v>
      </c>
      <c r="C57" t="s">
        <v>122</v>
      </c>
      <c r="E57" t="str">
        <f t="shared" si="1"/>
        <v>select count(*) from projecttasks where projectid = 1646 and taskno = '100-450-10'</v>
      </c>
      <c r="F57" s="1" t="str">
        <f t="shared" si="2"/>
        <v>update projecttasks set name = 'Sign and VMS Foundation Design - (North)', notes = '' where taskno = '100-450-10' and projectid = 1646</v>
      </c>
    </row>
    <row r="58" spans="1:6" x14ac:dyDescent="0.2">
      <c r="A58" t="s">
        <v>123</v>
      </c>
      <c r="B58" t="str">
        <f t="shared" si="0"/>
        <v>100-480-10</v>
      </c>
      <c r="C58" t="s">
        <v>124</v>
      </c>
      <c r="E58" t="str">
        <f t="shared" si="1"/>
        <v>select count(*) from projecttasks where projectid = 1646 and taskno = '100-480-10'</v>
      </c>
      <c r="F58" s="1" t="str">
        <f t="shared" si="2"/>
        <v>update projecttasks set name = 'Slab Track 1A-1F (North)', notes = '' where taskno = '100-480-10' and projectid = 1646</v>
      </c>
    </row>
    <row r="59" spans="1:6" x14ac:dyDescent="0.2">
      <c r="A59" t="s">
        <v>125</v>
      </c>
      <c r="B59" t="str">
        <f t="shared" si="0"/>
        <v>100-610-00</v>
      </c>
      <c r="C59" t="s">
        <v>126</v>
      </c>
      <c r="E59" t="str">
        <f t="shared" si="1"/>
        <v>select count(*) from projecttasks where projectid = 1646 and taskno = '100-610-00'</v>
      </c>
      <c r="F59" s="1" t="str">
        <f t="shared" si="2"/>
        <v>update projecttasks set name = 'Architecture (North)', notes = '' where taskno = '100-610-00' and projectid = 1646</v>
      </c>
    </row>
    <row r="60" spans="1:6" x14ac:dyDescent="0.2">
      <c r="A60" t="s">
        <v>127</v>
      </c>
      <c r="B60" t="str">
        <f t="shared" si="0"/>
        <v>100-620-00</v>
      </c>
      <c r="C60" t="s">
        <v>128</v>
      </c>
      <c r="E60" t="str">
        <f t="shared" si="1"/>
        <v>select count(*) from projecttasks where projectid = 1646 and taskno = '100-620-00'</v>
      </c>
      <c r="F60" s="1" t="str">
        <f t="shared" si="2"/>
        <v>update projecttasks set name = 'Structural (North)', notes = '' where taskno = '100-620-00' and projectid = 1646</v>
      </c>
    </row>
    <row r="61" spans="1:6" x14ac:dyDescent="0.2">
      <c r="A61" t="s">
        <v>129</v>
      </c>
      <c r="B61" t="str">
        <f t="shared" si="0"/>
        <v>100-630-00</v>
      </c>
      <c r="C61" t="s">
        <v>130</v>
      </c>
      <c r="E61" t="str">
        <f t="shared" si="1"/>
        <v>select count(*) from projecttasks where projectid = 1646 and taskno = '100-630-00'</v>
      </c>
      <c r="F61" s="1" t="str">
        <f t="shared" si="2"/>
        <v>update projecttasks set name = 'Building Services General (North)', notes = '' where taskno = '100-630-00' and projectid = 1646</v>
      </c>
    </row>
    <row r="62" spans="1:6" x14ac:dyDescent="0.2">
      <c r="A62" t="s">
        <v>131</v>
      </c>
      <c r="B62" t="str">
        <f t="shared" si="0"/>
        <v>100-815-10</v>
      </c>
      <c r="C62" t="s">
        <v>132</v>
      </c>
      <c r="E62" t="str">
        <f t="shared" si="1"/>
        <v>select count(*) from projecttasks where projectid = 1646 and taskno = '100-815-10'</v>
      </c>
      <c r="F62" s="1" t="str">
        <f t="shared" si="2"/>
        <v>update projecttasks set name = 'Traction Power - TPS 11 Annette Kellerman Park (North)', notes = '' where taskno = '100-815-10' and projectid = 1646</v>
      </c>
    </row>
    <row r="63" spans="1:6" x14ac:dyDescent="0.2">
      <c r="A63" t="s">
        <v>133</v>
      </c>
      <c r="B63" t="str">
        <f t="shared" si="0"/>
        <v>100-820-10</v>
      </c>
      <c r="C63" t="s">
        <v>134</v>
      </c>
      <c r="E63" t="str">
        <f t="shared" si="1"/>
        <v>select count(*) from projecttasks where projectid = 1646 and taskno = '100-820-10'</v>
      </c>
      <c r="F63" s="1" t="str">
        <f t="shared" si="2"/>
        <v>update projecttasks set name = 'OHLE 1A-1F (North)', notes = '' where taskno = '100-820-10' and projectid = 1646</v>
      </c>
    </row>
    <row r="64" spans="1:6" x14ac:dyDescent="0.2">
      <c r="A64" t="s">
        <v>135</v>
      </c>
      <c r="B64" t="str">
        <f t="shared" si="0"/>
        <v>100-825-10</v>
      </c>
      <c r="C64" t="s">
        <v>136</v>
      </c>
      <c r="E64" t="str">
        <f t="shared" si="1"/>
        <v>select count(*) from projecttasks where projectid = 1646 and taskno = '100-825-10'</v>
      </c>
      <c r="F64" s="1" t="str">
        <f t="shared" si="2"/>
        <v>update projecttasks set name = 'Earthing and Bonding 1A-1F (North)', notes = '' where taskno = '100-825-10' and projectid = 1646</v>
      </c>
    </row>
    <row r="65" spans="1:6" x14ac:dyDescent="0.2">
      <c r="A65" t="s">
        <v>137</v>
      </c>
      <c r="B65" t="str">
        <f t="shared" si="0"/>
        <v>100-840-10</v>
      </c>
      <c r="C65" t="s">
        <v>138</v>
      </c>
      <c r="E65" t="str">
        <f t="shared" si="1"/>
        <v>select count(*) from projecttasks where projectid = 1646 and taskno = '100-840-10'</v>
      </c>
      <c r="F65" s="1" t="str">
        <f t="shared" si="2"/>
        <v>update projecttasks set name = 'Telecommunication Systems 1A-1F (North)', notes = '' where taskno = '100-840-10' and projectid = 1646</v>
      </c>
    </row>
    <row r="66" spans="1:6" x14ac:dyDescent="0.2">
      <c r="A66" t="s">
        <v>139</v>
      </c>
      <c r="B66" t="str">
        <f t="shared" si="0"/>
        <v>100-880-10</v>
      </c>
      <c r="C66" t="s">
        <v>140</v>
      </c>
      <c r="E66" t="str">
        <f t="shared" si="1"/>
        <v>select count(*) from projecttasks where projectid = 1646 and taskno = '100-880-10'</v>
      </c>
      <c r="F66" s="1" t="str">
        <f t="shared" si="2"/>
        <v>update projecttasks set name = 'Combined Services Routes 1A-1F (North)', notes = '' where taskno = '100-880-10' and projectid = 1646</v>
      </c>
    </row>
    <row r="67" spans="1:6" x14ac:dyDescent="0.2">
      <c r="A67" t="s">
        <v>141</v>
      </c>
      <c r="B67" t="str">
        <f t="shared" ref="B67:B130" si="3">TRIM(A67)</f>
        <v>100-910-00</v>
      </c>
      <c r="C67" t="s">
        <v>142</v>
      </c>
      <c r="E67" t="str">
        <f t="shared" ref="E67:E130" si="4">"select count(*) from projecttasks where projectid = 1646 and taskno = '"&amp;B67&amp;"'"</f>
        <v>select count(*) from projecttasks where projectid = 1646 and taskno = '100-910-00'</v>
      </c>
      <c r="F67" s="1" t="str">
        <f t="shared" ref="F67:F130" si="5">"update projecttasks set name = '"&amp;C67&amp;"', notes = '"&amp;D67&amp;"' where taskno = '"&amp;B67&amp;"' and projectid = 1646"</f>
        <v>update projecttasks set name = 'Urban Design and Public Realm (North)', notes = '' where taskno = '100-910-00' and projectid = 1646</v>
      </c>
    </row>
    <row r="68" spans="1:6" x14ac:dyDescent="0.2">
      <c r="A68" t="s">
        <v>143</v>
      </c>
      <c r="B68" t="str">
        <f t="shared" si="3"/>
        <v>100-930-00</v>
      </c>
      <c r="C68" t="s">
        <v>144</v>
      </c>
      <c r="E68" t="str">
        <f t="shared" si="4"/>
        <v>select count(*) from projecttasks where projectid = 1646 and taskno = '100-930-00'</v>
      </c>
      <c r="F68" s="1" t="str">
        <f t="shared" si="5"/>
        <v>update projecttasks set name = 'Signage and Way Finding (North)', notes = '' where taskno = '100-930-00' and projectid = 1646</v>
      </c>
    </row>
    <row r="69" spans="1:6" x14ac:dyDescent="0.2">
      <c r="A69" t="s">
        <v>145</v>
      </c>
      <c r="B69" t="str">
        <f t="shared" si="3"/>
        <v>150-189-00</v>
      </c>
      <c r="C69" t="s">
        <v>146</v>
      </c>
      <c r="E69" t="str">
        <f t="shared" si="4"/>
        <v>select count(*) from projecttasks where projectid = 1646 and taskno = '150-189-00'</v>
      </c>
      <c r="F69" s="1" t="str">
        <f t="shared" si="5"/>
        <v>update projecttasks set name = 'Road Safety Audits (Central)', notes = '' where taskno = '150-189-00' and projectid = 1646</v>
      </c>
    </row>
    <row r="70" spans="1:6" x14ac:dyDescent="0.2">
      <c r="A70" t="s">
        <v>147</v>
      </c>
      <c r="B70" t="str">
        <f t="shared" si="3"/>
        <v>150-200-10</v>
      </c>
      <c r="C70" t="s">
        <v>148</v>
      </c>
      <c r="E70" t="str">
        <f t="shared" si="4"/>
        <v>select count(*) from projecttasks where projectid = 1646 and taskno = '150-200-10'</v>
      </c>
      <c r="F70" s="1" t="str">
        <f t="shared" si="5"/>
        <v>update projecttasks set name = 'Rail Civil 1G -1K (Central)', notes = '' where taskno = '150-200-10' and projectid = 1646</v>
      </c>
    </row>
    <row r="71" spans="1:6" x14ac:dyDescent="0.2">
      <c r="A71" t="s">
        <v>149</v>
      </c>
      <c r="B71" t="str">
        <f t="shared" si="3"/>
        <v>150-310-10</v>
      </c>
      <c r="C71" t="s">
        <v>150</v>
      </c>
      <c r="E71" t="str">
        <f t="shared" si="4"/>
        <v>select count(*) from projecttasks where projectid = 1646 and taskno = '150-310-10'</v>
      </c>
      <c r="F71" s="1" t="str">
        <f t="shared" si="5"/>
        <v>update projecttasks set name = 'Road Civil 1G -1K (Central)', notes = '' where taskno = '150-310-10' and projectid = 1646</v>
      </c>
    </row>
    <row r="72" spans="1:6" x14ac:dyDescent="0.2">
      <c r="A72" t="s">
        <v>151</v>
      </c>
      <c r="B72" t="str">
        <f t="shared" si="3"/>
        <v>150-320-00</v>
      </c>
      <c r="C72" t="s">
        <v>152</v>
      </c>
      <c r="E72" t="str">
        <f t="shared" si="4"/>
        <v>select count(*) from projecttasks where projectid = 1646 and taskno = '150-320-00'</v>
      </c>
      <c r="F72" s="1" t="str">
        <f t="shared" si="5"/>
        <v>update projecttasks set name = 'Drainage 1G - 1K (Central)', notes = '' where taskno = '150-320-00' and projectid = 1646</v>
      </c>
    </row>
    <row r="73" spans="1:6" x14ac:dyDescent="0.2">
      <c r="A73" t="s">
        <v>153</v>
      </c>
      <c r="B73" t="str">
        <f t="shared" si="3"/>
        <v>150-330-10</v>
      </c>
      <c r="C73" t="s">
        <v>154</v>
      </c>
      <c r="E73" t="str">
        <f t="shared" si="4"/>
        <v>select count(*) from projecttasks where projectid = 1646 and taskno = '150-330-10'</v>
      </c>
      <c r="F73" s="1" t="str">
        <f t="shared" si="5"/>
        <v>update projecttasks set name = 'Pavements 1G -1K (Central)', notes = '' where taskno = '150-330-10' and projectid = 1646</v>
      </c>
    </row>
    <row r="74" spans="1:6" x14ac:dyDescent="0.2">
      <c r="A74" t="s">
        <v>155</v>
      </c>
      <c r="B74" t="str">
        <f t="shared" si="3"/>
        <v>150-340-10</v>
      </c>
      <c r="C74" t="s">
        <v>156</v>
      </c>
      <c r="E74" t="str">
        <f t="shared" si="4"/>
        <v>select count(*) from projecttasks where projectid = 1646 and taskno = '150-340-10'</v>
      </c>
      <c r="F74" s="1" t="str">
        <f t="shared" si="5"/>
        <v>update projecttasks set name = 'Signage and Linemarking 1G -1K (Central)', notes = '' where taskno = '150-340-10' and projectid = 1646</v>
      </c>
    </row>
    <row r="75" spans="1:6" x14ac:dyDescent="0.2">
      <c r="A75" t="s">
        <v>157</v>
      </c>
      <c r="B75" t="str">
        <f t="shared" si="3"/>
        <v>150-345-10</v>
      </c>
      <c r="C75" t="s">
        <v>158</v>
      </c>
      <c r="E75" t="str">
        <f t="shared" si="4"/>
        <v>select count(*) from projecttasks where projectid = 1646 and taskno = '150-345-10'</v>
      </c>
      <c r="F75" s="1" t="str">
        <f t="shared" si="5"/>
        <v>update projecttasks set name = 'Road Furniture 1G -1K (Central)', notes = '' where taskno = '150-345-10' and projectid = 1646</v>
      </c>
    </row>
    <row r="76" spans="1:6" x14ac:dyDescent="0.2">
      <c r="A76" t="s">
        <v>159</v>
      </c>
      <c r="B76" t="str">
        <f t="shared" si="3"/>
        <v>150-350-10</v>
      </c>
      <c r="C76" t="s">
        <v>160</v>
      </c>
      <c r="E76" t="str">
        <f t="shared" si="4"/>
        <v>select count(*) from projecttasks where projectid = 1646 and taskno = '150-350-10'</v>
      </c>
      <c r="F76" s="1" t="str">
        <f t="shared" si="5"/>
        <v>update projecttasks set name = 'Road Lighting 1G -1K (Central)', notes = '' where taskno = '150-350-10' and projectid = 1646</v>
      </c>
    </row>
    <row r="77" spans="1:6" x14ac:dyDescent="0.2">
      <c r="A77" t="s">
        <v>161</v>
      </c>
      <c r="B77" t="str">
        <f t="shared" si="3"/>
        <v>150-360-10</v>
      </c>
      <c r="C77" t="s">
        <v>162</v>
      </c>
      <c r="E77" t="str">
        <f t="shared" si="4"/>
        <v>select count(*) from projecttasks where projectid = 1646 and taskno = '150-360-10'</v>
      </c>
      <c r="F77" s="1" t="str">
        <f t="shared" si="5"/>
        <v>update projecttasks set name = 'Intelligent Transport Systems 1G -1K (Central)', notes = '' where taskno = '150-360-10' and projectid = 1646</v>
      </c>
    </row>
    <row r="78" spans="1:6" x14ac:dyDescent="0.2">
      <c r="A78" t="s">
        <v>163</v>
      </c>
      <c r="B78" t="str">
        <f t="shared" si="3"/>
        <v>150-370-10</v>
      </c>
      <c r="C78" t="s">
        <v>164</v>
      </c>
      <c r="E78" t="str">
        <f t="shared" si="4"/>
        <v>select count(*) from projecttasks where projectid = 1646 and taskno = '150-370-10'</v>
      </c>
      <c r="F78" s="1" t="str">
        <f t="shared" si="5"/>
        <v>update projecttasks set name = 'Traffic Signals 1G -1K (Central)', notes = '' where taskno = '150-370-10' and projectid = 1646</v>
      </c>
    </row>
    <row r="79" spans="1:6" x14ac:dyDescent="0.2">
      <c r="A79" t="s">
        <v>165</v>
      </c>
      <c r="B79" t="str">
        <f t="shared" si="3"/>
        <v>150-610-00</v>
      </c>
      <c r="C79" t="s">
        <v>166</v>
      </c>
      <c r="E79" t="str">
        <f t="shared" si="4"/>
        <v>select count(*) from projecttasks where projectid = 1646 and taskno = '150-610-00'</v>
      </c>
      <c r="F79" s="1" t="str">
        <f t="shared" si="5"/>
        <v>update projecttasks set name = 'Architecture (Central)', notes = '' where taskno = '150-610-00' and projectid = 1646</v>
      </c>
    </row>
    <row r="80" spans="1:6" x14ac:dyDescent="0.2">
      <c r="A80" t="s">
        <v>167</v>
      </c>
      <c r="B80" t="str">
        <f t="shared" si="3"/>
        <v>150-620-00</v>
      </c>
      <c r="C80" t="s">
        <v>168</v>
      </c>
      <c r="E80" t="str">
        <f t="shared" si="4"/>
        <v>select count(*) from projecttasks where projectid = 1646 and taskno = '150-620-00'</v>
      </c>
      <c r="F80" s="1" t="str">
        <f t="shared" si="5"/>
        <v>update projecttasks set name = 'Structural (Central)', notes = '' where taskno = '150-620-00' and projectid = 1646</v>
      </c>
    </row>
    <row r="81" spans="1:6" x14ac:dyDescent="0.2">
      <c r="A81" t="s">
        <v>169</v>
      </c>
      <c r="B81" t="str">
        <f t="shared" si="3"/>
        <v>150-630-00</v>
      </c>
      <c r="C81" t="s">
        <v>170</v>
      </c>
      <c r="E81" t="str">
        <f t="shared" si="4"/>
        <v>select count(*) from projecttasks where projectid = 1646 and taskno = '150-630-00'</v>
      </c>
      <c r="F81" s="1" t="str">
        <f t="shared" si="5"/>
        <v>update projecttasks set name = 'Building Services General (Central)', notes = '' where taskno = '150-630-00' and projectid = 1646</v>
      </c>
    </row>
    <row r="82" spans="1:6" x14ac:dyDescent="0.2">
      <c r="A82" t="s">
        <v>171</v>
      </c>
      <c r="B82" t="str">
        <f t="shared" si="3"/>
        <v>150-815-10</v>
      </c>
      <c r="C82" t="s">
        <v>172</v>
      </c>
      <c r="E82" t="str">
        <f t="shared" si="4"/>
        <v>select count(*) from projecttasks where projectid = 1646 and taskno = '150-815-10'</v>
      </c>
      <c r="F82" s="1" t="str">
        <f t="shared" si="5"/>
        <v>update projecttasks set name = 'Traction Power - TPS 12 Sandercock Park (Central)', notes = '' where taskno = '150-815-10' and projectid = 1646</v>
      </c>
    </row>
    <row r="83" spans="1:6" x14ac:dyDescent="0.2">
      <c r="A83" t="s">
        <v>173</v>
      </c>
      <c r="B83" t="str">
        <f t="shared" si="3"/>
        <v>150-820-10</v>
      </c>
      <c r="C83" t="s">
        <v>174</v>
      </c>
      <c r="E83" t="str">
        <f t="shared" si="4"/>
        <v>select count(*) from projecttasks where projectid = 1646 and taskno = '150-820-10'</v>
      </c>
      <c r="F83" s="1" t="str">
        <f t="shared" si="5"/>
        <v>update projecttasks set name = 'OHLE 1G -1K (Central)', notes = '' where taskno = '150-820-10' and projectid = 1646</v>
      </c>
    </row>
    <row r="84" spans="1:6" x14ac:dyDescent="0.2">
      <c r="A84" t="s">
        <v>175</v>
      </c>
      <c r="B84" t="str">
        <f t="shared" si="3"/>
        <v>150-825-10</v>
      </c>
      <c r="C84" t="s">
        <v>176</v>
      </c>
      <c r="E84" t="str">
        <f t="shared" si="4"/>
        <v>select count(*) from projecttasks where projectid = 1646 and taskno = '150-825-10'</v>
      </c>
      <c r="F84" s="1" t="str">
        <f t="shared" si="5"/>
        <v>update projecttasks set name = 'Earthing and Bonding 1G -1K (Central)', notes = '' where taskno = '150-825-10' and projectid = 1646</v>
      </c>
    </row>
    <row r="85" spans="1:6" x14ac:dyDescent="0.2">
      <c r="A85" t="s">
        <v>177</v>
      </c>
      <c r="B85" t="str">
        <f t="shared" si="3"/>
        <v>150-840-10</v>
      </c>
      <c r="C85" t="s">
        <v>178</v>
      </c>
      <c r="E85" t="str">
        <f t="shared" si="4"/>
        <v>select count(*) from projecttasks where projectid = 1646 and taskno = '150-840-10'</v>
      </c>
      <c r="F85" s="1" t="str">
        <f t="shared" si="5"/>
        <v>update projecttasks set name = 'Telecommunication Systems 1G -1K (Central)', notes = '' where taskno = '150-840-10' and projectid = 1646</v>
      </c>
    </row>
    <row r="86" spans="1:6" x14ac:dyDescent="0.2">
      <c r="A86" t="s">
        <v>179</v>
      </c>
      <c r="B86" t="str">
        <f t="shared" si="3"/>
        <v>150-880-10</v>
      </c>
      <c r="C86" t="s">
        <v>180</v>
      </c>
      <c r="E86" t="str">
        <f t="shared" si="4"/>
        <v>select count(*) from projecttasks where projectid = 1646 and taskno = '150-880-10'</v>
      </c>
      <c r="F86" s="1" t="str">
        <f t="shared" si="5"/>
        <v>update projecttasks set name = 'Combined Services Routes 1G -1K (Central)', notes = '' where taskno = '150-880-10' and projectid = 1646</v>
      </c>
    </row>
    <row r="87" spans="1:6" x14ac:dyDescent="0.2">
      <c r="A87" t="s">
        <v>181</v>
      </c>
      <c r="B87" t="str">
        <f t="shared" si="3"/>
        <v>150-910-00</v>
      </c>
      <c r="C87" t="s">
        <v>182</v>
      </c>
      <c r="E87" t="str">
        <f t="shared" si="4"/>
        <v>select count(*) from projecttasks where projectid = 1646 and taskno = '150-910-00'</v>
      </c>
      <c r="F87" s="1" t="str">
        <f t="shared" si="5"/>
        <v>update projecttasks set name = 'Urban Design and Public Realm (Central)', notes = '' where taskno = '150-910-00' and projectid = 1646</v>
      </c>
    </row>
    <row r="88" spans="1:6" x14ac:dyDescent="0.2">
      <c r="A88" t="s">
        <v>183</v>
      </c>
      <c r="B88" t="str">
        <f t="shared" si="3"/>
        <v>150-930-00</v>
      </c>
      <c r="C88" t="s">
        <v>184</v>
      </c>
      <c r="E88" t="str">
        <f t="shared" si="4"/>
        <v>select count(*) from projecttasks where projectid = 1646 and taskno = '150-930-00'</v>
      </c>
      <c r="F88" s="1" t="str">
        <f t="shared" si="5"/>
        <v>update projecttasks set name = 'Signage and Way Finding (Central)', notes = '' where taskno = '150-930-00' and projectid = 1646</v>
      </c>
    </row>
    <row r="89" spans="1:6" x14ac:dyDescent="0.2">
      <c r="A89" t="s">
        <v>185</v>
      </c>
      <c r="B89" t="str">
        <f t="shared" si="3"/>
        <v>200-189-00</v>
      </c>
      <c r="C89" t="s">
        <v>186</v>
      </c>
      <c r="E89" t="str">
        <f t="shared" si="4"/>
        <v>select count(*) from projecttasks where projectid = 1646 and taskno = '200-189-00'</v>
      </c>
      <c r="F89" s="1" t="str">
        <f t="shared" si="5"/>
        <v>update projecttasks set name = 'Road Safety Audits (South)', notes = '' where taskno = '200-189-00' and projectid = 1646</v>
      </c>
    </row>
    <row r="90" spans="1:6" x14ac:dyDescent="0.2">
      <c r="A90" t="s">
        <v>187</v>
      </c>
      <c r="B90" t="str">
        <f t="shared" si="3"/>
        <v>200-200-10</v>
      </c>
      <c r="C90" t="s">
        <v>188</v>
      </c>
      <c r="E90" t="str">
        <f t="shared" si="4"/>
        <v>select count(*) from projecttasks where projectid = 1646 and taskno = '200-200-10'</v>
      </c>
      <c r="F90" s="1" t="str">
        <f t="shared" si="5"/>
        <v>update projecttasks set name = 'Rail Civil 2A-2I (South)', notes = '' where taskno = '200-200-10' and projectid = 1646</v>
      </c>
    </row>
    <row r="91" spans="1:6" x14ac:dyDescent="0.2">
      <c r="A91" t="s">
        <v>189</v>
      </c>
      <c r="B91" t="str">
        <f t="shared" si="3"/>
        <v>200-310-10</v>
      </c>
      <c r="C91" t="s">
        <v>190</v>
      </c>
      <c r="E91" t="str">
        <f t="shared" si="4"/>
        <v>select count(*) from projecttasks where projectid = 1646 and taskno = '200-310-10'</v>
      </c>
      <c r="F91" s="1" t="str">
        <f t="shared" si="5"/>
        <v>update projecttasks set name = 'Road Civil 2A-2I (South)', notes = '' where taskno = '200-310-10' and projectid = 1646</v>
      </c>
    </row>
    <row r="92" spans="1:6" x14ac:dyDescent="0.2">
      <c r="A92" t="s">
        <v>191</v>
      </c>
      <c r="B92" t="str">
        <f t="shared" si="3"/>
        <v>200-320-00</v>
      </c>
      <c r="C92" t="s">
        <v>192</v>
      </c>
      <c r="E92" t="str">
        <f t="shared" si="4"/>
        <v>select count(*) from projecttasks where projectid = 1646 and taskno = '200-320-00'</v>
      </c>
      <c r="F92" s="1" t="str">
        <f t="shared" si="5"/>
        <v>update projecttasks set name = 'Drainage (South)', notes = '' where taskno = '200-320-00' and projectid = 1646</v>
      </c>
    </row>
    <row r="93" spans="1:6" x14ac:dyDescent="0.2">
      <c r="A93" t="s">
        <v>193</v>
      </c>
      <c r="B93" t="str">
        <f t="shared" si="3"/>
        <v>200-330-10</v>
      </c>
      <c r="C93" t="s">
        <v>194</v>
      </c>
      <c r="E93" t="str">
        <f t="shared" si="4"/>
        <v>select count(*) from projecttasks where projectid = 1646 and taskno = '200-330-10'</v>
      </c>
      <c r="F93" s="1" t="str">
        <f t="shared" si="5"/>
        <v>update projecttasks set name = 'Pavements 2A-2I (South)', notes = '' where taskno = '200-330-10' and projectid = 1646</v>
      </c>
    </row>
    <row r="94" spans="1:6" x14ac:dyDescent="0.2">
      <c r="A94" t="s">
        <v>195</v>
      </c>
      <c r="B94" t="str">
        <f t="shared" si="3"/>
        <v>200-340-10</v>
      </c>
      <c r="C94" t="s">
        <v>196</v>
      </c>
      <c r="E94" t="str">
        <f t="shared" si="4"/>
        <v>select count(*) from projecttasks where projectid = 1646 and taskno = '200-340-10'</v>
      </c>
      <c r="F94" s="1" t="str">
        <f t="shared" si="5"/>
        <v>update projecttasks set name = 'Signage and Linemarking 2A-2I (South)', notes = '' where taskno = '200-340-10' and projectid = 1646</v>
      </c>
    </row>
    <row r="95" spans="1:6" x14ac:dyDescent="0.2">
      <c r="A95" t="s">
        <v>197</v>
      </c>
      <c r="B95" t="str">
        <f t="shared" si="3"/>
        <v>200-345-10</v>
      </c>
      <c r="C95" t="s">
        <v>198</v>
      </c>
      <c r="E95" t="str">
        <f t="shared" si="4"/>
        <v>select count(*) from projecttasks where projectid = 1646 and taskno = '200-345-10'</v>
      </c>
      <c r="F95" s="1" t="str">
        <f t="shared" si="5"/>
        <v>update projecttasks set name = 'Road Furniture 2A-2I (South)', notes = '' where taskno = '200-345-10' and projectid = 1646</v>
      </c>
    </row>
    <row r="96" spans="1:6" x14ac:dyDescent="0.2">
      <c r="A96" t="s">
        <v>199</v>
      </c>
      <c r="B96" t="str">
        <f t="shared" si="3"/>
        <v>200-350-00</v>
      </c>
      <c r="C96" t="s">
        <v>200</v>
      </c>
      <c r="E96" t="str">
        <f t="shared" si="4"/>
        <v>select count(*) from projecttasks where projectid = 1646 and taskno = '200-350-00'</v>
      </c>
      <c r="F96" s="1" t="str">
        <f t="shared" si="5"/>
        <v>update projecttasks set name = 'Road Lighting (South)', notes = '' where taskno = '200-350-00' and projectid = 1646</v>
      </c>
    </row>
    <row r="97" spans="1:6" x14ac:dyDescent="0.2">
      <c r="A97" t="s">
        <v>201</v>
      </c>
      <c r="B97" t="str">
        <f t="shared" si="3"/>
        <v>200-360-10</v>
      </c>
      <c r="C97" t="s">
        <v>202</v>
      </c>
      <c r="E97" t="str">
        <f t="shared" si="4"/>
        <v>select count(*) from projecttasks where projectid = 1646 and taskno = '200-360-10'</v>
      </c>
      <c r="F97" s="1" t="str">
        <f t="shared" si="5"/>
        <v>update projecttasks set name = 'Intelligent Transport Systems 2A-2I (South)', notes = '' where taskno = '200-360-10' and projectid = 1646</v>
      </c>
    </row>
    <row r="98" spans="1:6" x14ac:dyDescent="0.2">
      <c r="A98" t="s">
        <v>203</v>
      </c>
      <c r="B98" t="str">
        <f t="shared" si="3"/>
        <v>200-370-10</v>
      </c>
      <c r="C98" t="s">
        <v>204</v>
      </c>
      <c r="E98" t="str">
        <f t="shared" si="4"/>
        <v>select count(*) from projecttasks where projectid = 1646 and taskno = '200-370-10'</v>
      </c>
      <c r="F98" s="1" t="str">
        <f t="shared" si="5"/>
        <v>update projecttasks set name = 'Traffic Signals 2A-2I (South)', notes = '' where taskno = '200-370-10' and projectid = 1646</v>
      </c>
    </row>
    <row r="99" spans="1:6" x14ac:dyDescent="0.2">
      <c r="A99" t="s">
        <v>205</v>
      </c>
      <c r="B99" t="str">
        <f t="shared" si="3"/>
        <v>200-430-00</v>
      </c>
      <c r="C99" t="s">
        <v>206</v>
      </c>
      <c r="E99" t="str">
        <f t="shared" si="4"/>
        <v>select count(*) from projecttasks where projectid = 1646 and taskno = '200-430-00'</v>
      </c>
      <c r="F99" s="1" t="str">
        <f t="shared" si="5"/>
        <v>update projecttasks set name = 'Retaining Walls (South)', notes = '' where taskno = '200-430-00' and projectid = 1646</v>
      </c>
    </row>
    <row r="100" spans="1:6" x14ac:dyDescent="0.2">
      <c r="A100" t="s">
        <v>207</v>
      </c>
      <c r="B100" t="str">
        <f t="shared" si="3"/>
        <v>200-450-00</v>
      </c>
      <c r="C100" t="s">
        <v>208</v>
      </c>
      <c r="E100" t="str">
        <f t="shared" si="4"/>
        <v>select count(*) from projecttasks where projectid = 1646 and taskno = '200-450-00'</v>
      </c>
      <c r="F100" s="1" t="str">
        <f t="shared" si="5"/>
        <v>update projecttasks set name = 'Sign Supports (South)', notes = '' where taskno = '200-450-00' and projectid = 1646</v>
      </c>
    </row>
    <row r="101" spans="1:6" x14ac:dyDescent="0.2">
      <c r="A101" t="s">
        <v>209</v>
      </c>
      <c r="B101" t="str">
        <f t="shared" si="3"/>
        <v>200-480-10</v>
      </c>
      <c r="C101" t="s">
        <v>210</v>
      </c>
      <c r="E101" t="str">
        <f t="shared" si="4"/>
        <v>select count(*) from projecttasks where projectid = 1646 and taskno = '200-480-10'</v>
      </c>
      <c r="F101" s="1" t="str">
        <f t="shared" si="5"/>
        <v>update projecttasks set name = 'Slab Track 2A-2I (South)', notes = '' where taskno = '200-480-10' and projectid = 1646</v>
      </c>
    </row>
    <row r="102" spans="1:6" x14ac:dyDescent="0.2">
      <c r="A102" t="s">
        <v>211</v>
      </c>
      <c r="B102" t="str">
        <f t="shared" si="3"/>
        <v>200-610-00</v>
      </c>
      <c r="C102" t="s">
        <v>212</v>
      </c>
      <c r="E102" t="str">
        <f t="shared" si="4"/>
        <v>select count(*) from projecttasks where projectid = 1646 and taskno = '200-610-00'</v>
      </c>
      <c r="F102" s="1" t="str">
        <f t="shared" si="5"/>
        <v>update projecttasks set name = 'Architecture (South)', notes = '' where taskno = '200-610-00' and projectid = 1646</v>
      </c>
    </row>
    <row r="103" spans="1:6" x14ac:dyDescent="0.2">
      <c r="A103" t="s">
        <v>213</v>
      </c>
      <c r="B103" t="str">
        <f t="shared" si="3"/>
        <v>200-620-00</v>
      </c>
      <c r="C103" t="s">
        <v>214</v>
      </c>
      <c r="E103" t="str">
        <f t="shared" si="4"/>
        <v>select count(*) from projecttasks where projectid = 1646 and taskno = '200-620-00'</v>
      </c>
      <c r="F103" s="1" t="str">
        <f t="shared" si="5"/>
        <v>update projecttasks set name = 'Structural (South)', notes = '' where taskno = '200-620-00' and projectid = 1646</v>
      </c>
    </row>
    <row r="104" spans="1:6" x14ac:dyDescent="0.2">
      <c r="A104" t="s">
        <v>215</v>
      </c>
      <c r="B104" t="str">
        <f t="shared" si="3"/>
        <v>200-630-00</v>
      </c>
      <c r="C104" t="s">
        <v>216</v>
      </c>
      <c r="E104" t="str">
        <f t="shared" si="4"/>
        <v>select count(*) from projecttasks where projectid = 1646 and taskno = '200-630-00'</v>
      </c>
      <c r="F104" s="1" t="str">
        <f t="shared" si="5"/>
        <v>update projecttasks set name = 'Building Services General (South)', notes = '' where taskno = '200-630-00' and projectid = 1646</v>
      </c>
    </row>
    <row r="105" spans="1:6" x14ac:dyDescent="0.2">
      <c r="A105" t="s">
        <v>217</v>
      </c>
      <c r="B105" t="str">
        <f t="shared" si="3"/>
        <v>200-815-00</v>
      </c>
      <c r="C105" t="s">
        <v>218</v>
      </c>
      <c r="E105" t="str">
        <f t="shared" si="4"/>
        <v>select count(*) from projecttasks where projectid = 1646 and taskno = '200-815-00'</v>
      </c>
      <c r="F105" s="1" t="str">
        <f t="shared" si="5"/>
        <v>update projecttasks set name = 'Traction Power (South)', notes = '' where taskno = '200-815-00' and projectid = 1646</v>
      </c>
    </row>
    <row r="106" spans="1:6" x14ac:dyDescent="0.2">
      <c r="A106" t="s">
        <v>219</v>
      </c>
      <c r="B106" t="str">
        <f t="shared" si="3"/>
        <v>200-820-10</v>
      </c>
      <c r="C106" t="s">
        <v>220</v>
      </c>
      <c r="E106" t="str">
        <f t="shared" si="4"/>
        <v>select count(*) from projecttasks where projectid = 1646 and taskno = '200-820-10'</v>
      </c>
      <c r="F106" s="1" t="str">
        <f t="shared" si="5"/>
        <v>update projecttasks set name = 'OHLE 2A-2I (South)', notes = '' where taskno = '200-820-10' and projectid = 1646</v>
      </c>
    </row>
    <row r="107" spans="1:6" x14ac:dyDescent="0.2">
      <c r="A107" t="s">
        <v>221</v>
      </c>
      <c r="B107" t="str">
        <f t="shared" si="3"/>
        <v>200-825-10</v>
      </c>
      <c r="C107" t="s">
        <v>222</v>
      </c>
      <c r="E107" t="str">
        <f t="shared" si="4"/>
        <v>select count(*) from projecttasks where projectid = 1646 and taskno = '200-825-10'</v>
      </c>
      <c r="F107" s="1" t="str">
        <f t="shared" si="5"/>
        <v>update projecttasks set name = 'Earthing and Bonding 2A-2I (South)', notes = '' where taskno = '200-825-10' and projectid = 1646</v>
      </c>
    </row>
    <row r="108" spans="1:6" x14ac:dyDescent="0.2">
      <c r="A108" t="s">
        <v>223</v>
      </c>
      <c r="B108" t="str">
        <f t="shared" si="3"/>
        <v>200-840-10</v>
      </c>
      <c r="C108" t="s">
        <v>224</v>
      </c>
      <c r="E108" t="str">
        <f t="shared" si="4"/>
        <v>select count(*) from projecttasks where projectid = 1646 and taskno = '200-840-10'</v>
      </c>
      <c r="F108" s="1" t="str">
        <f t="shared" si="5"/>
        <v>update projecttasks set name = 'Telecommunication Systems 2A-2I (South)', notes = '' where taskno = '200-840-10' and projectid = 1646</v>
      </c>
    </row>
    <row r="109" spans="1:6" x14ac:dyDescent="0.2">
      <c r="A109" t="s">
        <v>225</v>
      </c>
      <c r="B109" t="str">
        <f t="shared" si="3"/>
        <v>200-880-10</v>
      </c>
      <c r="C109" t="s">
        <v>226</v>
      </c>
      <c r="E109" t="str">
        <f t="shared" si="4"/>
        <v>select count(*) from projecttasks where projectid = 1646 and taskno = '200-880-10'</v>
      </c>
      <c r="F109" s="1" t="str">
        <f t="shared" si="5"/>
        <v>update projecttasks set name = 'Combined Services Routes 2A-2I (South)', notes = '' where taskno = '200-880-10' and projectid = 1646</v>
      </c>
    </row>
    <row r="110" spans="1:6" x14ac:dyDescent="0.2">
      <c r="A110" t="s">
        <v>227</v>
      </c>
      <c r="B110" t="str">
        <f t="shared" si="3"/>
        <v>200-910-00</v>
      </c>
      <c r="C110" t="s">
        <v>228</v>
      </c>
      <c r="E110" t="str">
        <f t="shared" si="4"/>
        <v>select count(*) from projecttasks where projectid = 1646 and taskno = '200-910-00'</v>
      </c>
      <c r="F110" s="1" t="str">
        <f t="shared" si="5"/>
        <v>update projecttasks set name = 'Urban Design and Public Realm (South)', notes = '' where taskno = '200-910-00' and projectid = 1646</v>
      </c>
    </row>
    <row r="111" spans="1:6" x14ac:dyDescent="0.2">
      <c r="A111" t="s">
        <v>229</v>
      </c>
      <c r="B111" t="str">
        <f t="shared" si="3"/>
        <v>200-930-00</v>
      </c>
      <c r="C111" t="s">
        <v>230</v>
      </c>
      <c r="E111" t="str">
        <f t="shared" si="4"/>
        <v>select count(*) from projecttasks where projectid = 1646 and taskno = '200-930-00'</v>
      </c>
      <c r="F111" s="1" t="str">
        <f t="shared" si="5"/>
        <v>update projecttasks set name = 'Signage and Way Finding (South)', notes = '' where taskno = '200-930-00' and projectid = 1646</v>
      </c>
    </row>
    <row r="112" spans="1:6" x14ac:dyDescent="0.2">
      <c r="A112" t="s">
        <v>231</v>
      </c>
      <c r="B112" t="str">
        <f t="shared" si="3"/>
        <v>300-200-10</v>
      </c>
      <c r="C112" t="s">
        <v>232</v>
      </c>
      <c r="E112" t="str">
        <f t="shared" si="4"/>
        <v>select count(*) from projecttasks where projectid = 1646 and taskno = '300-200-10'</v>
      </c>
      <c r="F112" s="1" t="str">
        <f t="shared" si="5"/>
        <v>update projecttasks set name = 'Rail Civil - Civil Rail Plans (Depot)', notes = '' where taskno = '300-200-10' and projectid = 1646</v>
      </c>
    </row>
    <row r="113" spans="1:6" x14ac:dyDescent="0.2">
      <c r="A113" t="s">
        <v>233</v>
      </c>
      <c r="B113" t="str">
        <f t="shared" si="3"/>
        <v>300-200-20</v>
      </c>
      <c r="C113" t="s">
        <v>234</v>
      </c>
      <c r="E113" t="str">
        <f t="shared" si="4"/>
        <v>select count(*) from projecttasks where projectid = 1646 and taskno = '300-200-20'</v>
      </c>
      <c r="F113" s="1" t="str">
        <f t="shared" si="5"/>
        <v>update projecttasks set name = 'Rail Civil - Earth Works Plans (Depot)', notes = '' where taskno = '300-200-20' and projectid = 1646</v>
      </c>
    </row>
    <row r="114" spans="1:6" x14ac:dyDescent="0.2">
      <c r="A114" t="s">
        <v>235</v>
      </c>
      <c r="B114" t="str">
        <f t="shared" si="3"/>
        <v>300-320-10</v>
      </c>
      <c r="C114" t="s">
        <v>236</v>
      </c>
      <c r="E114" t="str">
        <f t="shared" si="4"/>
        <v>select count(*) from projecttasks where projectid = 1646 and taskno = '300-320-10'</v>
      </c>
      <c r="F114" s="1" t="str">
        <f t="shared" si="5"/>
        <v>update projecttasks set name = 'Drainage (Depot)', notes = '' where taskno = '300-320-10' and projectid = 1646</v>
      </c>
    </row>
    <row r="115" spans="1:6" x14ac:dyDescent="0.2">
      <c r="A115" t="s">
        <v>237</v>
      </c>
      <c r="B115" t="str">
        <f t="shared" si="3"/>
        <v>300-330-00</v>
      </c>
      <c r="C115" t="s">
        <v>238</v>
      </c>
      <c r="E115" t="str">
        <f t="shared" si="4"/>
        <v>select count(*) from projecttasks where projectid = 1646 and taskno = '300-330-00'</v>
      </c>
      <c r="F115" s="1" t="str">
        <f t="shared" si="5"/>
        <v>update projecttasks set name = 'Pavements (Depot)', notes = '' where taskno = '300-330-00' and projectid = 1646</v>
      </c>
    </row>
    <row r="116" spans="1:6" x14ac:dyDescent="0.2">
      <c r="A116" t="s">
        <v>239</v>
      </c>
      <c r="B116" t="str">
        <f t="shared" si="3"/>
        <v>300-340-00</v>
      </c>
      <c r="C116" t="s">
        <v>240</v>
      </c>
      <c r="E116" t="str">
        <f t="shared" si="4"/>
        <v>select count(*) from projecttasks where projectid = 1646 and taskno = '300-340-00'</v>
      </c>
      <c r="F116" s="1" t="str">
        <f t="shared" si="5"/>
        <v>update projecttasks set name = 'Signage and Linemarking (Depot)', notes = '' where taskno = '300-340-00' and projectid = 1646</v>
      </c>
    </row>
    <row r="117" spans="1:6" x14ac:dyDescent="0.2">
      <c r="A117" t="s">
        <v>241</v>
      </c>
      <c r="B117" t="str">
        <f t="shared" si="3"/>
        <v>300-345-20</v>
      </c>
      <c r="C117" t="s">
        <v>242</v>
      </c>
      <c r="E117" t="str">
        <f t="shared" si="4"/>
        <v>select count(*) from projecttasks where projectid = 1646 and taskno = '300-345-20'</v>
      </c>
      <c r="F117" s="1" t="str">
        <f t="shared" si="5"/>
        <v>update projecttasks set name = 'Road Furniture (Depot)', notes = '' where taskno = '300-345-20' and projectid = 1646</v>
      </c>
    </row>
    <row r="118" spans="1:6" x14ac:dyDescent="0.2">
      <c r="A118" t="s">
        <v>243</v>
      </c>
      <c r="B118" t="str">
        <f t="shared" si="3"/>
        <v>300-350-10</v>
      </c>
      <c r="C118" t="s">
        <v>244</v>
      </c>
      <c r="E118" t="str">
        <f t="shared" si="4"/>
        <v>select count(*) from projecttasks where projectid = 1646 and taskno = '300-350-10'</v>
      </c>
      <c r="F118" s="1" t="str">
        <f t="shared" si="5"/>
        <v>update projecttasks set name = 'Road Lighting (Depot)', notes = '' where taskno = '300-350-10' and projectid = 1646</v>
      </c>
    </row>
    <row r="119" spans="1:6" x14ac:dyDescent="0.2">
      <c r="A119" t="s">
        <v>245</v>
      </c>
      <c r="B119" t="str">
        <f t="shared" si="3"/>
        <v>300-610-10</v>
      </c>
      <c r="C119" t="s">
        <v>246</v>
      </c>
      <c r="E119" t="str">
        <f t="shared" si="4"/>
        <v>select count(*) from projecttasks where projectid = 1646 and taskno = '300-610-10'</v>
      </c>
      <c r="F119" s="1" t="str">
        <f t="shared" si="5"/>
        <v>update projecttasks set name = 'Architecture (Depot)', notes = '' where taskno = '300-610-10' and projectid = 1646</v>
      </c>
    </row>
    <row r="120" spans="1:6" x14ac:dyDescent="0.2">
      <c r="A120" t="s">
        <v>247</v>
      </c>
      <c r="B120" t="str">
        <f t="shared" si="3"/>
        <v>300-620-10</v>
      </c>
      <c r="C120" t="s">
        <v>248</v>
      </c>
      <c r="E120" t="str">
        <f t="shared" si="4"/>
        <v>select count(*) from projecttasks where projectid = 1646 and taskno = '300-620-10'</v>
      </c>
      <c r="F120" s="1" t="str">
        <f t="shared" si="5"/>
        <v>update projecttasks set name = 'Structural (Depot)', notes = '' where taskno = '300-620-10' and projectid = 1646</v>
      </c>
    </row>
    <row r="121" spans="1:6" x14ac:dyDescent="0.2">
      <c r="A121" t="s">
        <v>249</v>
      </c>
      <c r="B121" t="str">
        <f t="shared" si="3"/>
        <v>300-630-10</v>
      </c>
      <c r="C121" t="s">
        <v>250</v>
      </c>
      <c r="E121" t="str">
        <f t="shared" si="4"/>
        <v>select count(*) from projecttasks where projectid = 1646 and taskno = '300-630-10'</v>
      </c>
      <c r="F121" s="1" t="str">
        <f t="shared" si="5"/>
        <v>update projecttasks set name = 'Building Services General (Depot)', notes = '' where taskno = '300-630-10' and projectid = 1646</v>
      </c>
    </row>
    <row r="122" spans="1:6" x14ac:dyDescent="0.2">
      <c r="A122" t="s">
        <v>251</v>
      </c>
      <c r="B122" t="str">
        <f t="shared" si="3"/>
        <v>300-820-10</v>
      </c>
      <c r="C122" t="s">
        <v>252</v>
      </c>
      <c r="E122" t="str">
        <f t="shared" si="4"/>
        <v>select count(*) from projecttasks where projectid = 1646 and taskno = '300-820-10'</v>
      </c>
      <c r="F122" s="1" t="str">
        <f t="shared" si="5"/>
        <v>update projecttasks set name = 'OHLE (Depot)', notes = '' where taskno = '300-820-10' and projectid = 1646</v>
      </c>
    </row>
    <row r="123" spans="1:6" x14ac:dyDescent="0.2">
      <c r="A123" t="s">
        <v>253</v>
      </c>
      <c r="B123" t="str">
        <f t="shared" si="3"/>
        <v>300-825-10</v>
      </c>
      <c r="C123" t="s">
        <v>254</v>
      </c>
      <c r="E123" t="str">
        <f t="shared" si="4"/>
        <v>select count(*) from projecttasks where projectid = 1646 and taskno = '300-825-10'</v>
      </c>
      <c r="F123" s="1" t="str">
        <f t="shared" si="5"/>
        <v>update projecttasks set name = 'Earthing and Bonding (Depot)', notes = '' where taskno = '300-825-10' and projectid = 1646</v>
      </c>
    </row>
    <row r="124" spans="1:6" x14ac:dyDescent="0.2">
      <c r="A124" t="s">
        <v>255</v>
      </c>
      <c r="B124" t="str">
        <f t="shared" si="3"/>
        <v>300-840-10</v>
      </c>
      <c r="C124" t="s">
        <v>256</v>
      </c>
      <c r="E124" t="str">
        <f t="shared" si="4"/>
        <v>select count(*) from projecttasks where projectid = 1646 and taskno = '300-840-10'</v>
      </c>
      <c r="F124" s="1" t="str">
        <f t="shared" si="5"/>
        <v>update projecttasks set name = 'Telecommunication Systems (Depot)', notes = '' where taskno = '300-840-10' and projectid = 1646</v>
      </c>
    </row>
    <row r="125" spans="1:6" x14ac:dyDescent="0.2">
      <c r="A125" t="s">
        <v>257</v>
      </c>
      <c r="B125" t="str">
        <f t="shared" si="3"/>
        <v>300-880-10</v>
      </c>
      <c r="C125" t="s">
        <v>258</v>
      </c>
      <c r="E125" t="str">
        <f t="shared" si="4"/>
        <v>select count(*) from projecttasks where projectid = 1646 and taskno = '300-880-10'</v>
      </c>
      <c r="F125" s="1" t="str">
        <f t="shared" si="5"/>
        <v>update projecttasks set name = 'Combined Services Routes (Depot)', notes = '' where taskno = '300-880-10' and projectid = 1646</v>
      </c>
    </row>
    <row r="126" spans="1:6" x14ac:dyDescent="0.2">
      <c r="A126" t="s">
        <v>259</v>
      </c>
      <c r="B126" t="str">
        <f t="shared" si="3"/>
        <v>300-910-10</v>
      </c>
      <c r="C126" t="s">
        <v>260</v>
      </c>
      <c r="E126" t="str">
        <f t="shared" si="4"/>
        <v>select count(*) from projecttasks where projectid = 1646 and taskno = '300-910-10'</v>
      </c>
      <c r="F126" s="1" t="str">
        <f t="shared" si="5"/>
        <v>update projecttasks set name = 'Urban Design and Public Realm (Depot)', notes = '' where taskno = '300-910-10' and projectid = 1646</v>
      </c>
    </row>
    <row r="127" spans="1:6" x14ac:dyDescent="0.2">
      <c r="A127" t="s">
        <v>261</v>
      </c>
      <c r="B127" t="str">
        <f t="shared" si="3"/>
        <v>300-930-10</v>
      </c>
      <c r="C127" t="s">
        <v>262</v>
      </c>
      <c r="E127" t="str">
        <f t="shared" si="4"/>
        <v>select count(*) from projecttasks where projectid = 1646 and taskno = '300-930-10'</v>
      </c>
      <c r="F127" s="1" t="str">
        <f t="shared" si="5"/>
        <v>update projecttasks set name = 'Signage and Way Finding (Depot)', notes = '' where taskno = '300-930-10' and projectid = 1646</v>
      </c>
    </row>
    <row r="128" spans="1:6" x14ac:dyDescent="0.2">
      <c r="A128" t="s">
        <v>263</v>
      </c>
      <c r="B128" t="str">
        <f t="shared" si="3"/>
        <v>400-610-10</v>
      </c>
      <c r="C128" t="s">
        <v>264</v>
      </c>
      <c r="E128" t="str">
        <f t="shared" si="4"/>
        <v>select count(*) from projecttasks where projectid = 1646 and taskno = '400-610-10'</v>
      </c>
      <c r="F128" s="1" t="str">
        <f t="shared" si="5"/>
        <v>update projecttasks set name = 'Architecture (OCC)', notes = '' where taskno = '400-610-10' and projectid = 1646</v>
      </c>
    </row>
    <row r="129" spans="1:6" x14ac:dyDescent="0.2">
      <c r="A129" t="s">
        <v>265</v>
      </c>
      <c r="B129" t="str">
        <f t="shared" si="3"/>
        <v>400-620-10</v>
      </c>
      <c r="C129" t="s">
        <v>266</v>
      </c>
      <c r="E129" t="str">
        <f t="shared" si="4"/>
        <v>select count(*) from projecttasks where projectid = 1646 and taskno = '400-620-10'</v>
      </c>
      <c r="F129" s="1" t="str">
        <f t="shared" si="5"/>
        <v>update projecttasks set name = 'Structural (OCC)', notes = '' where taskno = '400-620-10' and projectid = 1646</v>
      </c>
    </row>
    <row r="130" spans="1:6" x14ac:dyDescent="0.2">
      <c r="A130" t="s">
        <v>267</v>
      </c>
      <c r="B130" t="str">
        <f t="shared" si="3"/>
        <v>400-630-10</v>
      </c>
      <c r="C130" t="s">
        <v>268</v>
      </c>
      <c r="E130" t="str">
        <f t="shared" si="4"/>
        <v>select count(*) from projecttasks where projectid = 1646 and taskno = '400-630-10'</v>
      </c>
      <c r="F130" s="1" t="str">
        <f t="shared" si="5"/>
        <v>update projecttasks set name = 'Building Services General (OCC)', notes = '' where taskno = '400-630-10' and projectid = 1646</v>
      </c>
    </row>
    <row r="131" spans="1:6" x14ac:dyDescent="0.2">
      <c r="A131" t="s">
        <v>269</v>
      </c>
      <c r="B131" t="str">
        <f t="shared" ref="B131" si="6">TRIM(A131)</f>
        <v>400-840-10</v>
      </c>
      <c r="C131" t="s">
        <v>270</v>
      </c>
      <c r="E131" t="str">
        <f t="shared" ref="E131" si="7">"select count(*) from projecttasks where projectid = 1646 and taskno = '"&amp;B131&amp;"'"</f>
        <v>select count(*) from projecttasks where projectid = 1646 and taskno = '400-840-10'</v>
      </c>
      <c r="F131" s="1" t="str">
        <f t="shared" ref="F131" si="8">"update projecttasks set name = '"&amp;C131&amp;"', notes = '"&amp;D131&amp;"' where taskno = '"&amp;B131&amp;"' and projectid = 1646"</f>
        <v>update projecttasks set name = 'Telecommunication Systems (OCC)', notes = '' where taskno = '400-840-10' and projectid = 1646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ForwardC</dc:creator>
  <cp:lastModifiedBy>ForwardC</cp:lastModifiedBy>
  <dcterms:created xsi:type="dcterms:W3CDTF">2020-12-03T21:43:10Z</dcterms:created>
  <dcterms:modified xsi:type="dcterms:W3CDTF">2020-12-03T21:58:40Z</dcterms:modified>
</cp:coreProperties>
</file>