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<sst xmlns="http://schemas.openxmlformats.org/spreadsheetml/2006/main" count="8" uniqueCount="8">
  <si>
    <t>Congruent</t>
  </si>
  <si>
    <t>Incongruent</t>
  </si>
  <si>
    <t>D</t>
  </si>
  <si>
    <t>&lt;---sem</t>
  </si>
  <si>
    <t>&lt;---t stastic</t>
  </si>
  <si>
    <t>&lt;--- Average ---&gt;</t>
  </si>
  <si>
    <t>&lt;--- STDEV ---&gt;</t>
  </si>
  <si>
    <t>&lt;--- Median 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</si>
</sst>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Congruent and Incongruent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stroopdata.csv!$A$1</c:f>
            </c:strRef>
          </c:tx>
          <c:spPr>
            <a:solidFill>
              <a:srgbClr val="3366CC"/>
            </a:solidFill>
          </c:spPr>
          <c:val>
            <c:numRef>
              <c:f>stroopdata.csv!$A$2:$A$25</c:f>
            </c:numRef>
          </c:val>
        </c:ser>
        <c:ser>
          <c:idx val="1"/>
          <c:order val="1"/>
          <c:tx>
            <c:strRef>
              <c:f>stroopdata.csv!$B$1</c:f>
            </c:strRef>
          </c:tx>
          <c:spPr>
            <a:solidFill>
              <a:srgbClr val="DC3912"/>
            </a:solidFill>
          </c:spPr>
          <c:val>
            <c:numRef>
              <c:f>stroopdata.csv!$B$2:$B$25</c:f>
            </c:numRef>
          </c:val>
        </c:ser>
        <c:ser>
          <c:idx val="2"/>
          <c:order val="2"/>
          <c:tx>
            <c:strRef>
              <c:f>stroopdata.csv!$C$1</c:f>
            </c:strRef>
          </c:tx>
          <c:spPr>
            <a:solidFill>
              <a:srgbClr val="FF9900"/>
            </a:solidFill>
          </c:spPr>
          <c:val>
            <c:numRef>
              <c:f>stroopdata.csv!$C$2:$C$25</c:f>
            </c:numRef>
          </c:val>
        </c:ser>
        <c:axId val="883219438"/>
        <c:axId val="144179560"/>
      </c:barChart>
      <c:catAx>
        <c:axId val="88321943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4179560"/>
      </c:catAx>
      <c:valAx>
        <c:axId val="144179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3219438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171450</xdr:colOff>
      <xdr:row>4</xdr:row>
      <xdr:rowOff>0</xdr:rowOff>
    </xdr:from>
    <xdr:to>
      <xdr:col>14</xdr:col>
      <xdr:colOff>114300</xdr:colOff>
      <xdr:row>21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 t="s">
        <v>1</v>
      </c>
      <c r="D1" s="1" t="s">
        <v>2</v>
      </c>
    </row>
    <row r="2">
      <c r="A2" s="1">
        <v>12.079</v>
      </c>
      <c r="B2" s="1"/>
      <c r="C2" s="1">
        <v>19.278</v>
      </c>
      <c r="D2" t="str">
        <f t="shared" ref="D2:D25" si="1">A2-C2</f>
        <v>-7.199</v>
      </c>
      <c r="E2" t="str">
        <f t="shared" ref="E2:E25" si="2">(D2-$D$27)^2</f>
        <v>0.5864368767</v>
      </c>
    </row>
    <row r="3">
      <c r="A3" s="1">
        <v>16.791</v>
      </c>
      <c r="B3" s="1"/>
      <c r="C3" s="1">
        <v>18.741</v>
      </c>
      <c r="D3" t="str">
        <f t="shared" si="1"/>
        <v>-1.95</v>
      </c>
      <c r="E3" t="str">
        <f t="shared" si="2"/>
        <v>36.17771879</v>
      </c>
    </row>
    <row r="4">
      <c r="A4" s="1">
        <v>9.564</v>
      </c>
      <c r="B4" s="1"/>
      <c r="C4" s="1">
        <v>21.214</v>
      </c>
      <c r="D4" t="str">
        <f t="shared" si="1"/>
        <v>-11.65</v>
      </c>
      <c r="E4" t="str">
        <f t="shared" si="2"/>
        <v>13.58076046</v>
      </c>
    </row>
    <row r="5">
      <c r="A5" s="1">
        <v>8.63</v>
      </c>
      <c r="B5" s="1"/>
      <c r="C5" s="1">
        <v>15.687</v>
      </c>
      <c r="D5" t="str">
        <f t="shared" si="1"/>
        <v>-7.057</v>
      </c>
      <c r="E5" t="str">
        <f t="shared" si="2"/>
        <v>0.8240857101</v>
      </c>
    </row>
    <row r="6">
      <c r="A6" s="1">
        <v>14.669</v>
      </c>
      <c r="B6" s="1"/>
      <c r="C6" s="1">
        <v>22.803</v>
      </c>
      <c r="D6" t="str">
        <f t="shared" si="1"/>
        <v>-8.134</v>
      </c>
      <c r="E6" t="str">
        <f t="shared" si="2"/>
        <v>0.02863146007</v>
      </c>
    </row>
    <row r="7">
      <c r="A7" s="1">
        <v>12.238</v>
      </c>
      <c r="B7" s="1"/>
      <c r="C7" s="1">
        <v>20.878</v>
      </c>
      <c r="D7" t="str">
        <f t="shared" si="1"/>
        <v>-8.64</v>
      </c>
      <c r="E7" t="str">
        <f t="shared" si="2"/>
        <v>0.4559062934</v>
      </c>
    </row>
    <row r="8">
      <c r="A8" s="1">
        <v>14.692</v>
      </c>
      <c r="B8" s="1"/>
      <c r="C8" s="1">
        <v>24.572</v>
      </c>
      <c r="D8" t="str">
        <f t="shared" si="1"/>
        <v>-9.88</v>
      </c>
      <c r="E8" t="str">
        <f t="shared" si="2"/>
        <v>3.66802296</v>
      </c>
    </row>
    <row r="9">
      <c r="A9" s="1">
        <v>8.987</v>
      </c>
      <c r="B9" s="1"/>
      <c r="C9" s="1">
        <v>17.394</v>
      </c>
      <c r="D9" t="str">
        <f t="shared" si="1"/>
        <v>-8.407</v>
      </c>
      <c r="E9" t="str">
        <f t="shared" si="2"/>
        <v>0.1955482101</v>
      </c>
    </row>
    <row r="10">
      <c r="A10" s="1">
        <v>9.401</v>
      </c>
      <c r="B10" s="1"/>
      <c r="C10" s="1">
        <v>20.762</v>
      </c>
      <c r="D10" t="str">
        <f t="shared" si="1"/>
        <v>-11.361</v>
      </c>
      <c r="E10" t="str">
        <f t="shared" si="2"/>
        <v>11.53423104</v>
      </c>
    </row>
    <row r="11">
      <c r="A11" s="1">
        <v>14.48</v>
      </c>
      <c r="B11" s="1"/>
      <c r="C11" s="1">
        <v>26.282</v>
      </c>
      <c r="D11" t="str">
        <f t="shared" si="1"/>
        <v>-11.802</v>
      </c>
      <c r="E11" t="str">
        <f t="shared" si="2"/>
        <v>14.72416779</v>
      </c>
    </row>
    <row r="12">
      <c r="A12" s="1">
        <v>22.328</v>
      </c>
      <c r="B12" s="1"/>
      <c r="C12" s="1">
        <v>24.524</v>
      </c>
      <c r="D12" t="str">
        <f t="shared" si="1"/>
        <v>-2.196</v>
      </c>
      <c r="E12" t="str">
        <f t="shared" si="2"/>
        <v>33.27895729</v>
      </c>
    </row>
    <row r="13">
      <c r="A13" s="1">
        <v>15.298</v>
      </c>
      <c r="B13" s="1"/>
      <c r="C13" s="1">
        <v>18.644</v>
      </c>
      <c r="D13" t="str">
        <f t="shared" si="1"/>
        <v>-3.346</v>
      </c>
      <c r="E13" t="str">
        <f t="shared" si="2"/>
        <v>21.33323646</v>
      </c>
    </row>
    <row r="14">
      <c r="A14" s="1">
        <v>15.073</v>
      </c>
      <c r="B14" s="1"/>
      <c r="C14" s="1">
        <v>17.51</v>
      </c>
      <c r="D14" t="str">
        <f t="shared" si="1"/>
        <v>-2.437</v>
      </c>
      <c r="E14" t="str">
        <f t="shared" si="2"/>
        <v>30.55648071</v>
      </c>
    </row>
    <row r="15">
      <c r="A15" s="1">
        <v>16.929</v>
      </c>
      <c r="B15" s="1"/>
      <c r="C15" s="1">
        <v>20.33</v>
      </c>
      <c r="D15" t="str">
        <f t="shared" si="1"/>
        <v>-3.401</v>
      </c>
      <c r="E15" t="str">
        <f t="shared" si="2"/>
        <v>20.82819438</v>
      </c>
    </row>
    <row r="16">
      <c r="A16" s="1">
        <v>18.2</v>
      </c>
      <c r="B16" s="1"/>
      <c r="C16" s="1">
        <v>35.255</v>
      </c>
      <c r="D16" t="str">
        <f t="shared" si="1"/>
        <v>-17.055</v>
      </c>
      <c r="E16" t="str">
        <f t="shared" si="2"/>
        <v>82.63188754</v>
      </c>
    </row>
    <row r="17">
      <c r="A17" s="1">
        <v>12.13</v>
      </c>
      <c r="B17" s="1"/>
      <c r="C17" s="1">
        <v>22.158</v>
      </c>
      <c r="D17" t="str">
        <f t="shared" si="1"/>
        <v>-10.028</v>
      </c>
      <c r="E17" t="str">
        <f t="shared" si="2"/>
        <v>4.256828627</v>
      </c>
    </row>
    <row r="18">
      <c r="A18" s="1">
        <v>18.495</v>
      </c>
      <c r="B18" s="1"/>
      <c r="C18" s="1">
        <v>25.139</v>
      </c>
      <c r="D18" t="str">
        <f t="shared" si="1"/>
        <v>-6.644</v>
      </c>
      <c r="E18" t="str">
        <f t="shared" si="2"/>
        <v>1.744490627</v>
      </c>
      <c r="G18" t="str">
        <f>E27/SQRT(24)</f>
        <v>0.9930286348</v>
      </c>
      <c r="H18" s="1" t="s">
        <v>3</v>
      </c>
    </row>
    <row r="19">
      <c r="A19" s="1">
        <v>10.639</v>
      </c>
      <c r="B19" s="1"/>
      <c r="C19" s="1">
        <v>20.429</v>
      </c>
      <c r="D19" t="str">
        <f t="shared" si="1"/>
        <v>-9.79</v>
      </c>
      <c r="E19" t="str">
        <f t="shared" si="2"/>
        <v>3.33138546</v>
      </c>
      <c r="G19" t="str">
        <f>MINUS(A27,C27)/G18</f>
        <v>-8.020706944</v>
      </c>
      <c r="H19" s="1" t="s">
        <v>4</v>
      </c>
    </row>
    <row r="20">
      <c r="A20" s="1">
        <v>11.344</v>
      </c>
      <c r="B20" s="1"/>
      <c r="C20" s="1">
        <v>17.425</v>
      </c>
      <c r="D20" t="str">
        <f t="shared" si="1"/>
        <v>-6.081</v>
      </c>
      <c r="E20" t="str">
        <f t="shared" si="2"/>
        <v>3.548671043</v>
      </c>
    </row>
    <row r="21">
      <c r="A21" s="1">
        <v>12.369</v>
      </c>
      <c r="B21" s="1"/>
      <c r="C21" s="1">
        <v>34.288</v>
      </c>
      <c r="D21" t="str">
        <f t="shared" si="1"/>
        <v>-21.919</v>
      </c>
      <c r="E21" t="str">
        <f t="shared" si="2"/>
        <v>194.7199302</v>
      </c>
    </row>
    <row r="22">
      <c r="A22" s="1">
        <v>12.944</v>
      </c>
      <c r="B22" s="1"/>
      <c r="C22" s="1">
        <v>23.894</v>
      </c>
      <c r="D22" t="str">
        <f t="shared" si="1"/>
        <v>-10.95</v>
      </c>
      <c r="E22" t="str">
        <f t="shared" si="2"/>
        <v>8.911468793</v>
      </c>
    </row>
    <row r="23">
      <c r="A23" s="1">
        <v>14.233</v>
      </c>
      <c r="B23" s="1"/>
      <c r="C23" s="1">
        <v>17.96</v>
      </c>
      <c r="D23" t="str">
        <f t="shared" si="1"/>
        <v>-3.727</v>
      </c>
      <c r="E23" t="str">
        <f t="shared" si="2"/>
        <v>17.95887821</v>
      </c>
    </row>
    <row r="24">
      <c r="A24" s="1">
        <v>19.71</v>
      </c>
      <c r="B24" s="1"/>
      <c r="C24" s="1">
        <v>22.058</v>
      </c>
      <c r="D24" t="str">
        <f t="shared" si="1"/>
        <v>-2.348</v>
      </c>
      <c r="E24" t="str">
        <f t="shared" si="2"/>
        <v>31.54834863</v>
      </c>
    </row>
    <row r="25">
      <c r="A25" s="1">
        <v>16.004</v>
      </c>
      <c r="B25" s="1"/>
      <c r="C25" s="1">
        <v>21.157</v>
      </c>
      <c r="D25" t="str">
        <f t="shared" si="1"/>
        <v>-5.153</v>
      </c>
      <c r="E25" t="str">
        <f t="shared" si="2"/>
        <v>7.906172377</v>
      </c>
    </row>
    <row r="27">
      <c r="A27" t="str">
        <f>AVERAGE(A2:A25)</f>
        <v>14.051125</v>
      </c>
      <c r="B27" s="1" t="s">
        <v>5</v>
      </c>
      <c r="C27" t="str">
        <f t="shared" ref="C27:D27" si="3">AVERAGE(C2:C25)</f>
        <v>22.01591667</v>
      </c>
      <c r="D27" t="str">
        <f t="shared" si="3"/>
        <v>-7.964791667</v>
      </c>
      <c r="E27" t="str">
        <f>SQRT(SUM(E2:E25)/23)</f>
        <v>4.86482691</v>
      </c>
    </row>
    <row r="28">
      <c r="A28" t="str">
        <f>STDEV(A2:A25)</f>
        <v>3.559357958</v>
      </c>
      <c r="B28" s="1" t="s">
        <v>6</v>
      </c>
      <c r="C28" t="str">
        <f>STDEV(C2:C25)</f>
        <v>4.797057122</v>
      </c>
    </row>
    <row r="29">
      <c r="A29" t="str">
        <f>MEDIAN(A2:A25)</f>
        <v>14.3565</v>
      </c>
      <c r="B29" s="1" t="s">
        <v>7</v>
      </c>
      <c r="C29" t="str">
        <f>MEDIAN(C2:C25)</f>
        <v>21.0175</v>
      </c>
    </row>
  </sheetData>
  <drawing r:id="rId1"/>
</worksheet>
</file>