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s\OneDrive\Desktop\DATA ANALYST\12-3-2024\"/>
    </mc:Choice>
  </mc:AlternateContent>
  <xr:revisionPtr revIDLastSave="0" documentId="13_ncr:1_{D9C0BD0A-78A5-4C2E-934C-E2E0886EAFBA}" xr6:coauthVersionLast="47" xr6:coauthVersionMax="47" xr10:uidLastSave="{00000000-0000-0000-0000-000000000000}"/>
  <bookViews>
    <workbookView xWindow="-110" yWindow="-110" windowWidth="19420" windowHeight="10300" xr2:uid="{F33C419A-F9D4-4370-8608-50D3CE066D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9" i="1" l="1"/>
  <c r="B88" i="1"/>
  <c r="B67" i="1"/>
  <c r="F62" i="1"/>
  <c r="E62" i="1"/>
  <c r="D62" i="1"/>
  <c r="C62" i="1"/>
  <c r="B62" i="1"/>
  <c r="B50" i="1"/>
  <c r="B49" i="1"/>
  <c r="B48" i="1"/>
  <c r="B47" i="1"/>
  <c r="B26" i="1" l="1"/>
  <c r="C15" i="1"/>
  <c r="C14" i="1"/>
  <c r="C13" i="1"/>
  <c r="C12" i="1"/>
</calcChain>
</file>

<file path=xl/sharedStrings.xml><?xml version="1.0" encoding="utf-8"?>
<sst xmlns="http://schemas.openxmlformats.org/spreadsheetml/2006/main" count="81" uniqueCount="61">
  <si>
    <t>product</t>
  </si>
  <si>
    <t>color</t>
  </si>
  <si>
    <t xml:space="preserve">order id </t>
  </si>
  <si>
    <t>Quantity</t>
  </si>
  <si>
    <t>blue and white</t>
  </si>
  <si>
    <t>color pencils</t>
  </si>
  <si>
    <t>pens</t>
  </si>
  <si>
    <t>red and yellow</t>
  </si>
  <si>
    <t>product Name:</t>
  </si>
  <si>
    <t>quantity :</t>
  </si>
  <si>
    <t>color:</t>
  </si>
  <si>
    <t>order id</t>
  </si>
  <si>
    <t>EXAMPLE 2</t>
  </si>
  <si>
    <t>9999-99</t>
  </si>
  <si>
    <t>Minimum amount</t>
  </si>
  <si>
    <t>Maximum amount</t>
  </si>
  <si>
    <t>Intrest rate</t>
  </si>
  <si>
    <t>loan amount</t>
  </si>
  <si>
    <t>intrest rate</t>
  </si>
  <si>
    <t>Example 1</t>
  </si>
  <si>
    <t>LOOKUP FUNCTION</t>
  </si>
  <si>
    <t>VLOOKUP FUNCTION</t>
  </si>
  <si>
    <t>Item</t>
  </si>
  <si>
    <t>UK</t>
  </si>
  <si>
    <t>France</t>
  </si>
  <si>
    <t>USA</t>
  </si>
  <si>
    <t>Germany</t>
  </si>
  <si>
    <t>Crunchie</t>
  </si>
  <si>
    <t>Mars Bar</t>
  </si>
  <si>
    <t>Yorkie</t>
  </si>
  <si>
    <t>Dairy Crunch</t>
  </si>
  <si>
    <t>Cadburys Dairy Milk</t>
  </si>
  <si>
    <t>Snickers</t>
  </si>
  <si>
    <t>Hershey Bar</t>
  </si>
  <si>
    <t>Lindt Lindor Bar</t>
  </si>
  <si>
    <t>KitKat</t>
  </si>
  <si>
    <t>Dime Bar</t>
  </si>
  <si>
    <t>TOTAL</t>
  </si>
  <si>
    <t>chocholate bar</t>
  </si>
  <si>
    <t>uk</t>
  </si>
  <si>
    <t>france</t>
  </si>
  <si>
    <t>usa</t>
  </si>
  <si>
    <t>germany</t>
  </si>
  <si>
    <t>Ankit</t>
  </si>
  <si>
    <t>Jai</t>
  </si>
  <si>
    <t>Karan</t>
  </si>
  <si>
    <t>Sumit</t>
  </si>
  <si>
    <t>Sanjay</t>
  </si>
  <si>
    <t xml:space="preserve">Student Name </t>
  </si>
  <si>
    <t>Accounts</t>
  </si>
  <si>
    <t>Economics</t>
  </si>
  <si>
    <t>business studies</t>
  </si>
  <si>
    <t>English</t>
  </si>
  <si>
    <t>Maths</t>
  </si>
  <si>
    <t>Student Name</t>
  </si>
  <si>
    <t>Total</t>
  </si>
  <si>
    <t>jai</t>
  </si>
  <si>
    <t>HLOOKUP FUNCTION</t>
  </si>
  <si>
    <t>index function</t>
  </si>
  <si>
    <t>GERMANY</t>
  </si>
  <si>
    <t>ITEM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</si>
</sst>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Algerian"/>
      <family val="5"/>
    </font>
    <font>
      <sz val="20"/>
      <color theme="1"/>
      <name val="Algerian"/>
      <family val="5"/>
    </font>
    <font>
      <sz val="22"/>
      <color theme="1"/>
      <name val="Algerian"/>
      <family val="5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9" fontId="5" fillId="6" borderId="1" xfId="0" applyNumberFormat="1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left" vertical="center" indent="1"/>
    </xf>
    <xf numFmtId="0" fontId="7" fillId="9" borderId="0" xfId="0" applyFont="1" applyFill="1" applyAlignment="1">
      <alignment horizontal="right" vertical="center" indent="1"/>
    </xf>
    <xf numFmtId="0" fontId="8" fillId="9" borderId="0" xfId="0" applyFont="1" applyFill="1" applyAlignment="1">
      <alignment horizontal="left" vertical="center" indent="1"/>
    </xf>
    <xf numFmtId="0" fontId="8" fillId="9" borderId="1" xfId="0" applyFont="1" applyFill="1" applyBorder="1" applyAlignment="1">
      <alignment horizontal="right" vertical="center" indent="1"/>
    </xf>
    <xf numFmtId="0" fontId="3" fillId="10" borderId="1" xfId="0" applyFont="1" applyFill="1" applyBorder="1" applyAlignment="1">
      <alignment horizontal="center"/>
    </xf>
    <xf numFmtId="0" fontId="9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 vertical="center"/>
    </xf>
    <xf numFmtId="0" fontId="3" fillId="11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0" fillId="0" borderId="2" xfId="0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C05F2-A66E-47E9-B276-FC12FCC631A0}">
  <dimension ref="A1:F92"/>
  <sheetViews>
    <sheetView tabSelected="1" topLeftCell="A82" workbookViewId="0">
      <selection activeCell="B92" sqref="B92"/>
    </sheetView>
  </sheetViews>
  <sheetFormatPr defaultRowHeight="14.5" x14ac:dyDescent="0.35"/>
  <cols>
    <col min="1" max="1" width="29.36328125" bestFit="1" customWidth="1"/>
    <col min="2" max="2" width="13.26953125" bestFit="1" customWidth="1"/>
    <col min="3" max="3" width="11.6328125" bestFit="1" customWidth="1"/>
    <col min="5" max="5" width="15.08984375" bestFit="1" customWidth="1"/>
  </cols>
  <sheetData>
    <row r="1" spans="1:5" x14ac:dyDescent="0.35">
      <c r="A1" s="19" t="s">
        <v>20</v>
      </c>
      <c r="B1" s="19"/>
      <c r="C1" s="19"/>
      <c r="D1" s="19"/>
      <c r="E1" s="19"/>
    </row>
    <row r="2" spans="1:5" x14ac:dyDescent="0.35">
      <c r="A2" s="19"/>
      <c r="B2" s="19"/>
      <c r="C2" s="19"/>
      <c r="D2" s="19"/>
      <c r="E2" s="19"/>
    </row>
    <row r="4" spans="1:5" x14ac:dyDescent="0.35">
      <c r="A4" s="13" t="s">
        <v>19</v>
      </c>
      <c r="B4" s="6"/>
      <c r="C4" s="6"/>
      <c r="D4" s="6"/>
      <c r="E4" s="6"/>
    </row>
    <row r="5" spans="1:5" ht="18.5" customHeight="1" x14ac:dyDescent="0.35">
      <c r="A5" s="6"/>
      <c r="B5" s="6"/>
      <c r="C5" s="6"/>
      <c r="D5" s="6"/>
      <c r="E5" s="6"/>
    </row>
    <row r="7" spans="1:5" ht="15.5" x14ac:dyDescent="0.35">
      <c r="A7" s="2" t="s">
        <v>0</v>
      </c>
      <c r="B7" s="2" t="s">
        <v>1</v>
      </c>
      <c r="C7" s="2" t="s">
        <v>2</v>
      </c>
      <c r="D7" s="2" t="s">
        <v>3</v>
      </c>
    </row>
    <row r="8" spans="1:5" x14ac:dyDescent="0.35">
      <c r="A8" s="3" t="s">
        <v>5</v>
      </c>
      <c r="B8" s="3" t="s">
        <v>4</v>
      </c>
      <c r="C8" s="3">
        <v>1103</v>
      </c>
      <c r="D8" s="3">
        <v>125</v>
      </c>
    </row>
    <row r="9" spans="1:5" x14ac:dyDescent="0.35">
      <c r="A9" s="3" t="s">
        <v>6</v>
      </c>
      <c r="B9" s="3" t="s">
        <v>7</v>
      </c>
      <c r="C9" s="3">
        <v>3883</v>
      </c>
      <c r="D9" s="3">
        <v>225</v>
      </c>
    </row>
    <row r="12" spans="1:5" x14ac:dyDescent="0.35">
      <c r="A12" s="5" t="s">
        <v>8</v>
      </c>
      <c r="B12" s="5"/>
      <c r="C12" s="4" t="str">
        <f>LOOKUP(B9,B8:B9,A8:A9)</f>
        <v>pens</v>
      </c>
      <c r="D12" s="4"/>
    </row>
    <row r="13" spans="1:5" x14ac:dyDescent="0.35">
      <c r="A13" s="5" t="s">
        <v>9</v>
      </c>
      <c r="B13" s="5"/>
      <c r="C13" s="4">
        <f>LOOKUP(A9,A8:A9,D8:D9)</f>
        <v>225</v>
      </c>
      <c r="D13" s="4"/>
    </row>
    <row r="14" spans="1:5" x14ac:dyDescent="0.35">
      <c r="A14" s="5" t="s">
        <v>10</v>
      </c>
      <c r="B14" s="5"/>
      <c r="C14" s="4" t="str">
        <f>LOOKUP(A9,A8:B9)</f>
        <v>red and yellow</v>
      </c>
      <c r="D14" s="4"/>
    </row>
    <row r="15" spans="1:5" x14ac:dyDescent="0.35">
      <c r="A15" s="5" t="s">
        <v>11</v>
      </c>
      <c r="B15" s="5"/>
      <c r="C15" s="4">
        <f>LOOKUP(A9,A8:A9,C8:C9)</f>
        <v>3883</v>
      </c>
      <c r="D15" s="4"/>
    </row>
    <row r="18" spans="1:5" ht="14.5" customHeight="1" x14ac:dyDescent="0.35">
      <c r="A18" s="6" t="s">
        <v>12</v>
      </c>
      <c r="B18" s="6"/>
      <c r="C18" s="6"/>
      <c r="D18" s="6"/>
      <c r="E18" s="6"/>
    </row>
    <row r="19" spans="1:5" ht="14.5" customHeight="1" x14ac:dyDescent="0.35">
      <c r="A19" s="6"/>
      <c r="B19" s="6"/>
      <c r="C19" s="6"/>
      <c r="D19" s="6"/>
      <c r="E19" s="6"/>
    </row>
    <row r="21" spans="1:5" ht="15.5" x14ac:dyDescent="0.35">
      <c r="A21" s="2" t="s">
        <v>14</v>
      </c>
      <c r="B21" s="7">
        <v>100</v>
      </c>
      <c r="C21" s="7">
        <v>1000</v>
      </c>
      <c r="D21" s="7">
        <v>10000</v>
      </c>
      <c r="E21" s="7">
        <v>50000</v>
      </c>
    </row>
    <row r="22" spans="1:5" ht="15.5" x14ac:dyDescent="0.35">
      <c r="A22" s="2" t="s">
        <v>15</v>
      </c>
      <c r="B22" s="7">
        <v>999.99</v>
      </c>
      <c r="C22" s="7" t="s">
        <v>13</v>
      </c>
      <c r="D22" s="7">
        <v>49999.99</v>
      </c>
      <c r="E22" s="7">
        <v>59999.99</v>
      </c>
    </row>
    <row r="23" spans="1:5" ht="15.5" x14ac:dyDescent="0.35">
      <c r="A23" s="2" t="s">
        <v>16</v>
      </c>
      <c r="B23" s="8">
        <v>0.04</v>
      </c>
      <c r="C23" s="8">
        <v>0.05</v>
      </c>
      <c r="D23" s="8">
        <v>0.06</v>
      </c>
      <c r="E23" s="8">
        <v>7.0000000000000007E-2</v>
      </c>
    </row>
    <row r="25" spans="1:5" ht="15.5" x14ac:dyDescent="0.35">
      <c r="A25" s="9" t="s">
        <v>17</v>
      </c>
      <c r="B25" s="10" t="s">
        <v>18</v>
      </c>
    </row>
    <row r="26" spans="1:5" x14ac:dyDescent="0.35">
      <c r="A26" s="11">
        <v>3000</v>
      </c>
      <c r="B26" s="12">
        <f>LOOKUP(A26,B21:E21,B23:E23)</f>
        <v>0.05</v>
      </c>
    </row>
    <row r="27" spans="1:5" x14ac:dyDescent="0.35">
      <c r="C27" s="1"/>
    </row>
    <row r="29" spans="1:5" x14ac:dyDescent="0.35">
      <c r="A29" s="20" t="s">
        <v>21</v>
      </c>
      <c r="B29" s="20"/>
      <c r="C29" s="20"/>
      <c r="D29" s="20"/>
      <c r="E29" s="20"/>
    </row>
    <row r="30" spans="1:5" x14ac:dyDescent="0.35">
      <c r="A30" s="20"/>
      <c r="B30" s="20"/>
      <c r="C30" s="20"/>
      <c r="D30" s="20"/>
      <c r="E30" s="20"/>
    </row>
    <row r="32" spans="1:5" ht="23.5" x14ac:dyDescent="0.35">
      <c r="A32" s="14" t="s">
        <v>22</v>
      </c>
      <c r="B32" s="15" t="s">
        <v>23</v>
      </c>
      <c r="C32" s="15" t="s">
        <v>24</v>
      </c>
      <c r="D32" s="15" t="s">
        <v>25</v>
      </c>
      <c r="E32" s="15" t="s">
        <v>26</v>
      </c>
    </row>
    <row r="33" spans="1:5" ht="23.5" x14ac:dyDescent="0.35">
      <c r="A33" s="16" t="s">
        <v>27</v>
      </c>
      <c r="B33" s="17">
        <v>12</v>
      </c>
      <c r="C33" s="17">
        <v>1</v>
      </c>
      <c r="D33" s="17">
        <v>2</v>
      </c>
      <c r="E33" s="17">
        <v>5</v>
      </c>
    </row>
    <row r="34" spans="1:5" ht="23.5" x14ac:dyDescent="0.35">
      <c r="A34" s="16" t="s">
        <v>28</v>
      </c>
      <c r="B34" s="17">
        <v>25</v>
      </c>
      <c r="C34" s="17">
        <v>7</v>
      </c>
      <c r="D34" s="17">
        <v>11</v>
      </c>
      <c r="E34" s="17">
        <v>23</v>
      </c>
    </row>
    <row r="35" spans="1:5" ht="23.5" x14ac:dyDescent="0.35">
      <c r="A35" s="16" t="s">
        <v>29</v>
      </c>
      <c r="B35" s="17">
        <v>8</v>
      </c>
      <c r="C35" s="17">
        <v>2</v>
      </c>
      <c r="D35" s="17">
        <v>1</v>
      </c>
      <c r="E35" s="17">
        <v>3</v>
      </c>
    </row>
    <row r="36" spans="1:5" ht="23.5" x14ac:dyDescent="0.35">
      <c r="A36" s="16" t="s">
        <v>30</v>
      </c>
      <c r="B36" s="17">
        <v>1</v>
      </c>
      <c r="C36" s="17">
        <v>1</v>
      </c>
      <c r="D36" s="17">
        <v>7</v>
      </c>
      <c r="E36" s="17">
        <v>5</v>
      </c>
    </row>
    <row r="37" spans="1:5" ht="23.5" x14ac:dyDescent="0.35">
      <c r="A37" s="16" t="s">
        <v>31</v>
      </c>
      <c r="B37" s="17">
        <v>18</v>
      </c>
      <c r="C37" s="17">
        <v>13</v>
      </c>
      <c r="D37" s="17">
        <v>9</v>
      </c>
      <c r="E37" s="17">
        <v>9</v>
      </c>
    </row>
    <row r="38" spans="1:5" ht="23.5" x14ac:dyDescent="0.35">
      <c r="A38" s="16" t="s">
        <v>32</v>
      </c>
      <c r="B38" s="17">
        <v>6</v>
      </c>
      <c r="C38" s="17">
        <v>1</v>
      </c>
      <c r="D38" s="17">
        <v>11</v>
      </c>
      <c r="E38" s="17">
        <v>11</v>
      </c>
    </row>
    <row r="39" spans="1:5" ht="23.5" x14ac:dyDescent="0.35">
      <c r="A39" s="16" t="s">
        <v>33</v>
      </c>
      <c r="B39" s="17">
        <v>2</v>
      </c>
      <c r="C39" s="17">
        <v>8</v>
      </c>
      <c r="D39" s="17">
        <v>38</v>
      </c>
      <c r="E39" s="17">
        <v>6</v>
      </c>
    </row>
    <row r="40" spans="1:5" ht="23.5" x14ac:dyDescent="0.35">
      <c r="A40" s="16" t="s">
        <v>34</v>
      </c>
      <c r="B40" s="17">
        <v>4</v>
      </c>
      <c r="C40" s="17">
        <v>39</v>
      </c>
      <c r="D40" s="17">
        <v>5</v>
      </c>
      <c r="E40" s="17">
        <v>22</v>
      </c>
    </row>
    <row r="41" spans="1:5" ht="23.5" x14ac:dyDescent="0.35">
      <c r="A41" s="16" t="s">
        <v>35</v>
      </c>
      <c r="B41" s="17">
        <v>20</v>
      </c>
      <c r="C41" s="17">
        <v>17</v>
      </c>
      <c r="D41" s="17">
        <v>14</v>
      </c>
      <c r="E41" s="17">
        <v>12</v>
      </c>
    </row>
    <row r="42" spans="1:5" ht="23.5" x14ac:dyDescent="0.35">
      <c r="A42" s="16" t="s">
        <v>36</v>
      </c>
      <c r="B42" s="17">
        <v>4</v>
      </c>
      <c r="C42" s="17">
        <v>11</v>
      </c>
      <c r="D42" s="17">
        <v>2</v>
      </c>
      <c r="E42" s="17">
        <v>4</v>
      </c>
    </row>
    <row r="43" spans="1:5" ht="23.5" x14ac:dyDescent="0.35">
      <c r="A43" s="14" t="s">
        <v>37</v>
      </c>
      <c r="B43" s="15">
        <v>100</v>
      </c>
      <c r="C43" s="15">
        <v>100</v>
      </c>
      <c r="D43" s="15">
        <v>100</v>
      </c>
      <c r="E43" s="15">
        <v>100</v>
      </c>
    </row>
    <row r="46" spans="1:5" ht="15.5" x14ac:dyDescent="0.35">
      <c r="A46" s="18" t="s">
        <v>38</v>
      </c>
      <c r="B46" s="24" t="s">
        <v>32</v>
      </c>
    </row>
    <row r="47" spans="1:5" ht="15.5" x14ac:dyDescent="0.35">
      <c r="A47" s="18" t="s">
        <v>39</v>
      </c>
      <c r="B47" s="24">
        <f>_xlfn.IFNA(VLOOKUP(B46,A32:E43,2,FALSE),"NOT FOUND")</f>
        <v>6</v>
      </c>
    </row>
    <row r="48" spans="1:5" ht="15.5" x14ac:dyDescent="0.35">
      <c r="A48" s="18" t="s">
        <v>40</v>
      </c>
      <c r="B48" s="24">
        <f>_xlfn.IFNA(VLOOKUP(B46,A32:E43,3,FALSE),"NOT FOUND")</f>
        <v>1</v>
      </c>
    </row>
    <row r="49" spans="1:6" ht="15.5" x14ac:dyDescent="0.35">
      <c r="A49" s="18" t="s">
        <v>41</v>
      </c>
      <c r="B49" s="24">
        <f>_xlfn.IFNA(VLOOKUP(B46,A32:E43,4,FALSE),"NOT FOUND")</f>
        <v>11</v>
      </c>
    </row>
    <row r="50" spans="1:6" ht="15.5" x14ac:dyDescent="0.35">
      <c r="A50" s="18" t="s">
        <v>42</v>
      </c>
      <c r="B50" s="24">
        <f>_xlfn.IFNA(VLOOKUP(B46,A32:E43,5,FALSE),"NOT FOUND")</f>
        <v>11</v>
      </c>
    </row>
    <row r="52" spans="1:6" x14ac:dyDescent="0.35">
      <c r="A52" s="25" t="s">
        <v>57</v>
      </c>
      <c r="B52" s="25"/>
      <c r="C52" s="25"/>
      <c r="D52" s="25"/>
      <c r="E52" s="25"/>
      <c r="F52" s="25"/>
    </row>
    <row r="53" spans="1:6" x14ac:dyDescent="0.35">
      <c r="A53" s="25"/>
      <c r="B53" s="25"/>
      <c r="C53" s="25"/>
      <c r="D53" s="25"/>
      <c r="E53" s="25"/>
      <c r="F53" s="25"/>
    </row>
    <row r="54" spans="1:6" x14ac:dyDescent="0.35">
      <c r="A54" s="25"/>
      <c r="B54" s="25"/>
      <c r="C54" s="25"/>
      <c r="D54" s="25"/>
      <c r="E54" s="25"/>
      <c r="F54" s="25"/>
    </row>
    <row r="56" spans="1:6" ht="15.5" x14ac:dyDescent="0.35">
      <c r="A56" s="21" t="s">
        <v>48</v>
      </c>
      <c r="B56" s="22" t="s">
        <v>43</v>
      </c>
      <c r="C56" s="22" t="s">
        <v>44</v>
      </c>
      <c r="D56" s="22" t="s">
        <v>45</v>
      </c>
      <c r="E56" s="22" t="s">
        <v>46</v>
      </c>
      <c r="F56" s="22" t="s">
        <v>47</v>
      </c>
    </row>
    <row r="57" spans="1:6" ht="15.5" x14ac:dyDescent="0.35">
      <c r="A57" s="21" t="s">
        <v>49</v>
      </c>
      <c r="B57" s="22">
        <v>67</v>
      </c>
      <c r="C57" s="22">
        <v>88</v>
      </c>
      <c r="D57" s="22">
        <v>45</v>
      </c>
      <c r="E57" s="22">
        <v>33</v>
      </c>
      <c r="F57" s="22">
        <v>56</v>
      </c>
    </row>
    <row r="58" spans="1:6" ht="15.5" x14ac:dyDescent="0.35">
      <c r="A58" s="21" t="s">
        <v>50</v>
      </c>
      <c r="B58" s="22">
        <v>69</v>
      </c>
      <c r="C58" s="22">
        <v>67</v>
      </c>
      <c r="D58" s="22">
        <v>90</v>
      </c>
      <c r="E58" s="22">
        <v>78</v>
      </c>
      <c r="F58" s="22">
        <v>89</v>
      </c>
    </row>
    <row r="59" spans="1:6" ht="15.5" x14ac:dyDescent="0.35">
      <c r="A59" s="21" t="s">
        <v>51</v>
      </c>
      <c r="B59" s="22">
        <v>86</v>
      </c>
      <c r="C59" s="22">
        <v>88</v>
      </c>
      <c r="D59" s="22">
        <v>78</v>
      </c>
      <c r="E59" s="22">
        <v>67</v>
      </c>
      <c r="F59" s="22">
        <v>65</v>
      </c>
    </row>
    <row r="60" spans="1:6" ht="15.5" x14ac:dyDescent="0.35">
      <c r="A60" s="21" t="s">
        <v>52</v>
      </c>
      <c r="B60" s="22">
        <v>56</v>
      </c>
      <c r="C60" s="22">
        <v>83</v>
      </c>
      <c r="D60" s="22">
        <v>78</v>
      </c>
      <c r="E60" s="22">
        <v>37</v>
      </c>
      <c r="F60" s="22">
        <v>74</v>
      </c>
    </row>
    <row r="61" spans="1:6" ht="15.5" x14ac:dyDescent="0.35">
      <c r="A61" s="21" t="s">
        <v>53</v>
      </c>
      <c r="B61" s="22">
        <v>88</v>
      </c>
      <c r="C61" s="22">
        <v>46</v>
      </c>
      <c r="D61" s="22">
        <v>73</v>
      </c>
      <c r="E61" s="22">
        <v>89</v>
      </c>
      <c r="F61" s="22">
        <v>36</v>
      </c>
    </row>
    <row r="62" spans="1:6" x14ac:dyDescent="0.35">
      <c r="A62" s="23" t="s">
        <v>37</v>
      </c>
      <c r="B62" s="22">
        <f>SUM(B57:B61)</f>
        <v>366</v>
      </c>
      <c r="C62" s="22">
        <f>SUM(C57:C61)</f>
        <v>372</v>
      </c>
      <c r="D62" s="22">
        <f>SUM(D57:D61)</f>
        <v>364</v>
      </c>
      <c r="E62" s="22">
        <f>SUM(E57:E61)</f>
        <v>304</v>
      </c>
      <c r="F62" s="22">
        <f>SUM(F57:F61)</f>
        <v>320</v>
      </c>
    </row>
    <row r="66" spans="1:5" ht="15.5" x14ac:dyDescent="0.35">
      <c r="A66" s="26" t="s">
        <v>54</v>
      </c>
      <c r="B66" s="27" t="s">
        <v>56</v>
      </c>
    </row>
    <row r="67" spans="1:5" ht="15.5" x14ac:dyDescent="0.35">
      <c r="A67" s="26" t="s">
        <v>55</v>
      </c>
      <c r="B67" s="27">
        <f>IFERROR(HLOOKUP(B66,A56:F62,7,FALSE),"NOT FOUND")</f>
        <v>372</v>
      </c>
    </row>
    <row r="69" spans="1:5" ht="14.5" customHeight="1" x14ac:dyDescent="0.35">
      <c r="A69" s="28" t="s">
        <v>58</v>
      </c>
      <c r="B69" s="28"/>
      <c r="C69" s="28"/>
      <c r="D69" s="28"/>
      <c r="E69" s="28"/>
    </row>
    <row r="70" spans="1:5" ht="14.5" customHeight="1" x14ac:dyDescent="0.35">
      <c r="A70" s="28"/>
      <c r="B70" s="28"/>
      <c r="C70" s="28"/>
      <c r="D70" s="28"/>
      <c r="E70" s="28"/>
    </row>
    <row r="71" spans="1:5" ht="14.5" customHeight="1" x14ac:dyDescent="0.35">
      <c r="A71" s="28"/>
      <c r="B71" s="28"/>
      <c r="C71" s="28"/>
      <c r="D71" s="28"/>
      <c r="E71" s="28"/>
    </row>
    <row r="73" spans="1:5" ht="23.5" x14ac:dyDescent="0.35">
      <c r="A73" s="14" t="s">
        <v>22</v>
      </c>
      <c r="B73" s="15" t="s">
        <v>23</v>
      </c>
      <c r="C73" s="15" t="s">
        <v>24</v>
      </c>
      <c r="D73" s="15" t="s">
        <v>25</v>
      </c>
      <c r="E73" s="15" t="s">
        <v>26</v>
      </c>
    </row>
    <row r="74" spans="1:5" ht="23.5" x14ac:dyDescent="0.35">
      <c r="A74" s="16" t="s">
        <v>27</v>
      </c>
      <c r="B74" s="17">
        <v>12</v>
      </c>
      <c r="C74" s="17">
        <v>1</v>
      </c>
      <c r="D74" s="17">
        <v>2</v>
      </c>
      <c r="E74" s="17">
        <v>5</v>
      </c>
    </row>
    <row r="75" spans="1:5" ht="23.5" x14ac:dyDescent="0.35">
      <c r="A75" s="16" t="s">
        <v>28</v>
      </c>
      <c r="B75" s="17">
        <v>25</v>
      </c>
      <c r="C75" s="17">
        <v>7</v>
      </c>
      <c r="D75" s="17">
        <v>11</v>
      </c>
      <c r="E75" s="17">
        <v>23</v>
      </c>
    </row>
    <row r="76" spans="1:5" ht="23.5" x14ac:dyDescent="0.35">
      <c r="A76" s="16" t="s">
        <v>29</v>
      </c>
      <c r="B76" s="17">
        <v>8</v>
      </c>
      <c r="C76" s="17">
        <v>2</v>
      </c>
      <c r="D76" s="17">
        <v>1</v>
      </c>
      <c r="E76" s="17">
        <v>3</v>
      </c>
    </row>
    <row r="77" spans="1:5" ht="23.5" x14ac:dyDescent="0.35">
      <c r="A77" s="16" t="s">
        <v>30</v>
      </c>
      <c r="B77" s="17">
        <v>1</v>
      </c>
      <c r="C77" s="17">
        <v>1</v>
      </c>
      <c r="D77" s="17">
        <v>7</v>
      </c>
      <c r="E77" s="17">
        <v>5</v>
      </c>
    </row>
    <row r="78" spans="1:5" ht="23.5" x14ac:dyDescent="0.35">
      <c r="A78" s="16" t="s">
        <v>31</v>
      </c>
      <c r="B78" s="17">
        <v>18</v>
      </c>
      <c r="C78" s="17">
        <v>13</v>
      </c>
      <c r="D78" s="17">
        <v>9</v>
      </c>
      <c r="E78" s="17">
        <v>9</v>
      </c>
    </row>
    <row r="79" spans="1:5" ht="23.5" x14ac:dyDescent="0.35">
      <c r="A79" s="16" t="s">
        <v>32</v>
      </c>
      <c r="B79" s="17">
        <v>6</v>
      </c>
      <c r="C79" s="17">
        <v>1</v>
      </c>
      <c r="D79" s="17">
        <v>11</v>
      </c>
      <c r="E79" s="17">
        <v>11</v>
      </c>
    </row>
    <row r="80" spans="1:5" ht="23.5" x14ac:dyDescent="0.35">
      <c r="A80" s="16" t="s">
        <v>33</v>
      </c>
      <c r="B80" s="17">
        <v>2</v>
      </c>
      <c r="C80" s="17">
        <v>8</v>
      </c>
      <c r="D80" s="17">
        <v>38</v>
      </c>
      <c r="E80" s="17">
        <v>6</v>
      </c>
    </row>
    <row r="81" spans="1:5" ht="23.5" x14ac:dyDescent="0.35">
      <c r="A81" s="16" t="s">
        <v>34</v>
      </c>
      <c r="B81" s="17">
        <v>4</v>
      </c>
      <c r="C81" s="17">
        <v>39</v>
      </c>
      <c r="D81" s="17">
        <v>5</v>
      </c>
      <c r="E81" s="17">
        <v>22</v>
      </c>
    </row>
    <row r="82" spans="1:5" ht="23.5" x14ac:dyDescent="0.35">
      <c r="A82" s="16" t="s">
        <v>35</v>
      </c>
      <c r="B82" s="17">
        <v>20</v>
      </c>
      <c r="C82" s="17">
        <v>17</v>
      </c>
      <c r="D82" s="17">
        <v>14</v>
      </c>
      <c r="E82" s="17">
        <v>12</v>
      </c>
    </row>
    <row r="83" spans="1:5" ht="23.5" x14ac:dyDescent="0.35">
      <c r="A83" s="16" t="s">
        <v>36</v>
      </c>
      <c r="B83" s="17">
        <v>4</v>
      </c>
      <c r="C83" s="17">
        <v>11</v>
      </c>
      <c r="D83" s="17">
        <v>2</v>
      </c>
      <c r="E83" s="17">
        <v>4</v>
      </c>
    </row>
    <row r="84" spans="1:5" ht="23.5" x14ac:dyDescent="0.35">
      <c r="A84" s="14" t="s">
        <v>37</v>
      </c>
      <c r="B84" s="15">
        <v>100</v>
      </c>
      <c r="C84" s="15">
        <v>100</v>
      </c>
      <c r="D84" s="15">
        <v>100</v>
      </c>
      <c r="E84" s="15">
        <v>100</v>
      </c>
    </row>
    <row r="86" spans="1:5" ht="15" thickBot="1" x14ac:dyDescent="0.4"/>
    <row r="87" spans="1:5" ht="16.5" thickTop="1" thickBot="1" x14ac:dyDescent="0.4">
      <c r="A87" s="30" t="s">
        <v>60</v>
      </c>
      <c r="B87" s="31" t="s">
        <v>36</v>
      </c>
    </row>
    <row r="88" spans="1:5" ht="16.5" thickTop="1" thickBot="1" x14ac:dyDescent="0.4">
      <c r="A88" s="30" t="s">
        <v>25</v>
      </c>
      <c r="B88" s="31">
        <f>INDEX(D74:D83,MATCH(B87,A74:A83,0))</f>
        <v>2</v>
      </c>
    </row>
    <row r="89" spans="1:5" ht="16.5" thickTop="1" thickBot="1" x14ac:dyDescent="0.4">
      <c r="A89" s="30" t="s">
        <v>59</v>
      </c>
      <c r="B89" s="31">
        <f>INDEX(E74:E83,MATCH(B87,A74:A83,0))</f>
        <v>4</v>
      </c>
    </row>
    <row r="90" spans="1:5" ht="15.5" thickTop="1" thickBot="1" x14ac:dyDescent="0.4"/>
    <row r="91" spans="1:5" ht="15.5" thickTop="1" thickBot="1" x14ac:dyDescent="0.4">
      <c r="E91" s="29"/>
    </row>
    <row r="92" spans="1:5" ht="15" thickTop="1" x14ac:dyDescent="0.35"/>
  </sheetData>
  <mergeCells count="14">
    <mergeCell ref="A69:E71"/>
    <mergeCell ref="A18:E19"/>
    <mergeCell ref="A4:E5"/>
    <mergeCell ref="A1:E2"/>
    <mergeCell ref="A29:E30"/>
    <mergeCell ref="A52:F54"/>
    <mergeCell ref="A12:B12"/>
    <mergeCell ref="A13:B13"/>
    <mergeCell ref="A14:B14"/>
    <mergeCell ref="A15:B15"/>
    <mergeCell ref="C12:D12"/>
    <mergeCell ref="C13:D13"/>
    <mergeCell ref="C14:D14"/>
    <mergeCell ref="C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manish jit</dc:creator>
  <cp:lastModifiedBy>manish jit</cp:lastModifiedBy>
  <dcterms:created xsi:type="dcterms:W3CDTF">2024-03-12T04:24:06Z</dcterms:created>
  <dcterms:modified xsi:type="dcterms:W3CDTF">2024-03-12T06:21:02Z</dcterms:modified>
</cp:coreProperties>
</file>