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kumar9\Downloads\"/>
    </mc:Choice>
  </mc:AlternateContent>
  <xr:revisionPtr revIDLastSave="0" documentId="13_ncr:1_{0E86DAE2-5E2C-4CC3-B606-E20DA439BD01}" xr6:coauthVersionLast="47" xr6:coauthVersionMax="47" xr10:uidLastSave="{00000000-0000-0000-0000-000000000000}"/>
  <bookViews>
    <workbookView xWindow="-110" yWindow="-110" windowWidth="19420" windowHeight="10300" tabRatio="784" firstSheet="1" activeTab="1" xr2:uid="{00000000-000D-0000-FFFF-FFFF00000000}"/>
  </bookViews>
  <sheets>
    <sheet name="Cover &amp; Summary" sheetId="1" r:id="rId1"/>
    <sheet name="test_cases" sheetId="7" r:id="rId2"/>
    <sheet name="defects" sheetId="8" r:id="rId3"/>
  </sheets>
  <definedNames>
    <definedName name="_xlnm._FilterDatabase" localSheetId="1" hidden="1">test_cases!$A$1:$M$27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4" i="1" l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D25" i="1" l="1"/>
  <c r="G25" i="1"/>
  <c r="E25" i="1"/>
  <c r="F25" i="1"/>
  <c r="C2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<sst xmlns="http://schemas.openxmlformats.org/spreadsheetml/2006/main" count="404" uniqueCount="287">
  <si>
    <t>FieldTrax - Manual Test Cases (Web)</t>
  </si>
  <si>
    <t>Feature 43926 - Ready to work and timesheet submission status</t>
  </si>
  <si>
    <t>Project</t>
  </si>
  <si>
    <t>BS-DigitalPlatform-FieldTrax (Azure DevOps - BrandSafway-DevOps-Platform)</t>
  </si>
  <si>
    <t>Feature under test</t>
  </si>
  <si>
    <t>43926 - Ready to work and timesheet submission status (feature description intentionally NOT used as basis - test cases derived from the child user stories below, per QA instruction)</t>
  </si>
  <si>
    <t>User stories covered</t>
  </si>
  <si>
    <t>43927 - API - Add the ReadyForWork crew status (used only for expected web-visible behavior)
43928 - Web - Dispatcher - Current / Next Week / Month view - Show ready for work status
45722 - API - Timesheet Submitted status on the dispatcher calendar (used only for expected web-visible behavior)
47410 - Web - Dispatcher - Month view - Tool tip update</t>
  </si>
  <si>
    <t>Test type / level</t>
  </si>
  <si>
    <t>Manual functional, negative, edge/destructive and UI testing of the WEB application (dispatcher dashboard) only. API, database and automation testing are explicitly OUT of scope.</t>
  </si>
  <si>
    <t>Test approach</t>
  </si>
  <si>
    <t>Break-the-application bias: every module combines happy-path verification with hostile inputs (injection, extreme lengths), race conditions (rapid clicks, tab switching, hover sweeps), network failure/offline, session expiry, boundary dates, zoom/resize and cross-session consistency.</t>
  </si>
  <si>
    <t>Environment</t>
  </si>
  <si>
    <t>QA/UAT web environment; latest Chrome + one secondary browser (Edge/Firefox); browser DevTools for network throttling &amp; offline simulation; a field/mobile user (foreman) to generate crew events and timesheet submissions; Figma wireframe open for visual comparison.</t>
  </si>
  <si>
    <t>Prepared by</t>
  </si>
  <si>
    <t>QA Lead - Prasad</t>
  </si>
  <si>
    <t>Reference</t>
  </si>
  <si>
    <t>All styling, colors and icons must be compared against the Figma wireframes linked in stories 43928 / 47410.</t>
  </si>
  <si>
    <t>Legend</t>
  </si>
  <si>
    <t>Type</t>
  </si>
  <si>
    <t>Positive = validates an acceptance criterion | Negative = hostile/invalid input &amp; failure injection | Edge = boundary, race, timing, zoom, concurrency | UI = visual/Figma conformance</t>
  </si>
  <si>
    <t>Priority</t>
  </si>
  <si>
    <t>P1 = critical, must pass for release | P2 = major | P3 = minor/cosmetic</t>
  </si>
  <si>
    <t>Status</t>
  </si>
  <si>
    <t>Not Run / Pass / Fail / Blocked / N/A (dropdown in every test sheet)</t>
  </si>
  <si>
    <t>Execution Summary (auto-calculated)</t>
  </si>
  <si>
    <t>Test Sheet (Module)</t>
  </si>
  <si>
    <t>Scope</t>
  </si>
  <si>
    <t>Total TCs</t>
  </si>
  <si>
    <t>Pass</t>
  </si>
  <si>
    <t>Fail</t>
  </si>
  <si>
    <t>Blocked</t>
  </si>
  <si>
    <t>Not Run</t>
  </si>
  <si>
    <t>Week View Grid</t>
  </si>
  <si>
    <t>Tabs, columns, pinning, weekends toggle, new status cells, previous-day states, loading/empty/error</t>
  </si>
  <si>
    <t>Header Filters Export</t>
  </si>
  <si>
    <t>Welcome header, search &amp; reset, hostile inputs, Export PDF content &amp; failure modes</t>
  </si>
  <si>
    <t>Side Panel</t>
  </si>
  <si>
    <t>Cell-click panel, default expanded day, status chips, races, keyboard access</t>
  </si>
  <si>
    <t>Month View Tooltips</t>
  </si>
  <si>
    <t>Day columns, 13 status tooltips, clipping, hover races, month boundaries</t>
  </si>
  <si>
    <t>Status &amp; Timesheet Logic</t>
  </si>
  <si>
    <t>Web-visible Ready-for-work transitions &amp; Timesheet-submitted overlay (E2E via field actions)</t>
  </si>
  <si>
    <t>TOTAL</t>
  </si>
  <si>
    <t>TC ID</t>
  </si>
  <si>
    <t>User Story</t>
  </si>
  <si>
    <t>Test Case Title</t>
  </si>
  <si>
    <t>Preconditions</t>
  </si>
  <si>
    <t>Test Steps</t>
  </si>
  <si>
    <t>Test Data</t>
  </si>
  <si>
    <t>Expected Result</t>
  </si>
  <si>
    <t>Actual Result</t>
  </si>
  <si>
    <t>Defect ID</t>
  </si>
  <si>
    <t>Remarks</t>
  </si>
  <si>
    <t>dispatcher screen - tabs and default selection</t>
  </si>
  <si>
    <t>P1</t>
  </si>
  <si>
    <t>Dispatcher user with an active branch; at least one published assignment in the current week.</t>
  </si>
  <si>
    <t>1. Log in to the web app as a dispatcher.
2. Open the dispatcher dashboard.
3. Observe the tabs and the default selected tab.</t>
  </si>
  <si>
    <t>Valid dispatcher credentials.</t>
  </si>
  <si>
    <t>Exactly three tabs are shown: Current week, Next Week, Month. Current week is selected by default.</t>
  </si>
  <si>
    <t>Three tabs shown: Current week, Next week, Month. "Current week" is selected by default on load.</t>
  </si>
  <si>
    <t>Current/Next week column set with weekends OFF</t>
  </si>
  <si>
    <t>Dispatcher logged in; Show weekends toggle is OFF.</t>
  </si>
  <si>
    <t>1. Open the Current week tab.
2. Verify each visible column header left to right.
3. Repeat on the Next Week tab.</t>
  </si>
  <si>
    <t>N/A</t>
  </si>
  <si>
    <t>Column order is correct (Job name, Task &amp; activity, day columns) BUT the last column is labelled "% Complete", not "Progress". Also each day header carries a checkbox (see WV-08). Weekends did not default OFF (see WV-04).</t>
  </si>
  <si>
    <t>DEF-01</t>
  </si>
  <si>
    <t>Last column label not renamed to "Progress". Feature 43928 header refresh appears not deployed on this build.</t>
  </si>
  <si>
    <t>Show weekends toggle ON adds Sat/Sun</t>
  </si>
  <si>
    <t>P2</t>
  </si>
  <si>
    <t>Dispatcher on Current week tab.</t>
  </si>
  <si>
    <t>1. Turn the Show weekends toggle ON.
2. Observe columns.
3. Switch to Next Week tab and observe.</t>
  </si>
  <si>
    <t>Sat (date) and Sun (date) columns appear with correct dates for the displayed week on both weekly tabs. Layout does not break; no horizontal misalignment.</t>
  </si>
  <si>
    <t>Turning "Show weekends" ON adds Sat and Sun columns with correct dates on both Current week and Next week; layout does not break.</t>
  </si>
  <si>
    <t>Show weekends defaults to OFF on first load</t>
  </si>
  <si>
    <t>Fresh browser session (cleared cache/incognito).</t>
  </si>
  <si>
    <t>1. Log in as dispatcher.
2. When the dashboard data first loads, check the Show weekends toggle state before touching anything.</t>
  </si>
  <si>
    <t>Show weekends toggle is OFF on first data load, and Sat/Sun columns are hidden.</t>
  </si>
  <si>
    <t>On a fresh reload the "Show weekends" toggle is ON and Sat/Sun columns are visible. Expected default is OFF. No weekend-related key found in localStorage, so this is the component default, not persisted state.</t>
  </si>
  <si>
    <t>DEF-02</t>
  </si>
  <si>
    <t>Toggle default is ON instead of OFF.</t>
  </si>
  <si>
    <t>Column pinning on horizontal scroll</t>
  </si>
  <si>
    <t>Dispatcher on Current week tab with enough columns to require horizontal scrolling (weekends ON, narrow window).</t>
  </si>
  <si>
    <t>1. Turn Show weekends ON and narrow the browser window.
2. Scroll the grid horizontally right and left several times.</t>
  </si>
  <si>
    <t>Job name, Task &amp; activity and Progress columns remain pinned while the day-of-week columns scroll underneath. No visual tearing or overlapping text.</t>
  </si>
  <si>
    <t>On horizontal scroll the "Job name" and "Task &amp; activity" columns scroll off the left edge - they are NOT pinned. Only the "% Complete" column stays fixed on the right. No visual tearing observed.</t>
  </si>
  <si>
    <t>DEF-03</t>
  </si>
  <si>
    <t>Left columns (Job name, Task &amp; activity) not sticky/pinned.</t>
  </si>
  <si>
    <t>Pinned columns at 50% and 200% zoom</t>
  </si>
  <si>
    <t>Dispatcher on Current week tab with data.</t>
  </si>
  <si>
    <t>1. Set browser zoom to 200%; scroll the grid horizontally and vertically.
2. Set zoom to 50% and repeat.
3. Also resize window to a small laptop width (~1280px) and a very wide monitor width.</t>
  </si>
  <si>
    <t>Browser zoom 50% / 200%.</t>
  </si>
  <si>
    <t>Pinned columns stay pinned, headers stay aligned to their columns, cells do not overlap, no content becomes unreachable.</t>
  </si>
  <si>
    <t>Base column pinning already fails at 100% zoom (see WV-06 / DEF-03); Job name &amp; Task &amp; activity do not stay pinned. Zoom-specific behaviour not separately assessed because the underlying pinning is broken.</t>
  </si>
  <si>
    <t>Blocked by the same pinning defect as WV-06.</t>
  </si>
  <si>
    <t>Day headers: 3-letter day + date, no checkbox</t>
  </si>
  <si>
    <t>Dispatcher on Current week or Next Week tab.</t>
  </si>
  <si>
    <t>1. Inspect every day-of-week column header.
2. Look for any checkbox in the headers.</t>
  </si>
  <si>
    <t>Each day header shows a three-letter day abbreviation and the date (e.g. Mon 10). No checkbox is rendered in any day header.</t>
  </si>
  <si>
    <t>Day headers show a 3-letter day + date (e.g. "Mon 08/24") as expected, BUT a checkbox IS rendered in every day-of-week header. AC requires no checkbox.</t>
  </si>
  <si>
    <t>DEF-04</t>
  </si>
  <si>
    <t>Legacy day-header checkbox still present.</t>
  </si>
  <si>
    <t>HTML/script injection in names renders inert</t>
  </si>
  <si>
    <t>A published activity/job whose name contains markup characters.</t>
  </si>
  <si>
    <t>1. Seed names via normal job/activity creation screens: &lt;script&gt;alert(1)&lt;/script&gt;, &lt;img src=x onerror=alert(2)&gt;, "&amp;&lt;&gt;'%, emojis.
2. Load the weekly grid, month view, tooltips, side panel and PDF export containing them.</t>
  </si>
  <si>
    <t>Names: &lt;script&gt;alert(1)&lt;/script&gt; ; O'Brien &amp; Sons &lt;b&gt;TEST&lt;/b&gt; ; emoji string.</t>
  </si>
  <si>
    <t>All surfaces render the text literally. No alert/dialog fires, no broken layout, no blank cells, and the PDF shows the literal characters.</t>
  </si>
  <si>
    <t>Special characters render literally: existing job "(*&amp;^%$#@" (Job# 00105) displays as literal text in weekly grid and month view; typing &lt;script&gt;alert(1)&lt;/script&gt; and &lt;img src=x onerror=alert(2)&gt; into search rendered as literal text with no dialog/alert and no layout break.</t>
  </si>
  <si>
    <t>Empty branch shows empty state, not blank grid</t>
  </si>
  <si>
    <t>Dispatcher whose branch has no published assignments for the selected week.</t>
  </si>
  <si>
    <t>1. Log in as that dispatcher.
2. Open Current week, Next Week and Month tabs.</t>
  </si>
  <si>
    <t>Branch with zero published assignments.</t>
  </si>
  <si>
    <t>A clear empty-state message (existing EmptyState component) is shown on each tab - not a blank white grid, not a spinner forever, not an error.</t>
  </si>
  <si>
    <t>A no-results filter shows a clear empty-state ("No labor activities available for assignment. Have a coordinator set a task start date to assign.") rather than a blank grid, spinner, or error.</t>
  </si>
  <si>
    <t>P3</t>
  </si>
  <si>
    <t>Welcome message shows FirstName LastName</t>
  </si>
  <si>
    <t>Dispatcher account with distinct first and last names (e.g. John Carter).</t>
  </si>
  <si>
    <t>1. Log in and view the dashboard header.
2. Read the welcome text and inspect font weight/color.</t>
  </si>
  <si>
    <t>User: John Carter.</t>
  </si>
  <si>
    <t>Header reads 'Welcome John Carter' (FirstName LastName) - NOT 'Welcome Carter John'. Font weight and color match Figma.</t>
  </si>
  <si>
    <t>Header reads "Welcome Manish Kumar" (FirstName LastName order).</t>
  </si>
  <si>
    <t>Dispatcher logged in.</t>
  </si>
  <si>
    <t>Reset button replaces Search button</t>
  </si>
  <si>
    <t>1. Inspect the dashboard header controls.</t>
  </si>
  <si>
    <t>A 'Reset' button is present; the old 'Search' button is gone.</t>
  </si>
  <si>
    <t>The header still shows a "Search" button; no "Reset" button is present.</t>
  </si>
  <si>
    <t>DEF-05</t>
  </si>
  <si>
    <t>Search-&gt;Reset button change (43928) not deployed.</t>
  </si>
  <si>
    <t>Search helper text wording</t>
  </si>
  <si>
    <t>1. Click into the header search bar without typing.
2. Read the placeholder/helper text.</t>
  </si>
  <si>
    <t>Helper text reads exactly 'Search by foreman or job number' - NOT 'Job name or number'.</t>
  </si>
  <si>
    <t>Search field placeholder reads "Job name or number..." instead of "Search by foreman or job number".</t>
  </si>
  <si>
    <t>DEF-06</t>
  </si>
  <si>
    <t>Helper/placeholder wording not updated.</t>
  </si>
  <si>
    <t>Search by foreman filters the grid</t>
  </si>
  <si>
    <t>At least two foremen with assignments this week.</t>
  </si>
  <si>
    <t>1. Type a full foreman name; verify results.
2. Clear, then type a partial name (first 3 letters).
3. Try lower/UPPER case variants.</t>
  </si>
  <si>
    <t>Foreman names in test branch.</t>
  </si>
  <si>
    <t>Grid filters to matching foreman's rows. Partial and case-insensitive matches behave consistently. Non-matching rows are hidden.</t>
  </si>
  <si>
    <t>Searching a foreman name returns no results. "Tazeem" and "Arjun" (both visible in the grid as assigned foremen) each returned "0-0 of 0" with the empty state.</t>
  </si>
  <si>
    <t>DEF-07</t>
  </si>
  <si>
    <t>Search-by-foreman not implemented on this build.</t>
  </si>
  <si>
    <t>Search by job number filters the grid</t>
  </si>
  <si>
    <t>Jobs with known job numbers.</t>
  </si>
  <si>
    <t>1. Enter a full job number.
2. Enter a partial job number.
3. Enter a job NAME (not number).</t>
  </si>
  <si>
    <t>Valid job number; a job name string.</t>
  </si>
  <si>
    <t>Full/partial job number filters correctly. Searching by job name follows the new spec (search targets foreman or job number) - verify behavior is intentional and consistent, and no error is thrown.</t>
  </si>
  <si>
    <t>Job number search works: "1013" -&gt; 7 matching rows (all Job# 1013); partial "101" -&gt; 3 distinct jobs (1013/1014/1015). Job NAME search also filters ("Demo" -&gt; Demo Project rows). No error thrown.</t>
  </si>
  <si>
    <t>Reset clears search + service offering filter</t>
  </si>
  <si>
    <t>Search text entered AND a service offering selected; grid filtered.</t>
  </si>
  <si>
    <t>1. Apply both filters.
2. Click Reset.
3. Inspect search box, service offering selector and grid.</t>
  </si>
  <si>
    <t>Any foreman + any service offering.</t>
  </si>
  <si>
    <t>Both filters clear, and the grid immediately refreshes to the full unfiltered dataset.</t>
  </si>
  <si>
    <t>Cannot test - no "Reset" button exists (DEF-05).</t>
  </si>
  <si>
    <t>Reset with nothing to reset</t>
  </si>
  <si>
    <t>Fresh dashboard, no filters applied.</t>
  </si>
  <si>
    <t>1. Click Reset repeatedly (5+ fast clicks).</t>
  </si>
  <si>
    <t>No error, no data flicker/duplicate reload storm, grid remains correct. Button does not lock the UI.</t>
  </si>
  <si>
    <t>Search with no matches shows empty state</t>
  </si>
  <si>
    <t>Dashboard with data.</t>
  </si>
  <si>
    <t>1. Search 'zzzzqqqq'.
2. Observe the grid.
3. Click Reset.</t>
  </si>
  <si>
    <t>Nonsense string.</t>
  </si>
  <si>
    <t>A clear empty-state/no-results message shows (not a blank grid, not an error). Reset restores all rows.</t>
  </si>
  <si>
    <t>A nonsense search ("zzzz"/"%"/XSS strings) shows a clear empty-state message, not a blank grid or error. Clearing the search (X) restores all rows.</t>
  </si>
  <si>
    <t>Wildcard / SQL-ish characters in search</t>
  </si>
  <si>
    <t>1. Search each of: %  _  *  '  "  \  ;--  ' OR '1'='1.
2. Observe results and console/network for errors.</t>
  </si>
  <si>
    <t>% ; _ ; * ; ' ; ' OR '1'='1 ; ;--</t>
  </si>
  <si>
    <t>Characters are treated as literal text: no wildcard matching of all rows, no server error (500), no SQL behavior, no crash. Empty result set where nothing matches.</t>
  </si>
  <si>
    <t>Wildcard/special characters treated as literal text: "%" -&gt; 0 results, no server 500, no wildcard match-all, no crash; console shows no errors. &lt;script&gt; string also handled literally.</t>
  </si>
  <si>
    <t>XSS payload typed into search</t>
  </si>
  <si>
    <t>1. Type &lt;script&gt;alert(1)&lt;/script&gt; and &lt;img src=x onerror=alert(1)&gt; into the search box and press Enter.</t>
  </si>
  <si>
    <t>XSS strings.</t>
  </si>
  <si>
    <t>No script executes; text is treated literally; empty results shown; app remains stable.</t>
  </si>
  <si>
    <t>Typing &lt;script&gt;alert(1)&lt;/script&gt; and &lt;img src=x onerror=alert(1)&gt; into search executed no script, was treated literally, returned an empty result set, and the app stayed stable.</t>
  </si>
  <si>
    <t>Export PDF happy path + toast</t>
  </si>
  <si>
    <t>Current week has activities with at least one assignment; crews assigned.</t>
  </si>
  <si>
    <t>1. Click 'Export PDF'.
2. Observe the notification.
3. Open the downloaded file.</t>
  </si>
  <si>
    <t>Week with assignments.</t>
  </si>
  <si>
    <t>A green toast notification appears when the export is ready and a valid, openable PDF downloads.</t>
  </si>
  <si>
    <t>Clicking Export PDF shows a green toast "Export completed successfully" and the button disables during export; PDF download is initiated.</t>
  </si>
  <si>
    <t>Export spam: double/repeated clicks</t>
  </si>
  <si>
    <t>1. Double-click Export PDF.
2. Then click it 5 times rapidly.
3. Observe toasts, downloads and console.</t>
  </si>
  <si>
    <t>No duplicate-download storm or errors: the button disables/queues gracefully, each completed export produces a valid file, and the UI never locks up.</t>
  </si>
  <si>
    <t>Double-click + 5 rapid clicks on Export PDF: the button disables/queues gracefully, a single success toast is shown, no console errors, UI did not lock up.</t>
  </si>
  <si>
    <t>Cell click opens panel with clicked day expanded</t>
  </si>
  <si>
    <t>Weekly grid with assignments across multiple days.</t>
  </si>
  <si>
    <t>1. Click the Wednesday cell of an activity.
2. Observe which day is expanded in the side panel.
3. Close; click the Friday cell of another activity and re-check.</t>
  </si>
  <si>
    <t>Activities with multi-day assignments.</t>
  </si>
  <si>
    <t>The side panel opens each time with the clicked day expanded by default - not the first day of the week.</t>
  </si>
  <si>
    <t>Clicking a day cell (including an assigned status cell such as "No timesheet"/foreman name) does not open any side panel. No drawer/dialog opens.</t>
  </si>
  <si>
    <t>DEF-08</t>
  </si>
  <si>
    <t>Side-panel-on-cell-click (43928) not present on this build.</t>
  </si>
  <si>
    <t>DEF-09</t>
  </si>
  <si>
    <t>Month grid shows every day + eligible activities</t>
  </si>
  <si>
    <t>Published activities exist that (a) start during the month, (b) started before the month and continue into it, and (c) start after the month.</t>
  </si>
  <si>
    <t>1. Open the Month tab.
2. Count the day columns against the calendar month.
3. Verify which activities appear.</t>
  </si>
  <si>
    <t>Activities starting before/during/after the month.</t>
  </si>
  <si>
    <t>A column exists for every day of the month. All PUBLISHED activities that started during or before the month are shown; activities starting after the month are not. Compare against Figma wireframe for styling, colors and icons.</t>
  </si>
  <si>
    <t>Month tab shows a column for every day of August 2026 (1 Sat ... 31 Mon, all 31 present) and lists published activities (assigned &amp; unassigned) with % Complete.</t>
  </si>
  <si>
    <t>Tooltip appears on hover and matches status</t>
  </si>
  <si>
    <t>Month view with activities in several statuses.</t>
  </si>
  <si>
    <t>1. Hover over 5 different activities of different statuses.
2. Verify each tooltip's status text/icon matches the activity's actual state.</t>
  </si>
  <si>
    <t>Mixed-status activities.</t>
  </si>
  <si>
    <t>Every hover raises a tooltip whose status label and icon match that activity's current status - never a neighboring activity's data.</t>
  </si>
  <si>
    <t>Hovering activities in the month grid raises NO tooltip. The page contains no "view details" text at all, confirming the tooltip feature is not rendered.</t>
  </si>
  <si>
    <t>Month view tooltip (47410) not present on this build.</t>
  </si>
  <si>
    <t>Month boundaries: 28/29/30/31-day months</t>
  </si>
  <si>
    <t>Ability to navigate/see different months (incl. February).</t>
  </si>
  <si>
    <t>1. View a 31-day month, a 30-day month and February.
2. Count columns and check first/last day rendering.</t>
  </si>
  <si>
    <t>Multiple months.</t>
  </si>
  <si>
    <t>Column count always equals the days in that month; no extra or missing day; activities on day 1 and the last day render and their tooltips work.</t>
  </si>
  <si>
    <t>August (31 days) shows exactly 31 day columns, no extra/missing day; day 1 (Sat) and day 31 (Mon) render.</t>
  </si>
  <si>
    <t>Historical/pre-feature crews render safely</t>
  </si>
  <si>
    <t>Branch has crews/activities created BEFORE this feature was deployed.</t>
  </si>
  <si>
    <t>1. Open weeks containing historical data (previous weeks via month view).
2. Inspect statuses of old crews.</t>
  </si>
  <si>
    <t>Pre-feature data.</t>
  </si>
  <si>
    <t>All historical rows resolve to valid statuses and render normally - no blank/'Unknown' statuses, no console errors, no missing icons.</t>
  </si>
  <si>
    <t>Historical/previous-week rows render with valid statuses ("Day Complete", "UnAssigned", "No timesheet", "Timesheet submitted") - no blank/"Unknown" statuses, no missing icons, and no console errors observed.</t>
  </si>
  <si>
    <t>Columns shown: Job name, Task &amp; activity, Mon (date), Tue (date), Wed (date), Thu (date), Fri (date), Progress.
 The last column is labelled 'Progress' and NOT '% Complete'. No Sat/Sun columns while the toggle is OFF.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</si>
  <si>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</si>
  <si>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</si>
  <si>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</si>
  <si>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</si>
  <si>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</si>
  <si>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</si>
  <si>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</si>
  <si>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</si>
  <si>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</si>
  <si>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</si>
  <si>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</si>
  <si>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</si>
  <si>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</si>
  <si>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</si>
  <si>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</si>
  <si>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</si>
  <si>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</si>
  <si>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</si>
  <si>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</si>
  <si>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</si>
  <si>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</si>
  <si>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</si>
  <si>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</si>
  <si>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</si>
  <si>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</si>
  <si>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</si>
  <si>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Summary</t>
  </si>
  <si>
    <t>Severity</t>
  </si>
  <si>
    <t>Module</t>
  </si>
  <si>
    <t>Steps to Reproduce</t>
  </si>
  <si>
    <t>Screenshot / Evidence</t>
  </si>
  <si>
    <t xml:space="preserve">comment </t>
  </si>
  <si>
    <t>Week view last column labelled "% Complete" instead of "Progress"</t>
  </si>
  <si>
    <t>Minor</t>
  </si>
  <si>
    <t>43928</t>
  </si>
  <si>
    <t>1. Log in as dispatcher and open /crew-management.
2. Stay on Current week.
3. Read the last (right-most) grid column header.</t>
  </si>
  <si>
    <t>The last column is labelled "Progress" (not "% Complete").</t>
  </si>
  <si>
    <t>The last column is labelled "% Complete".</t>
  </si>
  <si>
    <t>FieldTrax DEV (web)- https://fieldtrax-dev.brandsafway.com |
Branch: 6752 ATLANTA COMMERCIAL 
User: Manish Kumar (Dispatcher)</t>
  </si>
  <si>
    <t>Open</t>
  </si>
  <si>
    <t>"Show weekends" toggle defaults to ON on first load (should be OFF)</t>
  </si>
  <si>
    <t>Major</t>
  </si>
  <si>
    <t>1. Hard-reload the dispatcher board (fresh load, no prior interaction).
2. Observe the "Show weekends" toggle and whether Sat/Sun columns show.</t>
  </si>
  <si>
    <t>On first load the toggle is OFF and Sat/Sun columns are hidden.</t>
  </si>
  <si>
    <t>On first load the toggle is ON and Sat/Sun columns are visible. No weekend key exists in localStorage, so this is the default, not persisted state.</t>
  </si>
  <si>
    <t>"Job name" and "Task &amp; activity" columns are not pinned on horizontal scroll</t>
  </si>
  <si>
    <t>1. On Current week, turn "Show weekends" ON.
2. Scroll the grid horizontally to the right.</t>
  </si>
  <si>
    <t>Job name, Task &amp; activity and Progress stay pinned while day columns scroll underneath.</t>
  </si>
  <si>
    <t>Job name and Task &amp; activity scroll off the left edge (not pinned). Only the % Complete column stays fixed on the right.</t>
  </si>
  <si>
    <t>Checkbox rendered inside every day-of-week header</t>
  </si>
  <si>
    <t>1. Open the dispatcher board.
2. Inspect each day-of-week column header.</t>
  </si>
  <si>
    <t>Each day header shows the 3-letter day + date and NO checkbox.</t>
  </si>
  <si>
    <t>Each day header shows the day + date AND a checkbox (both weekly and month views).</t>
  </si>
  <si>
    <t>No "Reset" button in header - legacy "Search" button still present</t>
  </si>
  <si>
    <t>Header / Filters</t>
  </si>
  <si>
    <t>1. Open the dispatcher board.
2. Inspect the header controls next to the search box.</t>
  </si>
  <si>
    <t>A "Reset" button is present and the old "Search" button is gone; Reset clears the search + service-offering filters.</t>
  </si>
  <si>
    <t>The header still shows a "Search" button; there is no "Reset" button, so the reset behaviour (HF-07/HF-08) cannot function.</t>
  </si>
  <si>
    <t>GIVEN I am a dispatcher
WHEN i have searched for a foreman name or selected a service offering
AND i push the "Reset" button
THEN the filters should be cleared
AND the grid should be updated to no longer be filtered
**See Figma for all styling, colors and icons</t>
  </si>
  <si>
    <t>Search placeholder reads "Job name or number..." instead of "Search by foreman or job number"</t>
  </si>
  <si>
    <t>1. Open the dispatcher board.
2. Read the search field placeholder / helper text.</t>
  </si>
  <si>
    <t>Helper text reads exactly "Type here to search" (As per figma).</t>
  </si>
  <si>
    <t>Placeholder reads "Job name or number...".</t>
  </si>
  <si>
    <t>GIVEN I am a dispatcher
WHEN i view the dashboard header search bar
Then the helper text should "Search by foreman or job number"
AND not "Job name or number"
**See Figma for all styling, colors and icons</t>
  </si>
  <si>
    <t>Search by foreman name returns no results (foreman search not working)</t>
  </si>
  <si>
    <t>1. Open the dispatcher board (foremen "Tazeem Siddiqui" and "Arjun Porwal" are visible in the grid).
2. Type a foreman name into search and click Search.</t>
  </si>
  <si>
    <t>The grid filters to that foreman's rows (full, partial, case-insensitive).</t>
  </si>
  <si>
    <t>Foreman search returns "0-0 of 0" with the empty state. Verified with both "Tazeem" and "Arjun". Only job name/number filter the grid.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</si>
</sst>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6"/>
      <color rgb="FF1F4E79"/>
      <name val="Arial"/>
      <family val="2"/>
    </font>
    <font>
      <b/>
      <sz val="12"/>
      <color rgb="FF2E75B6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1F4E7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rgb="FF006100"/>
      <name val="Arial"/>
      <family val="2"/>
    </font>
    <font>
      <b/>
      <sz val="11"/>
      <color rgb="FF9C0006"/>
      <name val="Arial"/>
      <family val="2"/>
    </font>
    <font>
      <b/>
      <sz val="11"/>
      <color rgb="FF9C5700"/>
      <name val="Arial"/>
      <family val="2"/>
    </font>
    <font>
      <sz val="8"/>
      <name val="Calibri"/>
      <family val="2"/>
      <charset val="1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1F4E79"/>
        <bgColor rgb="FF4A4A8A"/>
      </patternFill>
    </fill>
    <fill>
      <patternFill patternType="solid">
        <fgColor rgb="FFD6E4F0"/>
        <bgColor rgb="FFD9D9D9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B7C3CE"/>
      </left>
      <right style="thin">
        <color rgb="FFB7C3CE"/>
      </right>
      <top style="thin">
        <color rgb="FFB7C3CE"/>
      </top>
      <bottom style="thin">
        <color rgb="FFB7C3CE"/>
      </bottom>
      <diagonal/>
    </border>
    <border>
      <left style="thin">
        <color rgb="FFB7C3CE"/>
      </left>
      <right/>
      <top style="thin">
        <color rgb="FFB7C3CE"/>
      </top>
      <bottom style="thin">
        <color rgb="FFB7C3C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7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top" wrapText="1"/>
    </xf>
    <xf numFmtId="0" fontId="15" fillId="0" borderId="3" xfId="0" applyFont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1F6E43"/>
      <rgbColor rgb="FFB7C3CE"/>
      <rgbColor rgb="FF808080"/>
      <rgbColor rgb="FF9999FF"/>
      <rgbColor rgb="FF7030A0"/>
      <rgbColor rgb="FFF2F7FB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BF6C00"/>
      <rgbColor rgb="FF666699"/>
      <rgbColor rgb="FF969696"/>
      <rgbColor rgb="FF1F4E79"/>
      <rgbColor rgb="FF339966"/>
      <rgbColor rgb="FF003300"/>
      <rgbColor rgb="FF333300"/>
      <rgbColor rgb="FF9C5700"/>
      <rgbColor rgb="FF993366"/>
      <rgbColor rgb="FF4A4A8A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G25"/>
  <sheetViews>
    <sheetView zoomScaleNormal="100" workbookViewId="0"/>
  </sheetViews>
  <sheetFormatPr defaultColWidth="8.6328125" defaultRowHeight="14.5" x14ac:dyDescent="0.35"/>
  <cols>
    <col min="1" max="1" width="28" customWidth="1"/>
    <col min="2" max="2" width="46" customWidth="1"/>
    <col min="3" max="3" width="14" customWidth="1"/>
    <col min="4" max="6" width="10" customWidth="1"/>
    <col min="7" max="7" width="12" customWidth="1"/>
  </cols>
  <sheetData>
    <row r="1" spans="1:7" ht="19.5" customHeight="1" x14ac:dyDescent="0.35">
      <c r="A1" s="15" t="s">
        <v>0</v>
      </c>
      <c r="B1" s="15"/>
      <c r="C1" s="15"/>
      <c r="D1" s="15"/>
      <c r="E1" s="15"/>
      <c r="F1" s="15"/>
      <c r="G1" s="15"/>
    </row>
    <row r="2" spans="1:7" ht="15" customHeight="1" x14ac:dyDescent="0.35">
      <c r="A2" s="16" t="s">
        <v>1</v>
      </c>
      <c r="B2" s="16"/>
      <c r="C2" s="16"/>
      <c r="D2" s="16"/>
      <c r="E2" s="16"/>
      <c r="F2" s="16"/>
      <c r="G2" s="16"/>
    </row>
    <row r="4" spans="1:7" ht="21" customHeight="1" x14ac:dyDescent="0.35">
      <c r="A4" s="1" t="s">
        <v>2</v>
      </c>
      <c r="B4" s="14" t="s">
        <v>3</v>
      </c>
      <c r="C4" s="14"/>
      <c r="D4" s="14"/>
      <c r="E4" s="14"/>
      <c r="F4" s="14"/>
      <c r="G4" s="14"/>
    </row>
    <row r="5" spans="1:7" ht="21" customHeight="1" x14ac:dyDescent="0.35">
      <c r="A5" s="1" t="s">
        <v>4</v>
      </c>
      <c r="B5" s="14" t="s">
        <v>5</v>
      </c>
      <c r="C5" s="14"/>
      <c r="D5" s="14"/>
      <c r="E5" s="14"/>
      <c r="F5" s="14"/>
      <c r="G5" s="14"/>
    </row>
    <row r="6" spans="1:7" ht="60" customHeight="1" x14ac:dyDescent="0.35">
      <c r="A6" s="1" t="s">
        <v>6</v>
      </c>
      <c r="B6" s="14" t="s">
        <v>7</v>
      </c>
      <c r="C6" s="14"/>
      <c r="D6" s="14"/>
      <c r="E6" s="14"/>
      <c r="F6" s="14"/>
      <c r="G6" s="14"/>
    </row>
    <row r="7" spans="1:7" ht="21" customHeight="1" x14ac:dyDescent="0.35">
      <c r="A7" s="1" t="s">
        <v>8</v>
      </c>
      <c r="B7" s="14" t="s">
        <v>9</v>
      </c>
      <c r="C7" s="14"/>
      <c r="D7" s="14"/>
      <c r="E7" s="14"/>
      <c r="F7" s="14"/>
      <c r="G7" s="14"/>
    </row>
    <row r="8" spans="1:7" ht="21" customHeight="1" x14ac:dyDescent="0.35">
      <c r="A8" s="1" t="s">
        <v>10</v>
      </c>
      <c r="B8" s="14" t="s">
        <v>11</v>
      </c>
      <c r="C8" s="14"/>
      <c r="D8" s="14"/>
      <c r="E8" s="14"/>
      <c r="F8" s="14"/>
      <c r="G8" s="14"/>
    </row>
    <row r="9" spans="1:7" ht="21" customHeight="1" x14ac:dyDescent="0.35">
      <c r="A9" s="1" t="s">
        <v>12</v>
      </c>
      <c r="B9" s="14" t="s">
        <v>13</v>
      </c>
      <c r="C9" s="14"/>
      <c r="D9" s="14"/>
      <c r="E9" s="14"/>
      <c r="F9" s="14"/>
      <c r="G9" s="14"/>
    </row>
    <row r="10" spans="1:7" ht="21" customHeight="1" x14ac:dyDescent="0.35">
      <c r="A10" s="1" t="s">
        <v>14</v>
      </c>
      <c r="B10" s="14" t="s">
        <v>15</v>
      </c>
      <c r="C10" s="14"/>
      <c r="D10" s="14"/>
      <c r="E10" s="14"/>
      <c r="F10" s="14"/>
      <c r="G10" s="14"/>
    </row>
    <row r="11" spans="1:7" ht="21" customHeight="1" x14ac:dyDescent="0.35">
      <c r="A11" s="1" t="s">
        <v>16</v>
      </c>
      <c r="B11" s="14" t="s">
        <v>17</v>
      </c>
      <c r="C11" s="14"/>
      <c r="D11" s="14"/>
      <c r="E11" s="14"/>
      <c r="F11" s="14"/>
      <c r="G11" s="14"/>
    </row>
    <row r="13" spans="1:7" ht="15" customHeight="1" x14ac:dyDescent="0.35">
      <c r="A13" s="2" t="s">
        <v>18</v>
      </c>
    </row>
    <row r="14" spans="1:7" ht="25.5" customHeight="1" x14ac:dyDescent="0.35">
      <c r="A14" s="3" t="s">
        <v>19</v>
      </c>
      <c r="B14" s="14" t="s">
        <v>20</v>
      </c>
      <c r="C14" s="14"/>
      <c r="D14" s="14"/>
      <c r="E14" s="14"/>
      <c r="F14" s="14"/>
      <c r="G14" s="14"/>
    </row>
    <row r="15" spans="1:7" ht="25.5" customHeight="1" x14ac:dyDescent="0.35">
      <c r="A15" s="3" t="s">
        <v>21</v>
      </c>
      <c r="B15" s="14" t="s">
        <v>22</v>
      </c>
      <c r="C15" s="14"/>
      <c r="D15" s="14"/>
      <c r="E15" s="14"/>
      <c r="F15" s="14"/>
      <c r="G15" s="14"/>
    </row>
    <row r="16" spans="1:7" ht="25.5" customHeight="1" x14ac:dyDescent="0.35">
      <c r="A16" s="3" t="s">
        <v>23</v>
      </c>
      <c r="B16" s="14" t="s">
        <v>24</v>
      </c>
      <c r="C16" s="14"/>
      <c r="D16" s="14"/>
      <c r="E16" s="14"/>
      <c r="F16" s="14"/>
      <c r="G16" s="14"/>
    </row>
    <row r="18" spans="1:7" ht="30.75" customHeight="1" x14ac:dyDescent="0.35">
      <c r="A18" s="2" t="s">
        <v>25</v>
      </c>
    </row>
    <row r="19" spans="1:7" x14ac:dyDescent="0.35">
      <c r="A19" s="4" t="s">
        <v>26</v>
      </c>
      <c r="B19" s="4" t="s">
        <v>27</v>
      </c>
      <c r="C19" s="4" t="s">
        <v>28</v>
      </c>
      <c r="D19" s="4" t="s">
        <v>29</v>
      </c>
      <c r="E19" s="4" t="s">
        <v>30</v>
      </c>
      <c r="F19" s="4" t="s">
        <v>31</v>
      </c>
      <c r="G19" s="4" t="s">
        <v>32</v>
      </c>
    </row>
    <row r="20" spans="1:7" ht="25.5" customHeight="1" x14ac:dyDescent="0.35">
      <c r="A20" s="5" t="s">
        <v>33</v>
      </c>
      <c r="B20" s="5" t="s">
        <v>34</v>
      </c>
      <c r="C20" s="6">
        <f>COUNTA(#REF!)</f>
        <v>1</v>
      </c>
      <c r="D20" s="6" t="e">
        <f>COUNTIF(#REF!,"Pass")</f>
        <v>#REF!</v>
      </c>
      <c r="E20" s="6" t="e">
        <f>COUNTIF(#REF!,"Fail")</f>
        <v>#REF!</v>
      </c>
      <c r="F20" s="6" t="e">
        <f>COUNTIF(#REF!,"Blocked")</f>
        <v>#REF!</v>
      </c>
      <c r="G20" s="6" t="e">
        <f>COUNTIF(#REF!,"Not Run")</f>
        <v>#REF!</v>
      </c>
    </row>
    <row r="21" spans="1:7" ht="25.5" customHeight="1" x14ac:dyDescent="0.35">
      <c r="A21" s="5" t="s">
        <v>35</v>
      </c>
      <c r="B21" s="5" t="s">
        <v>36</v>
      </c>
      <c r="C21" s="6">
        <f>COUNTA(#REF!)</f>
        <v>1</v>
      </c>
      <c r="D21" s="6" t="e">
        <f>COUNTIF(#REF!,"Pass")</f>
        <v>#REF!</v>
      </c>
      <c r="E21" s="6" t="e">
        <f>COUNTIF(#REF!,"Fail")</f>
        <v>#REF!</v>
      </c>
      <c r="F21" s="6" t="e">
        <f>COUNTIF(#REF!,"Blocked")</f>
        <v>#REF!</v>
      </c>
      <c r="G21" s="6" t="e">
        <f>COUNTIF(#REF!,"Not Run")</f>
        <v>#REF!</v>
      </c>
    </row>
    <row r="22" spans="1:7" ht="25.5" customHeight="1" x14ac:dyDescent="0.35">
      <c r="A22" s="5" t="s">
        <v>37</v>
      </c>
      <c r="B22" s="5" t="s">
        <v>38</v>
      </c>
      <c r="C22" s="6">
        <f>COUNTA(#REF!)</f>
        <v>1</v>
      </c>
      <c r="D22" s="6" t="e">
        <f>COUNTIF(#REF!,"Pass")</f>
        <v>#REF!</v>
      </c>
      <c r="E22" s="6" t="e">
        <f>COUNTIF(#REF!,"Fail")</f>
        <v>#REF!</v>
      </c>
      <c r="F22" s="6" t="e">
        <f>COUNTIF(#REF!,"Blocked")</f>
        <v>#REF!</v>
      </c>
      <c r="G22" s="6" t="e">
        <f>COUNTIF(#REF!,"Not Run")</f>
        <v>#REF!</v>
      </c>
    </row>
    <row r="23" spans="1:7" ht="25.5" customHeight="1" x14ac:dyDescent="0.35">
      <c r="A23" s="5" t="s">
        <v>39</v>
      </c>
      <c r="B23" s="5" t="s">
        <v>40</v>
      </c>
      <c r="C23" s="6">
        <f>COUNTA(#REF!)</f>
        <v>1</v>
      </c>
      <c r="D23" s="6" t="e">
        <f>COUNTIF(#REF!,"Pass")</f>
        <v>#REF!</v>
      </c>
      <c r="E23" s="6" t="e">
        <f>COUNTIF(#REF!,"Fail")</f>
        <v>#REF!</v>
      </c>
      <c r="F23" s="6" t="e">
        <f>COUNTIF(#REF!,"Blocked")</f>
        <v>#REF!</v>
      </c>
      <c r="G23" s="6" t="e">
        <f>COUNTIF(#REF!,"Not Run")</f>
        <v>#REF!</v>
      </c>
    </row>
    <row r="24" spans="1:7" ht="25.5" customHeight="1" x14ac:dyDescent="0.35">
      <c r="A24" s="5" t="s">
        <v>41</v>
      </c>
      <c r="B24" s="5" t="s">
        <v>42</v>
      </c>
      <c r="C24" s="6">
        <f>COUNTA(#REF!)</f>
        <v>1</v>
      </c>
      <c r="D24" s="6" t="e">
        <f>COUNTIF(#REF!,"Pass")</f>
        <v>#REF!</v>
      </c>
      <c r="E24" s="6" t="e">
        <f>COUNTIF(#REF!,"Fail")</f>
        <v>#REF!</v>
      </c>
      <c r="F24" s="6" t="e">
        <f>COUNTIF(#REF!,"Blocked")</f>
        <v>#REF!</v>
      </c>
      <c r="G24" s="6" t="e">
        <f>COUNTIF(#REF!,"Not Run")</f>
        <v>#REF!</v>
      </c>
    </row>
    <row r="25" spans="1:7" x14ac:dyDescent="0.35">
      <c r="A25" s="7" t="s">
        <v>43</v>
      </c>
      <c r="B25" s="7"/>
      <c r="C25" s="8">
        <f>SUM(C20:C24)</f>
        <v>5</v>
      </c>
      <c r="D25" s="8" t="e">
        <f>SUM(D20:D24)</f>
        <v>#REF!</v>
      </c>
      <c r="E25" s="8" t="e">
        <f>SUM(E20:E24)</f>
        <v>#REF!</v>
      </c>
      <c r="F25" s="8" t="e">
        <f>SUM(F20:F24)</f>
        <v>#REF!</v>
      </c>
      <c r="G25" s="8" t="e">
        <f>SUM(G20:G24)</f>
        <v>#REF!</v>
      </c>
    </row>
  </sheetData>
  <mergeCells count="13">
    <mergeCell ref="A1:G1"/>
    <mergeCell ref="A2:G2"/>
    <mergeCell ref="B4:G4"/>
    <mergeCell ref="B5:G5"/>
    <mergeCell ref="B6:G6"/>
    <mergeCell ref="B14:G14"/>
    <mergeCell ref="B15:G15"/>
    <mergeCell ref="B16:G16"/>
    <mergeCell ref="B7:G7"/>
    <mergeCell ref="B8:G8"/>
    <mergeCell ref="B9:G9"/>
    <mergeCell ref="B10:G10"/>
    <mergeCell ref="B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8F8D-FB3A-4D9C-9D6B-FB8D3554D692}">
  <dimension ref="A1:L27"/>
  <sheetViews>
    <sheetView tabSelected="1" zoomScale="110" zoomScaleNormal="110" workbookViewId="0">
      <selection activeCell="C4" sqref="C4"/>
    </sheetView>
  </sheetViews>
  <sheetFormatPr defaultRowHeight="14.5" x14ac:dyDescent="0.35"/>
  <cols>
    <col min="1" max="1" width="6.36328125" bestFit="1" customWidth="1"/>
    <col min="2" max="2" width="14.54296875" bestFit="1" customWidth="1"/>
    <col min="3" max="3" width="38.6328125" bestFit="1" customWidth="1"/>
    <col min="4" max="4" width="7.08984375" bestFit="1" customWidth="1"/>
    <col min="5" max="5" width="38.81640625" bestFit="1" customWidth="1"/>
    <col min="6" max="6" width="59.453125" bestFit="1" customWidth="1"/>
    <col min="7" max="7" width="23.81640625" bestFit="1" customWidth="1"/>
    <col min="8" max="8" width="104.7265625" bestFit="1" customWidth="1"/>
    <col min="9" max="9" width="122.26953125" customWidth="1"/>
    <col min="10" max="10" width="8.36328125" bestFit="1" customWidth="1"/>
    <col min="11" max="11" width="8.6328125" bestFit="1" customWidth="1"/>
    <col min="12" max="12" width="55.54296875" bestFit="1" customWidth="1"/>
  </cols>
  <sheetData>
    <row r="1" spans="1:12" x14ac:dyDescent="0.35">
      <c r="A1" s="4" t="s">
        <v>44</v>
      </c>
      <c r="B1" s="4" t="s">
        <v>45</v>
      </c>
      <c r="C1" s="4" t="s">
        <v>46</v>
      </c>
      <c r="D1" s="4" t="s">
        <v>21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23</v>
      </c>
      <c r="K1" s="4" t="s">
        <v>52</v>
      </c>
      <c r="L1" s="4" t="s">
        <v>53</v>
      </c>
    </row>
    <row r="2" spans="1:12" ht="37.5" x14ac:dyDescent="0.35">
      <c r="A2" s="6" t="s">
        <v>219</v>
      </c>
      <c r="B2" s="9">
        <v>43928</v>
      </c>
      <c r="C2" s="5" t="s">
        <v>54</v>
      </c>
      <c r="D2" s="6" t="s">
        <v>55</v>
      </c>
      <c r="E2" s="5" t="s">
        <v>56</v>
      </c>
      <c r="F2" s="5" t="s">
        <v>57</v>
      </c>
      <c r="G2" s="5" t="s">
        <v>58</v>
      </c>
      <c r="H2" s="5" t="s">
        <v>59</v>
      </c>
      <c r="I2" s="10" t="s">
        <v>60</v>
      </c>
      <c r="J2" s="11" t="s">
        <v>29</v>
      </c>
      <c r="K2" s="10"/>
      <c r="L2" s="10"/>
    </row>
    <row r="3" spans="1:12" ht="37.5" x14ac:dyDescent="0.35">
      <c r="A3" s="6" t="s">
        <v>220</v>
      </c>
      <c r="B3" s="6">
        <v>43928</v>
      </c>
      <c r="C3" s="5" t="s">
        <v>61</v>
      </c>
      <c r="D3" s="6" t="s">
        <v>55</v>
      </c>
      <c r="E3" s="5" t="s">
        <v>62</v>
      </c>
      <c r="F3" s="5" t="s">
        <v>63</v>
      </c>
      <c r="G3" s="5" t="s">
        <v>64</v>
      </c>
      <c r="H3" s="5" t="s">
        <v>218</v>
      </c>
      <c r="I3" s="10" t="s">
        <v>65</v>
      </c>
      <c r="J3" s="12" t="s">
        <v>30</v>
      </c>
      <c r="K3" s="10" t="s">
        <v>66</v>
      </c>
      <c r="L3" s="10" t="s">
        <v>67</v>
      </c>
    </row>
    <row r="4" spans="1:12" ht="37.5" x14ac:dyDescent="0.35">
      <c r="A4" s="6" t="s">
        <v>221</v>
      </c>
      <c r="B4" s="6">
        <v>43928</v>
      </c>
      <c r="C4" s="5" t="s">
        <v>68</v>
      </c>
      <c r="D4" s="6" t="s">
        <v>69</v>
      </c>
      <c r="E4" s="5" t="s">
        <v>70</v>
      </c>
      <c r="F4" s="5" t="s">
        <v>71</v>
      </c>
      <c r="G4" s="5" t="s">
        <v>64</v>
      </c>
      <c r="H4" s="5" t="s">
        <v>72</v>
      </c>
      <c r="I4" s="10" t="s">
        <v>73</v>
      </c>
      <c r="J4" s="11" t="s">
        <v>29</v>
      </c>
      <c r="K4" s="10"/>
      <c r="L4" s="10"/>
    </row>
    <row r="5" spans="1:12" ht="37.5" x14ac:dyDescent="0.35">
      <c r="A5" s="6" t="s">
        <v>222</v>
      </c>
      <c r="B5" s="6">
        <v>43928</v>
      </c>
      <c r="C5" s="5" t="s">
        <v>74</v>
      </c>
      <c r="D5" s="6" t="s">
        <v>69</v>
      </c>
      <c r="E5" s="5" t="s">
        <v>75</v>
      </c>
      <c r="F5" s="5" t="s">
        <v>76</v>
      </c>
      <c r="G5" s="5" t="s">
        <v>64</v>
      </c>
      <c r="H5" s="5" t="s">
        <v>77</v>
      </c>
      <c r="I5" s="10" t="s">
        <v>78</v>
      </c>
      <c r="J5" s="12" t="s">
        <v>30</v>
      </c>
      <c r="K5" s="10" t="s">
        <v>79</v>
      </c>
      <c r="L5" s="10" t="s">
        <v>80</v>
      </c>
    </row>
    <row r="6" spans="1:12" ht="37.5" x14ac:dyDescent="0.35">
      <c r="A6" s="6" t="s">
        <v>223</v>
      </c>
      <c r="B6" s="6">
        <v>43928</v>
      </c>
      <c r="C6" s="5" t="s">
        <v>81</v>
      </c>
      <c r="D6" s="6" t="s">
        <v>55</v>
      </c>
      <c r="E6" s="5" t="s">
        <v>82</v>
      </c>
      <c r="F6" s="5" t="s">
        <v>83</v>
      </c>
      <c r="G6" s="5" t="s">
        <v>64</v>
      </c>
      <c r="H6" s="5" t="s">
        <v>84</v>
      </c>
      <c r="I6" s="10" t="s">
        <v>85</v>
      </c>
      <c r="J6" s="12" t="s">
        <v>30</v>
      </c>
      <c r="K6" s="10" t="s">
        <v>86</v>
      </c>
      <c r="L6" s="10" t="s">
        <v>87</v>
      </c>
    </row>
    <row r="7" spans="1:12" ht="50" x14ac:dyDescent="0.35">
      <c r="A7" s="6" t="s">
        <v>224</v>
      </c>
      <c r="B7" s="6">
        <v>43928</v>
      </c>
      <c r="C7" s="5" t="s">
        <v>88</v>
      </c>
      <c r="D7" s="6" t="s">
        <v>69</v>
      </c>
      <c r="E7" s="5" t="s">
        <v>89</v>
      </c>
      <c r="F7" s="5" t="s">
        <v>90</v>
      </c>
      <c r="G7" s="5" t="s">
        <v>91</v>
      </c>
      <c r="H7" s="5" t="s">
        <v>92</v>
      </c>
      <c r="I7" s="10" t="s">
        <v>93</v>
      </c>
      <c r="J7" s="12" t="s">
        <v>30</v>
      </c>
      <c r="K7" s="10" t="s">
        <v>86</v>
      </c>
      <c r="L7" s="10" t="s">
        <v>94</v>
      </c>
    </row>
    <row r="8" spans="1:12" ht="28" x14ac:dyDescent="0.35">
      <c r="A8" s="6" t="s">
        <v>225</v>
      </c>
      <c r="B8" s="6">
        <v>43928</v>
      </c>
      <c r="C8" s="5" t="s">
        <v>95</v>
      </c>
      <c r="D8" s="6" t="s">
        <v>69</v>
      </c>
      <c r="E8" s="5" t="s">
        <v>96</v>
      </c>
      <c r="F8" s="5" t="s">
        <v>97</v>
      </c>
      <c r="G8" s="5" t="s">
        <v>64</v>
      </c>
      <c r="H8" s="5" t="s">
        <v>98</v>
      </c>
      <c r="I8" s="10" t="s">
        <v>99</v>
      </c>
      <c r="J8" s="12" t="s">
        <v>30</v>
      </c>
      <c r="K8" s="10" t="s">
        <v>100</v>
      </c>
      <c r="L8" s="10" t="s">
        <v>101</v>
      </c>
    </row>
    <row r="9" spans="1:12" ht="50" x14ac:dyDescent="0.35">
      <c r="A9" s="6" t="s">
        <v>226</v>
      </c>
      <c r="B9" s="6">
        <v>43928</v>
      </c>
      <c r="C9" s="5" t="s">
        <v>102</v>
      </c>
      <c r="D9" s="6" t="s">
        <v>55</v>
      </c>
      <c r="E9" s="5" t="s">
        <v>103</v>
      </c>
      <c r="F9" s="5" t="s">
        <v>104</v>
      </c>
      <c r="G9" s="5" t="s">
        <v>105</v>
      </c>
      <c r="H9" s="5" t="s">
        <v>106</v>
      </c>
      <c r="I9" s="10" t="s">
        <v>107</v>
      </c>
      <c r="J9" s="11" t="s">
        <v>29</v>
      </c>
      <c r="K9" s="10"/>
      <c r="L9" s="10"/>
    </row>
    <row r="10" spans="1:12" ht="28" x14ac:dyDescent="0.35">
      <c r="A10" s="6" t="s">
        <v>227</v>
      </c>
      <c r="B10" s="6">
        <v>43928</v>
      </c>
      <c r="C10" s="5" t="s">
        <v>108</v>
      </c>
      <c r="D10" s="6" t="s">
        <v>69</v>
      </c>
      <c r="E10" s="5" t="s">
        <v>109</v>
      </c>
      <c r="F10" s="5" t="s">
        <v>110</v>
      </c>
      <c r="G10" s="5" t="s">
        <v>111</v>
      </c>
      <c r="H10" s="5" t="s">
        <v>112</v>
      </c>
      <c r="I10" s="10" t="s">
        <v>113</v>
      </c>
      <c r="J10" s="11" t="s">
        <v>29</v>
      </c>
      <c r="K10" s="10"/>
      <c r="L10" s="10"/>
    </row>
    <row r="11" spans="1:12" ht="25" x14ac:dyDescent="0.35">
      <c r="A11" s="6" t="s">
        <v>228</v>
      </c>
      <c r="B11" s="6">
        <v>43928</v>
      </c>
      <c r="C11" s="5" t="s">
        <v>115</v>
      </c>
      <c r="D11" s="6" t="s">
        <v>55</v>
      </c>
      <c r="E11" s="5" t="s">
        <v>116</v>
      </c>
      <c r="F11" s="5" t="s">
        <v>117</v>
      </c>
      <c r="G11" s="5" t="s">
        <v>118</v>
      </c>
      <c r="H11" s="5" t="s">
        <v>119</v>
      </c>
      <c r="I11" s="10" t="s">
        <v>120</v>
      </c>
      <c r="J11" s="11" t="s">
        <v>29</v>
      </c>
      <c r="K11" s="10"/>
      <c r="L11" s="10"/>
    </row>
    <row r="12" spans="1:12" x14ac:dyDescent="0.35">
      <c r="A12" s="6" t="s">
        <v>229</v>
      </c>
      <c r="B12" s="6">
        <v>43928</v>
      </c>
      <c r="C12" s="5" t="s">
        <v>122</v>
      </c>
      <c r="D12" s="6" t="s">
        <v>55</v>
      </c>
      <c r="E12" s="5" t="s">
        <v>121</v>
      </c>
      <c r="F12" s="5" t="s">
        <v>123</v>
      </c>
      <c r="G12" s="5" t="s">
        <v>64</v>
      </c>
      <c r="H12" s="5" t="s">
        <v>124</v>
      </c>
      <c r="I12" s="10" t="s">
        <v>125</v>
      </c>
      <c r="J12" s="12" t="s">
        <v>30</v>
      </c>
      <c r="K12" s="10" t="s">
        <v>126</v>
      </c>
      <c r="L12" s="10" t="s">
        <v>127</v>
      </c>
    </row>
    <row r="13" spans="1:12" ht="25" x14ac:dyDescent="0.35">
      <c r="A13" s="6" t="s">
        <v>230</v>
      </c>
      <c r="B13" s="6">
        <v>43928</v>
      </c>
      <c r="C13" s="5" t="s">
        <v>128</v>
      </c>
      <c r="D13" s="6" t="s">
        <v>55</v>
      </c>
      <c r="E13" s="5" t="s">
        <v>121</v>
      </c>
      <c r="F13" s="5" t="s">
        <v>129</v>
      </c>
      <c r="G13" s="5" t="s">
        <v>64</v>
      </c>
      <c r="H13" s="5" t="s">
        <v>130</v>
      </c>
      <c r="I13" s="10" t="s">
        <v>131</v>
      </c>
      <c r="J13" s="12" t="s">
        <v>30</v>
      </c>
      <c r="K13" s="10" t="s">
        <v>132</v>
      </c>
      <c r="L13" s="10" t="s">
        <v>133</v>
      </c>
    </row>
    <row r="14" spans="1:12" ht="37.5" x14ac:dyDescent="0.35">
      <c r="A14" s="6" t="s">
        <v>231</v>
      </c>
      <c r="B14" s="6">
        <v>43928</v>
      </c>
      <c r="C14" s="5" t="s">
        <v>134</v>
      </c>
      <c r="D14" s="6" t="s">
        <v>55</v>
      </c>
      <c r="E14" s="5" t="s">
        <v>135</v>
      </c>
      <c r="F14" s="5" t="s">
        <v>136</v>
      </c>
      <c r="G14" s="5" t="s">
        <v>137</v>
      </c>
      <c r="H14" s="5" t="s">
        <v>138</v>
      </c>
      <c r="I14" s="10" t="s">
        <v>139</v>
      </c>
      <c r="J14" s="12" t="s">
        <v>30</v>
      </c>
      <c r="K14" s="10" t="s">
        <v>140</v>
      </c>
      <c r="L14" s="10" t="s">
        <v>141</v>
      </c>
    </row>
    <row r="15" spans="1:12" ht="37.5" x14ac:dyDescent="0.35">
      <c r="A15" s="6" t="s">
        <v>232</v>
      </c>
      <c r="B15" s="6">
        <v>43928</v>
      </c>
      <c r="C15" s="5" t="s">
        <v>142</v>
      </c>
      <c r="D15" s="6" t="s">
        <v>55</v>
      </c>
      <c r="E15" s="5" t="s">
        <v>143</v>
      </c>
      <c r="F15" s="5" t="s">
        <v>144</v>
      </c>
      <c r="G15" s="5" t="s">
        <v>145</v>
      </c>
      <c r="H15" s="5" t="s">
        <v>146</v>
      </c>
      <c r="I15" s="10" t="s">
        <v>147</v>
      </c>
      <c r="J15" s="11" t="s">
        <v>29</v>
      </c>
      <c r="K15" s="10"/>
      <c r="L15" s="10"/>
    </row>
    <row r="16" spans="1:12" ht="37.5" x14ac:dyDescent="0.35">
      <c r="A16" s="6" t="s">
        <v>233</v>
      </c>
      <c r="B16" s="6">
        <v>43928</v>
      </c>
      <c r="C16" s="5" t="s">
        <v>148</v>
      </c>
      <c r="D16" s="6" t="s">
        <v>55</v>
      </c>
      <c r="E16" s="5" t="s">
        <v>149</v>
      </c>
      <c r="F16" s="5" t="s">
        <v>150</v>
      </c>
      <c r="G16" s="5" t="s">
        <v>151</v>
      </c>
      <c r="H16" s="5" t="s">
        <v>152</v>
      </c>
      <c r="I16" s="10"/>
      <c r="J16" s="13" t="s">
        <v>30</v>
      </c>
      <c r="K16" s="10" t="s">
        <v>126</v>
      </c>
      <c r="L16" s="10" t="s">
        <v>153</v>
      </c>
    </row>
    <row r="17" spans="1:12" x14ac:dyDescent="0.35">
      <c r="A17" s="6" t="s">
        <v>234</v>
      </c>
      <c r="B17" s="6">
        <v>43928</v>
      </c>
      <c r="C17" s="5" t="s">
        <v>154</v>
      </c>
      <c r="D17" s="6" t="s">
        <v>69</v>
      </c>
      <c r="E17" s="5" t="s">
        <v>155</v>
      </c>
      <c r="F17" s="5" t="s">
        <v>156</v>
      </c>
      <c r="G17" s="5" t="s">
        <v>64</v>
      </c>
      <c r="H17" s="5" t="s">
        <v>157</v>
      </c>
      <c r="I17" s="10"/>
      <c r="J17" s="13" t="s">
        <v>30</v>
      </c>
      <c r="K17" s="10" t="s">
        <v>126</v>
      </c>
      <c r="L17" s="10" t="s">
        <v>153</v>
      </c>
    </row>
    <row r="18" spans="1:12" ht="37.5" x14ac:dyDescent="0.35">
      <c r="A18" s="6" t="s">
        <v>235</v>
      </c>
      <c r="B18" s="6">
        <v>43928</v>
      </c>
      <c r="C18" s="5" t="s">
        <v>158</v>
      </c>
      <c r="D18" s="6" t="s">
        <v>69</v>
      </c>
      <c r="E18" s="5" t="s">
        <v>159</v>
      </c>
      <c r="F18" s="5" t="s">
        <v>160</v>
      </c>
      <c r="G18" s="5" t="s">
        <v>161</v>
      </c>
      <c r="H18" s="5" t="s">
        <v>162</v>
      </c>
      <c r="I18" s="10" t="s">
        <v>163</v>
      </c>
      <c r="J18" s="11" t="s">
        <v>29</v>
      </c>
      <c r="K18" s="10"/>
      <c r="L18" s="10"/>
    </row>
    <row r="19" spans="1:12" ht="28" x14ac:dyDescent="0.35">
      <c r="A19" s="6" t="s">
        <v>236</v>
      </c>
      <c r="B19" s="6">
        <v>43928</v>
      </c>
      <c r="C19" s="5" t="s">
        <v>164</v>
      </c>
      <c r="D19" s="6" t="s">
        <v>55</v>
      </c>
      <c r="E19" s="5" t="s">
        <v>159</v>
      </c>
      <c r="F19" s="5" t="s">
        <v>165</v>
      </c>
      <c r="G19" s="5" t="s">
        <v>166</v>
      </c>
      <c r="H19" s="5" t="s">
        <v>167</v>
      </c>
      <c r="I19" s="10" t="s">
        <v>168</v>
      </c>
      <c r="J19" s="11" t="s">
        <v>29</v>
      </c>
      <c r="K19" s="10"/>
      <c r="L19" s="10"/>
    </row>
    <row r="20" spans="1:12" ht="28" x14ac:dyDescent="0.35">
      <c r="A20" s="6" t="s">
        <v>237</v>
      </c>
      <c r="B20" s="6">
        <v>43928</v>
      </c>
      <c r="C20" s="5" t="s">
        <v>169</v>
      </c>
      <c r="D20" s="6" t="s">
        <v>55</v>
      </c>
      <c r="E20" s="5" t="s">
        <v>159</v>
      </c>
      <c r="F20" s="5" t="s">
        <v>170</v>
      </c>
      <c r="G20" s="5" t="s">
        <v>171</v>
      </c>
      <c r="H20" s="5" t="s">
        <v>172</v>
      </c>
      <c r="I20" s="10" t="s">
        <v>173</v>
      </c>
      <c r="J20" s="11" t="s">
        <v>29</v>
      </c>
      <c r="K20" s="10"/>
      <c r="L20" s="10"/>
    </row>
    <row r="21" spans="1:12" ht="37.5" x14ac:dyDescent="0.35">
      <c r="A21" s="6" t="s">
        <v>238</v>
      </c>
      <c r="B21" s="6">
        <v>43928</v>
      </c>
      <c r="C21" s="5" t="s">
        <v>174</v>
      </c>
      <c r="D21" s="6" t="s">
        <v>55</v>
      </c>
      <c r="E21" s="5" t="s">
        <v>175</v>
      </c>
      <c r="F21" s="5" t="s">
        <v>176</v>
      </c>
      <c r="G21" s="5" t="s">
        <v>177</v>
      </c>
      <c r="H21" s="5" t="s">
        <v>178</v>
      </c>
      <c r="I21" s="10" t="s">
        <v>179</v>
      </c>
      <c r="J21" s="11" t="s">
        <v>29</v>
      </c>
      <c r="K21" s="10"/>
      <c r="L21" s="10"/>
    </row>
    <row r="22" spans="1:12" ht="37.5" x14ac:dyDescent="0.35">
      <c r="A22" s="6" t="s">
        <v>239</v>
      </c>
      <c r="B22" s="6">
        <v>43928</v>
      </c>
      <c r="C22" s="5" t="s">
        <v>180</v>
      </c>
      <c r="D22" s="6" t="s">
        <v>69</v>
      </c>
      <c r="E22" s="5" t="s">
        <v>177</v>
      </c>
      <c r="F22" s="5" t="s">
        <v>181</v>
      </c>
      <c r="G22" s="5" t="s">
        <v>64</v>
      </c>
      <c r="H22" s="5" t="s">
        <v>182</v>
      </c>
      <c r="I22" s="10" t="s">
        <v>183</v>
      </c>
      <c r="J22" s="11" t="s">
        <v>29</v>
      </c>
      <c r="K22" s="10"/>
      <c r="L22" s="10"/>
    </row>
    <row r="23" spans="1:12" ht="37.5" x14ac:dyDescent="0.35">
      <c r="A23" s="6" t="s">
        <v>240</v>
      </c>
      <c r="B23" s="6">
        <v>43928</v>
      </c>
      <c r="C23" s="5" t="s">
        <v>184</v>
      </c>
      <c r="D23" s="6" t="s">
        <v>55</v>
      </c>
      <c r="E23" s="5" t="s">
        <v>185</v>
      </c>
      <c r="F23" s="5" t="s">
        <v>186</v>
      </c>
      <c r="G23" s="5" t="s">
        <v>187</v>
      </c>
      <c r="H23" s="5" t="s">
        <v>188</v>
      </c>
      <c r="I23" s="10" t="s">
        <v>189</v>
      </c>
      <c r="J23" s="12" t="s">
        <v>30</v>
      </c>
      <c r="K23" s="10" t="s">
        <v>190</v>
      </c>
      <c r="L23" s="10" t="s">
        <v>191</v>
      </c>
    </row>
    <row r="24" spans="1:12" ht="37.5" x14ac:dyDescent="0.35">
      <c r="A24" s="6" t="s">
        <v>241</v>
      </c>
      <c r="B24" s="6">
        <v>47410</v>
      </c>
      <c r="C24" s="5" t="s">
        <v>193</v>
      </c>
      <c r="D24" s="6" t="s">
        <v>55</v>
      </c>
      <c r="E24" s="5" t="s">
        <v>194</v>
      </c>
      <c r="F24" s="5" t="s">
        <v>195</v>
      </c>
      <c r="G24" s="5" t="s">
        <v>196</v>
      </c>
      <c r="H24" s="5" t="s">
        <v>197</v>
      </c>
      <c r="I24" s="10" t="s">
        <v>198</v>
      </c>
      <c r="J24" s="11" t="s">
        <v>29</v>
      </c>
      <c r="K24" s="10"/>
      <c r="L24" s="10"/>
    </row>
    <row r="25" spans="1:12" ht="37.5" x14ac:dyDescent="0.35">
      <c r="A25" s="6" t="s">
        <v>242</v>
      </c>
      <c r="B25" s="6">
        <v>47410</v>
      </c>
      <c r="C25" s="5" t="s">
        <v>199</v>
      </c>
      <c r="D25" s="6" t="s">
        <v>55</v>
      </c>
      <c r="E25" s="5" t="s">
        <v>200</v>
      </c>
      <c r="F25" s="5" t="s">
        <v>201</v>
      </c>
      <c r="G25" s="5" t="s">
        <v>202</v>
      </c>
      <c r="H25" s="5" t="s">
        <v>203</v>
      </c>
      <c r="I25" s="10" t="s">
        <v>204</v>
      </c>
      <c r="J25" s="12" t="s">
        <v>30</v>
      </c>
      <c r="K25" s="10" t="s">
        <v>192</v>
      </c>
      <c r="L25" s="10" t="s">
        <v>205</v>
      </c>
    </row>
    <row r="26" spans="1:12" ht="25" x14ac:dyDescent="0.35">
      <c r="A26" s="6" t="s">
        <v>243</v>
      </c>
      <c r="B26" s="6">
        <v>47410</v>
      </c>
      <c r="C26" s="5" t="s">
        <v>206</v>
      </c>
      <c r="D26" s="6" t="s">
        <v>114</v>
      </c>
      <c r="E26" s="5" t="s">
        <v>207</v>
      </c>
      <c r="F26" s="5" t="s">
        <v>208</v>
      </c>
      <c r="G26" s="5" t="s">
        <v>209</v>
      </c>
      <c r="H26" s="5" t="s">
        <v>210</v>
      </c>
      <c r="I26" s="10" t="s">
        <v>211</v>
      </c>
      <c r="J26" s="11" t="s">
        <v>29</v>
      </c>
      <c r="K26" s="10"/>
      <c r="L26" s="10"/>
    </row>
    <row r="27" spans="1:12" ht="37.5" x14ac:dyDescent="0.35">
      <c r="A27" s="6" t="s">
        <v>244</v>
      </c>
      <c r="B27" s="6">
        <v>43927</v>
      </c>
      <c r="C27" s="5" t="s">
        <v>212</v>
      </c>
      <c r="D27" s="6" t="s">
        <v>69</v>
      </c>
      <c r="E27" s="5" t="s">
        <v>213</v>
      </c>
      <c r="F27" s="5" t="s">
        <v>214</v>
      </c>
      <c r="G27" s="5" t="s">
        <v>215</v>
      </c>
      <c r="H27" s="5" t="s">
        <v>216</v>
      </c>
      <c r="I27" s="10" t="s">
        <v>217</v>
      </c>
      <c r="J27" s="11" t="s">
        <v>29</v>
      </c>
      <c r="K27" s="10"/>
      <c r="L27" s="10"/>
    </row>
  </sheetData>
  <autoFilter ref="A1:M27" xr:uid="{871F8F8D-FB3A-4D9C-9D6B-FB8D3554D692}"/>
  <phoneticPr fontId="12" type="noConversion"/>
  <dataValidations count="1">
    <dataValidation type="list" allowBlank="1" sqref="J2:J59" xr:uid="{468CBA17-8F02-4171-808F-7BA7953A74B5}">
      <formula1>"Not Run,Pass,Fail,Blocked,N/A"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C2EB-5A13-49A1-9831-AE32AE8AED14}">
  <dimension ref="A1:M8"/>
  <sheetViews>
    <sheetView workbookViewId="0">
      <selection sqref="A1:A1048576"/>
    </sheetView>
  </sheetViews>
  <sheetFormatPr defaultRowHeight="14.5" x14ac:dyDescent="0.35"/>
  <cols>
    <col min="1" max="1" width="13.1796875" bestFit="1" customWidth="1"/>
    <col min="2" max="2" width="34" customWidth="1"/>
    <col min="3" max="3" width="10" customWidth="1"/>
    <col min="4" max="4" width="8" customWidth="1"/>
    <col min="5" max="5" width="16" customWidth="1"/>
    <col min="6" max="6" width="10" customWidth="1"/>
    <col min="7" max="7" width="44" customWidth="1"/>
    <col min="8" max="8" width="34" customWidth="1"/>
    <col min="9" max="9" width="40" customWidth="1"/>
    <col min="10" max="11" width="30" customWidth="1"/>
    <col min="12" max="12" width="9" customWidth="1"/>
    <col min="13" max="13" width="36.90625" customWidth="1"/>
  </cols>
  <sheetData>
    <row r="1" spans="1:13" x14ac:dyDescent="0.35">
      <c r="A1" s="17" t="s">
        <v>52</v>
      </c>
      <c r="B1" s="17" t="s">
        <v>245</v>
      </c>
      <c r="C1" s="17" t="s">
        <v>246</v>
      </c>
      <c r="D1" s="17" t="s">
        <v>21</v>
      </c>
      <c r="E1" s="17" t="s">
        <v>247</v>
      </c>
      <c r="F1" s="17" t="s">
        <v>45</v>
      </c>
      <c r="G1" s="17" t="s">
        <v>248</v>
      </c>
      <c r="H1" s="17" t="s">
        <v>50</v>
      </c>
      <c r="I1" s="17" t="s">
        <v>51</v>
      </c>
      <c r="J1" s="17" t="s">
        <v>12</v>
      </c>
      <c r="K1" s="17" t="s">
        <v>249</v>
      </c>
      <c r="L1" s="17" t="s">
        <v>23</v>
      </c>
      <c r="M1" s="18" t="s">
        <v>250</v>
      </c>
    </row>
    <row r="2" spans="1:13" ht="100" x14ac:dyDescent="0.35">
      <c r="A2" s="19" t="s">
        <v>66</v>
      </c>
      <c r="B2" s="20" t="s">
        <v>251</v>
      </c>
      <c r="C2" s="21" t="s">
        <v>252</v>
      </c>
      <c r="D2" s="20" t="s">
        <v>55</v>
      </c>
      <c r="E2" s="20" t="s">
        <v>33</v>
      </c>
      <c r="F2" s="20" t="s">
        <v>253</v>
      </c>
      <c r="G2" s="20" t="s">
        <v>254</v>
      </c>
      <c r="H2" s="20" t="s">
        <v>255</v>
      </c>
      <c r="I2" s="20" t="s">
        <v>256</v>
      </c>
      <c r="J2" s="20" t="s">
        <v>257</v>
      </c>
      <c r="K2" s="20" t="e" vm="1">
        <v>#VALUE!</v>
      </c>
      <c r="L2" s="20" t="s">
        <v>258</v>
      </c>
    </row>
    <row r="3" spans="1:13" ht="100" x14ac:dyDescent="0.35">
      <c r="A3" s="22" t="s">
        <v>79</v>
      </c>
      <c r="B3" s="20" t="s">
        <v>259</v>
      </c>
      <c r="C3" s="21" t="s">
        <v>260</v>
      </c>
      <c r="D3" s="20" t="s">
        <v>69</v>
      </c>
      <c r="E3" s="20" t="s">
        <v>33</v>
      </c>
      <c r="F3" s="20" t="s">
        <v>253</v>
      </c>
      <c r="G3" s="20" t="s">
        <v>261</v>
      </c>
      <c r="H3" s="20" t="s">
        <v>262</v>
      </c>
      <c r="I3" s="20" t="s">
        <v>263</v>
      </c>
      <c r="J3" s="20" t="s">
        <v>257</v>
      </c>
      <c r="K3" s="20" t="e" vm="2">
        <v>#VALUE!</v>
      </c>
      <c r="L3" s="20" t="s">
        <v>258</v>
      </c>
    </row>
    <row r="4" spans="1:13" ht="100" x14ac:dyDescent="0.35">
      <c r="A4" s="22" t="s">
        <v>86</v>
      </c>
      <c r="B4" s="20" t="s">
        <v>264</v>
      </c>
      <c r="C4" s="21" t="s">
        <v>260</v>
      </c>
      <c r="D4" s="20" t="s">
        <v>55</v>
      </c>
      <c r="E4" s="20" t="s">
        <v>33</v>
      </c>
      <c r="F4" s="20" t="s">
        <v>253</v>
      </c>
      <c r="G4" s="20" t="s">
        <v>265</v>
      </c>
      <c r="H4" s="20" t="s">
        <v>266</v>
      </c>
      <c r="I4" s="20" t="s">
        <v>267</v>
      </c>
      <c r="J4" s="20" t="s">
        <v>257</v>
      </c>
      <c r="K4" s="20" t="e" vm="3">
        <v>#VALUE!</v>
      </c>
      <c r="L4" s="20" t="s">
        <v>258</v>
      </c>
    </row>
    <row r="5" spans="1:13" ht="100" x14ac:dyDescent="0.35">
      <c r="A5" s="22" t="s">
        <v>100</v>
      </c>
      <c r="B5" s="20" t="s">
        <v>268</v>
      </c>
      <c r="C5" s="21" t="s">
        <v>260</v>
      </c>
      <c r="D5" s="20" t="s">
        <v>69</v>
      </c>
      <c r="E5" s="20" t="s">
        <v>33</v>
      </c>
      <c r="F5" s="20" t="s">
        <v>253</v>
      </c>
      <c r="G5" s="20" t="s">
        <v>269</v>
      </c>
      <c r="H5" s="20" t="s">
        <v>270</v>
      </c>
      <c r="I5" s="20" t="s">
        <v>271</v>
      </c>
      <c r="J5" s="20" t="s">
        <v>257</v>
      </c>
      <c r="K5" s="20" t="e" vm="4">
        <v>#VALUE!</v>
      </c>
      <c r="L5" s="20" t="s">
        <v>258</v>
      </c>
    </row>
    <row r="6" spans="1:13" ht="116" x14ac:dyDescent="0.35">
      <c r="A6" s="22" t="s">
        <v>126</v>
      </c>
      <c r="B6" s="20" t="s">
        <v>272</v>
      </c>
      <c r="C6" s="21" t="s">
        <v>260</v>
      </c>
      <c r="D6" s="20" t="s">
        <v>55</v>
      </c>
      <c r="E6" s="20" t="s">
        <v>273</v>
      </c>
      <c r="F6" s="20" t="s">
        <v>253</v>
      </c>
      <c r="G6" s="20" t="s">
        <v>274</v>
      </c>
      <c r="H6" s="20" t="s">
        <v>275</v>
      </c>
      <c r="I6" s="20" t="s">
        <v>276</v>
      </c>
      <c r="J6" s="20" t="s">
        <v>257</v>
      </c>
      <c r="K6" s="20" t="e" vm="5">
        <v>#VALUE!</v>
      </c>
      <c r="L6" s="20" t="s">
        <v>258</v>
      </c>
      <c r="M6" s="23" t="s">
        <v>277</v>
      </c>
    </row>
    <row r="7" spans="1:13" ht="101.5" x14ac:dyDescent="0.35">
      <c r="A7" s="22" t="s">
        <v>132</v>
      </c>
      <c r="B7" s="20" t="s">
        <v>278</v>
      </c>
      <c r="C7" s="21" t="s">
        <v>252</v>
      </c>
      <c r="D7" s="20" t="s">
        <v>55</v>
      </c>
      <c r="E7" s="20" t="s">
        <v>273</v>
      </c>
      <c r="F7" s="20" t="s">
        <v>253</v>
      </c>
      <c r="G7" s="20" t="s">
        <v>279</v>
      </c>
      <c r="H7" s="20" t="s">
        <v>280</v>
      </c>
      <c r="I7" s="20" t="s">
        <v>281</v>
      </c>
      <c r="J7" s="20" t="s">
        <v>257</v>
      </c>
      <c r="K7" s="20" t="e" vm="6">
        <v>#VALUE!</v>
      </c>
      <c r="L7" s="20" t="s">
        <v>258</v>
      </c>
      <c r="M7" s="23" t="s">
        <v>282</v>
      </c>
    </row>
    <row r="8" spans="1:13" ht="100" x14ac:dyDescent="0.35">
      <c r="A8" s="22" t="s">
        <v>140</v>
      </c>
      <c r="B8" s="20" t="s">
        <v>283</v>
      </c>
      <c r="C8" s="21" t="s">
        <v>260</v>
      </c>
      <c r="D8" s="20" t="s">
        <v>55</v>
      </c>
      <c r="E8" s="20" t="s">
        <v>273</v>
      </c>
      <c r="F8" s="20" t="s">
        <v>253</v>
      </c>
      <c r="G8" s="20" t="s">
        <v>284</v>
      </c>
      <c r="H8" s="20" t="s">
        <v>285</v>
      </c>
      <c r="I8" s="20" t="s">
        <v>286</v>
      </c>
      <c r="J8" s="20" t="s">
        <v>257</v>
      </c>
      <c r="K8" s="20" t="e" vm="7">
        <v>#VALUE!</v>
      </c>
      <c r="L8" s="20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&amp; Summary</vt:lpstr>
      <vt:lpstr>test_cases</vt:lpstr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Kumar, Manish</cp:lastModifiedBy>
  <cp:revision>0</cp:revision>
  <dcterms:created xsi:type="dcterms:W3CDTF">2026-08-13T07:22:55Z</dcterms:created>
  <dcterms:modified xsi:type="dcterms:W3CDTF">2026-09-04T07:44:05Z</dcterms:modified>
  <dc:language>en-US</dc:language>
</cp:coreProperties>
</file>