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 activeTab="4"/>
  </bookViews>
  <sheets>
    <sheet name="Pivot 1" sheetId="8" r:id="rId1"/>
    <sheet name="Pivot 2" sheetId="9" r:id="rId2"/>
    <sheet name="Pivot 3" sheetId="12" r:id="rId3"/>
    <sheet name="Pivot 4" sheetId="14" r:id="rId4"/>
    <sheet name="Dashboard" sheetId="15" r:id="rId5"/>
    <sheet name="Production Dataset" sheetId="1" r:id="rId6"/>
  </sheets>
  <definedNames>
    <definedName name="_xlnm._FilterDatabase" localSheetId="5" hidden="1">'Production Dataset'!$A$1:$K$121</definedName>
    <definedName name="Slicer_Region">#N/A</definedName>
    <definedName name="Slicer_Gender">#N/A</definedName>
    <definedName name="Slicer_Age_Groups">#N/A</definedName>
    <definedName name="Slicer_Quarters__ProductionDat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<sst xmlns="http://schemas.openxmlformats.org/spreadsheetml/2006/main" count="537" uniqueCount="53">
  <si>
    <t>Row Labels</t>
  </si>
  <si>
    <t>Sum of TotalCost</t>
  </si>
  <si>
    <t>Automobiles</t>
  </si>
  <si>
    <t>Electronics</t>
  </si>
  <si>
    <t>Furniture</t>
  </si>
  <si>
    <t>Machinery</t>
  </si>
  <si>
    <t>Grand Total</t>
  </si>
  <si>
    <t>Number of Tasks</t>
  </si>
  <si>
    <t>Nancy Grey</t>
  </si>
  <si>
    <t>Jane Smith</t>
  </si>
  <si>
    <t>John Doe</t>
  </si>
  <si>
    <t>Mike Brown</t>
  </si>
  <si>
    <t>Andrew Blue</t>
  </si>
  <si>
    <t>Laura Black</t>
  </si>
  <si>
    <t>Emily Davis</t>
  </si>
  <si>
    <t>David White</t>
  </si>
  <si>
    <t>Chris Green</t>
  </si>
  <si>
    <t>Sarah Lee</t>
  </si>
  <si>
    <t>Sum of UnitsProduced</t>
  </si>
  <si>
    <t>2023</t>
  </si>
  <si>
    <t>Sep</t>
  </si>
  <si>
    <t>Oct</t>
  </si>
  <si>
    <t>Nov</t>
  </si>
  <si>
    <t>Dec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</si>
  <si>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</si>
  <si>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</si>
  <si>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</si>
  <si>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</si>
  <si>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</si>
  <si>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</si>
  <si>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</si>
  <si>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</si>
  <si>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</si>
  <si>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Average of Production Cost Per Unit</t>
  </si>
  <si>
    <t>PRODUCTION DASHBOARD</t>
  </si>
  <si>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</si>
  <si>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</si>
  <si>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</si>
  <si>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</si>
  <si>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</si>
  <si>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</si>
  <si>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</si>
  <si>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</si>
  <si>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True Age</t>
  </si>
  <si>
    <t>Age Groups</t>
  </si>
  <si>
    <t>Production Cost Per Unit</t>
  </si>
  <si>
    <t>South</t>
  </si>
  <si>
    <t>Female</t>
  </si>
  <si>
    <t>West</t>
  </si>
  <si>
    <t>North</t>
  </si>
  <si>
    <t>Male</t>
  </si>
  <si>
    <t>Unknown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</si>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</sst>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22">
    <font>
      <sz val="11"/>
      <color theme="1"/>
      <name val="Calibri"/>
      <charset val="134"/>
      <scheme val="minor"/>
    </font>
    <font>
      <b/>
      <i/>
      <sz val="4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58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_(* #,##0_);_(* \(#,##0\);_(* &quot;-&quot;??_);_(@_)"/>
    </dxf>
  </dxfs>
  <tableStyles count="1" defaultTableStyle="TableStyleMedium2" defaultPivotStyle="PivotStyleLight16">
    <tableStyle name="Invisible" pivot="0" table="0" count="0" xr9:uid="{44D02A34-87D1-4C68-B7B6-17342DFC0F2F}"/>
  </tableStyles>
  <colors>
    <mruColors>
      <color rgb="00FFCC99"/>
      <color rgb="00CCFFCC"/>
      <color rgb="00FFCCCC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 (1).xlsx]Pivot 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 Production Cost by Product Type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8900000" scaled="1"/>
              <a:tileRect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'Pivot 1'!$A$4:$A$8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00560"/>
        <c:axId val="112624560"/>
      </c:barChart>
      <c:catAx>
        <c:axId val="1126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624560"/>
        <c:crosses val="autoZero"/>
        <c:auto val="1"/>
        <c:lblAlgn val="ctr"/>
        <c:lblOffset val="100"/>
        <c:noMultiLvlLbl val="0"/>
      </c:catAx>
      <c:valAx>
        <c:axId val="112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6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1cfbde1-cd51-402e-8fc6-2ee26d2f3a0e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 (1).xlsx]Pivot 2!PivotTable2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 of the Tasks by Manger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2'!$A$4:$A$14</c:f>
              <c:strCache>
                <c:ptCount val="10"/>
                <c:pt idx="0">
                  <c:v>Nancy Grey</c:v>
                </c:pt>
                <c:pt idx="1">
                  <c:v>Jane Smith</c:v>
                </c:pt>
                <c:pt idx="2">
                  <c:v>John Doe</c:v>
                </c:pt>
                <c:pt idx="3">
                  <c:v>Mike Brown</c:v>
                </c:pt>
                <c:pt idx="4">
                  <c:v>Andrew Blue</c:v>
                </c:pt>
                <c:pt idx="5">
                  <c:v>Laura Black</c:v>
                </c:pt>
                <c:pt idx="6">
                  <c:v>Emily Davis</c:v>
                </c:pt>
                <c:pt idx="7">
                  <c:v>David White</c:v>
                </c:pt>
                <c:pt idx="8">
                  <c:v>Chris Green</c:v>
                </c:pt>
                <c:pt idx="9">
                  <c:v>Sarah Lee</c:v>
                </c:pt>
              </c:strCache>
            </c:strRef>
          </c:cat>
          <c:val>
            <c:numRef>
              <c:f>'Pivot 2'!$B$4:$B$14</c:f>
              <c:numCache>
                <c:formatCode>General</c:formatCode>
                <c:ptCount val="10"/>
                <c:pt idx="0">
                  <c:v>37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2671791"/>
        <c:axId val="1182669871"/>
      </c:barChart>
      <c:catAx>
        <c:axId val="118267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82669871"/>
        <c:crosses val="autoZero"/>
        <c:auto val="1"/>
        <c:lblAlgn val="ctr"/>
        <c:lblOffset val="100"/>
        <c:noMultiLvlLbl val="0"/>
      </c:catAx>
      <c:valAx>
        <c:axId val="1182669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1d8ab08-c105-48ce-9647-bdef0c03a00b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 (1).xlsx]Pivot 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Units Produced by Year/Month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  <a:sp3d>
              <a:contourClr>
                <a:schemeClr val="tx1">
                  <a:lumMod val="65000"/>
                  <a:lumOff val="35000"/>
                </a:schemeClr>
              </a:contourClr>
            </a:sp3d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3'!$A$4:$A$19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'Pivot 3'!$B$4:$B$19</c:f>
              <c:numCache>
                <c:formatCode>General</c:formatCode>
                <c:ptCount val="13"/>
                <c:pt idx="0">
                  <c:v>771</c:v>
                </c:pt>
                <c:pt idx="1">
                  <c:v>3103</c:v>
                </c:pt>
                <c:pt idx="2">
                  <c:v>4803</c:v>
                </c:pt>
                <c:pt idx="3">
                  <c:v>2494</c:v>
                </c:pt>
                <c:pt idx="4">
                  <c:v>3026</c:v>
                </c:pt>
                <c:pt idx="5">
                  <c:v>4127</c:v>
                </c:pt>
                <c:pt idx="6">
                  <c:v>3875</c:v>
                </c:pt>
                <c:pt idx="7">
                  <c:v>1528</c:v>
                </c:pt>
                <c:pt idx="8">
                  <c:v>1684</c:v>
                </c:pt>
                <c:pt idx="9">
                  <c:v>3537</c:v>
                </c:pt>
                <c:pt idx="10">
                  <c:v>1536</c:v>
                </c:pt>
                <c:pt idx="11">
                  <c:v>2864</c:v>
                </c:pt>
                <c:pt idx="12">
                  <c:v>1379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34352"/>
        <c:axId val="37413712"/>
      </c:lineChart>
      <c:catAx>
        <c:axId val="3743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7413712"/>
        <c:crosses val="autoZero"/>
        <c:auto val="1"/>
        <c:lblAlgn val="ctr"/>
        <c:lblOffset val="100"/>
        <c:noMultiLvlLbl val="0"/>
      </c:catAx>
      <c:valAx>
        <c:axId val="37413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287de2-d2ce-4723-82ee-38af51ef58f6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 (1).xlsx]Pivot 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production cost per unit by Product Type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CCCC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CFFCC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FFCC99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CCCCFF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4'!$B$4:$B$8</c:f>
              <c:numCache>
                <c:formatCode>General</c:formatCode>
                <c:ptCount val="4"/>
                <c:pt idx="0">
                  <c:v>140.873876954133</c:v>
                </c:pt>
                <c:pt idx="1">
                  <c:v>108.368246516667</c:v>
                </c:pt>
                <c:pt idx="2">
                  <c:v>180.441033487786</c:v>
                </c:pt>
                <c:pt idx="3">
                  <c:v>108.976598946377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91dae9-158a-4bb1-8d71-4fb0a944d294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 (1).xlsx]Pivot 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 Production Cost by Product Type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8900000" scaled="1"/>
              <a:tileRect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'Pivot 1'!$A$4:$A$8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00560"/>
        <c:axId val="112624560"/>
      </c:barChart>
      <c:catAx>
        <c:axId val="1126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624560"/>
        <c:crosses val="autoZero"/>
        <c:auto val="1"/>
        <c:lblAlgn val="ctr"/>
        <c:lblOffset val="100"/>
        <c:noMultiLvlLbl val="0"/>
      </c:catAx>
      <c:valAx>
        <c:axId val="112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6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44d6d67-8e70-499e-aff0-d296c9ac1920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 (1).xlsx]Pivot 2!PivotTable2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 of the Tasks by Manger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2'!$A$4:$A$14</c:f>
              <c:strCache>
                <c:ptCount val="10"/>
                <c:pt idx="0">
                  <c:v>Nancy Grey</c:v>
                </c:pt>
                <c:pt idx="1">
                  <c:v>Jane Smith</c:v>
                </c:pt>
                <c:pt idx="2">
                  <c:v>John Doe</c:v>
                </c:pt>
                <c:pt idx="3">
                  <c:v>Mike Brown</c:v>
                </c:pt>
                <c:pt idx="4">
                  <c:v>Andrew Blue</c:v>
                </c:pt>
                <c:pt idx="5">
                  <c:v>Laura Black</c:v>
                </c:pt>
                <c:pt idx="6">
                  <c:v>Emily Davis</c:v>
                </c:pt>
                <c:pt idx="7">
                  <c:v>David White</c:v>
                </c:pt>
                <c:pt idx="8">
                  <c:v>Chris Green</c:v>
                </c:pt>
                <c:pt idx="9">
                  <c:v>Sarah Lee</c:v>
                </c:pt>
              </c:strCache>
            </c:strRef>
          </c:cat>
          <c:val>
            <c:numRef>
              <c:f>'Pivot 2'!$B$4:$B$14</c:f>
              <c:numCache>
                <c:formatCode>General</c:formatCode>
                <c:ptCount val="10"/>
                <c:pt idx="0">
                  <c:v>37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2671791"/>
        <c:axId val="1182669871"/>
      </c:barChart>
      <c:catAx>
        <c:axId val="118267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82669871"/>
        <c:crosses val="autoZero"/>
        <c:auto val="1"/>
        <c:lblAlgn val="ctr"/>
        <c:lblOffset val="100"/>
        <c:noMultiLvlLbl val="0"/>
      </c:catAx>
      <c:valAx>
        <c:axId val="1182669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e59ac94-68a9-47e3-a59b-68277c408047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 (1).xlsx]Pivot 3!PivotTable3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Units Produced by Year/Month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  <a:sp3d>
              <a:contourClr>
                <a:schemeClr val="tx1">
                  <a:lumMod val="65000"/>
                  <a:lumOff val="35000"/>
                </a:schemeClr>
              </a:contourClr>
            </a:sp3d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3'!$A$4:$A$19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'Pivot 3'!$B$4:$B$19</c:f>
              <c:numCache>
                <c:formatCode>General</c:formatCode>
                <c:ptCount val="13"/>
                <c:pt idx="0">
                  <c:v>771</c:v>
                </c:pt>
                <c:pt idx="1">
                  <c:v>3103</c:v>
                </c:pt>
                <c:pt idx="2">
                  <c:v>4803</c:v>
                </c:pt>
                <c:pt idx="3">
                  <c:v>2494</c:v>
                </c:pt>
                <c:pt idx="4">
                  <c:v>3026</c:v>
                </c:pt>
                <c:pt idx="5">
                  <c:v>4127</c:v>
                </c:pt>
                <c:pt idx="6">
                  <c:v>3875</c:v>
                </c:pt>
                <c:pt idx="7">
                  <c:v>1528</c:v>
                </c:pt>
                <c:pt idx="8">
                  <c:v>1684</c:v>
                </c:pt>
                <c:pt idx="9">
                  <c:v>3537</c:v>
                </c:pt>
                <c:pt idx="10">
                  <c:v>1536</c:v>
                </c:pt>
                <c:pt idx="11">
                  <c:v>2864</c:v>
                </c:pt>
                <c:pt idx="12">
                  <c:v>1379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34352"/>
        <c:axId val="37413712"/>
      </c:lineChart>
      <c:catAx>
        <c:axId val="3743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7413712"/>
        <c:crosses val="autoZero"/>
        <c:auto val="1"/>
        <c:lblAlgn val="ctr"/>
        <c:lblOffset val="100"/>
        <c:noMultiLvlLbl val="0"/>
      </c:catAx>
      <c:valAx>
        <c:axId val="37413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727899b-e42b-4b47-b165-1d74318f8294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 (1).xlsx]Pivot 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production cost per unit by Product Type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CCCC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CFFCC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FFCC99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CCCCFF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4'!$B$4:$B$8</c:f>
              <c:numCache>
                <c:formatCode>General</c:formatCode>
                <c:ptCount val="4"/>
                <c:pt idx="0">
                  <c:v>140.873876954133</c:v>
                </c:pt>
                <c:pt idx="1">
                  <c:v>108.368246516667</c:v>
                </c:pt>
                <c:pt idx="2">
                  <c:v>180.441033487786</c:v>
                </c:pt>
                <c:pt idx="3">
                  <c:v>108.976598946377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786119f-3cac-462e-9d18-710001b83537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601980</xdr:colOff>
      <xdr:row>2</xdr:row>
      <xdr:rowOff>11430</xdr:rowOff>
    </xdr:from>
    <xdr:to>
      <xdr:col>13</xdr:col>
      <xdr:colOff>144780</xdr:colOff>
      <xdr:row>23</xdr:row>
      <xdr:rowOff>152400</xdr:rowOff>
    </xdr:to>
    <xdr:graphicFrame>
      <xdr:nvGraphicFramePr>
        <xdr:cNvPr id="2" name="Chart 1"/>
        <xdr:cNvGraphicFramePr/>
      </xdr:nvGraphicFramePr>
      <xdr:xfrm>
        <a:off x="2651760" y="377190"/>
        <a:ext cx="6332220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179070</xdr:rowOff>
    </xdr:from>
    <xdr:to>
      <xdr:col>13</xdr:col>
      <xdr:colOff>594360</xdr:colOff>
      <xdr:row>22</xdr:row>
      <xdr:rowOff>99060</xdr:rowOff>
    </xdr:to>
    <xdr:graphicFrame>
      <xdr:nvGraphicFramePr>
        <xdr:cNvPr id="2" name="Chart 1"/>
        <xdr:cNvGraphicFramePr/>
      </xdr:nvGraphicFramePr>
      <xdr:xfrm>
        <a:off x="2651760" y="361950"/>
        <a:ext cx="6766560" cy="376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594360</xdr:colOff>
      <xdr:row>1</xdr:row>
      <xdr:rowOff>171450</xdr:rowOff>
    </xdr:from>
    <xdr:to>
      <xdr:col>14</xdr:col>
      <xdr:colOff>601980</xdr:colOff>
      <xdr:row>17</xdr:row>
      <xdr:rowOff>76200</xdr:rowOff>
    </xdr:to>
    <xdr:graphicFrame>
      <xdr:nvGraphicFramePr>
        <xdr:cNvPr id="2" name="Chart 1"/>
        <xdr:cNvGraphicFramePr/>
      </xdr:nvGraphicFramePr>
      <xdr:xfrm>
        <a:off x="2994660" y="354330"/>
        <a:ext cx="7414260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605790</xdr:colOff>
      <xdr:row>2</xdr:row>
      <xdr:rowOff>3810</xdr:rowOff>
    </xdr:from>
    <xdr:to>
      <xdr:col>13</xdr:col>
      <xdr:colOff>22860</xdr:colOff>
      <xdr:row>20</xdr:row>
      <xdr:rowOff>99060</xdr:rowOff>
    </xdr:to>
    <xdr:graphicFrame>
      <xdr:nvGraphicFramePr>
        <xdr:cNvPr id="2" name="Chart 1"/>
        <xdr:cNvGraphicFramePr/>
      </xdr:nvGraphicFramePr>
      <xdr:xfrm>
        <a:off x="3882390" y="369570"/>
        <a:ext cx="6206490" cy="3387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16</xdr:row>
      <xdr:rowOff>0</xdr:rowOff>
    </xdr:from>
    <xdr:to>
      <xdr:col>11</xdr:col>
      <xdr:colOff>152400</xdr:colOff>
      <xdr:row>37</xdr:row>
      <xdr:rowOff>140970</xdr:rowOff>
    </xdr:to>
    <xdr:graphicFrame>
      <xdr:nvGraphicFramePr>
        <xdr:cNvPr id="2" name="Chart 1"/>
        <xdr:cNvGraphicFramePr/>
      </xdr:nvGraphicFramePr>
      <xdr:xfrm>
        <a:off x="617220" y="2926080"/>
        <a:ext cx="6324600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18142</xdr:colOff>
      <xdr:row>16</xdr:row>
      <xdr:rowOff>27213</xdr:rowOff>
    </xdr:from>
    <xdr:to>
      <xdr:col>23</xdr:col>
      <xdr:colOff>4717</xdr:colOff>
      <xdr:row>37</xdr:row>
      <xdr:rowOff>136070</xdr:rowOff>
    </xdr:to>
    <xdr:graphicFrame>
      <xdr:nvGraphicFramePr>
        <xdr:cNvPr id="3" name="Chart 2"/>
        <xdr:cNvGraphicFramePr/>
      </xdr:nvGraphicFramePr>
      <xdr:xfrm>
        <a:off x="7424420" y="2952750"/>
        <a:ext cx="6776085" cy="394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-1</xdr:rowOff>
    </xdr:from>
    <xdr:to>
      <xdr:col>11</xdr:col>
      <xdr:colOff>145143</xdr:colOff>
      <xdr:row>58</xdr:row>
      <xdr:rowOff>72570</xdr:rowOff>
    </xdr:to>
    <xdr:graphicFrame>
      <xdr:nvGraphicFramePr>
        <xdr:cNvPr id="4" name="Chart 3"/>
        <xdr:cNvGraphicFramePr/>
      </xdr:nvGraphicFramePr>
      <xdr:xfrm>
        <a:off x="617220" y="7314565"/>
        <a:ext cx="6316980" cy="336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9071</xdr:colOff>
      <xdr:row>40</xdr:row>
      <xdr:rowOff>0</xdr:rowOff>
    </xdr:from>
    <xdr:to>
      <xdr:col>23</xdr:col>
      <xdr:colOff>0</xdr:colOff>
      <xdr:row>58</xdr:row>
      <xdr:rowOff>121376</xdr:rowOff>
    </xdr:to>
    <xdr:graphicFrame>
      <xdr:nvGraphicFramePr>
        <xdr:cNvPr id="5" name="Chart 4"/>
        <xdr:cNvGraphicFramePr/>
      </xdr:nvGraphicFramePr>
      <xdr:xfrm>
        <a:off x="7415530" y="7315200"/>
        <a:ext cx="6780530" cy="341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18869</xdr:colOff>
      <xdr:row>4</xdr:row>
      <xdr:rowOff>144417</xdr:rowOff>
    </xdr:from>
    <xdr:to>
      <xdr:col>4</xdr:col>
      <xdr:colOff>24312</xdr:colOff>
      <xdr:row>14</xdr:row>
      <xdr:rowOff>117928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635" y="875665"/>
              <a:ext cx="1857375" cy="1802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281214</xdr:colOff>
      <xdr:row>4</xdr:row>
      <xdr:rowOff>134621</xdr:rowOff>
    </xdr:from>
    <xdr:to>
      <xdr:col>7</xdr:col>
      <xdr:colOff>286657</xdr:colOff>
      <xdr:row>14</xdr:row>
      <xdr:rowOff>90715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9550" y="866140"/>
              <a:ext cx="1857375" cy="178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35560</xdr:colOff>
      <xdr:row>4</xdr:row>
      <xdr:rowOff>142967</xdr:rowOff>
    </xdr:from>
    <xdr:to>
      <xdr:col>11</xdr:col>
      <xdr:colOff>41003</xdr:colOff>
      <xdr:row>14</xdr:row>
      <xdr:rowOff>72573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Age Group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3320" y="874395"/>
              <a:ext cx="1856740" cy="1758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334191</xdr:colOff>
      <xdr:row>4</xdr:row>
      <xdr:rowOff>124097</xdr:rowOff>
    </xdr:from>
    <xdr:to>
      <xdr:col>15</xdr:col>
      <xdr:colOff>362857</xdr:colOff>
      <xdr:row>14</xdr:row>
      <xdr:rowOff>63498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Quarters (ProductionDate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s (Production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3430" y="855345"/>
              <a:ext cx="2497455" cy="1767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50.9976122685" refreshedBy="Jayant Topnani" recordCount="120">
  <cacheSource type="worksheet">
    <worksheetSource ref="A1:K121" sheet="Production Dataset"/>
  </cacheSource>
  <cacheFields count="14">
    <cacheField name="ProductionID" numFmtId="0"/>
    <cacheField name="ProductionDate" numFmtId="58">
      <sharedItems containsSemiMixedTypes="0" containsString="0" containsNonDate="0" containsDate="1" minDate="2023-09-22T00:00:00" maxDate="2024-09-14T00:00:00" count="99">
        <d v="2024-03-29T00:00:00"/>
        <d v="2024-05-08T00:00:00"/>
        <d v="2024-07-31T00:00:00"/>
        <d v="2023-10-15T00:00:00"/>
        <d v="2024-06-06T00:00:00"/>
        <d v="2024-02-28T00:00:00"/>
        <d v="2024-06-29T00:00:00"/>
        <d v="2024-01-08T00:00:00"/>
        <d v="2023-10-18T00:00:00"/>
        <d v="2024-08-04T00:00:00"/>
        <d v="2024-02-13T00:00:00"/>
        <d v="2024-04-28T00:00:00"/>
        <d v="2024-06-22T00:00:00"/>
        <d v="2024-04-16T00:00:00"/>
        <d v="2024-01-27T00:00:00"/>
        <d v="2023-10-16T00:00:00"/>
        <d v="2024-03-30T00:00:00"/>
        <d v="2024-06-26T00:00:00"/>
        <d v="2023-11-24T00:00:00"/>
        <d v="2024-01-13T00:00:00"/>
        <d v="2024-01-03T00:00:00"/>
        <d v="2024-08-16T00:00:00"/>
        <d v="2024-01-05T00:00:00"/>
        <d v="2023-11-05T00:00:00"/>
        <d v="2024-08-26T00:00:00"/>
        <d v="2024-08-07T00:00:00"/>
        <d v="2023-12-26T00:00:00"/>
        <d v="2024-02-17T00:00:00"/>
        <d v="2023-10-01T00:00:00"/>
        <d v="2024-09-08T00:00:00"/>
        <d v="2024-03-20T00:00:00"/>
        <d v="2024-05-10T00:00:00"/>
        <d v="2023-11-21T00:00:00"/>
        <d v="2023-10-31T00:00:00"/>
        <d v="2024-03-26T00:00:00"/>
        <d v="2024-06-24T00:00:00"/>
        <d v="2024-07-16T00:00:00"/>
        <d v="2023-10-22T00:00:00"/>
        <d v="2024-04-25T00:00:00"/>
        <d v="2024-05-12T00:00:00"/>
        <d v="2023-11-22T00:00:00"/>
        <d v="2024-06-08T00:00:00"/>
        <d v="2024-06-15T00:00:00"/>
        <d v="2023-10-08T00:00:00"/>
        <d v="2023-10-29T00:00:00"/>
        <d v="2023-09-22T00:00:00"/>
        <d v="2023-11-04T00:00:00"/>
        <d v="2024-03-13T00:00:00"/>
        <d v="2023-10-17T00:00:00"/>
        <d v="2024-08-06T00:00:00"/>
        <d v="2024-09-14T00:00:00"/>
        <d v="2023-09-24T00:00:00"/>
        <d v="2024-01-01T00:00:00"/>
        <d v="2024-06-10T00:00:00"/>
        <d v="2024-03-21T00:00:00"/>
        <d v="2024-05-20T00:00:00"/>
        <d v="2024-03-27T00:00:00"/>
        <d v="2024-04-08T00:00:00"/>
        <d v="2023-11-19T00:00:00"/>
        <d v="2024-08-28T00:00:00"/>
        <d v="2023-11-02T00:00:00"/>
        <d v="2024-03-05T00:00:00"/>
        <d v="2024-08-02T00:00:00"/>
        <d v="2023-09-28T00:00:00"/>
        <d v="2024-03-06T00:00:00"/>
        <d v="2024-07-05T00:00:00"/>
        <d v="2024-09-09T00:00:00"/>
        <d v="2024-06-14T00:00:00"/>
        <d v="2024-03-18T00:00:00"/>
        <d v="2024-01-18T00:00:00"/>
        <d v="2024-01-16T00:00:00"/>
        <d v="2024-02-08T00:00:00"/>
        <d v="2024-01-14T00:00:00"/>
        <d v="2024-02-26T00:00:00"/>
        <d v="2023-12-29T00:00:00"/>
        <d v="2024-06-01T00:00:00"/>
        <d v="2024-02-07T00:00:00"/>
        <d v="2023-12-17T00:00:00"/>
        <d v="2024-05-15T00:00:00"/>
        <d v="2024-08-17T00:00:00"/>
        <d v="2024-02-25T00:00:00"/>
        <d v="2024-01-02T00:00:00"/>
        <d v="2023-12-22T00:00:00"/>
        <d v="2024-06-21T00:00:00"/>
        <d v="2024-07-24T00:00:00"/>
        <d v="2023-12-14T00:00:00"/>
        <d v="2023-11-13T00:00:00"/>
        <d v="2024-04-10T00:00:00"/>
        <d v="2024-04-30T00:00:00"/>
        <d v="2023-12-04T00:00:00"/>
        <d v="2023-11-26T00:00:00"/>
        <d v="2024-04-01T00:00:00"/>
        <d v="2024-08-23T00:00:00"/>
        <d v="2024-03-19T00:00:00"/>
        <d v="2023-11-03T00:00:00"/>
        <d v="2023-11-10T00:00:00"/>
        <d v="2024-03-23T00:00:00"/>
        <d v="2023-12-13T00:00:00"/>
        <d v="2024-03-10T00:00:00"/>
      </sharedItems>
    </cacheField>
    <cacheField name="Region" numFmtId="0">
      <sharedItems count="4">
        <s v="South"/>
        <s v="West"/>
        <s v="North"/>
        <s v="East"/>
      </sharedItems>
    </cacheField>
    <cacheField name="Manager" numFmtId="0">
      <sharedItems count="10">
        <s v="John Doe"/>
        <s v="Laura Black"/>
        <s v="Sarah Lee"/>
        <s v="Mike Brown"/>
        <s v="Jane Smith"/>
        <s v="Andrew Blue"/>
        <s v="David White"/>
        <s v="Nancy Grey"/>
        <s v="Emily Davis"/>
        <s v="Chris Green"/>
      </sharedItems>
    </cacheField>
    <cacheField name="ProductType" numFmtId="0">
      <sharedItems count="4">
        <s v="Automobiles"/>
        <s v="Furniture"/>
        <s v="Machinery"/>
        <s v="Electronics"/>
      </sharedItems>
    </cacheField>
    <cacheField name="UnitsProduced" numFmtId="0"/>
    <cacheField name="TotalCost" numFmtId="0"/>
    <cacheField name="Gender" numFmtId="0">
      <sharedItems count="3">
        <s v="Female"/>
        <s v="Male"/>
        <s v="Unknown"/>
      </sharedItems>
    </cacheField>
    <cacheField name="True Age" numFmtId="0"/>
    <cacheField name="Age Groups" numFmtId="0">
      <sharedItems count="3">
        <s v="A1"/>
        <s v="A3"/>
        <s v="A2"/>
      </sharedItems>
    </cacheField>
    <cacheField name="Production Cost Per Unit" numFmtId="1"/>
    <cacheField name="Months (ProductionDate)" numFmtId="0" databaseField="0">
      <fieldGroup base="1">
        <rangePr groupBy="months" startDate="2023-09-22T00:00:00" endDate="2024-09-15T00:00:00" groupInterval="1"/>
        <groupItems count="14">
          <s v="&lt;9/2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5/2024"/>
        </groupItems>
      </fieldGroup>
    </cacheField>
    <cacheField name="Quarters (ProductionDate)" numFmtId="0" databaseField="0">
      <fieldGroup base="1">
        <rangePr groupBy="quarters" startDate="2023-09-22T00:00:00" endDate="2024-09-15T00:00:00" groupInterval="1"/>
        <groupItems count="6">
          <s v="&lt;9/22/2023"/>
          <s v="Qtr1"/>
          <s v="Qtr2"/>
          <s v="Qtr3"/>
          <s v="Qtr4"/>
          <s v="&gt;9/15/2024"/>
        </groupItems>
      </fieldGroup>
    </cacheField>
    <cacheField name="Years (ProductionDate)" numFmtId="0" databaseField="0">
      <fieldGroup base="1">
        <rangePr groupBy="years" startDate="2023-09-22T00:00:00" endDate="2024-09-15T00:00:00" groupInterval="1"/>
        <groupItems count="4">
          <s v="&lt;9/22/2023"/>
          <s v="2023"/>
          <s v="2024"/>
          <s v="&gt;9/15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1"/>
    <x v="0"/>
    <x v="0"/>
    <x v="0"/>
    <x v="0"/>
    <n v="412"/>
    <n v="22288"/>
    <x v="0"/>
    <n v="25"/>
    <x v="0"/>
    <n v="54.0970873786408"/>
  </r>
  <r>
    <n v="2"/>
    <x v="1"/>
    <x v="1"/>
    <x v="1"/>
    <x v="1"/>
    <n v="430"/>
    <n v="66500"/>
    <x v="0"/>
    <n v="52"/>
    <x v="1"/>
    <n v="154.651162790698"/>
  </r>
  <r>
    <n v="3"/>
    <x v="2"/>
    <x v="2"/>
    <x v="2"/>
    <x v="2"/>
    <n v="478"/>
    <n v="76076"/>
    <x v="1"/>
    <n v="36"/>
    <x v="2"/>
    <n v="159.154811715481"/>
  </r>
  <r>
    <n v="4"/>
    <x v="3"/>
    <x v="1"/>
    <x v="3"/>
    <x v="2"/>
    <n v="459"/>
    <n v="17069"/>
    <x v="2"/>
    <n v="57"/>
    <x v="1"/>
    <n v="37.1873638344227"/>
  </r>
  <r>
    <n v="5"/>
    <x v="4"/>
    <x v="0"/>
    <x v="4"/>
    <x v="2"/>
    <n v="178"/>
    <n v="41349"/>
    <x v="1"/>
    <n v="26"/>
    <x v="0"/>
    <n v="232.297752808989"/>
  </r>
  <r>
    <n v="6"/>
    <x v="5"/>
    <x v="1"/>
    <x v="4"/>
    <x v="2"/>
    <n v="401"/>
    <n v="19691"/>
    <x v="1"/>
    <n v="26"/>
    <x v="0"/>
    <n v="49.1047381546135"/>
  </r>
  <r>
    <n v="7"/>
    <x v="6"/>
    <x v="1"/>
    <x v="5"/>
    <x v="2"/>
    <n v="68"/>
    <n v="11696"/>
    <x v="1"/>
    <n v="28"/>
    <x v="0"/>
    <n v="172"/>
  </r>
  <r>
    <n v="8"/>
    <x v="7"/>
    <x v="1"/>
    <x v="6"/>
    <x v="3"/>
    <n v="447"/>
    <n v="52269"/>
    <x v="1"/>
    <n v="28"/>
    <x v="0"/>
    <n v="116.93288590604"/>
  </r>
  <r>
    <n v="9"/>
    <x v="8"/>
    <x v="1"/>
    <x v="7"/>
    <x v="3"/>
    <n v="55"/>
    <n v="25893"/>
    <x v="1"/>
    <n v="42"/>
    <x v="2"/>
    <n v="470.781818181818"/>
  </r>
  <r>
    <n v="10"/>
    <x v="9"/>
    <x v="1"/>
    <x v="7"/>
    <x v="0"/>
    <n v="396"/>
    <n v="38480"/>
    <x v="0"/>
    <n v="42"/>
    <x v="2"/>
    <n v="97.1717171717172"/>
  </r>
  <r>
    <n v="11"/>
    <x v="10"/>
    <x v="1"/>
    <x v="8"/>
    <x v="2"/>
    <n v="494"/>
    <n v="46767"/>
    <x v="0"/>
    <n v="25"/>
    <x v="0"/>
    <n v="94.67004048583"/>
  </r>
  <r>
    <n v="12"/>
    <x v="11"/>
    <x v="1"/>
    <x v="8"/>
    <x v="0"/>
    <n v="462"/>
    <n v="26145"/>
    <x v="2"/>
    <n v="25"/>
    <x v="0"/>
    <n v="56.5909090909091"/>
  </r>
  <r>
    <n v="13"/>
    <x v="6"/>
    <x v="2"/>
    <x v="0"/>
    <x v="3"/>
    <n v="435"/>
    <n v="64090"/>
    <x v="0"/>
    <n v="25"/>
    <x v="0"/>
    <n v="147.333333333333"/>
  </r>
  <r>
    <n v="14"/>
    <x v="12"/>
    <x v="0"/>
    <x v="4"/>
    <x v="0"/>
    <n v="332"/>
    <n v="679"/>
    <x v="0"/>
    <n v="26"/>
    <x v="0"/>
    <n v="2.04518072289157"/>
  </r>
  <r>
    <n v="15"/>
    <x v="13"/>
    <x v="2"/>
    <x v="7"/>
    <x v="0"/>
    <n v="383"/>
    <n v="39008"/>
    <x v="2"/>
    <n v="42"/>
    <x v="2"/>
    <n v="101.848563968668"/>
  </r>
  <r>
    <n v="16"/>
    <x v="14"/>
    <x v="2"/>
    <x v="4"/>
    <x v="1"/>
    <n v="193"/>
    <n v="18796"/>
    <x v="1"/>
    <n v="26"/>
    <x v="0"/>
    <n v="97.3886010362694"/>
  </r>
  <r>
    <n v="17"/>
    <x v="15"/>
    <x v="1"/>
    <x v="7"/>
    <x v="2"/>
    <n v="240"/>
    <n v="65052"/>
    <x v="0"/>
    <n v="42"/>
    <x v="2"/>
    <n v="271.05"/>
  </r>
  <r>
    <n v="18"/>
    <x v="16"/>
    <x v="1"/>
    <x v="9"/>
    <x v="0"/>
    <n v="363"/>
    <n v="38232"/>
    <x v="0"/>
    <n v="49"/>
    <x v="1"/>
    <n v="105.322314049587"/>
  </r>
  <r>
    <n v="19"/>
    <x v="17"/>
    <x v="1"/>
    <x v="9"/>
    <x v="0"/>
    <n v="443"/>
    <n v="50652"/>
    <x v="1"/>
    <n v="49"/>
    <x v="1"/>
    <n v="114.338600451467"/>
  </r>
  <r>
    <n v="20"/>
    <x v="18"/>
    <x v="1"/>
    <x v="7"/>
    <x v="3"/>
    <n v="331"/>
    <n v="27140"/>
    <x v="1"/>
    <n v="42"/>
    <x v="2"/>
    <n v="81.9939577039275"/>
  </r>
  <r>
    <n v="21"/>
    <x v="19"/>
    <x v="0"/>
    <x v="7"/>
    <x v="2"/>
    <n v="250"/>
    <n v="11385"/>
    <x v="1"/>
    <n v="42"/>
    <x v="2"/>
    <n v="45.54"/>
  </r>
  <r>
    <n v="22"/>
    <x v="20"/>
    <x v="1"/>
    <x v="9"/>
    <x v="2"/>
    <n v="180"/>
    <n v="33684"/>
    <x v="0"/>
    <n v="49"/>
    <x v="1"/>
    <n v="187.133333333333"/>
  </r>
  <r>
    <n v="23"/>
    <x v="21"/>
    <x v="2"/>
    <x v="5"/>
    <x v="0"/>
    <n v="90"/>
    <n v="42328"/>
    <x v="0"/>
    <n v="28"/>
    <x v="0"/>
    <n v="470.311111111111"/>
  </r>
  <r>
    <n v="24"/>
    <x v="22"/>
    <x v="0"/>
    <x v="3"/>
    <x v="2"/>
    <n v="458"/>
    <n v="42873"/>
    <x v="0"/>
    <n v="57"/>
    <x v="1"/>
    <n v="93.6091703056769"/>
  </r>
  <r>
    <n v="25"/>
    <x v="23"/>
    <x v="1"/>
    <x v="4"/>
    <x v="0"/>
    <n v="439"/>
    <n v="31392"/>
    <x v="1"/>
    <n v="26"/>
    <x v="0"/>
    <n v="71.5079726651481"/>
  </r>
  <r>
    <n v="26"/>
    <x v="24"/>
    <x v="1"/>
    <x v="7"/>
    <x v="0"/>
    <n v="406"/>
    <n v="47880"/>
    <x v="1"/>
    <n v="42"/>
    <x v="2"/>
    <n v="117.931034482759"/>
  </r>
  <r>
    <n v="27"/>
    <x v="25"/>
    <x v="1"/>
    <x v="7"/>
    <x v="3"/>
    <n v="422"/>
    <n v="13490"/>
    <x v="0"/>
    <n v="42"/>
    <x v="2"/>
    <n v="31.9668246445498"/>
  </r>
  <r>
    <n v="28"/>
    <x v="26"/>
    <x v="1"/>
    <x v="3"/>
    <x v="0"/>
    <n v="444"/>
    <n v="7272"/>
    <x v="1"/>
    <n v="57"/>
    <x v="1"/>
    <n v="16.3783783783784"/>
  </r>
  <r>
    <n v="29"/>
    <x v="27"/>
    <x v="1"/>
    <x v="7"/>
    <x v="3"/>
    <n v="499"/>
    <n v="48316"/>
    <x v="0"/>
    <n v="42"/>
    <x v="2"/>
    <n v="96.8256513026052"/>
  </r>
  <r>
    <n v="30"/>
    <x v="28"/>
    <x v="1"/>
    <x v="8"/>
    <x v="0"/>
    <n v="290"/>
    <n v="15132"/>
    <x v="2"/>
    <n v="25"/>
    <x v="0"/>
    <n v="52.1793103448276"/>
  </r>
  <r>
    <n v="31"/>
    <x v="29"/>
    <x v="2"/>
    <x v="7"/>
    <x v="3"/>
    <n v="369"/>
    <n v="5246"/>
    <x v="1"/>
    <n v="42"/>
    <x v="2"/>
    <n v="14.2168021680217"/>
  </r>
  <r>
    <n v="32"/>
    <x v="30"/>
    <x v="3"/>
    <x v="7"/>
    <x v="0"/>
    <n v="389"/>
    <n v="37744"/>
    <x v="1"/>
    <n v="42"/>
    <x v="2"/>
    <n v="97.0282776349614"/>
  </r>
  <r>
    <n v="33"/>
    <x v="31"/>
    <x v="3"/>
    <x v="8"/>
    <x v="3"/>
    <n v="511"/>
    <n v="679"/>
    <x v="0"/>
    <n v="25"/>
    <x v="0"/>
    <n v="1.32876712328767"/>
  </r>
  <r>
    <n v="34"/>
    <x v="32"/>
    <x v="1"/>
    <x v="6"/>
    <x v="2"/>
    <n v="333"/>
    <n v="48000"/>
    <x v="0"/>
    <n v="28"/>
    <x v="0"/>
    <n v="144.144144144144"/>
  </r>
  <r>
    <n v="35"/>
    <x v="3"/>
    <x v="1"/>
    <x v="1"/>
    <x v="2"/>
    <n v="260"/>
    <n v="34680"/>
    <x v="1"/>
    <n v="52"/>
    <x v="1"/>
    <n v="133.384615384615"/>
  </r>
  <r>
    <n v="36"/>
    <x v="33"/>
    <x v="1"/>
    <x v="4"/>
    <x v="2"/>
    <n v="460"/>
    <n v="50274"/>
    <x v="1"/>
    <n v="26"/>
    <x v="0"/>
    <n v="109.291304347826"/>
  </r>
  <r>
    <n v="37"/>
    <x v="34"/>
    <x v="2"/>
    <x v="9"/>
    <x v="0"/>
    <n v="145"/>
    <n v="43615"/>
    <x v="1"/>
    <n v="49"/>
    <x v="1"/>
    <n v="300.793103448276"/>
  </r>
  <r>
    <n v="38"/>
    <x v="35"/>
    <x v="1"/>
    <x v="7"/>
    <x v="3"/>
    <n v="115"/>
    <n v="14076"/>
    <x v="0"/>
    <n v="42"/>
    <x v="2"/>
    <n v="122.4"/>
  </r>
  <r>
    <n v="39"/>
    <x v="36"/>
    <x v="2"/>
    <x v="2"/>
    <x v="0"/>
    <n v="248"/>
    <n v="12870"/>
    <x v="0"/>
    <n v="36"/>
    <x v="2"/>
    <n v="51.8951612903226"/>
  </r>
  <r>
    <n v="40"/>
    <x v="37"/>
    <x v="3"/>
    <x v="1"/>
    <x v="0"/>
    <n v="165"/>
    <n v="679"/>
    <x v="1"/>
    <n v="52"/>
    <x v="1"/>
    <n v="4.11515151515152"/>
  </r>
  <r>
    <n v="41"/>
    <x v="38"/>
    <x v="1"/>
    <x v="7"/>
    <x v="1"/>
    <n v="51"/>
    <n v="35280"/>
    <x v="1"/>
    <n v="42"/>
    <x v="2"/>
    <n v="691.764705882353"/>
  </r>
  <r>
    <n v="42"/>
    <x v="39"/>
    <x v="2"/>
    <x v="7"/>
    <x v="0"/>
    <n v="382"/>
    <n v="37490"/>
    <x v="1"/>
    <n v="42"/>
    <x v="2"/>
    <n v="98.1413612565445"/>
  </r>
  <r>
    <n v="43"/>
    <x v="40"/>
    <x v="2"/>
    <x v="7"/>
    <x v="0"/>
    <n v="354"/>
    <n v="679"/>
    <x v="1"/>
    <n v="42"/>
    <x v="2"/>
    <n v="1.9180790960452"/>
  </r>
  <r>
    <n v="44"/>
    <x v="41"/>
    <x v="3"/>
    <x v="1"/>
    <x v="1"/>
    <n v="368"/>
    <n v="46068"/>
    <x v="0"/>
    <n v="52"/>
    <x v="1"/>
    <n v="125.184782608696"/>
  </r>
  <r>
    <n v="45"/>
    <x v="42"/>
    <x v="1"/>
    <x v="2"/>
    <x v="3"/>
    <n v="79"/>
    <n v="11078"/>
    <x v="0"/>
    <n v="36"/>
    <x v="2"/>
    <n v="140.227848101266"/>
  </r>
  <r>
    <n v="46"/>
    <x v="43"/>
    <x v="1"/>
    <x v="5"/>
    <x v="0"/>
    <n v="231"/>
    <n v="32045"/>
    <x v="0"/>
    <n v="28"/>
    <x v="0"/>
    <n v="138.722943722944"/>
  </r>
  <r>
    <n v="47"/>
    <x v="44"/>
    <x v="3"/>
    <x v="3"/>
    <x v="0"/>
    <n v="288"/>
    <n v="33284"/>
    <x v="0"/>
    <n v="57"/>
    <x v="1"/>
    <n v="115.569444444444"/>
  </r>
  <r>
    <n v="48"/>
    <x v="45"/>
    <x v="2"/>
    <x v="4"/>
    <x v="3"/>
    <n v="214"/>
    <n v="11954"/>
    <x v="0"/>
    <n v="26"/>
    <x v="0"/>
    <n v="55.8598130841122"/>
  </r>
  <r>
    <n v="49"/>
    <x v="5"/>
    <x v="0"/>
    <x v="4"/>
    <x v="2"/>
    <n v="74"/>
    <n v="36708"/>
    <x v="1"/>
    <n v="26"/>
    <x v="0"/>
    <n v="496.054054054054"/>
  </r>
  <r>
    <n v="50"/>
    <x v="46"/>
    <x v="2"/>
    <x v="0"/>
    <x v="1"/>
    <n v="177"/>
    <n v="30600"/>
    <x v="1"/>
    <n v="25"/>
    <x v="0"/>
    <n v="172.881355932203"/>
  </r>
  <r>
    <n v="51"/>
    <x v="47"/>
    <x v="0"/>
    <x v="3"/>
    <x v="2"/>
    <n v="358"/>
    <n v="13568"/>
    <x v="0"/>
    <n v="57"/>
    <x v="1"/>
    <n v="37.8994413407821"/>
  </r>
  <r>
    <n v="52"/>
    <x v="5"/>
    <x v="0"/>
    <x v="7"/>
    <x v="2"/>
    <n v="343"/>
    <n v="33344"/>
    <x v="1"/>
    <n v="42"/>
    <x v="2"/>
    <n v="97.2128279883382"/>
  </r>
  <r>
    <n v="53"/>
    <x v="48"/>
    <x v="3"/>
    <x v="7"/>
    <x v="2"/>
    <n v="63"/>
    <n v="3960"/>
    <x v="1"/>
    <n v="42"/>
    <x v="2"/>
    <n v="62.8571428571429"/>
  </r>
  <r>
    <n v="54"/>
    <x v="49"/>
    <x v="1"/>
    <x v="6"/>
    <x v="0"/>
    <n v="429"/>
    <n v="58208"/>
    <x v="1"/>
    <n v="28"/>
    <x v="0"/>
    <n v="135.682983682984"/>
  </r>
  <r>
    <n v="55"/>
    <x v="50"/>
    <x v="0"/>
    <x v="7"/>
    <x v="1"/>
    <n v="491"/>
    <n v="59458"/>
    <x v="1"/>
    <n v="42"/>
    <x v="2"/>
    <n v="121.095723014257"/>
  </r>
  <r>
    <n v="56"/>
    <x v="51"/>
    <x v="1"/>
    <x v="7"/>
    <x v="0"/>
    <n v="344"/>
    <n v="13872"/>
    <x v="0"/>
    <n v="42"/>
    <x v="2"/>
    <n v="40.3255813953488"/>
  </r>
  <r>
    <n v="57"/>
    <x v="22"/>
    <x v="1"/>
    <x v="0"/>
    <x v="1"/>
    <n v="255"/>
    <n v="57706"/>
    <x v="0"/>
    <n v="25"/>
    <x v="0"/>
    <n v="226.298039215686"/>
  </r>
  <r>
    <n v="58"/>
    <x v="52"/>
    <x v="0"/>
    <x v="7"/>
    <x v="0"/>
    <n v="160"/>
    <n v="59248"/>
    <x v="0"/>
    <n v="42"/>
    <x v="2"/>
    <n v="370.3"/>
  </r>
  <r>
    <n v="59"/>
    <x v="53"/>
    <x v="2"/>
    <x v="0"/>
    <x v="3"/>
    <n v="322"/>
    <n v="29440"/>
    <x v="1"/>
    <n v="25"/>
    <x v="0"/>
    <n v="91.4285714285714"/>
  </r>
  <r>
    <n v="60"/>
    <x v="54"/>
    <x v="2"/>
    <x v="0"/>
    <x v="2"/>
    <n v="178"/>
    <n v="679"/>
    <x v="1"/>
    <n v="25"/>
    <x v="0"/>
    <n v="3.81460674157303"/>
  </r>
  <r>
    <n v="61"/>
    <x v="26"/>
    <x v="1"/>
    <x v="1"/>
    <x v="0"/>
    <n v="151"/>
    <n v="8475"/>
    <x v="0"/>
    <n v="52"/>
    <x v="1"/>
    <n v="56.1258278145695"/>
  </r>
  <r>
    <n v="62"/>
    <x v="5"/>
    <x v="1"/>
    <x v="3"/>
    <x v="2"/>
    <n v="535"/>
    <n v="44330"/>
    <x v="1"/>
    <n v="57"/>
    <x v="1"/>
    <n v="82.8598130841122"/>
  </r>
  <r>
    <n v="63"/>
    <x v="49"/>
    <x v="3"/>
    <x v="0"/>
    <x v="0"/>
    <n v="305"/>
    <n v="3186"/>
    <x v="0"/>
    <n v="25"/>
    <x v="0"/>
    <n v="10.4459016393443"/>
  </r>
  <r>
    <n v="64"/>
    <x v="55"/>
    <x v="1"/>
    <x v="0"/>
    <x v="3"/>
    <n v="188"/>
    <n v="679"/>
    <x v="0"/>
    <n v="25"/>
    <x v="0"/>
    <n v="3.61170212765957"/>
  </r>
  <r>
    <n v="65"/>
    <x v="56"/>
    <x v="3"/>
    <x v="7"/>
    <x v="0"/>
    <n v="495"/>
    <n v="679"/>
    <x v="1"/>
    <n v="42"/>
    <x v="2"/>
    <n v="1.37171717171717"/>
  </r>
  <r>
    <n v="66"/>
    <x v="57"/>
    <x v="1"/>
    <x v="5"/>
    <x v="3"/>
    <n v="190"/>
    <n v="28050"/>
    <x v="0"/>
    <n v="28"/>
    <x v="0"/>
    <n v="147.631578947368"/>
  </r>
  <r>
    <n v="67"/>
    <x v="58"/>
    <x v="1"/>
    <x v="4"/>
    <x v="0"/>
    <n v="511"/>
    <n v="16698"/>
    <x v="2"/>
    <n v="26"/>
    <x v="0"/>
    <n v="32.6771037181996"/>
  </r>
  <r>
    <n v="68"/>
    <x v="5"/>
    <x v="0"/>
    <x v="9"/>
    <x v="0"/>
    <n v="308"/>
    <n v="27956"/>
    <x v="2"/>
    <n v="49"/>
    <x v="1"/>
    <n v="90.7662337662338"/>
  </r>
  <r>
    <n v="69"/>
    <x v="59"/>
    <x v="3"/>
    <x v="2"/>
    <x v="1"/>
    <n v="183"/>
    <n v="679"/>
    <x v="1"/>
    <n v="36"/>
    <x v="2"/>
    <n v="3.7103825136612"/>
  </r>
  <r>
    <n v="70"/>
    <x v="60"/>
    <x v="2"/>
    <x v="7"/>
    <x v="1"/>
    <n v="335"/>
    <n v="36984"/>
    <x v="0"/>
    <n v="42"/>
    <x v="2"/>
    <n v="110.4"/>
  </r>
  <r>
    <n v="71"/>
    <x v="5"/>
    <x v="2"/>
    <x v="9"/>
    <x v="1"/>
    <n v="95"/>
    <n v="46800"/>
    <x v="1"/>
    <n v="49"/>
    <x v="1"/>
    <n v="492.631578947368"/>
  </r>
  <r>
    <n v="72"/>
    <x v="61"/>
    <x v="2"/>
    <x v="7"/>
    <x v="1"/>
    <n v="218"/>
    <n v="7125"/>
    <x v="1"/>
    <n v="42"/>
    <x v="2"/>
    <n v="32.6834862385321"/>
  </r>
  <r>
    <n v="73"/>
    <x v="62"/>
    <x v="1"/>
    <x v="7"/>
    <x v="2"/>
    <n v="265"/>
    <n v="12320"/>
    <x v="0"/>
    <n v="42"/>
    <x v="2"/>
    <n v="46.4905660377358"/>
  </r>
  <r>
    <n v="74"/>
    <x v="63"/>
    <x v="1"/>
    <x v="1"/>
    <x v="3"/>
    <n v="213"/>
    <n v="42028"/>
    <x v="0"/>
    <n v="52"/>
    <x v="1"/>
    <n v="197.31455399061"/>
  </r>
  <r>
    <n v="75"/>
    <x v="64"/>
    <x v="1"/>
    <x v="6"/>
    <x v="0"/>
    <n v="128"/>
    <n v="679"/>
    <x v="1"/>
    <n v="28"/>
    <x v="0"/>
    <n v="5.3046875"/>
  </r>
  <r>
    <n v="76"/>
    <x v="8"/>
    <x v="2"/>
    <x v="0"/>
    <x v="3"/>
    <n v="208"/>
    <n v="25758"/>
    <x v="2"/>
    <n v="25"/>
    <x v="0"/>
    <n v="123.836538461538"/>
  </r>
  <r>
    <n v="77"/>
    <x v="65"/>
    <x v="1"/>
    <x v="7"/>
    <x v="1"/>
    <n v="115"/>
    <n v="34804"/>
    <x v="0"/>
    <n v="42"/>
    <x v="2"/>
    <n v="302.64347826087"/>
  </r>
  <r>
    <n v="78"/>
    <x v="17"/>
    <x v="0"/>
    <x v="4"/>
    <x v="0"/>
    <n v="465"/>
    <n v="679"/>
    <x v="0"/>
    <n v="26"/>
    <x v="0"/>
    <n v="1.46021505376344"/>
  </r>
  <r>
    <n v="79"/>
    <x v="66"/>
    <x v="3"/>
    <x v="7"/>
    <x v="2"/>
    <n v="519"/>
    <n v="45312"/>
    <x v="1"/>
    <n v="42"/>
    <x v="2"/>
    <n v="87.3063583815029"/>
  </r>
  <r>
    <n v="80"/>
    <x v="5"/>
    <x v="0"/>
    <x v="3"/>
    <x v="2"/>
    <n v="380"/>
    <n v="44525"/>
    <x v="2"/>
    <n v="57"/>
    <x v="1"/>
    <n v="117.171052631579"/>
  </r>
  <r>
    <n v="81"/>
    <x v="10"/>
    <x v="3"/>
    <x v="7"/>
    <x v="0"/>
    <n v="32"/>
    <n v="3132"/>
    <x v="1"/>
    <n v="42"/>
    <x v="2"/>
    <n v="97.875"/>
  </r>
  <r>
    <n v="82"/>
    <x v="67"/>
    <x v="3"/>
    <x v="0"/>
    <x v="1"/>
    <n v="130"/>
    <n v="16740"/>
    <x v="0"/>
    <n v="25"/>
    <x v="0"/>
    <n v="128.769230769231"/>
  </r>
  <r>
    <n v="83"/>
    <x v="18"/>
    <x v="1"/>
    <x v="4"/>
    <x v="2"/>
    <n v="545"/>
    <n v="65250"/>
    <x v="0"/>
    <n v="26"/>
    <x v="0"/>
    <n v="119.724770642202"/>
  </r>
  <r>
    <n v="84"/>
    <x v="68"/>
    <x v="1"/>
    <x v="5"/>
    <x v="3"/>
    <n v="84"/>
    <n v="10688"/>
    <x v="0"/>
    <n v="28"/>
    <x v="0"/>
    <n v="127.238095238095"/>
  </r>
  <r>
    <n v="85"/>
    <x v="69"/>
    <x v="1"/>
    <x v="7"/>
    <x v="3"/>
    <n v="192"/>
    <n v="18648"/>
    <x v="0"/>
    <n v="42"/>
    <x v="2"/>
    <n v="97.125"/>
  </r>
  <r>
    <n v="86"/>
    <x v="70"/>
    <x v="0"/>
    <x v="5"/>
    <x v="0"/>
    <n v="60"/>
    <n v="5822"/>
    <x v="1"/>
    <n v="28"/>
    <x v="0"/>
    <n v="97.0333333333333"/>
  </r>
  <r>
    <n v="87"/>
    <x v="71"/>
    <x v="1"/>
    <x v="7"/>
    <x v="1"/>
    <n v="209"/>
    <n v="51221"/>
    <x v="0"/>
    <n v="42"/>
    <x v="2"/>
    <n v="245.076555023923"/>
  </r>
  <r>
    <n v="88"/>
    <x v="72"/>
    <x v="2"/>
    <x v="5"/>
    <x v="1"/>
    <n v="264"/>
    <n v="75332"/>
    <x v="0"/>
    <n v="28"/>
    <x v="0"/>
    <n v="285.348484848485"/>
  </r>
  <r>
    <n v="89"/>
    <x v="73"/>
    <x v="1"/>
    <x v="4"/>
    <x v="3"/>
    <n v="97"/>
    <n v="679"/>
    <x v="0"/>
    <n v="26"/>
    <x v="0"/>
    <n v="7"/>
  </r>
  <r>
    <n v="90"/>
    <x v="74"/>
    <x v="1"/>
    <x v="4"/>
    <x v="1"/>
    <n v="404"/>
    <n v="13310"/>
    <x v="0"/>
    <n v="26"/>
    <x v="0"/>
    <n v="32.9455445544554"/>
  </r>
  <r>
    <n v="91"/>
    <x v="75"/>
    <x v="2"/>
    <x v="7"/>
    <x v="2"/>
    <n v="386"/>
    <n v="47952"/>
    <x v="1"/>
    <n v="42"/>
    <x v="2"/>
    <n v="124.227979274611"/>
  </r>
  <r>
    <n v="92"/>
    <x v="76"/>
    <x v="0"/>
    <x v="0"/>
    <x v="2"/>
    <n v="214"/>
    <n v="4984"/>
    <x v="1"/>
    <n v="25"/>
    <x v="0"/>
    <n v="23.2897196261682"/>
  </r>
  <r>
    <n v="93"/>
    <x v="77"/>
    <x v="0"/>
    <x v="6"/>
    <x v="0"/>
    <n v="366"/>
    <n v="4131"/>
    <x v="1"/>
    <n v="28"/>
    <x v="0"/>
    <n v="11.2868852459016"/>
  </r>
  <r>
    <n v="94"/>
    <x v="78"/>
    <x v="2"/>
    <x v="8"/>
    <x v="0"/>
    <n v="173"/>
    <n v="24549"/>
    <x v="1"/>
    <n v="25"/>
    <x v="0"/>
    <n v="141.901734104046"/>
  </r>
  <r>
    <n v="95"/>
    <x v="79"/>
    <x v="2"/>
    <x v="7"/>
    <x v="1"/>
    <n v="306"/>
    <n v="679"/>
    <x v="0"/>
    <n v="42"/>
    <x v="2"/>
    <n v="2.21895424836601"/>
  </r>
  <r>
    <n v="96"/>
    <x v="80"/>
    <x v="2"/>
    <x v="5"/>
    <x v="0"/>
    <n v="128"/>
    <n v="35088"/>
    <x v="1"/>
    <n v="28"/>
    <x v="0"/>
    <n v="274.125"/>
  </r>
  <r>
    <n v="97"/>
    <x v="81"/>
    <x v="1"/>
    <x v="0"/>
    <x v="3"/>
    <n v="368"/>
    <n v="25254"/>
    <x v="0"/>
    <n v="25"/>
    <x v="0"/>
    <n v="68.625"/>
  </r>
  <r>
    <n v="98"/>
    <x v="82"/>
    <x v="1"/>
    <x v="3"/>
    <x v="2"/>
    <n v="222"/>
    <n v="17500"/>
    <x v="1"/>
    <n v="57"/>
    <x v="1"/>
    <n v="78.8288288288288"/>
  </r>
  <r>
    <n v="99"/>
    <x v="83"/>
    <x v="1"/>
    <x v="7"/>
    <x v="3"/>
    <n v="216"/>
    <n v="36934"/>
    <x v="0"/>
    <n v="42"/>
    <x v="2"/>
    <n v="170.990740740741"/>
  </r>
  <r>
    <n v="100"/>
    <x v="26"/>
    <x v="1"/>
    <x v="1"/>
    <x v="3"/>
    <n v="307"/>
    <n v="679"/>
    <x v="0"/>
    <n v="52"/>
    <x v="1"/>
    <n v="2.21172638436482"/>
  </r>
  <r>
    <n v="101"/>
    <x v="15"/>
    <x v="0"/>
    <x v="0"/>
    <x v="1"/>
    <n v="384"/>
    <n v="40565"/>
    <x v="0"/>
    <n v="25"/>
    <x v="0"/>
    <n v="105.638020833333"/>
  </r>
  <r>
    <n v="102"/>
    <x v="84"/>
    <x v="3"/>
    <x v="4"/>
    <x v="0"/>
    <n v="376"/>
    <n v="679"/>
    <x v="0"/>
    <n v="26"/>
    <x v="0"/>
    <n v="1.80585106382979"/>
  </r>
  <r>
    <n v="103"/>
    <x v="85"/>
    <x v="3"/>
    <x v="3"/>
    <x v="0"/>
    <n v="97"/>
    <n v="679"/>
    <x v="0"/>
    <n v="57"/>
    <x v="1"/>
    <n v="7"/>
  </r>
  <r>
    <n v="104"/>
    <x v="86"/>
    <x v="1"/>
    <x v="7"/>
    <x v="2"/>
    <n v="359"/>
    <n v="12753"/>
    <x v="1"/>
    <n v="42"/>
    <x v="2"/>
    <n v="35.5236768802228"/>
  </r>
  <r>
    <n v="105"/>
    <x v="5"/>
    <x v="2"/>
    <x v="7"/>
    <x v="2"/>
    <n v="318"/>
    <n v="16864"/>
    <x v="1"/>
    <n v="42"/>
    <x v="2"/>
    <n v="53.0314465408805"/>
  </r>
  <r>
    <n v="106"/>
    <x v="87"/>
    <x v="0"/>
    <x v="7"/>
    <x v="0"/>
    <n v="51"/>
    <n v="56888"/>
    <x v="0"/>
    <n v="42"/>
    <x v="2"/>
    <n v="1115.45098039216"/>
  </r>
  <r>
    <n v="107"/>
    <x v="88"/>
    <x v="3"/>
    <x v="5"/>
    <x v="2"/>
    <n v="236"/>
    <n v="679"/>
    <x v="2"/>
    <n v="28"/>
    <x v="0"/>
    <n v="2.8771186440678"/>
  </r>
  <r>
    <n v="108"/>
    <x v="89"/>
    <x v="1"/>
    <x v="7"/>
    <x v="0"/>
    <n v="214"/>
    <n v="31122"/>
    <x v="1"/>
    <n v="42"/>
    <x v="2"/>
    <n v="145.429906542056"/>
  </r>
  <r>
    <n v="109"/>
    <x v="90"/>
    <x v="3"/>
    <x v="6"/>
    <x v="0"/>
    <n v="86"/>
    <n v="25853"/>
    <x v="0"/>
    <n v="28"/>
    <x v="0"/>
    <n v="300.616279069767"/>
  </r>
  <r>
    <n v="110"/>
    <x v="91"/>
    <x v="1"/>
    <x v="1"/>
    <x v="2"/>
    <n v="155"/>
    <n v="11092"/>
    <x v="0"/>
    <n v="52"/>
    <x v="1"/>
    <n v="71.5612903225807"/>
  </r>
  <r>
    <n v="111"/>
    <x v="84"/>
    <x v="2"/>
    <x v="4"/>
    <x v="3"/>
    <n v="319"/>
    <n v="4221"/>
    <x v="1"/>
    <n v="26"/>
    <x v="0"/>
    <n v="13.2319749216301"/>
  </r>
  <r>
    <n v="112"/>
    <x v="92"/>
    <x v="3"/>
    <x v="8"/>
    <x v="0"/>
    <n v="62"/>
    <n v="31500"/>
    <x v="1"/>
    <n v="25"/>
    <x v="0"/>
    <n v="508.064516129032"/>
  </r>
  <r>
    <n v="113"/>
    <x v="93"/>
    <x v="3"/>
    <x v="4"/>
    <x v="0"/>
    <n v="81"/>
    <n v="31414"/>
    <x v="0"/>
    <n v="26"/>
    <x v="0"/>
    <n v="387.827160493827"/>
  </r>
  <r>
    <n v="114"/>
    <x v="94"/>
    <x v="2"/>
    <x v="3"/>
    <x v="0"/>
    <n v="126"/>
    <n v="40446"/>
    <x v="2"/>
    <n v="57"/>
    <x v="1"/>
    <n v="321"/>
  </r>
  <r>
    <n v="115"/>
    <x v="60"/>
    <x v="1"/>
    <x v="4"/>
    <x v="0"/>
    <n v="541"/>
    <n v="42432"/>
    <x v="0"/>
    <n v="26"/>
    <x v="0"/>
    <n v="78.4325323475046"/>
  </r>
  <r>
    <n v="116"/>
    <x v="95"/>
    <x v="2"/>
    <x v="5"/>
    <x v="1"/>
    <n v="666"/>
    <n v="64635"/>
    <x v="1"/>
    <n v="28"/>
    <x v="0"/>
    <n v="97.0495495495496"/>
  </r>
  <r>
    <n v="117"/>
    <x v="96"/>
    <x v="2"/>
    <x v="4"/>
    <x v="3"/>
    <n v="527"/>
    <n v="51168"/>
    <x v="1"/>
    <n v="26"/>
    <x v="0"/>
    <n v="97.0929791271347"/>
  </r>
  <r>
    <n v="118"/>
    <x v="97"/>
    <x v="1"/>
    <x v="7"/>
    <x v="0"/>
    <n v="289"/>
    <n v="24948"/>
    <x v="1"/>
    <n v="42"/>
    <x v="2"/>
    <n v="86.3252595155709"/>
  </r>
  <r>
    <n v="119"/>
    <x v="72"/>
    <x v="1"/>
    <x v="3"/>
    <x v="3"/>
    <n v="199"/>
    <n v="56118"/>
    <x v="2"/>
    <n v="57"/>
    <x v="1"/>
    <n v="282"/>
  </r>
  <r>
    <n v="120"/>
    <x v="98"/>
    <x v="3"/>
    <x v="2"/>
    <x v="0"/>
    <n v="497"/>
    <n v="46548"/>
    <x v="0"/>
    <n v="36"/>
    <x v="2"/>
    <n v="93.6579476861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9">
  <location ref="A3:B8" firstHeaderRow="1" firstDataRow="1" firstDataCol="1"/>
  <pivotFields count="14">
    <pivotField showAll="0"/>
    <pivotField numFmtId="58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 numFmtId="178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5">
  <location ref="A3:B14" firstHeaderRow="1" firstDataRow="1" firstDataCol="1"/>
  <pivotFields count="14">
    <pivotField dataField="1" showAll="0"/>
    <pivotField numFmtId="58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ortType="descending" showAll="0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 v="8"/>
    </i>
    <i>
      <x v="4"/>
    </i>
    <i>
      <x v="5"/>
    </i>
    <i>
      <x v="7"/>
    </i>
    <i>
      <x/>
    </i>
    <i>
      <x v="6"/>
    </i>
    <i>
      <x v="3"/>
    </i>
    <i>
      <x v="2"/>
    </i>
    <i>
      <x v="1"/>
    </i>
    <i>
      <x v="9"/>
    </i>
    <i t="grand">
      <x/>
    </i>
  </rowItems>
  <colItems count="1">
    <i/>
  </colItems>
  <dataFields count="1">
    <dataField name="Number of Tasks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5">
  <location ref="A3:B19" firstHeaderRow="1" firstDataRow="1" firstDataCol="1"/>
  <pivotFields count="14">
    <pivotField showAll="0"/>
    <pivotField numFmtId="58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3"/>
    <field x="11"/>
  </rowFields>
  <rowItems count="16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UnitsProduce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3:B8" firstHeaderRow="1" firstDataRow="1" firstDataCol="1"/>
  <pivotFields count="14">
    <pivotField showAll="0"/>
    <pivotField numFmtId="58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dataField="1" numFmtId="1" showAll="0"/>
    <pivotField defaultSubtotal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defaultSubtotal="0" showAll="0">
      <items count="6">
        <item x="0"/>
        <item x="1"/>
        <item x="2"/>
        <item x="3"/>
        <item x="4"/>
        <item x="5"/>
      </items>
    </pivotField>
    <pivotField defaultSubtotal="0" showAll="0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oduction Cost Per Unit" fld="10" subtotal="average" baseField="4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9" name="PivotTable2"/>
    <pivotTable tabId="8" name="PivotTable1"/>
    <pivotTable tabId="12" name="PivotTable3"/>
    <pivotTable tabId="14" name="PivotTable4"/>
  </pivotTables>
  <data>
    <tabular pivotCacheId="1">
      <items count="4">
        <i x="3" s="1"/>
        <i x="2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9" name="PivotTable2"/>
    <pivotTable tabId="8" name="PivotTable1"/>
    <pivotTable tabId="12" name="PivotTable3"/>
    <pivotTable tabId="14" name="PivotTable4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Groups" sourceName="Age Groups">
  <pivotTables>
    <pivotTable tabId="9" name="PivotTable2"/>
    <pivotTable tabId="8" name="PivotTable1"/>
    <pivotTable tabId="12" name="PivotTable3"/>
    <pivotTable tabId="14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s__ProductionDate" sourceName="Quarters (ProductionDate)">
  <pivotTables>
    <pivotTable tabId="9" name="PivotTable2"/>
    <pivotTable tabId="8" name="PivotTable1"/>
    <pivotTable tabId="12" name="PivotTable3"/>
    <pivotTable tabId="14" name="PivotTable4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34950"/>
  <slicer name="Gender" cache="Slicer_Gender" caption="Gender" rowHeight="234950"/>
  <slicer name="Age Groups" cache="Slicer_Age_Groups" caption="Age Groups" rowHeight="234950"/>
  <slicer name="Quarters (ProductionDate)" cache="Slicer_Quarters__ProductionDate" caption="Quarters (ProductionDate)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6" sqref="B6"/>
    </sheetView>
  </sheetViews>
  <sheetFormatPr defaultColWidth="9" defaultRowHeight="14.4" outlineLevelRow="7" outlineLevelCol="1"/>
  <cols>
    <col min="1" max="1" width="13.1111111111111"/>
    <col min="2" max="2" width="16.7777777777778"/>
  </cols>
  <sheetData>
    <row r="3" spans="1:2">
      <c r="A3" t="s">
        <v>0</v>
      </c>
      <c r="B3" t="s">
        <v>1</v>
      </c>
    </row>
    <row r="4" spans="1:2">
      <c r="A4" s="5" t="s">
        <v>2</v>
      </c>
      <c r="B4" s="7">
        <v>1152805</v>
      </c>
    </row>
    <row r="5" spans="1:2">
      <c r="A5" s="5" t="s">
        <v>3</v>
      </c>
      <c r="B5" s="7">
        <v>604575</v>
      </c>
    </row>
    <row r="6" spans="1:2">
      <c r="A6" s="5" t="s">
        <v>4</v>
      </c>
      <c r="B6" s="7">
        <v>703282</v>
      </c>
    </row>
    <row r="7" spans="1:2">
      <c r="A7" s="5" t="s">
        <v>5</v>
      </c>
      <c r="B7" s="7">
        <v>910416</v>
      </c>
    </row>
    <row r="8" spans="1:2">
      <c r="A8" s="5" t="s">
        <v>6</v>
      </c>
      <c r="B8" s="7">
        <v>3371078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P13" sqref="P13"/>
    </sheetView>
  </sheetViews>
  <sheetFormatPr defaultColWidth="9" defaultRowHeight="14.4" outlineLevelCol="1"/>
  <cols>
    <col min="1" max="1" width="13.1111111111111"/>
    <col min="2" max="2" width="16.5555555555556"/>
  </cols>
  <sheetData>
    <row r="3" spans="1:2">
      <c r="A3" t="s">
        <v>0</v>
      </c>
      <c r="B3" t="s">
        <v>7</v>
      </c>
    </row>
    <row r="4" spans="1:2">
      <c r="A4" s="5" t="s">
        <v>8</v>
      </c>
      <c r="B4">
        <v>37</v>
      </c>
    </row>
    <row r="5" spans="1:2">
      <c r="A5" s="5" t="s">
        <v>9</v>
      </c>
      <c r="B5">
        <v>18</v>
      </c>
    </row>
    <row r="6" spans="1:2">
      <c r="A6" s="5" t="s">
        <v>10</v>
      </c>
      <c r="B6">
        <v>13</v>
      </c>
    </row>
    <row r="7" spans="1:2">
      <c r="A7" s="5" t="s">
        <v>11</v>
      </c>
      <c r="B7">
        <v>11</v>
      </c>
    </row>
    <row r="8" spans="1:2">
      <c r="A8" s="5" t="s">
        <v>12</v>
      </c>
      <c r="B8">
        <v>10</v>
      </c>
    </row>
    <row r="9" spans="1:2">
      <c r="A9" s="5" t="s">
        <v>13</v>
      </c>
      <c r="B9">
        <v>8</v>
      </c>
    </row>
    <row r="10" spans="1:2">
      <c r="A10" s="5" t="s">
        <v>14</v>
      </c>
      <c r="B10">
        <v>6</v>
      </c>
    </row>
    <row r="11" spans="1:2">
      <c r="A11" s="5" t="s">
        <v>15</v>
      </c>
      <c r="B11">
        <v>6</v>
      </c>
    </row>
    <row r="12" spans="1:2">
      <c r="A12" s="5" t="s">
        <v>16</v>
      </c>
      <c r="B12">
        <v>6</v>
      </c>
    </row>
    <row r="13" spans="1:2">
      <c r="A13" s="5" t="s">
        <v>17</v>
      </c>
      <c r="B13">
        <v>5</v>
      </c>
    </row>
    <row r="14" spans="1:2">
      <c r="A14" s="5" t="s">
        <v>6</v>
      </c>
      <c r="B14">
        <v>120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J24" sqref="J24"/>
    </sheetView>
  </sheetViews>
  <sheetFormatPr defaultColWidth="9" defaultRowHeight="14.4" outlineLevelCol="1"/>
  <cols>
    <col min="1" max="1" width="13.1111111111111"/>
    <col min="2" max="2" width="21.8888888888889"/>
  </cols>
  <sheetData>
    <row r="3" spans="1:2">
      <c r="A3" t="s">
        <v>0</v>
      </c>
      <c r="B3" t="s">
        <v>18</v>
      </c>
    </row>
    <row r="4" spans="1:2">
      <c r="A4" s="5" t="s">
        <v>19</v>
      </c>
      <c r="B4">
        <v>11171</v>
      </c>
    </row>
    <row r="5" spans="1:2">
      <c r="A5" s="6" t="s">
        <v>20</v>
      </c>
      <c r="B5">
        <v>771</v>
      </c>
    </row>
    <row r="6" spans="1:2">
      <c r="A6" s="6" t="s">
        <v>21</v>
      </c>
      <c r="B6">
        <v>3103</v>
      </c>
    </row>
    <row r="7" spans="1:2">
      <c r="A7" s="6" t="s">
        <v>22</v>
      </c>
      <c r="B7">
        <v>4803</v>
      </c>
    </row>
    <row r="8" spans="1:2">
      <c r="A8" s="6" t="s">
        <v>23</v>
      </c>
      <c r="B8">
        <v>2494</v>
      </c>
    </row>
    <row r="9" spans="1:2">
      <c r="A9" s="5" t="s">
        <v>24</v>
      </c>
      <c r="B9">
        <v>23556</v>
      </c>
    </row>
    <row r="10" spans="1:2">
      <c r="A10" s="6" t="s">
        <v>25</v>
      </c>
      <c r="B10">
        <v>3026</v>
      </c>
    </row>
    <row r="11" spans="1:2">
      <c r="A11" s="6" t="s">
        <v>26</v>
      </c>
      <c r="B11">
        <v>4127</v>
      </c>
    </row>
    <row r="12" spans="1:2">
      <c r="A12" s="6" t="s">
        <v>27</v>
      </c>
      <c r="B12">
        <v>3875</v>
      </c>
    </row>
    <row r="13" spans="1:2">
      <c r="A13" s="6" t="s">
        <v>28</v>
      </c>
      <c r="B13">
        <v>1528</v>
      </c>
    </row>
    <row r="14" spans="1:2">
      <c r="A14" s="6" t="s">
        <v>29</v>
      </c>
      <c r="B14">
        <v>1684</v>
      </c>
    </row>
    <row r="15" spans="1:2">
      <c r="A15" s="6" t="s">
        <v>30</v>
      </c>
      <c r="B15">
        <v>3537</v>
      </c>
    </row>
    <row r="16" spans="1:2">
      <c r="A16" s="6" t="s">
        <v>31</v>
      </c>
      <c r="B16">
        <v>1536</v>
      </c>
    </row>
    <row r="17" spans="1:2">
      <c r="A17" s="6" t="s">
        <v>32</v>
      </c>
      <c r="B17">
        <v>2864</v>
      </c>
    </row>
    <row r="18" spans="1:2">
      <c r="A18" s="6" t="s">
        <v>20</v>
      </c>
      <c r="B18">
        <v>1379</v>
      </c>
    </row>
    <row r="19" spans="1:2">
      <c r="A19" s="5" t="s">
        <v>6</v>
      </c>
      <c r="B19">
        <v>34727</v>
      </c>
    </row>
  </sheetData>
  <pageMargins left="0.7" right="0.7" top="0.75" bottom="0.75" header="0.3" footer="0.3"/>
  <pageSetup paperSize="1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P20" sqref="P20"/>
    </sheetView>
  </sheetViews>
  <sheetFormatPr defaultColWidth="9" defaultRowHeight="14.4" outlineLevelRow="7" outlineLevelCol="1"/>
  <cols>
    <col min="1" max="1" width="13.1111111111111"/>
    <col min="2" max="2" width="34.6666666666667"/>
  </cols>
  <sheetData>
    <row r="3" spans="1:2">
      <c r="A3" t="s">
        <v>0</v>
      </c>
      <c r="B3" t="s">
        <v>33</v>
      </c>
    </row>
    <row r="4" spans="1:2">
      <c r="A4" s="5" t="s">
        <v>2</v>
      </c>
      <c r="B4">
        <v>140.873876954133</v>
      </c>
    </row>
    <row r="5" spans="1:2">
      <c r="A5" s="5" t="s">
        <v>3</v>
      </c>
      <c r="B5">
        <v>108.368246516667</v>
      </c>
    </row>
    <row r="6" spans="1:2">
      <c r="A6" s="5" t="s">
        <v>4</v>
      </c>
      <c r="B6">
        <v>180.441033487786</v>
      </c>
    </row>
    <row r="7" spans="1:2">
      <c r="A7" s="5" t="s">
        <v>5</v>
      </c>
      <c r="B7">
        <v>108.976598946377</v>
      </c>
    </row>
    <row r="8" spans="1:2">
      <c r="A8" s="5" t="s">
        <v>6</v>
      </c>
      <c r="B8">
        <v>132.39235089555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showGridLines="0" tabSelected="1" zoomScale="60" zoomScaleNormal="60" topLeftCell="B1" workbookViewId="0">
      <selection activeCell="Z41" sqref="Z41"/>
    </sheetView>
  </sheetViews>
  <sheetFormatPr defaultColWidth="9" defaultRowHeight="14.4" outlineLevelRow="3"/>
  <sheetData>
    <row r="1" spans="1:24">
      <c r="A1" s="3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</sheetData>
  <mergeCells count="1">
    <mergeCell ref="A1:X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zoomScale="137" zoomScaleNormal="137" topLeftCell="D103" workbookViewId="0">
      <selection activeCell="E3" sqref="E3"/>
    </sheetView>
  </sheetViews>
  <sheetFormatPr defaultColWidth="9" defaultRowHeight="14.4"/>
  <cols>
    <col min="1" max="1" width="15.7777777777778" customWidth="1"/>
    <col min="2" max="2" width="18.8888888888889" customWidth="1"/>
    <col min="3" max="3" width="14.1111111111111" customWidth="1"/>
    <col min="4" max="4" width="16.5555555555556" customWidth="1"/>
    <col min="5" max="5" width="16.2222222222222" customWidth="1"/>
    <col min="6" max="6" width="16.5555555555556" customWidth="1"/>
    <col min="7" max="7" width="16" customWidth="1"/>
    <col min="8" max="8" width="19" customWidth="1"/>
    <col min="9" max="9" width="15.2222222222222" customWidth="1"/>
    <col min="10" max="10" width="13" customWidth="1"/>
    <col min="11" max="11" width="23.5555555555556" customWidth="1"/>
  </cols>
  <sheetData>
    <row r="1" spans="1:1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>
      <c r="A2">
        <v>1</v>
      </c>
      <c r="B2" s="1">
        <v>45380</v>
      </c>
      <c r="C2" t="s">
        <v>46</v>
      </c>
      <c r="D2" t="s">
        <v>10</v>
      </c>
      <c r="E2" t="s">
        <v>2</v>
      </c>
      <c r="F2">
        <v>412</v>
      </c>
      <c r="G2">
        <v>22288</v>
      </c>
      <c r="H2" t="s">
        <v>47</v>
      </c>
      <c r="I2">
        <v>25</v>
      </c>
      <c r="J2" t="str">
        <f t="shared" ref="J2:J33" si="0">IF(I2&lt;=35,"A1",IF(I2&lt;=45,"A2","A3"))</f>
        <v>A1</v>
      </c>
      <c r="K2" s="2">
        <f t="shared" ref="K2:K33" si="1">G2/F2</f>
        <v>54.0970873786408</v>
      </c>
    </row>
    <row r="3" spans="1:11">
      <c r="A3">
        <v>2</v>
      </c>
      <c r="B3" s="1">
        <v>45420</v>
      </c>
      <c r="C3" t="s">
        <v>48</v>
      </c>
      <c r="D3" t="s">
        <v>13</v>
      </c>
      <c r="E3" t="s">
        <v>4</v>
      </c>
      <c r="F3">
        <v>430</v>
      </c>
      <c r="G3">
        <v>66500</v>
      </c>
      <c r="H3" t="s">
        <v>47</v>
      </c>
      <c r="I3">
        <v>52</v>
      </c>
      <c r="J3" t="str">
        <f t="shared" si="0"/>
        <v>A3</v>
      </c>
      <c r="K3" s="2">
        <f t="shared" si="1"/>
        <v>154.651162790698</v>
      </c>
    </row>
    <row r="4" spans="1:11">
      <c r="A4">
        <v>3</v>
      </c>
      <c r="B4" s="1">
        <v>45504</v>
      </c>
      <c r="C4" t="s">
        <v>49</v>
      </c>
      <c r="D4" t="s">
        <v>17</v>
      </c>
      <c r="E4" t="s">
        <v>5</v>
      </c>
      <c r="F4">
        <v>478</v>
      </c>
      <c r="G4">
        <v>76076</v>
      </c>
      <c r="H4" t="s">
        <v>50</v>
      </c>
      <c r="I4">
        <v>36</v>
      </c>
      <c r="J4" t="str">
        <f t="shared" si="0"/>
        <v>A2</v>
      </c>
      <c r="K4" s="2">
        <f t="shared" si="1"/>
        <v>159.154811715481</v>
      </c>
    </row>
    <row r="5" spans="1:11">
      <c r="A5">
        <v>4</v>
      </c>
      <c r="B5" s="1">
        <v>45214</v>
      </c>
      <c r="C5" t="s">
        <v>48</v>
      </c>
      <c r="D5" t="s">
        <v>11</v>
      </c>
      <c r="E5" t="s">
        <v>5</v>
      </c>
      <c r="F5">
        <v>459</v>
      </c>
      <c r="G5">
        <v>17069</v>
      </c>
      <c r="H5" t="s">
        <v>51</v>
      </c>
      <c r="I5">
        <v>57</v>
      </c>
      <c r="J5" t="str">
        <f t="shared" si="0"/>
        <v>A3</v>
      </c>
      <c r="K5" s="2">
        <f t="shared" si="1"/>
        <v>37.1873638344227</v>
      </c>
    </row>
    <row r="6" spans="1:11">
      <c r="A6">
        <v>5</v>
      </c>
      <c r="B6" s="1">
        <v>45449</v>
      </c>
      <c r="C6" t="s">
        <v>46</v>
      </c>
      <c r="D6" t="s">
        <v>9</v>
      </c>
      <c r="E6" t="s">
        <v>5</v>
      </c>
      <c r="F6">
        <v>178</v>
      </c>
      <c r="G6">
        <v>41349</v>
      </c>
      <c r="H6" t="s">
        <v>50</v>
      </c>
      <c r="I6">
        <v>26</v>
      </c>
      <c r="J6" t="str">
        <f t="shared" si="0"/>
        <v>A1</v>
      </c>
      <c r="K6" s="2">
        <f t="shared" si="1"/>
        <v>232.297752808989</v>
      </c>
    </row>
    <row r="7" spans="1:11">
      <c r="A7">
        <v>6</v>
      </c>
      <c r="B7" s="1">
        <v>45350</v>
      </c>
      <c r="C7" t="s">
        <v>48</v>
      </c>
      <c r="D7" t="s">
        <v>9</v>
      </c>
      <c r="E7" t="s">
        <v>5</v>
      </c>
      <c r="F7">
        <v>401</v>
      </c>
      <c r="G7">
        <v>19691</v>
      </c>
      <c r="H7" t="s">
        <v>50</v>
      </c>
      <c r="I7">
        <v>26</v>
      </c>
      <c r="J7" t="str">
        <f t="shared" si="0"/>
        <v>A1</v>
      </c>
      <c r="K7" s="2">
        <f t="shared" si="1"/>
        <v>49.1047381546135</v>
      </c>
    </row>
    <row r="8" spans="1:11">
      <c r="A8">
        <v>7</v>
      </c>
      <c r="B8" s="1">
        <v>45472</v>
      </c>
      <c r="C8" t="s">
        <v>48</v>
      </c>
      <c r="D8" t="s">
        <v>12</v>
      </c>
      <c r="E8" t="s">
        <v>5</v>
      </c>
      <c r="F8">
        <v>68</v>
      </c>
      <c r="G8">
        <v>11696</v>
      </c>
      <c r="H8" t="s">
        <v>50</v>
      </c>
      <c r="I8">
        <v>28</v>
      </c>
      <c r="J8" t="str">
        <f t="shared" si="0"/>
        <v>A1</v>
      </c>
      <c r="K8" s="2">
        <f t="shared" si="1"/>
        <v>172</v>
      </c>
    </row>
    <row r="9" spans="1:11">
      <c r="A9">
        <v>8</v>
      </c>
      <c r="B9" s="1">
        <v>45299</v>
      </c>
      <c r="C9" t="s">
        <v>48</v>
      </c>
      <c r="D9" t="s">
        <v>15</v>
      </c>
      <c r="E9" t="s">
        <v>3</v>
      </c>
      <c r="F9">
        <v>447</v>
      </c>
      <c r="G9">
        <v>52269</v>
      </c>
      <c r="H9" t="s">
        <v>50</v>
      </c>
      <c r="I9">
        <v>28</v>
      </c>
      <c r="J9" t="str">
        <f t="shared" si="0"/>
        <v>A1</v>
      </c>
      <c r="K9" s="2">
        <f t="shared" si="1"/>
        <v>116.93288590604</v>
      </c>
    </row>
    <row r="10" spans="1:11">
      <c r="A10">
        <v>9</v>
      </c>
      <c r="B10" s="1">
        <v>45217</v>
      </c>
      <c r="C10" t="s">
        <v>48</v>
      </c>
      <c r="D10" t="s">
        <v>8</v>
      </c>
      <c r="E10" t="s">
        <v>3</v>
      </c>
      <c r="F10">
        <v>55</v>
      </c>
      <c r="G10">
        <v>25893</v>
      </c>
      <c r="H10" t="s">
        <v>50</v>
      </c>
      <c r="I10">
        <v>42</v>
      </c>
      <c r="J10" t="str">
        <f t="shared" si="0"/>
        <v>A2</v>
      </c>
      <c r="K10" s="2">
        <f t="shared" si="1"/>
        <v>470.781818181818</v>
      </c>
    </row>
    <row r="11" spans="1:11">
      <c r="A11">
        <v>10</v>
      </c>
      <c r="B11" s="1">
        <v>45508</v>
      </c>
      <c r="C11" t="s">
        <v>48</v>
      </c>
      <c r="D11" t="s">
        <v>8</v>
      </c>
      <c r="E11" t="s">
        <v>2</v>
      </c>
      <c r="F11">
        <v>396</v>
      </c>
      <c r="G11">
        <v>38480</v>
      </c>
      <c r="H11" t="s">
        <v>47</v>
      </c>
      <c r="I11">
        <v>42</v>
      </c>
      <c r="J11" t="str">
        <f t="shared" si="0"/>
        <v>A2</v>
      </c>
      <c r="K11" s="2">
        <f t="shared" si="1"/>
        <v>97.1717171717172</v>
      </c>
    </row>
    <row r="12" spans="1:11">
      <c r="A12">
        <v>11</v>
      </c>
      <c r="B12" s="1">
        <v>45335</v>
      </c>
      <c r="C12" t="s">
        <v>48</v>
      </c>
      <c r="D12" t="s">
        <v>14</v>
      </c>
      <c r="E12" t="s">
        <v>5</v>
      </c>
      <c r="F12">
        <v>494</v>
      </c>
      <c r="G12">
        <v>46767</v>
      </c>
      <c r="H12" t="s">
        <v>47</v>
      </c>
      <c r="I12">
        <v>25</v>
      </c>
      <c r="J12" t="str">
        <f t="shared" si="0"/>
        <v>A1</v>
      </c>
      <c r="K12" s="2">
        <f t="shared" si="1"/>
        <v>94.67004048583</v>
      </c>
    </row>
    <row r="13" spans="1:11">
      <c r="A13">
        <v>12</v>
      </c>
      <c r="B13" s="1">
        <v>45410</v>
      </c>
      <c r="C13" t="s">
        <v>48</v>
      </c>
      <c r="D13" t="s">
        <v>14</v>
      </c>
      <c r="E13" t="s">
        <v>2</v>
      </c>
      <c r="F13">
        <v>462</v>
      </c>
      <c r="G13">
        <v>26145</v>
      </c>
      <c r="H13" t="s">
        <v>51</v>
      </c>
      <c r="I13">
        <v>25</v>
      </c>
      <c r="J13" t="str">
        <f t="shared" si="0"/>
        <v>A1</v>
      </c>
      <c r="K13" s="2">
        <f t="shared" si="1"/>
        <v>56.5909090909091</v>
      </c>
    </row>
    <row r="14" spans="1:11">
      <c r="A14">
        <v>13</v>
      </c>
      <c r="B14" s="1">
        <v>45472</v>
      </c>
      <c r="C14" t="s">
        <v>49</v>
      </c>
      <c r="D14" t="s">
        <v>10</v>
      </c>
      <c r="E14" t="s">
        <v>3</v>
      </c>
      <c r="F14">
        <v>435</v>
      </c>
      <c r="G14">
        <v>64090</v>
      </c>
      <c r="H14" t="s">
        <v>47</v>
      </c>
      <c r="I14">
        <v>25</v>
      </c>
      <c r="J14" t="str">
        <f t="shared" si="0"/>
        <v>A1</v>
      </c>
      <c r="K14" s="2">
        <f t="shared" si="1"/>
        <v>147.333333333333</v>
      </c>
    </row>
    <row r="15" spans="1:11">
      <c r="A15">
        <v>14</v>
      </c>
      <c r="B15" s="1">
        <v>45465</v>
      </c>
      <c r="C15" t="s">
        <v>46</v>
      </c>
      <c r="D15" t="s">
        <v>9</v>
      </c>
      <c r="E15" t="s">
        <v>2</v>
      </c>
      <c r="F15">
        <v>332</v>
      </c>
      <c r="G15">
        <v>679</v>
      </c>
      <c r="H15" t="s">
        <v>47</v>
      </c>
      <c r="I15">
        <v>26</v>
      </c>
      <c r="J15" t="str">
        <f t="shared" si="0"/>
        <v>A1</v>
      </c>
      <c r="K15" s="2">
        <f t="shared" si="1"/>
        <v>2.04518072289157</v>
      </c>
    </row>
    <row r="16" spans="1:11">
      <c r="A16">
        <v>15</v>
      </c>
      <c r="B16" s="1">
        <v>45398</v>
      </c>
      <c r="C16" t="s">
        <v>49</v>
      </c>
      <c r="D16" t="s">
        <v>8</v>
      </c>
      <c r="E16" t="s">
        <v>2</v>
      </c>
      <c r="F16">
        <v>383</v>
      </c>
      <c r="G16">
        <v>39008</v>
      </c>
      <c r="H16" t="s">
        <v>51</v>
      </c>
      <c r="I16">
        <v>42</v>
      </c>
      <c r="J16" t="str">
        <f t="shared" si="0"/>
        <v>A2</v>
      </c>
      <c r="K16" s="2">
        <f t="shared" si="1"/>
        <v>101.848563968668</v>
      </c>
    </row>
    <row r="17" spans="1:11">
      <c r="A17">
        <v>16</v>
      </c>
      <c r="B17" s="1">
        <v>45318</v>
      </c>
      <c r="C17" t="s">
        <v>49</v>
      </c>
      <c r="D17" t="s">
        <v>9</v>
      </c>
      <c r="E17" t="s">
        <v>4</v>
      </c>
      <c r="F17">
        <v>193</v>
      </c>
      <c r="G17">
        <v>18796</v>
      </c>
      <c r="H17" t="s">
        <v>50</v>
      </c>
      <c r="I17">
        <v>26</v>
      </c>
      <c r="J17" t="str">
        <f t="shared" si="0"/>
        <v>A1</v>
      </c>
      <c r="K17" s="2">
        <f t="shared" si="1"/>
        <v>97.3886010362694</v>
      </c>
    </row>
    <row r="18" spans="1:11">
      <c r="A18">
        <v>17</v>
      </c>
      <c r="B18" s="1">
        <v>45215</v>
      </c>
      <c r="C18" t="s">
        <v>48</v>
      </c>
      <c r="D18" t="s">
        <v>8</v>
      </c>
      <c r="E18" t="s">
        <v>5</v>
      </c>
      <c r="F18">
        <v>240</v>
      </c>
      <c r="G18">
        <v>65052</v>
      </c>
      <c r="H18" t="s">
        <v>47</v>
      </c>
      <c r="I18">
        <v>42</v>
      </c>
      <c r="J18" t="str">
        <f t="shared" si="0"/>
        <v>A2</v>
      </c>
      <c r="K18" s="2">
        <f t="shared" si="1"/>
        <v>271.05</v>
      </c>
    </row>
    <row r="19" spans="1:11">
      <c r="A19">
        <v>18</v>
      </c>
      <c r="B19" s="1">
        <v>45381</v>
      </c>
      <c r="C19" t="s">
        <v>48</v>
      </c>
      <c r="D19" t="s">
        <v>16</v>
      </c>
      <c r="E19" t="s">
        <v>2</v>
      </c>
      <c r="F19">
        <v>363</v>
      </c>
      <c r="G19">
        <v>38232</v>
      </c>
      <c r="H19" t="s">
        <v>47</v>
      </c>
      <c r="I19">
        <v>49</v>
      </c>
      <c r="J19" t="str">
        <f t="shared" si="0"/>
        <v>A3</v>
      </c>
      <c r="K19" s="2">
        <f t="shared" si="1"/>
        <v>105.322314049587</v>
      </c>
    </row>
    <row r="20" spans="1:11">
      <c r="A20">
        <v>19</v>
      </c>
      <c r="B20" s="1">
        <v>45469</v>
      </c>
      <c r="C20" t="s">
        <v>48</v>
      </c>
      <c r="D20" t="s">
        <v>16</v>
      </c>
      <c r="E20" t="s">
        <v>2</v>
      </c>
      <c r="F20">
        <v>443</v>
      </c>
      <c r="G20">
        <v>50652</v>
      </c>
      <c r="H20" t="s">
        <v>50</v>
      </c>
      <c r="I20">
        <v>49</v>
      </c>
      <c r="J20" t="str">
        <f t="shared" si="0"/>
        <v>A3</v>
      </c>
      <c r="K20" s="2">
        <f t="shared" si="1"/>
        <v>114.338600451467</v>
      </c>
    </row>
    <row r="21" spans="1:11">
      <c r="A21">
        <v>20</v>
      </c>
      <c r="B21" s="1">
        <v>45254</v>
      </c>
      <c r="C21" t="s">
        <v>48</v>
      </c>
      <c r="D21" t="s">
        <v>8</v>
      </c>
      <c r="E21" t="s">
        <v>3</v>
      </c>
      <c r="F21">
        <v>331</v>
      </c>
      <c r="G21">
        <v>27140</v>
      </c>
      <c r="H21" t="s">
        <v>50</v>
      </c>
      <c r="I21">
        <v>42</v>
      </c>
      <c r="J21" t="str">
        <f t="shared" si="0"/>
        <v>A2</v>
      </c>
      <c r="K21" s="2">
        <f t="shared" si="1"/>
        <v>81.9939577039275</v>
      </c>
    </row>
    <row r="22" spans="1:11">
      <c r="A22">
        <v>21</v>
      </c>
      <c r="B22" s="1">
        <v>45304</v>
      </c>
      <c r="C22" t="s">
        <v>46</v>
      </c>
      <c r="D22" t="s">
        <v>8</v>
      </c>
      <c r="E22" t="s">
        <v>5</v>
      </c>
      <c r="F22">
        <v>250</v>
      </c>
      <c r="G22">
        <v>11385</v>
      </c>
      <c r="H22" t="s">
        <v>50</v>
      </c>
      <c r="I22">
        <v>42</v>
      </c>
      <c r="J22" t="str">
        <f t="shared" si="0"/>
        <v>A2</v>
      </c>
      <c r="K22" s="2">
        <f t="shared" si="1"/>
        <v>45.54</v>
      </c>
    </row>
    <row r="23" spans="1:11">
      <c r="A23">
        <v>22</v>
      </c>
      <c r="B23" s="1">
        <v>45294</v>
      </c>
      <c r="C23" t="s">
        <v>48</v>
      </c>
      <c r="D23" t="s">
        <v>16</v>
      </c>
      <c r="E23" t="s">
        <v>5</v>
      </c>
      <c r="F23">
        <v>180</v>
      </c>
      <c r="G23">
        <v>33684</v>
      </c>
      <c r="H23" t="s">
        <v>47</v>
      </c>
      <c r="I23">
        <v>49</v>
      </c>
      <c r="J23" t="str">
        <f t="shared" si="0"/>
        <v>A3</v>
      </c>
      <c r="K23" s="2">
        <f t="shared" si="1"/>
        <v>187.133333333333</v>
      </c>
    </row>
    <row r="24" spans="1:11">
      <c r="A24">
        <v>23</v>
      </c>
      <c r="B24" s="1">
        <v>45520</v>
      </c>
      <c r="C24" t="s">
        <v>49</v>
      </c>
      <c r="D24" t="s">
        <v>12</v>
      </c>
      <c r="E24" t="s">
        <v>2</v>
      </c>
      <c r="F24">
        <v>90</v>
      </c>
      <c r="G24">
        <v>42328</v>
      </c>
      <c r="H24" t="s">
        <v>47</v>
      </c>
      <c r="I24">
        <v>28</v>
      </c>
      <c r="J24" t="str">
        <f t="shared" si="0"/>
        <v>A1</v>
      </c>
      <c r="K24" s="2">
        <f t="shared" si="1"/>
        <v>470.311111111111</v>
      </c>
    </row>
    <row r="25" spans="1:11">
      <c r="A25">
        <v>24</v>
      </c>
      <c r="B25" s="1">
        <v>45296</v>
      </c>
      <c r="C25" t="s">
        <v>46</v>
      </c>
      <c r="D25" t="s">
        <v>11</v>
      </c>
      <c r="E25" t="s">
        <v>5</v>
      </c>
      <c r="F25">
        <v>458</v>
      </c>
      <c r="G25">
        <v>42873</v>
      </c>
      <c r="H25" t="s">
        <v>47</v>
      </c>
      <c r="I25">
        <v>57</v>
      </c>
      <c r="J25" t="str">
        <f t="shared" si="0"/>
        <v>A3</v>
      </c>
      <c r="K25" s="2">
        <f t="shared" si="1"/>
        <v>93.6091703056769</v>
      </c>
    </row>
    <row r="26" spans="1:11">
      <c r="A26">
        <v>25</v>
      </c>
      <c r="B26" s="1">
        <v>45235</v>
      </c>
      <c r="C26" t="s">
        <v>48</v>
      </c>
      <c r="D26" t="s">
        <v>9</v>
      </c>
      <c r="E26" t="s">
        <v>2</v>
      </c>
      <c r="F26">
        <v>439</v>
      </c>
      <c r="G26">
        <v>31392</v>
      </c>
      <c r="H26" t="s">
        <v>50</v>
      </c>
      <c r="I26">
        <v>26</v>
      </c>
      <c r="J26" t="str">
        <f t="shared" si="0"/>
        <v>A1</v>
      </c>
      <c r="K26" s="2">
        <f t="shared" si="1"/>
        <v>71.5079726651481</v>
      </c>
    </row>
    <row r="27" spans="1:11">
      <c r="A27">
        <v>26</v>
      </c>
      <c r="B27" s="1">
        <v>45530</v>
      </c>
      <c r="C27" t="s">
        <v>48</v>
      </c>
      <c r="D27" t="s">
        <v>8</v>
      </c>
      <c r="E27" t="s">
        <v>2</v>
      </c>
      <c r="F27">
        <v>406</v>
      </c>
      <c r="G27">
        <v>47880</v>
      </c>
      <c r="H27" t="s">
        <v>50</v>
      </c>
      <c r="I27">
        <v>42</v>
      </c>
      <c r="J27" t="str">
        <f t="shared" si="0"/>
        <v>A2</v>
      </c>
      <c r="K27" s="2">
        <f t="shared" si="1"/>
        <v>117.931034482759</v>
      </c>
    </row>
    <row r="28" spans="1:11">
      <c r="A28">
        <v>27</v>
      </c>
      <c r="B28" s="1">
        <v>45511</v>
      </c>
      <c r="C28" t="s">
        <v>48</v>
      </c>
      <c r="D28" t="s">
        <v>8</v>
      </c>
      <c r="E28" t="s">
        <v>3</v>
      </c>
      <c r="F28">
        <v>422</v>
      </c>
      <c r="G28">
        <v>13490</v>
      </c>
      <c r="H28" t="s">
        <v>47</v>
      </c>
      <c r="I28">
        <v>42</v>
      </c>
      <c r="J28" t="str">
        <f t="shared" si="0"/>
        <v>A2</v>
      </c>
      <c r="K28" s="2">
        <f t="shared" si="1"/>
        <v>31.9668246445498</v>
      </c>
    </row>
    <row r="29" spans="1:11">
      <c r="A29">
        <v>28</v>
      </c>
      <c r="B29" s="1">
        <v>45286</v>
      </c>
      <c r="C29" t="s">
        <v>48</v>
      </c>
      <c r="D29" t="s">
        <v>11</v>
      </c>
      <c r="E29" t="s">
        <v>2</v>
      </c>
      <c r="F29">
        <v>444</v>
      </c>
      <c r="G29">
        <v>7272</v>
      </c>
      <c r="H29" t="s">
        <v>50</v>
      </c>
      <c r="I29">
        <v>57</v>
      </c>
      <c r="J29" t="str">
        <f t="shared" si="0"/>
        <v>A3</v>
      </c>
      <c r="K29" s="2">
        <f t="shared" si="1"/>
        <v>16.3783783783784</v>
      </c>
    </row>
    <row r="30" spans="1:11">
      <c r="A30">
        <v>29</v>
      </c>
      <c r="B30" s="1">
        <v>45339</v>
      </c>
      <c r="C30" t="s">
        <v>48</v>
      </c>
      <c r="D30" t="s">
        <v>8</v>
      </c>
      <c r="E30" t="s">
        <v>3</v>
      </c>
      <c r="F30">
        <v>499</v>
      </c>
      <c r="G30">
        <v>48316</v>
      </c>
      <c r="H30" t="s">
        <v>47</v>
      </c>
      <c r="I30">
        <v>42</v>
      </c>
      <c r="J30" t="str">
        <f t="shared" si="0"/>
        <v>A2</v>
      </c>
      <c r="K30" s="2">
        <f t="shared" si="1"/>
        <v>96.8256513026052</v>
      </c>
    </row>
    <row r="31" spans="1:11">
      <c r="A31">
        <v>30</v>
      </c>
      <c r="B31" s="1">
        <v>45200</v>
      </c>
      <c r="C31" t="s">
        <v>48</v>
      </c>
      <c r="D31" t="s">
        <v>14</v>
      </c>
      <c r="E31" t="s">
        <v>2</v>
      </c>
      <c r="F31">
        <v>290</v>
      </c>
      <c r="G31">
        <v>15132</v>
      </c>
      <c r="H31" t="s">
        <v>51</v>
      </c>
      <c r="I31">
        <v>25</v>
      </c>
      <c r="J31" t="str">
        <f t="shared" si="0"/>
        <v>A1</v>
      </c>
      <c r="K31" s="2">
        <f t="shared" si="1"/>
        <v>52.1793103448276</v>
      </c>
    </row>
    <row r="32" spans="1:11">
      <c r="A32">
        <v>31</v>
      </c>
      <c r="B32" s="1">
        <v>45543</v>
      </c>
      <c r="C32" t="s">
        <v>49</v>
      </c>
      <c r="D32" t="s">
        <v>8</v>
      </c>
      <c r="E32" t="s">
        <v>3</v>
      </c>
      <c r="F32">
        <v>369</v>
      </c>
      <c r="G32">
        <v>5246</v>
      </c>
      <c r="H32" t="s">
        <v>50</v>
      </c>
      <c r="I32">
        <v>42</v>
      </c>
      <c r="J32" t="str">
        <f t="shared" si="0"/>
        <v>A2</v>
      </c>
      <c r="K32" s="2">
        <f t="shared" si="1"/>
        <v>14.2168021680217</v>
      </c>
    </row>
    <row r="33" spans="1:11">
      <c r="A33">
        <v>32</v>
      </c>
      <c r="B33" s="1">
        <v>45371</v>
      </c>
      <c r="C33" t="s">
        <v>52</v>
      </c>
      <c r="D33" t="s">
        <v>8</v>
      </c>
      <c r="E33" t="s">
        <v>2</v>
      </c>
      <c r="F33">
        <v>389</v>
      </c>
      <c r="G33">
        <v>37744</v>
      </c>
      <c r="H33" t="s">
        <v>50</v>
      </c>
      <c r="I33">
        <v>42</v>
      </c>
      <c r="J33" t="str">
        <f t="shared" si="0"/>
        <v>A2</v>
      </c>
      <c r="K33" s="2">
        <f t="shared" si="1"/>
        <v>97.0282776349614</v>
      </c>
    </row>
    <row r="34" spans="1:11">
      <c r="A34">
        <v>33</v>
      </c>
      <c r="B34" s="1">
        <v>45422</v>
      </c>
      <c r="C34" t="s">
        <v>52</v>
      </c>
      <c r="D34" t="s">
        <v>14</v>
      </c>
      <c r="E34" t="s">
        <v>3</v>
      </c>
      <c r="F34">
        <v>511</v>
      </c>
      <c r="G34">
        <v>679</v>
      </c>
      <c r="H34" t="s">
        <v>47</v>
      </c>
      <c r="I34">
        <v>25</v>
      </c>
      <c r="J34" t="str">
        <f t="shared" ref="J34:J65" si="2">IF(I34&lt;=35,"A1",IF(I34&lt;=45,"A2","A3"))</f>
        <v>A1</v>
      </c>
      <c r="K34" s="2">
        <f t="shared" ref="K34:K65" si="3">G34/F34</f>
        <v>1.32876712328767</v>
      </c>
    </row>
    <row r="35" spans="1:11">
      <c r="A35">
        <v>34</v>
      </c>
      <c r="B35" s="1">
        <v>45251</v>
      </c>
      <c r="C35" t="s">
        <v>48</v>
      </c>
      <c r="D35" t="s">
        <v>15</v>
      </c>
      <c r="E35" t="s">
        <v>5</v>
      </c>
      <c r="F35">
        <v>333</v>
      </c>
      <c r="G35">
        <v>48000</v>
      </c>
      <c r="H35" t="s">
        <v>47</v>
      </c>
      <c r="I35">
        <v>28</v>
      </c>
      <c r="J35" t="str">
        <f t="shared" si="2"/>
        <v>A1</v>
      </c>
      <c r="K35" s="2">
        <f t="shared" si="3"/>
        <v>144.144144144144</v>
      </c>
    </row>
    <row r="36" spans="1:11">
      <c r="A36">
        <v>35</v>
      </c>
      <c r="B36" s="1">
        <v>45214</v>
      </c>
      <c r="C36" t="s">
        <v>48</v>
      </c>
      <c r="D36" t="s">
        <v>13</v>
      </c>
      <c r="E36" t="s">
        <v>5</v>
      </c>
      <c r="F36">
        <v>260</v>
      </c>
      <c r="G36">
        <v>34680</v>
      </c>
      <c r="H36" t="s">
        <v>50</v>
      </c>
      <c r="I36">
        <v>52</v>
      </c>
      <c r="J36" t="str">
        <f t="shared" si="2"/>
        <v>A3</v>
      </c>
      <c r="K36" s="2">
        <f t="shared" si="3"/>
        <v>133.384615384615</v>
      </c>
    </row>
    <row r="37" spans="1:11">
      <c r="A37">
        <v>36</v>
      </c>
      <c r="B37" s="1">
        <v>45230</v>
      </c>
      <c r="C37" t="s">
        <v>48</v>
      </c>
      <c r="D37" t="s">
        <v>9</v>
      </c>
      <c r="E37" t="s">
        <v>5</v>
      </c>
      <c r="F37">
        <v>460</v>
      </c>
      <c r="G37">
        <v>50274</v>
      </c>
      <c r="H37" t="s">
        <v>50</v>
      </c>
      <c r="I37">
        <v>26</v>
      </c>
      <c r="J37" t="str">
        <f t="shared" si="2"/>
        <v>A1</v>
      </c>
      <c r="K37" s="2">
        <f t="shared" si="3"/>
        <v>109.291304347826</v>
      </c>
    </row>
    <row r="38" spans="1:11">
      <c r="A38">
        <v>37</v>
      </c>
      <c r="B38" s="1">
        <v>45377</v>
      </c>
      <c r="C38" t="s">
        <v>49</v>
      </c>
      <c r="D38" t="s">
        <v>16</v>
      </c>
      <c r="E38" t="s">
        <v>2</v>
      </c>
      <c r="F38">
        <v>145</v>
      </c>
      <c r="G38">
        <v>43615</v>
      </c>
      <c r="H38" t="s">
        <v>50</v>
      </c>
      <c r="I38">
        <v>49</v>
      </c>
      <c r="J38" t="str">
        <f t="shared" si="2"/>
        <v>A3</v>
      </c>
      <c r="K38" s="2">
        <f t="shared" si="3"/>
        <v>300.793103448276</v>
      </c>
    </row>
    <row r="39" spans="1:11">
      <c r="A39">
        <v>38</v>
      </c>
      <c r="B39" s="1">
        <v>45467</v>
      </c>
      <c r="C39" t="s">
        <v>48</v>
      </c>
      <c r="D39" t="s">
        <v>8</v>
      </c>
      <c r="E39" t="s">
        <v>3</v>
      </c>
      <c r="F39">
        <v>115</v>
      </c>
      <c r="G39">
        <v>14076</v>
      </c>
      <c r="H39" t="s">
        <v>47</v>
      </c>
      <c r="I39">
        <v>42</v>
      </c>
      <c r="J39" t="str">
        <f t="shared" si="2"/>
        <v>A2</v>
      </c>
      <c r="K39" s="2">
        <f t="shared" si="3"/>
        <v>122.4</v>
      </c>
    </row>
    <row r="40" spans="1:11">
      <c r="A40">
        <v>39</v>
      </c>
      <c r="B40" s="1">
        <v>45489</v>
      </c>
      <c r="C40" t="s">
        <v>49</v>
      </c>
      <c r="D40" t="s">
        <v>17</v>
      </c>
      <c r="E40" t="s">
        <v>2</v>
      </c>
      <c r="F40">
        <v>248</v>
      </c>
      <c r="G40">
        <v>12870</v>
      </c>
      <c r="H40" t="s">
        <v>47</v>
      </c>
      <c r="I40">
        <v>36</v>
      </c>
      <c r="J40" t="str">
        <f t="shared" si="2"/>
        <v>A2</v>
      </c>
      <c r="K40" s="2">
        <f t="shared" si="3"/>
        <v>51.8951612903226</v>
      </c>
    </row>
    <row r="41" spans="1:11">
      <c r="A41">
        <v>40</v>
      </c>
      <c r="B41" s="1">
        <v>45221</v>
      </c>
      <c r="C41" t="s">
        <v>52</v>
      </c>
      <c r="D41" t="s">
        <v>13</v>
      </c>
      <c r="E41" t="s">
        <v>2</v>
      </c>
      <c r="F41">
        <v>165</v>
      </c>
      <c r="G41">
        <v>679</v>
      </c>
      <c r="H41" t="s">
        <v>50</v>
      </c>
      <c r="I41">
        <v>52</v>
      </c>
      <c r="J41" t="str">
        <f t="shared" si="2"/>
        <v>A3</v>
      </c>
      <c r="K41" s="2">
        <f t="shared" si="3"/>
        <v>4.11515151515152</v>
      </c>
    </row>
    <row r="42" spans="1:11">
      <c r="A42">
        <v>41</v>
      </c>
      <c r="B42" s="1">
        <v>45407</v>
      </c>
      <c r="C42" t="s">
        <v>48</v>
      </c>
      <c r="D42" t="s">
        <v>8</v>
      </c>
      <c r="E42" t="s">
        <v>4</v>
      </c>
      <c r="F42">
        <v>51</v>
      </c>
      <c r="G42">
        <v>35280</v>
      </c>
      <c r="H42" t="s">
        <v>50</v>
      </c>
      <c r="I42">
        <v>42</v>
      </c>
      <c r="J42" t="str">
        <f t="shared" si="2"/>
        <v>A2</v>
      </c>
      <c r="K42" s="2">
        <f t="shared" si="3"/>
        <v>691.764705882353</v>
      </c>
    </row>
    <row r="43" spans="1:11">
      <c r="A43">
        <v>42</v>
      </c>
      <c r="B43" s="1">
        <v>45424</v>
      </c>
      <c r="C43" t="s">
        <v>49</v>
      </c>
      <c r="D43" t="s">
        <v>8</v>
      </c>
      <c r="E43" t="s">
        <v>2</v>
      </c>
      <c r="F43">
        <v>382</v>
      </c>
      <c r="G43">
        <v>37490</v>
      </c>
      <c r="H43" t="s">
        <v>50</v>
      </c>
      <c r="I43">
        <v>42</v>
      </c>
      <c r="J43" t="str">
        <f t="shared" si="2"/>
        <v>A2</v>
      </c>
      <c r="K43" s="2">
        <f t="shared" si="3"/>
        <v>98.1413612565445</v>
      </c>
    </row>
    <row r="44" spans="1:11">
      <c r="A44">
        <v>43</v>
      </c>
      <c r="B44" s="1">
        <v>45252</v>
      </c>
      <c r="C44" t="s">
        <v>49</v>
      </c>
      <c r="D44" t="s">
        <v>8</v>
      </c>
      <c r="E44" t="s">
        <v>2</v>
      </c>
      <c r="F44">
        <v>354</v>
      </c>
      <c r="G44">
        <v>679</v>
      </c>
      <c r="H44" t="s">
        <v>50</v>
      </c>
      <c r="I44">
        <v>42</v>
      </c>
      <c r="J44" t="str">
        <f t="shared" si="2"/>
        <v>A2</v>
      </c>
      <c r="K44" s="2">
        <f t="shared" si="3"/>
        <v>1.9180790960452</v>
      </c>
    </row>
    <row r="45" spans="1:11">
      <c r="A45">
        <v>44</v>
      </c>
      <c r="B45" s="1">
        <v>45451</v>
      </c>
      <c r="C45" t="s">
        <v>52</v>
      </c>
      <c r="D45" t="s">
        <v>13</v>
      </c>
      <c r="E45" t="s">
        <v>4</v>
      </c>
      <c r="F45">
        <v>368</v>
      </c>
      <c r="G45">
        <v>46068</v>
      </c>
      <c r="H45" t="s">
        <v>47</v>
      </c>
      <c r="I45">
        <v>52</v>
      </c>
      <c r="J45" t="str">
        <f t="shared" si="2"/>
        <v>A3</v>
      </c>
      <c r="K45" s="2">
        <f t="shared" si="3"/>
        <v>125.184782608696</v>
      </c>
    </row>
    <row r="46" spans="1:11">
      <c r="A46">
        <v>45</v>
      </c>
      <c r="B46" s="1">
        <v>45458</v>
      </c>
      <c r="C46" t="s">
        <v>48</v>
      </c>
      <c r="D46" t="s">
        <v>17</v>
      </c>
      <c r="E46" t="s">
        <v>3</v>
      </c>
      <c r="F46">
        <v>79</v>
      </c>
      <c r="G46">
        <v>11078</v>
      </c>
      <c r="H46" t="s">
        <v>47</v>
      </c>
      <c r="I46">
        <v>36</v>
      </c>
      <c r="J46" t="str">
        <f t="shared" si="2"/>
        <v>A2</v>
      </c>
      <c r="K46" s="2">
        <f t="shared" si="3"/>
        <v>140.227848101266</v>
      </c>
    </row>
    <row r="47" spans="1:11">
      <c r="A47">
        <v>46</v>
      </c>
      <c r="B47" s="1">
        <v>45207</v>
      </c>
      <c r="C47" t="s">
        <v>48</v>
      </c>
      <c r="D47" t="s">
        <v>12</v>
      </c>
      <c r="E47" t="s">
        <v>2</v>
      </c>
      <c r="F47">
        <v>231</v>
      </c>
      <c r="G47">
        <v>32045</v>
      </c>
      <c r="H47" t="s">
        <v>47</v>
      </c>
      <c r="I47">
        <v>28</v>
      </c>
      <c r="J47" t="str">
        <f t="shared" si="2"/>
        <v>A1</v>
      </c>
      <c r="K47" s="2">
        <f t="shared" si="3"/>
        <v>138.722943722944</v>
      </c>
    </row>
    <row r="48" spans="1:11">
      <c r="A48">
        <v>47</v>
      </c>
      <c r="B48" s="1">
        <v>45228</v>
      </c>
      <c r="C48" t="s">
        <v>52</v>
      </c>
      <c r="D48" t="s">
        <v>11</v>
      </c>
      <c r="E48" t="s">
        <v>2</v>
      </c>
      <c r="F48">
        <v>288</v>
      </c>
      <c r="G48">
        <v>33284</v>
      </c>
      <c r="H48" t="s">
        <v>47</v>
      </c>
      <c r="I48">
        <v>57</v>
      </c>
      <c r="J48" t="str">
        <f t="shared" si="2"/>
        <v>A3</v>
      </c>
      <c r="K48" s="2">
        <f t="shared" si="3"/>
        <v>115.569444444444</v>
      </c>
    </row>
    <row r="49" spans="1:11">
      <c r="A49">
        <v>48</v>
      </c>
      <c r="B49" s="1">
        <v>45191</v>
      </c>
      <c r="C49" t="s">
        <v>49</v>
      </c>
      <c r="D49" t="s">
        <v>9</v>
      </c>
      <c r="E49" t="s">
        <v>3</v>
      </c>
      <c r="F49">
        <v>214</v>
      </c>
      <c r="G49">
        <v>11954</v>
      </c>
      <c r="H49" t="s">
        <v>47</v>
      </c>
      <c r="I49">
        <v>26</v>
      </c>
      <c r="J49" t="str">
        <f t="shared" si="2"/>
        <v>A1</v>
      </c>
      <c r="K49" s="2">
        <f t="shared" si="3"/>
        <v>55.8598130841121</v>
      </c>
    </row>
    <row r="50" spans="1:11">
      <c r="A50">
        <v>49</v>
      </c>
      <c r="B50" s="1">
        <v>45350</v>
      </c>
      <c r="C50" t="s">
        <v>46</v>
      </c>
      <c r="D50" t="s">
        <v>9</v>
      </c>
      <c r="E50" t="s">
        <v>5</v>
      </c>
      <c r="F50">
        <v>74</v>
      </c>
      <c r="G50">
        <v>36708</v>
      </c>
      <c r="H50" t="s">
        <v>50</v>
      </c>
      <c r="I50">
        <v>26</v>
      </c>
      <c r="J50" t="str">
        <f t="shared" si="2"/>
        <v>A1</v>
      </c>
      <c r="K50" s="2">
        <f t="shared" si="3"/>
        <v>496.054054054054</v>
      </c>
    </row>
    <row r="51" spans="1:11">
      <c r="A51">
        <v>50</v>
      </c>
      <c r="B51" s="1">
        <v>45234</v>
      </c>
      <c r="C51" t="s">
        <v>49</v>
      </c>
      <c r="D51" t="s">
        <v>10</v>
      </c>
      <c r="E51" t="s">
        <v>4</v>
      </c>
      <c r="F51">
        <v>177</v>
      </c>
      <c r="G51">
        <v>30600</v>
      </c>
      <c r="H51" t="s">
        <v>50</v>
      </c>
      <c r="I51">
        <v>25</v>
      </c>
      <c r="J51" t="str">
        <f t="shared" si="2"/>
        <v>A1</v>
      </c>
      <c r="K51" s="2">
        <f t="shared" si="3"/>
        <v>172.881355932203</v>
      </c>
    </row>
    <row r="52" spans="1:11">
      <c r="A52">
        <v>51</v>
      </c>
      <c r="B52" s="1">
        <v>45364</v>
      </c>
      <c r="C52" t="s">
        <v>46</v>
      </c>
      <c r="D52" t="s">
        <v>11</v>
      </c>
      <c r="E52" t="s">
        <v>5</v>
      </c>
      <c r="F52">
        <v>358</v>
      </c>
      <c r="G52">
        <v>13568</v>
      </c>
      <c r="H52" t="s">
        <v>47</v>
      </c>
      <c r="I52">
        <v>57</v>
      </c>
      <c r="J52" t="str">
        <f t="shared" si="2"/>
        <v>A3</v>
      </c>
      <c r="K52" s="2">
        <f t="shared" si="3"/>
        <v>37.8994413407821</v>
      </c>
    </row>
    <row r="53" spans="1:11">
      <c r="A53">
        <v>52</v>
      </c>
      <c r="B53" s="1">
        <v>45350</v>
      </c>
      <c r="C53" t="s">
        <v>46</v>
      </c>
      <c r="D53" t="s">
        <v>8</v>
      </c>
      <c r="E53" t="s">
        <v>5</v>
      </c>
      <c r="F53">
        <v>343</v>
      </c>
      <c r="G53">
        <v>33344</v>
      </c>
      <c r="H53" t="s">
        <v>50</v>
      </c>
      <c r="I53">
        <v>42</v>
      </c>
      <c r="J53" t="str">
        <f t="shared" si="2"/>
        <v>A2</v>
      </c>
      <c r="K53" s="2">
        <f t="shared" si="3"/>
        <v>97.2128279883382</v>
      </c>
    </row>
    <row r="54" spans="1:11">
      <c r="A54">
        <v>53</v>
      </c>
      <c r="B54" s="1">
        <v>45216</v>
      </c>
      <c r="C54" t="s">
        <v>52</v>
      </c>
      <c r="D54" t="s">
        <v>8</v>
      </c>
      <c r="E54" t="s">
        <v>5</v>
      </c>
      <c r="F54">
        <v>63</v>
      </c>
      <c r="G54">
        <v>3960</v>
      </c>
      <c r="H54" t="s">
        <v>50</v>
      </c>
      <c r="I54">
        <v>42</v>
      </c>
      <c r="J54" t="str">
        <f t="shared" si="2"/>
        <v>A2</v>
      </c>
      <c r="K54" s="2">
        <f t="shared" si="3"/>
        <v>62.8571428571429</v>
      </c>
    </row>
    <row r="55" spans="1:11">
      <c r="A55">
        <v>54</v>
      </c>
      <c r="B55" s="1">
        <v>45510</v>
      </c>
      <c r="C55" t="s">
        <v>48</v>
      </c>
      <c r="D55" t="s">
        <v>15</v>
      </c>
      <c r="E55" t="s">
        <v>2</v>
      </c>
      <c r="F55">
        <v>429</v>
      </c>
      <c r="G55">
        <v>58208</v>
      </c>
      <c r="H55" t="s">
        <v>50</v>
      </c>
      <c r="I55">
        <v>28</v>
      </c>
      <c r="J55" t="str">
        <f t="shared" si="2"/>
        <v>A1</v>
      </c>
      <c r="K55" s="2">
        <f t="shared" si="3"/>
        <v>135.682983682984</v>
      </c>
    </row>
    <row r="56" spans="1:11">
      <c r="A56">
        <v>55</v>
      </c>
      <c r="B56" s="1">
        <v>45549</v>
      </c>
      <c r="C56" t="s">
        <v>46</v>
      </c>
      <c r="D56" t="s">
        <v>8</v>
      </c>
      <c r="E56" t="s">
        <v>4</v>
      </c>
      <c r="F56">
        <v>491</v>
      </c>
      <c r="G56">
        <v>59458</v>
      </c>
      <c r="H56" t="s">
        <v>50</v>
      </c>
      <c r="I56">
        <v>42</v>
      </c>
      <c r="J56" t="str">
        <f t="shared" si="2"/>
        <v>A2</v>
      </c>
      <c r="K56" s="2">
        <f t="shared" si="3"/>
        <v>121.095723014257</v>
      </c>
    </row>
    <row r="57" spans="1:11">
      <c r="A57">
        <v>56</v>
      </c>
      <c r="B57" s="1">
        <v>45193</v>
      </c>
      <c r="C57" t="s">
        <v>48</v>
      </c>
      <c r="D57" t="s">
        <v>8</v>
      </c>
      <c r="E57" t="s">
        <v>2</v>
      </c>
      <c r="F57">
        <v>344</v>
      </c>
      <c r="G57">
        <v>13872</v>
      </c>
      <c r="H57" t="s">
        <v>47</v>
      </c>
      <c r="I57">
        <v>42</v>
      </c>
      <c r="J57" t="str">
        <f t="shared" si="2"/>
        <v>A2</v>
      </c>
      <c r="K57" s="2">
        <f t="shared" si="3"/>
        <v>40.3255813953488</v>
      </c>
    </row>
    <row r="58" spans="1:11">
      <c r="A58">
        <v>57</v>
      </c>
      <c r="B58" s="1">
        <v>45296</v>
      </c>
      <c r="C58" t="s">
        <v>48</v>
      </c>
      <c r="D58" t="s">
        <v>10</v>
      </c>
      <c r="E58" t="s">
        <v>4</v>
      </c>
      <c r="F58">
        <v>255</v>
      </c>
      <c r="G58">
        <v>57706</v>
      </c>
      <c r="H58" t="s">
        <v>47</v>
      </c>
      <c r="I58">
        <v>25</v>
      </c>
      <c r="J58" t="str">
        <f t="shared" si="2"/>
        <v>A1</v>
      </c>
      <c r="K58" s="2">
        <f t="shared" si="3"/>
        <v>226.298039215686</v>
      </c>
    </row>
    <row r="59" spans="1:11">
      <c r="A59">
        <v>58</v>
      </c>
      <c r="B59" s="1">
        <v>45292</v>
      </c>
      <c r="C59" t="s">
        <v>46</v>
      </c>
      <c r="D59" t="s">
        <v>8</v>
      </c>
      <c r="E59" t="s">
        <v>2</v>
      </c>
      <c r="F59">
        <v>160</v>
      </c>
      <c r="G59">
        <v>59248</v>
      </c>
      <c r="H59" t="s">
        <v>47</v>
      </c>
      <c r="I59">
        <v>42</v>
      </c>
      <c r="J59" t="str">
        <f t="shared" si="2"/>
        <v>A2</v>
      </c>
      <c r="K59" s="2">
        <f t="shared" si="3"/>
        <v>370.3</v>
      </c>
    </row>
    <row r="60" spans="1:11">
      <c r="A60">
        <v>59</v>
      </c>
      <c r="B60" s="1">
        <v>45453</v>
      </c>
      <c r="C60" t="s">
        <v>49</v>
      </c>
      <c r="D60" t="s">
        <v>10</v>
      </c>
      <c r="E60" t="s">
        <v>3</v>
      </c>
      <c r="F60">
        <v>322</v>
      </c>
      <c r="G60">
        <v>29440</v>
      </c>
      <c r="H60" t="s">
        <v>50</v>
      </c>
      <c r="I60">
        <v>25</v>
      </c>
      <c r="J60" t="str">
        <f t="shared" si="2"/>
        <v>A1</v>
      </c>
      <c r="K60" s="2">
        <f t="shared" si="3"/>
        <v>91.4285714285714</v>
      </c>
    </row>
    <row r="61" spans="1:11">
      <c r="A61">
        <v>60</v>
      </c>
      <c r="B61" s="1">
        <v>45372</v>
      </c>
      <c r="C61" t="s">
        <v>49</v>
      </c>
      <c r="D61" t="s">
        <v>10</v>
      </c>
      <c r="E61" t="s">
        <v>5</v>
      </c>
      <c r="F61">
        <v>178</v>
      </c>
      <c r="G61">
        <v>679</v>
      </c>
      <c r="H61" t="s">
        <v>50</v>
      </c>
      <c r="I61">
        <v>25</v>
      </c>
      <c r="J61" t="str">
        <f t="shared" si="2"/>
        <v>A1</v>
      </c>
      <c r="K61" s="2">
        <f t="shared" si="3"/>
        <v>3.81460674157303</v>
      </c>
    </row>
    <row r="62" spans="1:11">
      <c r="A62">
        <v>61</v>
      </c>
      <c r="B62" s="1">
        <v>45286</v>
      </c>
      <c r="C62" t="s">
        <v>48</v>
      </c>
      <c r="D62" t="s">
        <v>13</v>
      </c>
      <c r="E62" t="s">
        <v>2</v>
      </c>
      <c r="F62">
        <v>151</v>
      </c>
      <c r="G62">
        <v>8475</v>
      </c>
      <c r="H62" t="s">
        <v>47</v>
      </c>
      <c r="I62">
        <v>52</v>
      </c>
      <c r="J62" t="str">
        <f t="shared" si="2"/>
        <v>A3</v>
      </c>
      <c r="K62" s="2">
        <f t="shared" si="3"/>
        <v>56.1258278145695</v>
      </c>
    </row>
    <row r="63" spans="1:11">
      <c r="A63">
        <v>62</v>
      </c>
      <c r="B63" s="1">
        <v>45350</v>
      </c>
      <c r="C63" t="s">
        <v>48</v>
      </c>
      <c r="D63" t="s">
        <v>11</v>
      </c>
      <c r="E63" t="s">
        <v>5</v>
      </c>
      <c r="F63">
        <v>535</v>
      </c>
      <c r="G63">
        <v>44330</v>
      </c>
      <c r="H63" t="s">
        <v>50</v>
      </c>
      <c r="I63">
        <v>57</v>
      </c>
      <c r="J63" t="str">
        <f t="shared" si="2"/>
        <v>A3</v>
      </c>
      <c r="K63" s="2">
        <f t="shared" si="3"/>
        <v>82.8598130841121</v>
      </c>
    </row>
    <row r="64" spans="1:11">
      <c r="A64">
        <v>63</v>
      </c>
      <c r="B64" s="1">
        <v>45510</v>
      </c>
      <c r="C64" t="s">
        <v>52</v>
      </c>
      <c r="D64" t="s">
        <v>10</v>
      </c>
      <c r="E64" t="s">
        <v>2</v>
      </c>
      <c r="F64">
        <v>305</v>
      </c>
      <c r="G64">
        <v>3186</v>
      </c>
      <c r="H64" t="s">
        <v>47</v>
      </c>
      <c r="I64">
        <v>25</v>
      </c>
      <c r="J64" t="str">
        <f t="shared" si="2"/>
        <v>A1</v>
      </c>
      <c r="K64" s="2">
        <f t="shared" si="3"/>
        <v>10.4459016393443</v>
      </c>
    </row>
    <row r="65" spans="1:11">
      <c r="A65">
        <v>64</v>
      </c>
      <c r="B65" s="1">
        <v>45432</v>
      </c>
      <c r="C65" t="s">
        <v>48</v>
      </c>
      <c r="D65" t="s">
        <v>10</v>
      </c>
      <c r="E65" t="s">
        <v>3</v>
      </c>
      <c r="F65">
        <v>188</v>
      </c>
      <c r="G65">
        <v>679</v>
      </c>
      <c r="H65" t="s">
        <v>47</v>
      </c>
      <c r="I65">
        <v>25</v>
      </c>
      <c r="J65" t="str">
        <f t="shared" si="2"/>
        <v>A1</v>
      </c>
      <c r="K65" s="2">
        <f t="shared" si="3"/>
        <v>3.61170212765957</v>
      </c>
    </row>
    <row r="66" spans="1:11">
      <c r="A66">
        <v>65</v>
      </c>
      <c r="B66" s="1">
        <v>45378</v>
      </c>
      <c r="C66" t="s">
        <v>52</v>
      </c>
      <c r="D66" t="s">
        <v>8</v>
      </c>
      <c r="E66" t="s">
        <v>2</v>
      </c>
      <c r="F66">
        <v>495</v>
      </c>
      <c r="G66">
        <v>679</v>
      </c>
      <c r="H66" t="s">
        <v>50</v>
      </c>
      <c r="I66">
        <v>42</v>
      </c>
      <c r="J66" t="str">
        <f t="shared" ref="J66:J97" si="4">IF(I66&lt;=35,"A1",IF(I66&lt;=45,"A2","A3"))</f>
        <v>A2</v>
      </c>
      <c r="K66" s="2">
        <f t="shared" ref="K66:K97" si="5">G66/F66</f>
        <v>1.37171717171717</v>
      </c>
    </row>
    <row r="67" spans="1:11">
      <c r="A67">
        <v>66</v>
      </c>
      <c r="B67" s="1">
        <v>45390</v>
      </c>
      <c r="C67" t="s">
        <v>48</v>
      </c>
      <c r="D67" t="s">
        <v>12</v>
      </c>
      <c r="E67" t="s">
        <v>3</v>
      </c>
      <c r="F67">
        <v>190</v>
      </c>
      <c r="G67">
        <v>28050</v>
      </c>
      <c r="H67" t="s">
        <v>47</v>
      </c>
      <c r="I67">
        <v>28</v>
      </c>
      <c r="J67" t="str">
        <f t="shared" si="4"/>
        <v>A1</v>
      </c>
      <c r="K67" s="2">
        <f t="shared" si="5"/>
        <v>147.631578947368</v>
      </c>
    </row>
    <row r="68" spans="1:11">
      <c r="A68">
        <v>67</v>
      </c>
      <c r="B68" s="1">
        <v>45249</v>
      </c>
      <c r="C68" t="s">
        <v>48</v>
      </c>
      <c r="D68" t="s">
        <v>9</v>
      </c>
      <c r="E68" t="s">
        <v>2</v>
      </c>
      <c r="F68">
        <v>511</v>
      </c>
      <c r="G68">
        <v>16698</v>
      </c>
      <c r="H68" t="s">
        <v>51</v>
      </c>
      <c r="I68">
        <v>26</v>
      </c>
      <c r="J68" t="str">
        <f t="shared" si="4"/>
        <v>A1</v>
      </c>
      <c r="K68" s="2">
        <f t="shared" si="5"/>
        <v>32.6771037181996</v>
      </c>
    </row>
    <row r="69" spans="1:11">
      <c r="A69">
        <v>68</v>
      </c>
      <c r="B69" s="1">
        <v>45350</v>
      </c>
      <c r="C69" t="s">
        <v>46</v>
      </c>
      <c r="D69" t="s">
        <v>16</v>
      </c>
      <c r="E69" t="s">
        <v>2</v>
      </c>
      <c r="F69">
        <v>308</v>
      </c>
      <c r="G69">
        <v>27956</v>
      </c>
      <c r="H69" t="s">
        <v>51</v>
      </c>
      <c r="I69">
        <v>49</v>
      </c>
      <c r="J69" t="str">
        <f t="shared" si="4"/>
        <v>A3</v>
      </c>
      <c r="K69" s="2">
        <f t="shared" si="5"/>
        <v>90.7662337662338</v>
      </c>
    </row>
    <row r="70" spans="1:11">
      <c r="A70">
        <v>69</v>
      </c>
      <c r="B70" s="1">
        <v>45532</v>
      </c>
      <c r="C70" t="s">
        <v>52</v>
      </c>
      <c r="D70" t="s">
        <v>17</v>
      </c>
      <c r="E70" t="s">
        <v>4</v>
      </c>
      <c r="F70">
        <v>183</v>
      </c>
      <c r="G70">
        <v>679</v>
      </c>
      <c r="H70" t="s">
        <v>50</v>
      </c>
      <c r="I70">
        <v>36</v>
      </c>
      <c r="J70" t="str">
        <f t="shared" si="4"/>
        <v>A2</v>
      </c>
      <c r="K70" s="2">
        <f t="shared" si="5"/>
        <v>3.7103825136612</v>
      </c>
    </row>
    <row r="71" spans="1:11">
      <c r="A71">
        <v>70</v>
      </c>
      <c r="B71" s="1">
        <v>45232</v>
      </c>
      <c r="C71" t="s">
        <v>49</v>
      </c>
      <c r="D71" t="s">
        <v>8</v>
      </c>
      <c r="E71" t="s">
        <v>4</v>
      </c>
      <c r="F71">
        <v>335</v>
      </c>
      <c r="G71">
        <v>36984</v>
      </c>
      <c r="H71" t="s">
        <v>47</v>
      </c>
      <c r="I71">
        <v>42</v>
      </c>
      <c r="J71" t="str">
        <f t="shared" si="4"/>
        <v>A2</v>
      </c>
      <c r="K71" s="2">
        <f t="shared" si="5"/>
        <v>110.4</v>
      </c>
    </row>
    <row r="72" spans="1:11">
      <c r="A72">
        <v>71</v>
      </c>
      <c r="B72" s="1">
        <v>45350</v>
      </c>
      <c r="C72" t="s">
        <v>49</v>
      </c>
      <c r="D72" t="s">
        <v>16</v>
      </c>
      <c r="E72" t="s">
        <v>4</v>
      </c>
      <c r="F72">
        <v>95</v>
      </c>
      <c r="G72">
        <v>46800</v>
      </c>
      <c r="H72" t="s">
        <v>50</v>
      </c>
      <c r="I72">
        <v>49</v>
      </c>
      <c r="J72" t="str">
        <f t="shared" si="4"/>
        <v>A3</v>
      </c>
      <c r="K72" s="2">
        <f t="shared" si="5"/>
        <v>492.631578947368</v>
      </c>
    </row>
    <row r="73" spans="1:11">
      <c r="A73">
        <v>72</v>
      </c>
      <c r="B73" s="1">
        <v>45356</v>
      </c>
      <c r="C73" t="s">
        <v>49</v>
      </c>
      <c r="D73" t="s">
        <v>8</v>
      </c>
      <c r="E73" t="s">
        <v>4</v>
      </c>
      <c r="F73">
        <v>218</v>
      </c>
      <c r="G73">
        <v>7125</v>
      </c>
      <c r="H73" t="s">
        <v>50</v>
      </c>
      <c r="I73">
        <v>42</v>
      </c>
      <c r="J73" t="str">
        <f t="shared" si="4"/>
        <v>A2</v>
      </c>
      <c r="K73" s="2">
        <f t="shared" si="5"/>
        <v>32.6834862385321</v>
      </c>
    </row>
    <row r="74" spans="1:11">
      <c r="A74">
        <v>73</v>
      </c>
      <c r="B74" s="1">
        <v>45506</v>
      </c>
      <c r="C74" t="s">
        <v>48</v>
      </c>
      <c r="D74" t="s">
        <v>8</v>
      </c>
      <c r="E74" t="s">
        <v>5</v>
      </c>
      <c r="F74">
        <v>265</v>
      </c>
      <c r="G74">
        <v>12320</v>
      </c>
      <c r="H74" t="s">
        <v>47</v>
      </c>
      <c r="I74">
        <v>42</v>
      </c>
      <c r="J74" t="str">
        <f t="shared" si="4"/>
        <v>A2</v>
      </c>
      <c r="K74" s="2">
        <f t="shared" si="5"/>
        <v>46.4905660377358</v>
      </c>
    </row>
    <row r="75" spans="1:11">
      <c r="A75">
        <v>74</v>
      </c>
      <c r="B75" s="1">
        <v>45197</v>
      </c>
      <c r="C75" t="s">
        <v>48</v>
      </c>
      <c r="D75" t="s">
        <v>13</v>
      </c>
      <c r="E75" t="s">
        <v>3</v>
      </c>
      <c r="F75">
        <v>213</v>
      </c>
      <c r="G75">
        <v>42028</v>
      </c>
      <c r="H75" t="s">
        <v>47</v>
      </c>
      <c r="I75">
        <v>52</v>
      </c>
      <c r="J75" t="str">
        <f t="shared" si="4"/>
        <v>A3</v>
      </c>
      <c r="K75" s="2">
        <f t="shared" si="5"/>
        <v>197.31455399061</v>
      </c>
    </row>
    <row r="76" spans="1:11">
      <c r="A76">
        <v>75</v>
      </c>
      <c r="B76" s="1">
        <v>45357</v>
      </c>
      <c r="C76" t="s">
        <v>48</v>
      </c>
      <c r="D76" t="s">
        <v>15</v>
      </c>
      <c r="E76" t="s">
        <v>2</v>
      </c>
      <c r="F76">
        <v>128</v>
      </c>
      <c r="G76">
        <v>679</v>
      </c>
      <c r="H76" t="s">
        <v>50</v>
      </c>
      <c r="I76">
        <v>28</v>
      </c>
      <c r="J76" t="str">
        <f t="shared" si="4"/>
        <v>A1</v>
      </c>
      <c r="K76" s="2">
        <f t="shared" si="5"/>
        <v>5.3046875</v>
      </c>
    </row>
    <row r="77" spans="1:11">
      <c r="A77">
        <v>76</v>
      </c>
      <c r="B77" s="1">
        <v>45217</v>
      </c>
      <c r="C77" t="s">
        <v>49</v>
      </c>
      <c r="D77" t="s">
        <v>10</v>
      </c>
      <c r="E77" t="s">
        <v>3</v>
      </c>
      <c r="F77">
        <v>208</v>
      </c>
      <c r="G77">
        <v>25758</v>
      </c>
      <c r="H77" t="s">
        <v>51</v>
      </c>
      <c r="I77">
        <v>25</v>
      </c>
      <c r="J77" t="str">
        <f t="shared" si="4"/>
        <v>A1</v>
      </c>
      <c r="K77" s="2">
        <f t="shared" si="5"/>
        <v>123.836538461538</v>
      </c>
    </row>
    <row r="78" spans="1:11">
      <c r="A78">
        <v>77</v>
      </c>
      <c r="B78" s="1">
        <v>45478</v>
      </c>
      <c r="C78" t="s">
        <v>48</v>
      </c>
      <c r="D78" t="s">
        <v>8</v>
      </c>
      <c r="E78" t="s">
        <v>4</v>
      </c>
      <c r="F78">
        <v>115</v>
      </c>
      <c r="G78">
        <v>34804</v>
      </c>
      <c r="H78" t="s">
        <v>47</v>
      </c>
      <c r="I78">
        <v>42</v>
      </c>
      <c r="J78" t="str">
        <f t="shared" si="4"/>
        <v>A2</v>
      </c>
      <c r="K78" s="2">
        <f t="shared" si="5"/>
        <v>302.64347826087</v>
      </c>
    </row>
    <row r="79" spans="1:11">
      <c r="A79">
        <v>78</v>
      </c>
      <c r="B79" s="1">
        <v>45469</v>
      </c>
      <c r="C79" t="s">
        <v>46</v>
      </c>
      <c r="D79" t="s">
        <v>9</v>
      </c>
      <c r="E79" t="s">
        <v>2</v>
      </c>
      <c r="F79">
        <v>465</v>
      </c>
      <c r="G79">
        <v>679</v>
      </c>
      <c r="H79" t="s">
        <v>47</v>
      </c>
      <c r="I79">
        <v>26</v>
      </c>
      <c r="J79" t="str">
        <f t="shared" si="4"/>
        <v>A1</v>
      </c>
      <c r="K79" s="2">
        <f t="shared" si="5"/>
        <v>1.46021505376344</v>
      </c>
    </row>
    <row r="80" spans="1:11">
      <c r="A80">
        <v>79</v>
      </c>
      <c r="B80" s="1">
        <v>45544</v>
      </c>
      <c r="C80" t="s">
        <v>52</v>
      </c>
      <c r="D80" t="s">
        <v>8</v>
      </c>
      <c r="E80" t="s">
        <v>5</v>
      </c>
      <c r="F80">
        <v>519</v>
      </c>
      <c r="G80">
        <v>45312</v>
      </c>
      <c r="H80" t="s">
        <v>50</v>
      </c>
      <c r="I80">
        <v>42</v>
      </c>
      <c r="J80" t="str">
        <f t="shared" si="4"/>
        <v>A2</v>
      </c>
      <c r="K80" s="2">
        <f t="shared" si="5"/>
        <v>87.3063583815029</v>
      </c>
    </row>
    <row r="81" spans="1:11">
      <c r="A81">
        <v>80</v>
      </c>
      <c r="B81" s="1">
        <v>45350</v>
      </c>
      <c r="C81" t="s">
        <v>46</v>
      </c>
      <c r="D81" t="s">
        <v>11</v>
      </c>
      <c r="E81" t="s">
        <v>5</v>
      </c>
      <c r="F81">
        <v>380</v>
      </c>
      <c r="G81">
        <v>44525</v>
      </c>
      <c r="H81" t="s">
        <v>51</v>
      </c>
      <c r="I81">
        <v>57</v>
      </c>
      <c r="J81" t="str">
        <f t="shared" si="4"/>
        <v>A3</v>
      </c>
      <c r="K81" s="2">
        <f t="shared" si="5"/>
        <v>117.171052631579</v>
      </c>
    </row>
    <row r="82" spans="1:11">
      <c r="A82">
        <v>81</v>
      </c>
      <c r="B82" s="1">
        <v>45335</v>
      </c>
      <c r="C82" t="s">
        <v>52</v>
      </c>
      <c r="D82" t="s">
        <v>8</v>
      </c>
      <c r="E82" t="s">
        <v>2</v>
      </c>
      <c r="F82">
        <v>32</v>
      </c>
      <c r="G82">
        <v>3132</v>
      </c>
      <c r="H82" t="s">
        <v>50</v>
      </c>
      <c r="I82">
        <v>42</v>
      </c>
      <c r="J82" t="str">
        <f t="shared" si="4"/>
        <v>A2</v>
      </c>
      <c r="K82" s="2">
        <f t="shared" si="5"/>
        <v>97.875</v>
      </c>
    </row>
    <row r="83" spans="1:11">
      <c r="A83">
        <v>82</v>
      </c>
      <c r="B83" s="1">
        <v>45457</v>
      </c>
      <c r="C83" t="s">
        <v>52</v>
      </c>
      <c r="D83" t="s">
        <v>10</v>
      </c>
      <c r="E83" t="s">
        <v>4</v>
      </c>
      <c r="F83">
        <v>130</v>
      </c>
      <c r="G83">
        <v>16740</v>
      </c>
      <c r="H83" t="s">
        <v>47</v>
      </c>
      <c r="I83">
        <v>25</v>
      </c>
      <c r="J83" t="str">
        <f t="shared" si="4"/>
        <v>A1</v>
      </c>
      <c r="K83" s="2">
        <f t="shared" si="5"/>
        <v>128.769230769231</v>
      </c>
    </row>
    <row r="84" spans="1:11">
      <c r="A84">
        <v>83</v>
      </c>
      <c r="B84" s="1">
        <v>45254</v>
      </c>
      <c r="C84" t="s">
        <v>48</v>
      </c>
      <c r="D84" t="s">
        <v>9</v>
      </c>
      <c r="E84" t="s">
        <v>5</v>
      </c>
      <c r="F84">
        <v>545</v>
      </c>
      <c r="G84">
        <v>65250</v>
      </c>
      <c r="H84" t="s">
        <v>47</v>
      </c>
      <c r="I84">
        <v>26</v>
      </c>
      <c r="J84" t="str">
        <f t="shared" si="4"/>
        <v>A1</v>
      </c>
      <c r="K84" s="2">
        <f t="shared" si="5"/>
        <v>119.724770642202</v>
      </c>
    </row>
    <row r="85" spans="1:11">
      <c r="A85">
        <v>84</v>
      </c>
      <c r="B85" s="1">
        <v>45369</v>
      </c>
      <c r="C85" t="s">
        <v>48</v>
      </c>
      <c r="D85" t="s">
        <v>12</v>
      </c>
      <c r="E85" t="s">
        <v>3</v>
      </c>
      <c r="F85">
        <v>84</v>
      </c>
      <c r="G85">
        <v>10688</v>
      </c>
      <c r="H85" t="s">
        <v>47</v>
      </c>
      <c r="I85">
        <v>28</v>
      </c>
      <c r="J85" t="str">
        <f t="shared" si="4"/>
        <v>A1</v>
      </c>
      <c r="K85" s="2">
        <f t="shared" si="5"/>
        <v>127.238095238095</v>
      </c>
    </row>
    <row r="86" spans="1:11">
      <c r="A86">
        <v>85</v>
      </c>
      <c r="B86" s="1">
        <v>45309</v>
      </c>
      <c r="C86" t="s">
        <v>48</v>
      </c>
      <c r="D86" t="s">
        <v>8</v>
      </c>
      <c r="E86" t="s">
        <v>3</v>
      </c>
      <c r="F86">
        <v>192</v>
      </c>
      <c r="G86">
        <v>18648</v>
      </c>
      <c r="H86" t="s">
        <v>47</v>
      </c>
      <c r="I86">
        <v>42</v>
      </c>
      <c r="J86" t="str">
        <f t="shared" si="4"/>
        <v>A2</v>
      </c>
      <c r="K86" s="2">
        <f t="shared" si="5"/>
        <v>97.125</v>
      </c>
    </row>
    <row r="87" spans="1:11">
      <c r="A87">
        <v>86</v>
      </c>
      <c r="B87" s="1">
        <v>45307</v>
      </c>
      <c r="C87" t="s">
        <v>46</v>
      </c>
      <c r="D87" t="s">
        <v>12</v>
      </c>
      <c r="E87" t="s">
        <v>2</v>
      </c>
      <c r="F87">
        <v>60</v>
      </c>
      <c r="G87">
        <v>5822</v>
      </c>
      <c r="H87" t="s">
        <v>50</v>
      </c>
      <c r="I87">
        <v>28</v>
      </c>
      <c r="J87" t="str">
        <f t="shared" si="4"/>
        <v>A1</v>
      </c>
      <c r="K87" s="2">
        <f t="shared" si="5"/>
        <v>97.0333333333333</v>
      </c>
    </row>
    <row r="88" spans="1:11">
      <c r="A88">
        <v>87</v>
      </c>
      <c r="B88" s="1">
        <v>45330</v>
      </c>
      <c r="C88" t="s">
        <v>48</v>
      </c>
      <c r="D88" t="s">
        <v>8</v>
      </c>
      <c r="E88" t="s">
        <v>4</v>
      </c>
      <c r="F88">
        <v>209</v>
      </c>
      <c r="G88">
        <v>51221</v>
      </c>
      <c r="H88" t="s">
        <v>47</v>
      </c>
      <c r="I88">
        <v>42</v>
      </c>
      <c r="J88" t="str">
        <f t="shared" si="4"/>
        <v>A2</v>
      </c>
      <c r="K88" s="2">
        <f t="shared" si="5"/>
        <v>245.076555023923</v>
      </c>
    </row>
    <row r="89" spans="1:11">
      <c r="A89">
        <v>88</v>
      </c>
      <c r="B89" s="1">
        <v>45305</v>
      </c>
      <c r="C89" t="s">
        <v>49</v>
      </c>
      <c r="D89" t="s">
        <v>12</v>
      </c>
      <c r="E89" t="s">
        <v>4</v>
      </c>
      <c r="F89">
        <v>264</v>
      </c>
      <c r="G89">
        <v>75332</v>
      </c>
      <c r="H89" t="s">
        <v>47</v>
      </c>
      <c r="I89">
        <v>28</v>
      </c>
      <c r="J89" t="str">
        <f t="shared" si="4"/>
        <v>A1</v>
      </c>
      <c r="K89" s="2">
        <f t="shared" si="5"/>
        <v>285.348484848485</v>
      </c>
    </row>
    <row r="90" spans="1:11">
      <c r="A90">
        <v>89</v>
      </c>
      <c r="B90" s="1">
        <v>45348</v>
      </c>
      <c r="C90" t="s">
        <v>48</v>
      </c>
      <c r="D90" t="s">
        <v>9</v>
      </c>
      <c r="E90" t="s">
        <v>3</v>
      </c>
      <c r="F90">
        <v>97</v>
      </c>
      <c r="G90">
        <v>679</v>
      </c>
      <c r="H90" t="s">
        <v>47</v>
      </c>
      <c r="I90">
        <v>26</v>
      </c>
      <c r="J90" t="str">
        <f t="shared" si="4"/>
        <v>A1</v>
      </c>
      <c r="K90" s="2">
        <f t="shared" si="5"/>
        <v>7</v>
      </c>
    </row>
    <row r="91" spans="1:11">
      <c r="A91">
        <v>90</v>
      </c>
      <c r="B91" s="1">
        <v>45289</v>
      </c>
      <c r="C91" t="s">
        <v>48</v>
      </c>
      <c r="D91" t="s">
        <v>9</v>
      </c>
      <c r="E91" t="s">
        <v>4</v>
      </c>
      <c r="F91">
        <v>404</v>
      </c>
      <c r="G91">
        <v>13310</v>
      </c>
      <c r="H91" t="s">
        <v>47</v>
      </c>
      <c r="I91">
        <v>26</v>
      </c>
      <c r="J91" t="str">
        <f t="shared" si="4"/>
        <v>A1</v>
      </c>
      <c r="K91" s="2">
        <f t="shared" si="5"/>
        <v>32.9455445544554</v>
      </c>
    </row>
    <row r="92" spans="1:11">
      <c r="A92">
        <v>91</v>
      </c>
      <c r="B92" s="1">
        <v>45444</v>
      </c>
      <c r="C92" t="s">
        <v>49</v>
      </c>
      <c r="D92" t="s">
        <v>8</v>
      </c>
      <c r="E92" t="s">
        <v>5</v>
      </c>
      <c r="F92">
        <v>386</v>
      </c>
      <c r="G92">
        <v>47952</v>
      </c>
      <c r="H92" t="s">
        <v>50</v>
      </c>
      <c r="I92">
        <v>42</v>
      </c>
      <c r="J92" t="str">
        <f t="shared" si="4"/>
        <v>A2</v>
      </c>
      <c r="K92" s="2">
        <f t="shared" si="5"/>
        <v>124.227979274611</v>
      </c>
    </row>
    <row r="93" spans="1:11">
      <c r="A93">
        <v>92</v>
      </c>
      <c r="B93" s="1">
        <v>45329</v>
      </c>
      <c r="C93" t="s">
        <v>46</v>
      </c>
      <c r="D93" t="s">
        <v>10</v>
      </c>
      <c r="E93" t="s">
        <v>5</v>
      </c>
      <c r="F93">
        <v>214</v>
      </c>
      <c r="G93">
        <v>4984</v>
      </c>
      <c r="H93" t="s">
        <v>50</v>
      </c>
      <c r="I93">
        <v>25</v>
      </c>
      <c r="J93" t="str">
        <f t="shared" si="4"/>
        <v>A1</v>
      </c>
      <c r="K93" s="2">
        <f t="shared" si="5"/>
        <v>23.2897196261682</v>
      </c>
    </row>
    <row r="94" spans="1:11">
      <c r="A94">
        <v>93</v>
      </c>
      <c r="B94" s="1">
        <v>45277</v>
      </c>
      <c r="C94" t="s">
        <v>46</v>
      </c>
      <c r="D94" t="s">
        <v>15</v>
      </c>
      <c r="E94" t="s">
        <v>2</v>
      </c>
      <c r="F94">
        <v>366</v>
      </c>
      <c r="G94">
        <v>4131</v>
      </c>
      <c r="H94" t="s">
        <v>50</v>
      </c>
      <c r="I94">
        <v>28</v>
      </c>
      <c r="J94" t="str">
        <f t="shared" si="4"/>
        <v>A1</v>
      </c>
      <c r="K94" s="2">
        <f t="shared" si="5"/>
        <v>11.2868852459016</v>
      </c>
    </row>
    <row r="95" spans="1:11">
      <c r="A95">
        <v>94</v>
      </c>
      <c r="B95" s="1">
        <v>45427</v>
      </c>
      <c r="C95" t="s">
        <v>49</v>
      </c>
      <c r="D95" t="s">
        <v>14</v>
      </c>
      <c r="E95" t="s">
        <v>2</v>
      </c>
      <c r="F95">
        <v>173</v>
      </c>
      <c r="G95">
        <v>24549</v>
      </c>
      <c r="H95" t="s">
        <v>50</v>
      </c>
      <c r="I95">
        <v>25</v>
      </c>
      <c r="J95" t="str">
        <f t="shared" si="4"/>
        <v>A1</v>
      </c>
      <c r="K95" s="2">
        <f t="shared" si="5"/>
        <v>141.901734104046</v>
      </c>
    </row>
    <row r="96" spans="1:11">
      <c r="A96">
        <v>95</v>
      </c>
      <c r="B96" s="1">
        <v>45521</v>
      </c>
      <c r="C96" t="s">
        <v>49</v>
      </c>
      <c r="D96" t="s">
        <v>8</v>
      </c>
      <c r="E96" t="s">
        <v>4</v>
      </c>
      <c r="F96">
        <v>306</v>
      </c>
      <c r="G96">
        <v>679</v>
      </c>
      <c r="H96" t="s">
        <v>47</v>
      </c>
      <c r="I96">
        <v>42</v>
      </c>
      <c r="J96" t="str">
        <f t="shared" si="4"/>
        <v>A2</v>
      </c>
      <c r="K96" s="2">
        <f t="shared" si="5"/>
        <v>2.21895424836601</v>
      </c>
    </row>
    <row r="97" spans="1:11">
      <c r="A97">
        <v>96</v>
      </c>
      <c r="B97" s="1">
        <v>45347</v>
      </c>
      <c r="C97" t="s">
        <v>49</v>
      </c>
      <c r="D97" t="s">
        <v>12</v>
      </c>
      <c r="E97" t="s">
        <v>2</v>
      </c>
      <c r="F97">
        <v>128</v>
      </c>
      <c r="G97">
        <v>35088</v>
      </c>
      <c r="H97" t="s">
        <v>50</v>
      </c>
      <c r="I97">
        <v>28</v>
      </c>
      <c r="J97" t="str">
        <f t="shared" si="4"/>
        <v>A1</v>
      </c>
      <c r="K97" s="2">
        <f t="shared" si="5"/>
        <v>274.125</v>
      </c>
    </row>
    <row r="98" spans="1:11">
      <c r="A98">
        <v>97</v>
      </c>
      <c r="B98" s="1">
        <v>45293</v>
      </c>
      <c r="C98" t="s">
        <v>48</v>
      </c>
      <c r="D98" t="s">
        <v>10</v>
      </c>
      <c r="E98" t="s">
        <v>3</v>
      </c>
      <c r="F98">
        <v>368</v>
      </c>
      <c r="G98">
        <v>25254</v>
      </c>
      <c r="H98" t="s">
        <v>47</v>
      </c>
      <c r="I98">
        <v>25</v>
      </c>
      <c r="J98" t="str">
        <f t="shared" ref="J98:J121" si="6">IF(I98&lt;=35,"A1",IF(I98&lt;=45,"A2","A3"))</f>
        <v>A1</v>
      </c>
      <c r="K98" s="2">
        <f t="shared" ref="K98:K121" si="7">G98/F98</f>
        <v>68.625</v>
      </c>
    </row>
    <row r="99" spans="1:11">
      <c r="A99">
        <v>98</v>
      </c>
      <c r="B99" s="1">
        <v>45282</v>
      </c>
      <c r="C99" t="s">
        <v>48</v>
      </c>
      <c r="D99" t="s">
        <v>11</v>
      </c>
      <c r="E99" t="s">
        <v>5</v>
      </c>
      <c r="F99">
        <v>222</v>
      </c>
      <c r="G99">
        <v>17500</v>
      </c>
      <c r="H99" t="s">
        <v>50</v>
      </c>
      <c r="I99">
        <v>57</v>
      </c>
      <c r="J99" t="str">
        <f t="shared" si="6"/>
        <v>A3</v>
      </c>
      <c r="K99" s="2">
        <f t="shared" si="7"/>
        <v>78.8288288288288</v>
      </c>
    </row>
    <row r="100" spans="1:11">
      <c r="A100">
        <v>99</v>
      </c>
      <c r="B100" s="1">
        <v>45464</v>
      </c>
      <c r="C100" t="s">
        <v>48</v>
      </c>
      <c r="D100" t="s">
        <v>8</v>
      </c>
      <c r="E100" t="s">
        <v>3</v>
      </c>
      <c r="F100">
        <v>216</v>
      </c>
      <c r="G100">
        <v>36934</v>
      </c>
      <c r="H100" t="s">
        <v>47</v>
      </c>
      <c r="I100">
        <v>42</v>
      </c>
      <c r="J100" t="str">
        <f t="shared" si="6"/>
        <v>A2</v>
      </c>
      <c r="K100" s="2">
        <f t="shared" si="7"/>
        <v>170.990740740741</v>
      </c>
    </row>
    <row r="101" spans="1:11">
      <c r="A101">
        <v>100</v>
      </c>
      <c r="B101" s="1">
        <v>45286</v>
      </c>
      <c r="C101" t="s">
        <v>48</v>
      </c>
      <c r="D101" t="s">
        <v>13</v>
      </c>
      <c r="E101" t="s">
        <v>3</v>
      </c>
      <c r="F101">
        <v>307</v>
      </c>
      <c r="G101">
        <v>679</v>
      </c>
      <c r="H101" t="s">
        <v>47</v>
      </c>
      <c r="I101">
        <v>52</v>
      </c>
      <c r="J101" t="str">
        <f t="shared" si="6"/>
        <v>A3</v>
      </c>
      <c r="K101" s="2">
        <f t="shared" si="7"/>
        <v>2.21172638436482</v>
      </c>
    </row>
    <row r="102" spans="1:11">
      <c r="A102">
        <v>101</v>
      </c>
      <c r="B102" s="1">
        <v>45215</v>
      </c>
      <c r="C102" t="s">
        <v>46</v>
      </c>
      <c r="D102" t="s">
        <v>10</v>
      </c>
      <c r="E102" t="s">
        <v>4</v>
      </c>
      <c r="F102">
        <v>384</v>
      </c>
      <c r="G102">
        <v>40565</v>
      </c>
      <c r="H102" t="s">
        <v>47</v>
      </c>
      <c r="I102">
        <v>25</v>
      </c>
      <c r="J102" t="str">
        <f t="shared" si="6"/>
        <v>A1</v>
      </c>
      <c r="K102" s="2">
        <f t="shared" si="7"/>
        <v>105.638020833333</v>
      </c>
    </row>
    <row r="103" spans="1:11">
      <c r="A103">
        <v>102</v>
      </c>
      <c r="B103" s="1">
        <v>45497</v>
      </c>
      <c r="C103" t="s">
        <v>52</v>
      </c>
      <c r="D103" t="s">
        <v>9</v>
      </c>
      <c r="E103" t="s">
        <v>2</v>
      </c>
      <c r="F103">
        <v>376</v>
      </c>
      <c r="G103">
        <v>679</v>
      </c>
      <c r="H103" t="s">
        <v>47</v>
      </c>
      <c r="I103">
        <v>26</v>
      </c>
      <c r="J103" t="str">
        <f t="shared" si="6"/>
        <v>A1</v>
      </c>
      <c r="K103" s="2">
        <f t="shared" si="7"/>
        <v>1.80585106382979</v>
      </c>
    </row>
    <row r="104" spans="1:11">
      <c r="A104">
        <v>103</v>
      </c>
      <c r="B104" s="1">
        <v>45274</v>
      </c>
      <c r="C104" t="s">
        <v>52</v>
      </c>
      <c r="D104" t="s">
        <v>11</v>
      </c>
      <c r="E104" t="s">
        <v>2</v>
      </c>
      <c r="F104">
        <v>97</v>
      </c>
      <c r="G104">
        <v>679</v>
      </c>
      <c r="H104" t="s">
        <v>47</v>
      </c>
      <c r="I104">
        <v>57</v>
      </c>
      <c r="J104" t="str">
        <f t="shared" si="6"/>
        <v>A3</v>
      </c>
      <c r="K104" s="2">
        <f t="shared" si="7"/>
        <v>7</v>
      </c>
    </row>
    <row r="105" spans="1:11">
      <c r="A105">
        <v>104</v>
      </c>
      <c r="B105" s="1">
        <v>45243</v>
      </c>
      <c r="C105" t="s">
        <v>48</v>
      </c>
      <c r="D105" t="s">
        <v>8</v>
      </c>
      <c r="E105" t="s">
        <v>5</v>
      </c>
      <c r="F105">
        <v>359</v>
      </c>
      <c r="G105">
        <v>12753</v>
      </c>
      <c r="H105" t="s">
        <v>50</v>
      </c>
      <c r="I105">
        <v>42</v>
      </c>
      <c r="J105" t="str">
        <f t="shared" si="6"/>
        <v>A2</v>
      </c>
      <c r="K105" s="2">
        <f t="shared" si="7"/>
        <v>35.5236768802228</v>
      </c>
    </row>
    <row r="106" spans="1:11">
      <c r="A106">
        <v>105</v>
      </c>
      <c r="B106" s="1">
        <v>45350</v>
      </c>
      <c r="C106" t="s">
        <v>49</v>
      </c>
      <c r="D106" t="s">
        <v>8</v>
      </c>
      <c r="E106" t="s">
        <v>5</v>
      </c>
      <c r="F106">
        <v>318</v>
      </c>
      <c r="G106">
        <v>16864</v>
      </c>
      <c r="H106" t="s">
        <v>50</v>
      </c>
      <c r="I106">
        <v>42</v>
      </c>
      <c r="J106" t="str">
        <f t="shared" si="6"/>
        <v>A2</v>
      </c>
      <c r="K106" s="2">
        <f t="shared" si="7"/>
        <v>53.0314465408805</v>
      </c>
    </row>
    <row r="107" spans="1:11">
      <c r="A107">
        <v>106</v>
      </c>
      <c r="B107" s="1">
        <v>45392</v>
      </c>
      <c r="C107" t="s">
        <v>46</v>
      </c>
      <c r="D107" t="s">
        <v>8</v>
      </c>
      <c r="E107" t="s">
        <v>2</v>
      </c>
      <c r="F107">
        <v>51</v>
      </c>
      <c r="G107">
        <v>56888</v>
      </c>
      <c r="H107" t="s">
        <v>47</v>
      </c>
      <c r="I107">
        <v>42</v>
      </c>
      <c r="J107" t="str">
        <f t="shared" si="6"/>
        <v>A2</v>
      </c>
      <c r="K107" s="2">
        <f t="shared" si="7"/>
        <v>1115.45098039216</v>
      </c>
    </row>
    <row r="108" spans="1:11">
      <c r="A108">
        <v>107</v>
      </c>
      <c r="B108" s="1">
        <v>45412</v>
      </c>
      <c r="C108" t="s">
        <v>52</v>
      </c>
      <c r="D108" t="s">
        <v>12</v>
      </c>
      <c r="E108" t="s">
        <v>5</v>
      </c>
      <c r="F108">
        <v>236</v>
      </c>
      <c r="G108">
        <v>679</v>
      </c>
      <c r="H108" t="s">
        <v>51</v>
      </c>
      <c r="I108">
        <v>28</v>
      </c>
      <c r="J108" t="str">
        <f t="shared" si="6"/>
        <v>A1</v>
      </c>
      <c r="K108" s="2">
        <f t="shared" si="7"/>
        <v>2.8771186440678</v>
      </c>
    </row>
    <row r="109" spans="1:11">
      <c r="A109">
        <v>108</v>
      </c>
      <c r="B109" s="1">
        <v>45264</v>
      </c>
      <c r="C109" t="s">
        <v>48</v>
      </c>
      <c r="D109" t="s">
        <v>8</v>
      </c>
      <c r="E109" t="s">
        <v>2</v>
      </c>
      <c r="F109">
        <v>214</v>
      </c>
      <c r="G109">
        <v>31122</v>
      </c>
      <c r="H109" t="s">
        <v>50</v>
      </c>
      <c r="I109">
        <v>42</v>
      </c>
      <c r="J109" t="str">
        <f t="shared" si="6"/>
        <v>A2</v>
      </c>
      <c r="K109" s="2">
        <f t="shared" si="7"/>
        <v>145.429906542056</v>
      </c>
    </row>
    <row r="110" spans="1:11">
      <c r="A110">
        <v>109</v>
      </c>
      <c r="B110" s="1">
        <v>45256</v>
      </c>
      <c r="C110" t="s">
        <v>52</v>
      </c>
      <c r="D110" t="s">
        <v>15</v>
      </c>
      <c r="E110" t="s">
        <v>2</v>
      </c>
      <c r="F110">
        <v>86</v>
      </c>
      <c r="G110">
        <v>25853</v>
      </c>
      <c r="H110" t="s">
        <v>47</v>
      </c>
      <c r="I110">
        <v>28</v>
      </c>
      <c r="J110" t="str">
        <f t="shared" si="6"/>
        <v>A1</v>
      </c>
      <c r="K110" s="2">
        <f t="shared" si="7"/>
        <v>300.616279069767</v>
      </c>
    </row>
    <row r="111" spans="1:11">
      <c r="A111">
        <v>110</v>
      </c>
      <c r="B111" s="1">
        <v>45383</v>
      </c>
      <c r="C111" t="s">
        <v>48</v>
      </c>
      <c r="D111" t="s">
        <v>13</v>
      </c>
      <c r="E111" t="s">
        <v>5</v>
      </c>
      <c r="F111">
        <v>155</v>
      </c>
      <c r="G111">
        <v>11092</v>
      </c>
      <c r="H111" t="s">
        <v>47</v>
      </c>
      <c r="I111">
        <v>52</v>
      </c>
      <c r="J111" t="str">
        <f t="shared" si="6"/>
        <v>A3</v>
      </c>
      <c r="K111" s="2">
        <f t="shared" si="7"/>
        <v>71.5612903225806</v>
      </c>
    </row>
    <row r="112" spans="1:11">
      <c r="A112">
        <v>111</v>
      </c>
      <c r="B112" s="1">
        <v>45497</v>
      </c>
      <c r="C112" t="s">
        <v>49</v>
      </c>
      <c r="D112" t="s">
        <v>9</v>
      </c>
      <c r="E112" t="s">
        <v>3</v>
      </c>
      <c r="F112">
        <v>319</v>
      </c>
      <c r="G112">
        <v>4221</v>
      </c>
      <c r="H112" t="s">
        <v>50</v>
      </c>
      <c r="I112">
        <v>26</v>
      </c>
      <c r="J112" t="str">
        <f t="shared" si="6"/>
        <v>A1</v>
      </c>
      <c r="K112" s="2">
        <f t="shared" si="7"/>
        <v>13.2319749216301</v>
      </c>
    </row>
    <row r="113" spans="1:11">
      <c r="A113">
        <v>112</v>
      </c>
      <c r="B113" s="1">
        <v>45527</v>
      </c>
      <c r="C113" t="s">
        <v>52</v>
      </c>
      <c r="D113" t="s">
        <v>14</v>
      </c>
      <c r="E113" t="s">
        <v>2</v>
      </c>
      <c r="F113">
        <v>62</v>
      </c>
      <c r="G113">
        <v>31500</v>
      </c>
      <c r="H113" t="s">
        <v>50</v>
      </c>
      <c r="I113">
        <v>25</v>
      </c>
      <c r="J113" t="str">
        <f t="shared" si="6"/>
        <v>A1</v>
      </c>
      <c r="K113" s="2">
        <f t="shared" si="7"/>
        <v>508.064516129032</v>
      </c>
    </row>
    <row r="114" spans="1:11">
      <c r="A114">
        <v>113</v>
      </c>
      <c r="B114" s="1">
        <v>45370</v>
      </c>
      <c r="C114" t="s">
        <v>52</v>
      </c>
      <c r="D114" t="s">
        <v>9</v>
      </c>
      <c r="E114" t="s">
        <v>2</v>
      </c>
      <c r="F114">
        <v>81</v>
      </c>
      <c r="G114">
        <v>31414</v>
      </c>
      <c r="H114" t="s">
        <v>47</v>
      </c>
      <c r="I114">
        <v>26</v>
      </c>
      <c r="J114" t="str">
        <f t="shared" si="6"/>
        <v>A1</v>
      </c>
      <c r="K114" s="2">
        <f t="shared" si="7"/>
        <v>387.827160493827</v>
      </c>
    </row>
    <row r="115" spans="1:11">
      <c r="A115">
        <v>114</v>
      </c>
      <c r="B115" s="1">
        <v>45233</v>
      </c>
      <c r="C115" t="s">
        <v>49</v>
      </c>
      <c r="D115" t="s">
        <v>11</v>
      </c>
      <c r="E115" t="s">
        <v>2</v>
      </c>
      <c r="F115">
        <v>126</v>
      </c>
      <c r="G115">
        <v>40446</v>
      </c>
      <c r="H115" t="s">
        <v>51</v>
      </c>
      <c r="I115">
        <v>57</v>
      </c>
      <c r="J115" t="str">
        <f t="shared" si="6"/>
        <v>A3</v>
      </c>
      <c r="K115" s="2">
        <f t="shared" si="7"/>
        <v>321</v>
      </c>
    </row>
    <row r="116" spans="1:11">
      <c r="A116">
        <v>115</v>
      </c>
      <c r="B116" s="1">
        <v>45232</v>
      </c>
      <c r="C116" t="s">
        <v>48</v>
      </c>
      <c r="D116" t="s">
        <v>9</v>
      </c>
      <c r="E116" t="s">
        <v>2</v>
      </c>
      <c r="F116">
        <v>541</v>
      </c>
      <c r="G116">
        <v>42432</v>
      </c>
      <c r="H116" t="s">
        <v>47</v>
      </c>
      <c r="I116">
        <v>26</v>
      </c>
      <c r="J116" t="str">
        <f t="shared" si="6"/>
        <v>A1</v>
      </c>
      <c r="K116" s="2">
        <f t="shared" si="7"/>
        <v>78.4325323475046</v>
      </c>
    </row>
    <row r="117" spans="1:11">
      <c r="A117">
        <v>116</v>
      </c>
      <c r="B117" s="1">
        <v>45240</v>
      </c>
      <c r="C117" t="s">
        <v>49</v>
      </c>
      <c r="D117" t="s">
        <v>12</v>
      </c>
      <c r="E117" t="s">
        <v>4</v>
      </c>
      <c r="F117">
        <v>666</v>
      </c>
      <c r="G117">
        <v>64635</v>
      </c>
      <c r="H117" t="s">
        <v>50</v>
      </c>
      <c r="I117">
        <v>28</v>
      </c>
      <c r="J117" t="str">
        <f t="shared" si="6"/>
        <v>A1</v>
      </c>
      <c r="K117" s="2">
        <f t="shared" si="7"/>
        <v>97.0495495495496</v>
      </c>
    </row>
    <row r="118" spans="1:11">
      <c r="A118">
        <v>117</v>
      </c>
      <c r="B118" s="1">
        <v>45374</v>
      </c>
      <c r="C118" t="s">
        <v>49</v>
      </c>
      <c r="D118" t="s">
        <v>9</v>
      </c>
      <c r="E118" t="s">
        <v>3</v>
      </c>
      <c r="F118">
        <v>527</v>
      </c>
      <c r="G118">
        <v>51168</v>
      </c>
      <c r="H118" t="s">
        <v>50</v>
      </c>
      <c r="I118">
        <v>26</v>
      </c>
      <c r="J118" t="str">
        <f t="shared" si="6"/>
        <v>A1</v>
      </c>
      <c r="K118" s="2">
        <f t="shared" si="7"/>
        <v>97.0929791271347</v>
      </c>
    </row>
    <row r="119" spans="1:11">
      <c r="A119">
        <v>118</v>
      </c>
      <c r="B119" s="1">
        <v>45273</v>
      </c>
      <c r="C119" t="s">
        <v>48</v>
      </c>
      <c r="D119" t="s">
        <v>8</v>
      </c>
      <c r="E119" t="s">
        <v>2</v>
      </c>
      <c r="F119">
        <v>289</v>
      </c>
      <c r="G119">
        <v>24948</v>
      </c>
      <c r="H119" t="s">
        <v>50</v>
      </c>
      <c r="I119">
        <v>42</v>
      </c>
      <c r="J119" t="str">
        <f t="shared" si="6"/>
        <v>A2</v>
      </c>
      <c r="K119" s="2">
        <f t="shared" si="7"/>
        <v>86.3252595155709</v>
      </c>
    </row>
    <row r="120" spans="1:11">
      <c r="A120">
        <v>119</v>
      </c>
      <c r="B120" s="1">
        <v>45305</v>
      </c>
      <c r="C120" t="s">
        <v>48</v>
      </c>
      <c r="D120" t="s">
        <v>11</v>
      </c>
      <c r="E120" t="s">
        <v>3</v>
      </c>
      <c r="F120">
        <v>199</v>
      </c>
      <c r="G120">
        <v>56118</v>
      </c>
      <c r="H120" t="s">
        <v>51</v>
      </c>
      <c r="I120">
        <v>57</v>
      </c>
      <c r="J120" t="str">
        <f t="shared" si="6"/>
        <v>A3</v>
      </c>
      <c r="K120" s="2">
        <f t="shared" si="7"/>
        <v>282</v>
      </c>
    </row>
    <row r="121" spans="1:11">
      <c r="A121">
        <v>120</v>
      </c>
      <c r="B121" s="1">
        <v>45361</v>
      </c>
      <c r="C121" t="s">
        <v>52</v>
      </c>
      <c r="D121" t="s">
        <v>17</v>
      </c>
      <c r="E121" t="s">
        <v>2</v>
      </c>
      <c r="F121">
        <v>497</v>
      </c>
      <c r="G121">
        <v>46548</v>
      </c>
      <c r="H121" t="s">
        <v>47</v>
      </c>
      <c r="I121">
        <v>36</v>
      </c>
      <c r="J121" t="str">
        <f t="shared" si="6"/>
        <v>A2</v>
      </c>
      <c r="K121" s="2">
        <f t="shared" si="7"/>
        <v>93.6579476861167</v>
      </c>
    </row>
  </sheetData>
  <autoFilter xmlns:etc="http://www.wps.cn/officeDocument/2017/etCustomData" ref="A1:K12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Pivot 4</vt:lpstr>
      <vt:lpstr>Dashboard</vt:lpstr>
      <vt:lpstr>Production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asus</cp:lastModifiedBy>
  <dcterms:created xsi:type="dcterms:W3CDTF">2015-06-05T18:17:00Z</dcterms:created>
  <dcterms:modified xsi:type="dcterms:W3CDTF">2025-03-22T13:27:09Z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5A7E6D6D6CD9409EBD02BFCFAF46AD5E_12</vt:lpwstr>
  </property>
  <property fmtid="{D5CDD505-2E9C-101B-9397-08002B2CF9AE}" pid="3" name="KSOProductBuildVer">
    <vt:lpwstr>1033-12.2.0.20326</vt:lpwstr>
  </property>
</Properties>
</file>