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kapsindia-my.sharepoint.com/personal/sanketg_skapsindia_com/Documents/00_QUALITY_COMPOSITE/01_Mundra/04_PET QA/00_TECHNICAL/01_QUALITY BOOK/11_CoC/2. LM WIND POWER BLADES INDIA PVT. LTD CoC &amp; CoA/CD422230703/"/>
    </mc:Choice>
  </mc:AlternateContent>
  <xr:revisionPtr revIDLastSave="84" documentId="11_013758E817D861E834504819CB114D523392BEBB" xr6:coauthVersionLast="47" xr6:coauthVersionMax="47" xr10:uidLastSave="{19B247CB-70E6-454A-AE79-AD8280E779B7}"/>
  <bookViews>
    <workbookView xWindow="-120" yWindow="-120" windowWidth="20730" windowHeight="11160" xr2:uid="{00000000-000D-0000-FFFF-FFFF00000000}"/>
  </bookViews>
  <sheets>
    <sheet name="Sheet &amp; Lebel " sheetId="2" r:id="rId1"/>
    <sheet name="Sheet &amp; Lebel  (2)" sheetId="3" state="hidden" r:id="rId2"/>
  </sheets>
  <definedNames>
    <definedName name="_xlnm.Print_Area" localSheetId="0">'Sheet &amp; Lebel '!$D$1:$AL$58</definedName>
    <definedName name="_xlnm.Print_Area" localSheetId="1">'Sheet &amp; Lebel  (2)'!$A$1:$V$57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2" i="2" l="1"/>
  <c r="Y42" i="2"/>
  <c r="AB41" i="2"/>
  <c r="Y41" i="2"/>
  <c r="AB40" i="2"/>
  <c r="Y40" i="2"/>
  <c r="AB39" i="2"/>
  <c r="Y39" i="2"/>
  <c r="H21" i="2" l="1"/>
  <c r="L21" i="2"/>
  <c r="Y21" i="2"/>
  <c r="H7" i="2"/>
  <c r="L7" i="2"/>
  <c r="Y7" i="2"/>
  <c r="AB7" i="2"/>
  <c r="H8" i="2"/>
  <c r="AD8" i="2" s="1"/>
  <c r="L8" i="2"/>
  <c r="Y8" i="2"/>
  <c r="AB8" i="2"/>
  <c r="H9" i="2"/>
  <c r="L9" i="2"/>
  <c r="Y9" i="2"/>
  <c r="AB9" i="2"/>
  <c r="H10" i="2"/>
  <c r="L10" i="2"/>
  <c r="Y10" i="2"/>
  <c r="AB10" i="2"/>
  <c r="H11" i="2"/>
  <c r="L11" i="2"/>
  <c r="Y11" i="2"/>
  <c r="AB11" i="2"/>
  <c r="H12" i="2"/>
  <c r="L12" i="2"/>
  <c r="Y12" i="2"/>
  <c r="AB12" i="2"/>
  <c r="H13" i="2"/>
  <c r="L13" i="2"/>
  <c r="Y13" i="2"/>
  <c r="AB13" i="2"/>
  <c r="H14" i="2"/>
  <c r="L14" i="2"/>
  <c r="Y14" i="2"/>
  <c r="AB14" i="2"/>
  <c r="H15" i="2"/>
  <c r="L15" i="2"/>
  <c r="Y15" i="2"/>
  <c r="AB15" i="2"/>
  <c r="H16" i="2"/>
  <c r="L16" i="2"/>
  <c r="Y16" i="2"/>
  <c r="AB16" i="2"/>
  <c r="H17" i="2"/>
  <c r="L17" i="2"/>
  <c r="Y17" i="2"/>
  <c r="AB17" i="2"/>
  <c r="H18" i="2"/>
  <c r="L18" i="2"/>
  <c r="Y18" i="2"/>
  <c r="AB18" i="2"/>
  <c r="H19" i="2"/>
  <c r="L19" i="2"/>
  <c r="Y19" i="2"/>
  <c r="AB19" i="2"/>
  <c r="H20" i="2"/>
  <c r="L20" i="2"/>
  <c r="Y20" i="2"/>
  <c r="AB20" i="2"/>
  <c r="AB21" i="2"/>
  <c r="H22" i="2"/>
  <c r="L22" i="2"/>
  <c r="Y22" i="2"/>
  <c r="AB22" i="2"/>
  <c r="H23" i="2"/>
  <c r="L23" i="2"/>
  <c r="Y23" i="2"/>
  <c r="AB23" i="2"/>
  <c r="H24" i="2"/>
  <c r="L24" i="2"/>
  <c r="Y24" i="2"/>
  <c r="AB24" i="2"/>
  <c r="H25" i="2"/>
  <c r="L25" i="2"/>
  <c r="Y25" i="2"/>
  <c r="AB25" i="2"/>
  <c r="H26" i="2"/>
  <c r="L26" i="2"/>
  <c r="Y26" i="2"/>
  <c r="AB26" i="2"/>
  <c r="H27" i="2"/>
  <c r="L27" i="2"/>
  <c r="Y27" i="2"/>
  <c r="AB27" i="2"/>
  <c r="H28" i="2"/>
  <c r="L28" i="2"/>
  <c r="Y28" i="2"/>
  <c r="AB28" i="2"/>
  <c r="H29" i="2"/>
  <c r="L29" i="2"/>
  <c r="Y29" i="2"/>
  <c r="AB29" i="2"/>
  <c r="H30" i="2"/>
  <c r="L30" i="2"/>
  <c r="Y30" i="2"/>
  <c r="AB30" i="2"/>
  <c r="H31" i="2"/>
  <c r="L31" i="2"/>
  <c r="Y31" i="2"/>
  <c r="AB31" i="2"/>
  <c r="H32" i="2"/>
  <c r="L32" i="2"/>
  <c r="Y32" i="2"/>
  <c r="AB32" i="2"/>
  <c r="H33" i="2"/>
  <c r="L33" i="2"/>
  <c r="Y33" i="2"/>
  <c r="AB33" i="2"/>
  <c r="H34" i="2"/>
  <c r="L34" i="2"/>
  <c r="Y34" i="2"/>
  <c r="AB34" i="2"/>
  <c r="H35" i="2"/>
  <c r="L35" i="2"/>
  <c r="Y35" i="2"/>
  <c r="AB35" i="2"/>
  <c r="H36" i="2"/>
  <c r="L36" i="2"/>
  <c r="Y36" i="2"/>
  <c r="AB36" i="2"/>
  <c r="H37" i="2"/>
  <c r="L37" i="2"/>
  <c r="Y37" i="2"/>
  <c r="AB37" i="2"/>
  <c r="H38" i="2"/>
  <c r="L38" i="2"/>
  <c r="Y38" i="2"/>
  <c r="AB38" i="2"/>
  <c r="H39" i="2"/>
  <c r="L39" i="2"/>
  <c r="H40" i="2"/>
  <c r="L40" i="2"/>
  <c r="H41" i="2"/>
  <c r="L41" i="2"/>
  <c r="H42" i="2"/>
  <c r="L42" i="2"/>
  <c r="AD12" i="2" l="1"/>
  <c r="AD31" i="2"/>
  <c r="AD28" i="2"/>
  <c r="AD19" i="2"/>
  <c r="AD26" i="2"/>
  <c r="AD42" i="2"/>
  <c r="AD13" i="2"/>
  <c r="AD21" i="2"/>
  <c r="AD39" i="2"/>
  <c r="AD38" i="2"/>
  <c r="AD37" i="2"/>
  <c r="AD36" i="2"/>
  <c r="AD35" i="2"/>
  <c r="AD34" i="2"/>
  <c r="AD33" i="2"/>
  <c r="AD32" i="2"/>
  <c r="AD30" i="2"/>
  <c r="AD29" i="2"/>
  <c r="AD27" i="2"/>
  <c r="AD25" i="2"/>
  <c r="AD24" i="2"/>
  <c r="AD10" i="2"/>
  <c r="AD9" i="2"/>
  <c r="AD7" i="2"/>
  <c r="AD11" i="2"/>
  <c r="AD23" i="2"/>
  <c r="AD22" i="2"/>
  <c r="AD20" i="2"/>
  <c r="AD18" i="2"/>
  <c r="AD17" i="2"/>
  <c r="AD16" i="2"/>
  <c r="AD15" i="2"/>
  <c r="AD14" i="2"/>
  <c r="AD40" i="2"/>
  <c r="AD41" i="2"/>
</calcChain>
</file>

<file path=xl/sharedStrings.xml><?xml version="1.0" encoding="utf-8"?>
<sst xmlns="http://schemas.openxmlformats.org/spreadsheetml/2006/main" count="235" uniqueCount="124">
  <si>
    <t>Thickness</t>
  </si>
  <si>
    <t>Date</t>
  </si>
  <si>
    <t>Invoice No:</t>
  </si>
  <si>
    <t>Product Code:</t>
  </si>
  <si>
    <t>Element No:</t>
  </si>
  <si>
    <t>Batch No</t>
  </si>
  <si>
    <t>Block No</t>
  </si>
  <si>
    <t>Weight</t>
  </si>
  <si>
    <t>ø3-ø5 mm</t>
  </si>
  <si>
    <t>ø5-ø7 mm</t>
  </si>
  <si>
    <t>20-50mm</t>
  </si>
  <si>
    <t>&lt;20mm</t>
  </si>
  <si>
    <t>Shift</t>
  </si>
  <si>
    <t>Operator</t>
  </si>
  <si>
    <t>Valifdated By</t>
  </si>
  <si>
    <t>Printing Done</t>
  </si>
  <si>
    <t xml:space="preserve">Pallet Label Check List </t>
  </si>
  <si>
    <t>Element No.</t>
  </si>
  <si>
    <t>Product Description</t>
  </si>
  <si>
    <t>Customer order no</t>
  </si>
  <si>
    <t>Customer Item code</t>
  </si>
  <si>
    <t>Batch no.</t>
  </si>
  <si>
    <t>Packing date</t>
  </si>
  <si>
    <t>Net weight</t>
  </si>
  <si>
    <t>Gross weight</t>
  </si>
  <si>
    <t>Shipping Address</t>
  </si>
  <si>
    <t>Varify thickness with inspection checklist</t>
  </si>
  <si>
    <t>Page 1</t>
  </si>
  <si>
    <t>Page 2</t>
  </si>
  <si>
    <t>Length 1</t>
  </si>
  <si>
    <t>Length 2</t>
  </si>
  <si>
    <t>WT1 (1)</t>
  </si>
  <si>
    <t>WT2 (2)</t>
  </si>
  <si>
    <t>LT1 (3)</t>
  </si>
  <si>
    <t>LT2 (4)</t>
  </si>
  <si>
    <t>LT3 (5)</t>
  </si>
  <si>
    <t>LT4 (6)</t>
  </si>
  <si>
    <t>LT1 (7)</t>
  </si>
  <si>
    <t>LT2 (8)</t>
  </si>
  <si>
    <t>LT3 (9)</t>
  </si>
  <si>
    <t>LT4 (10)</t>
  </si>
  <si>
    <t>Density</t>
  </si>
  <si>
    <t>RUT ok/not ok</t>
  </si>
  <si>
    <t>Eff Dt : 05.07.22</t>
  </si>
  <si>
    <t>ref doc.MS00193-A4</t>
  </si>
  <si>
    <t>Rev : 01</t>
  </si>
  <si>
    <r>
      <t xml:space="preserve">4.7.2
W1(mm)
(1011 </t>
    </r>
    <r>
      <rPr>
        <b/>
        <sz val="9"/>
        <color theme="1"/>
        <rFont val="Calibri"/>
        <family val="2"/>
      </rPr>
      <t>±5)</t>
    </r>
  </si>
  <si>
    <r>
      <t xml:space="preserve">4.7.2
W2(mm)
(1011 </t>
    </r>
    <r>
      <rPr>
        <b/>
        <sz val="9"/>
        <color theme="1"/>
        <rFont val="Calibri"/>
        <family val="2"/>
      </rPr>
      <t>±5)</t>
    </r>
  </si>
  <si>
    <r>
      <t xml:space="preserve">4.7.2
W3(mm)
(1011 </t>
    </r>
    <r>
      <rPr>
        <b/>
        <sz val="9"/>
        <color theme="1"/>
        <rFont val="Calibri"/>
        <family val="2"/>
      </rPr>
      <t>±5)</t>
    </r>
  </si>
  <si>
    <t>AVG W(M)</t>
  </si>
  <si>
    <r>
      <t xml:space="preserve">4.7.1
L1(mm)
(2445 </t>
    </r>
    <r>
      <rPr>
        <b/>
        <sz val="9"/>
        <color theme="1"/>
        <rFont val="Calibri"/>
        <family val="2"/>
      </rPr>
      <t>±8)</t>
    </r>
  </si>
  <si>
    <r>
      <t xml:space="preserve">4.7.1
L2(mm)
(2445 </t>
    </r>
    <r>
      <rPr>
        <b/>
        <sz val="9"/>
        <color theme="1"/>
        <rFont val="Calibri"/>
        <family val="2"/>
      </rPr>
      <t>±8)</t>
    </r>
  </si>
  <si>
    <r>
      <t xml:space="preserve">4.7.1
L3(mm)
(2445 </t>
    </r>
    <r>
      <rPr>
        <b/>
        <sz val="9"/>
        <color theme="1"/>
        <rFont val="Calibri"/>
        <family val="2"/>
      </rPr>
      <t>±8)</t>
    </r>
  </si>
  <si>
    <t>L(M)</t>
  </si>
  <si>
    <r>
      <t xml:space="preserve">4.7.3
T1(mm)
( </t>
    </r>
    <r>
      <rPr>
        <b/>
        <sz val="9"/>
        <color theme="1"/>
        <rFont val="Calibri"/>
        <family val="2"/>
      </rPr>
      <t>±0.5)</t>
    </r>
  </si>
  <si>
    <r>
      <t xml:space="preserve">4.7.3
T2(mm)
( </t>
    </r>
    <r>
      <rPr>
        <b/>
        <sz val="9"/>
        <color theme="1"/>
        <rFont val="Calibri"/>
        <family val="2"/>
      </rPr>
      <t>±0.5)</t>
    </r>
  </si>
  <si>
    <r>
      <t xml:space="preserve">4.7.3
T3(mm)
( </t>
    </r>
    <r>
      <rPr>
        <b/>
        <sz val="9"/>
        <color theme="1"/>
        <rFont val="Calibri"/>
        <family val="2"/>
      </rPr>
      <t>±0.5)</t>
    </r>
  </si>
  <si>
    <r>
      <t xml:space="preserve">4.7.3
T4(mm)
( </t>
    </r>
    <r>
      <rPr>
        <b/>
        <sz val="9"/>
        <color theme="1"/>
        <rFont val="Calibri"/>
        <family val="2"/>
      </rPr>
      <t>±0.5)</t>
    </r>
  </si>
  <si>
    <r>
      <t xml:space="preserve">4.7.3
T5(mm)
( </t>
    </r>
    <r>
      <rPr>
        <b/>
        <sz val="9"/>
        <color theme="1"/>
        <rFont val="Calibri"/>
        <family val="2"/>
      </rPr>
      <t>±0.5)</t>
    </r>
  </si>
  <si>
    <r>
      <t xml:space="preserve">4.7.3
T6(mm)
( </t>
    </r>
    <r>
      <rPr>
        <b/>
        <sz val="9"/>
        <color theme="1"/>
        <rFont val="Calibri"/>
        <family val="2"/>
      </rPr>
      <t>±0.5)</t>
    </r>
  </si>
  <si>
    <r>
      <t xml:space="preserve">4.7.3
T7(mm)
( </t>
    </r>
    <r>
      <rPr>
        <b/>
        <sz val="9"/>
        <color theme="1"/>
        <rFont val="Calibri"/>
        <family val="2"/>
      </rPr>
      <t>±0.5)</t>
    </r>
  </si>
  <si>
    <r>
      <t xml:space="preserve">4.7.3
T8(mm)
( </t>
    </r>
    <r>
      <rPr>
        <b/>
        <sz val="9"/>
        <color theme="1"/>
        <rFont val="Calibri"/>
        <family val="2"/>
      </rPr>
      <t>±0.5)</t>
    </r>
  </si>
  <si>
    <r>
      <t xml:space="preserve">4.7.3
T9(mm)
( </t>
    </r>
    <r>
      <rPr>
        <b/>
        <sz val="9"/>
        <color theme="1"/>
        <rFont val="Calibri"/>
        <family val="2"/>
      </rPr>
      <t>±0.5)</t>
    </r>
  </si>
  <si>
    <r>
      <t xml:space="preserve">4.7.3
T10(mm)
( </t>
    </r>
    <r>
      <rPr>
        <b/>
        <sz val="9"/>
        <color theme="1"/>
        <rFont val="Calibri"/>
        <family val="2"/>
      </rPr>
      <t>±0.5)</t>
    </r>
  </si>
  <si>
    <r>
      <t xml:space="preserve">4.7.3
T11(mm)
( </t>
    </r>
    <r>
      <rPr>
        <b/>
        <sz val="9"/>
        <color theme="1"/>
        <rFont val="Calibri"/>
        <family val="2"/>
      </rPr>
      <t>±0.5)</t>
    </r>
  </si>
  <si>
    <r>
      <t xml:space="preserve">4.7.3
T12(mm)
( </t>
    </r>
    <r>
      <rPr>
        <b/>
        <sz val="9"/>
        <color theme="1"/>
        <rFont val="Calibri"/>
        <family val="2"/>
      </rPr>
      <t>±0.5)</t>
    </r>
  </si>
  <si>
    <t>AVG T(M)</t>
  </si>
  <si>
    <t>D1(MM)</t>
  </si>
  <si>
    <t>D2(MM)</t>
  </si>
  <si>
    <r>
      <t>4.7.4
DIFFRENCE
(</t>
    </r>
    <r>
      <rPr>
        <b/>
        <sz val="9"/>
        <color theme="1"/>
        <rFont val="Calibri"/>
        <family val="2"/>
      </rPr>
      <t>±5)</t>
    </r>
  </si>
  <si>
    <t>7.2 Voids</t>
  </si>
  <si>
    <t>7.3 Through Holes</t>
  </si>
  <si>
    <t>7.6 Unwelded Part</t>
  </si>
  <si>
    <t>ø3-ø6 mm</t>
  </si>
  <si>
    <t>ø6-ø10 mm</t>
  </si>
  <si>
    <t>PY115</t>
  </si>
  <si>
    <t>LCL</t>
  </si>
  <si>
    <t>UCL</t>
  </si>
  <si>
    <t>30MM</t>
  </si>
  <si>
    <t>A</t>
  </si>
  <si>
    <t>50029456-05</t>
  </si>
  <si>
    <t>50029456-08</t>
  </si>
  <si>
    <t>50029456-09</t>
  </si>
  <si>
    <t>50029458-03</t>
  </si>
  <si>
    <t>50029458-05</t>
  </si>
  <si>
    <t>50036508-03</t>
  </si>
  <si>
    <t>50029458-07</t>
  </si>
  <si>
    <t>50029721-09</t>
  </si>
  <si>
    <t>50029722-04</t>
  </si>
  <si>
    <t>50029723-03</t>
  </si>
  <si>
    <t>50029723-04</t>
  </si>
  <si>
    <t>50029723-06</t>
  </si>
  <si>
    <t>50029723-05</t>
  </si>
  <si>
    <t>50029722-08</t>
  </si>
  <si>
    <t>50029725-02</t>
  </si>
  <si>
    <t>50029725-04</t>
  </si>
  <si>
    <t>50029724-07</t>
  </si>
  <si>
    <t>50029725-05</t>
  </si>
  <si>
    <t>50029725-08</t>
  </si>
  <si>
    <t>50029725-09</t>
  </si>
  <si>
    <t>50029726-04</t>
  </si>
  <si>
    <t>50029734-03</t>
  </si>
  <si>
    <t>50029734-07</t>
  </si>
  <si>
    <t>50029734-08</t>
  </si>
  <si>
    <t>50029735-03</t>
  </si>
  <si>
    <t>50029732-04</t>
  </si>
  <si>
    <t>50029731-02</t>
  </si>
  <si>
    <t>50029746-02</t>
  </si>
  <si>
    <t>50029746-04</t>
  </si>
  <si>
    <t>50029747-02</t>
  </si>
  <si>
    <t>50029747-07</t>
  </si>
  <si>
    <t>50029747-09</t>
  </si>
  <si>
    <t>50025602-07</t>
  </si>
  <si>
    <t>50025607-05</t>
  </si>
  <si>
    <t>50025607-04</t>
  </si>
  <si>
    <t>50025620-09</t>
  </si>
  <si>
    <t>00715</t>
  </si>
  <si>
    <t>00726</t>
  </si>
  <si>
    <t>00737</t>
  </si>
  <si>
    <t>715/726/737</t>
  </si>
  <si>
    <t>MUKESH</t>
  </si>
  <si>
    <t>PANKAJ</t>
  </si>
  <si>
    <t>OK</t>
  </si>
  <si>
    <t>Block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</si>
</sst>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name val="Yu Gothic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 applyProtection="1">
      <alignment horizontal="center" vertical="center"/>
      <protection locked="0"/>
    </xf>
    <xf numFmtId="14" fontId="1" fillId="0" borderId="13" xfId="0" applyNumberFormat="1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vertical="center" wrapText="1"/>
      <protection locked="0"/>
    </xf>
    <xf numFmtId="0" fontId="1" fillId="0" borderId="5" xfId="0" applyFont="1" applyBorder="1" applyAlignment="1" applyProtection="1">
      <alignment vertical="center" wrapText="1"/>
      <protection locked="0"/>
    </xf>
    <xf numFmtId="0" fontId="1" fillId="0" borderId="6" xfId="0" applyFont="1" applyBorder="1" applyAlignment="1" applyProtection="1">
      <alignment vertical="center" wrapText="1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64" fontId="0" fillId="0" borderId="1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21" xfId="0" applyFont="1" applyBorder="1" applyAlignment="1" applyProtection="1">
      <alignment vertical="center" wrapText="1"/>
      <protection locked="0"/>
    </xf>
    <xf numFmtId="0" fontId="1" fillId="0" borderId="9" xfId="0" applyFont="1" applyBorder="1" applyAlignment="1" applyProtection="1">
      <alignment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 wrapText="1"/>
      <protection locked="0"/>
    </xf>
    <xf numFmtId="0" fontId="1" fillId="0" borderId="11" xfId="0" applyFont="1" applyBorder="1" applyAlignment="1" applyProtection="1">
      <alignment vertical="center" wrapText="1"/>
      <protection locked="0"/>
    </xf>
    <xf numFmtId="0" fontId="1" fillId="0" borderId="8" xfId="0" applyFont="1" applyBorder="1" applyAlignment="1" applyProtection="1">
      <alignment vertical="center" wrapText="1"/>
      <protection locked="0"/>
    </xf>
    <xf numFmtId="0" fontId="1" fillId="0" borderId="9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3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14" fontId="1" fillId="0" borderId="13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1" fillId="0" borderId="14" xfId="0" applyFont="1" applyBorder="1" applyAlignment="1" applyProtection="1">
      <alignment vertical="top" wrapText="1"/>
      <protection locked="0"/>
    </xf>
    <xf numFmtId="0" fontId="1" fillId="0" borderId="15" xfId="0" applyFont="1" applyBorder="1" applyAlignment="1" applyProtection="1">
      <alignment vertical="top" wrapText="1"/>
      <protection locked="0"/>
    </xf>
    <xf numFmtId="0" fontId="1" fillId="0" borderId="10" xfId="0" applyFont="1" applyBorder="1" applyAlignment="1" applyProtection="1">
      <alignment vertical="top" wrapText="1"/>
      <protection locked="0"/>
    </xf>
    <xf numFmtId="0" fontId="1" fillId="0" borderId="11" xfId="0" applyFont="1" applyBorder="1" applyAlignment="1" applyProtection="1">
      <alignment vertical="top" wrapText="1"/>
      <protection locked="0"/>
    </xf>
    <xf numFmtId="0" fontId="1" fillId="0" borderId="7" xfId="0" applyFont="1" applyBorder="1" applyAlignment="1" applyProtection="1">
      <alignment vertical="top" wrapText="1"/>
      <protection locked="0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2" xfId="0" applyFont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0" borderId="1" xfId="0" quotePrefix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61"/>
  <sheetViews>
    <sheetView tabSelected="1" zoomScaleNormal="100" workbookViewId="0">
      <selection activeCell="L9" sqref="L9"/>
    </sheetView>
  </sheetViews>
  <sheetFormatPr defaultColWidth="8.7109375" defaultRowHeight="15" x14ac:dyDescent="0.25"/>
  <cols>
    <col min="1" max="1" width="12.42578125" style="1" customWidth="1"/>
    <col min="2" max="2" width="12.85546875" style="1" customWidth="1"/>
    <col min="3" max="3" width="8.7109375" style="1"/>
    <col min="4" max="4" width="13.5703125" style="1" bestFit="1" customWidth="1"/>
    <col min="5" max="11" width="9.42578125" style="1" customWidth="1"/>
    <col min="12" max="12" width="11.85546875" style="1" customWidth="1"/>
    <col min="13" max="29" width="9.42578125" style="1" customWidth="1"/>
    <col min="30" max="30" width="8.7109375" style="1"/>
    <col min="31" max="31" width="8.140625" style="1" customWidth="1"/>
    <col min="32" max="32" width="8.85546875" style="1" customWidth="1"/>
    <col min="33" max="38" width="8.140625" style="1" customWidth="1"/>
    <col min="39" max="39" width="12.28515625" style="1" customWidth="1"/>
    <col min="40" max="16384" width="8.7109375" style="1"/>
  </cols>
  <sheetData>
    <row r="1" spans="1:38" ht="17.100000000000001" customHeight="1" x14ac:dyDescent="0.25">
      <c r="D1" s="6" t="s">
        <v>2</v>
      </c>
      <c r="E1" s="44"/>
      <c r="F1" s="44"/>
      <c r="G1" s="44"/>
      <c r="H1" s="44"/>
      <c r="I1" s="44"/>
      <c r="J1" s="46" t="s">
        <v>1</v>
      </c>
      <c r="K1" s="46"/>
      <c r="L1" s="7">
        <v>44974</v>
      </c>
      <c r="M1" s="49"/>
      <c r="N1" s="46"/>
      <c r="O1" s="46"/>
      <c r="P1" s="8"/>
      <c r="Q1" s="8"/>
      <c r="R1" s="8"/>
      <c r="S1" s="8"/>
      <c r="T1" s="8"/>
      <c r="U1" s="8"/>
      <c r="V1" s="8"/>
      <c r="W1" s="8"/>
      <c r="X1" s="8"/>
      <c r="Y1" s="9"/>
      <c r="Z1" s="10"/>
      <c r="AA1" s="11"/>
      <c r="AB1" s="11"/>
      <c r="AC1" s="11"/>
      <c r="AD1" s="11"/>
      <c r="AE1" s="12"/>
      <c r="AF1" s="60" t="s">
        <v>44</v>
      </c>
      <c r="AG1" s="61"/>
      <c r="AH1" s="54" t="s">
        <v>45</v>
      </c>
      <c r="AI1" s="54"/>
      <c r="AJ1" s="54"/>
      <c r="AK1" s="54"/>
      <c r="AL1" s="55"/>
    </row>
    <row r="2" spans="1:38" ht="17.100000000000001" customHeight="1" x14ac:dyDescent="0.25">
      <c r="D2" s="5" t="s">
        <v>3</v>
      </c>
      <c r="E2" s="45" t="s">
        <v>75</v>
      </c>
      <c r="F2" s="45"/>
      <c r="G2" s="45"/>
      <c r="H2" s="45"/>
      <c r="I2" s="45"/>
      <c r="J2" s="44" t="s">
        <v>12</v>
      </c>
      <c r="K2" s="44"/>
      <c r="L2" s="14" t="s">
        <v>79</v>
      </c>
      <c r="M2" s="19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2"/>
      <c r="AA2" s="25"/>
      <c r="AB2" s="25"/>
      <c r="AC2" s="25"/>
      <c r="AD2" s="25"/>
      <c r="AE2" s="26"/>
      <c r="AF2" s="62"/>
      <c r="AG2" s="63"/>
      <c r="AH2" s="43"/>
      <c r="AI2" s="43"/>
      <c r="AJ2" s="43"/>
      <c r="AK2" s="43"/>
      <c r="AL2" s="56"/>
    </row>
    <row r="3" spans="1:38" ht="17.100000000000001" customHeight="1" x14ac:dyDescent="0.25">
      <c r="D3" s="13" t="s">
        <v>4</v>
      </c>
      <c r="E3" s="44">
        <v>7223004666</v>
      </c>
      <c r="F3" s="44"/>
      <c r="G3" s="44"/>
      <c r="H3" s="44"/>
      <c r="I3" s="44"/>
      <c r="J3" s="44" t="s">
        <v>13</v>
      </c>
      <c r="K3" s="44"/>
      <c r="L3" s="14" t="s">
        <v>120</v>
      </c>
      <c r="M3" s="35" t="s">
        <v>76</v>
      </c>
      <c r="N3" s="35" t="s">
        <v>77</v>
      </c>
      <c r="O3" s="15"/>
      <c r="P3" s="15"/>
      <c r="Q3" s="15"/>
      <c r="R3" s="15"/>
      <c r="S3" s="15"/>
      <c r="T3" s="15"/>
      <c r="U3" s="15"/>
      <c r="V3" s="15"/>
      <c r="W3" s="15"/>
      <c r="X3" s="23"/>
      <c r="Y3" s="15"/>
      <c r="Z3" s="52" t="s">
        <v>14</v>
      </c>
      <c r="AA3" s="38" t="s">
        <v>121</v>
      </c>
      <c r="AB3" s="39"/>
      <c r="AC3" s="25"/>
      <c r="AD3" s="25"/>
      <c r="AE3" s="26"/>
      <c r="AF3" s="62"/>
      <c r="AG3" s="63"/>
      <c r="AH3" s="44" t="s">
        <v>43</v>
      </c>
      <c r="AI3" s="44"/>
      <c r="AJ3" s="44"/>
      <c r="AK3" s="44"/>
      <c r="AL3" s="57"/>
    </row>
    <row r="4" spans="1:38" ht="17.100000000000001" customHeight="1" x14ac:dyDescent="0.25">
      <c r="D4" s="13" t="s">
        <v>5</v>
      </c>
      <c r="E4" s="44" t="s">
        <v>119</v>
      </c>
      <c r="F4" s="44"/>
      <c r="G4" s="44"/>
      <c r="H4" s="44"/>
      <c r="I4" s="44"/>
      <c r="J4" s="44" t="s">
        <v>0</v>
      </c>
      <c r="K4" s="44"/>
      <c r="L4" s="14" t="s">
        <v>78</v>
      </c>
      <c r="M4" s="36">
        <v>29.5</v>
      </c>
      <c r="N4" s="36">
        <v>30.5</v>
      </c>
      <c r="O4" s="36"/>
      <c r="P4" s="14"/>
      <c r="Q4" s="14"/>
      <c r="R4" s="14"/>
      <c r="S4" s="14"/>
      <c r="T4" s="14"/>
      <c r="U4" s="14"/>
      <c r="V4" s="14"/>
      <c r="W4" s="14"/>
      <c r="X4" s="14"/>
      <c r="Y4" s="24"/>
      <c r="Z4" s="53"/>
      <c r="AA4" s="40"/>
      <c r="AB4" s="41"/>
      <c r="AC4" s="27"/>
      <c r="AD4" s="27"/>
      <c r="AE4" s="28"/>
      <c r="AF4" s="64"/>
      <c r="AG4" s="65"/>
      <c r="AH4" s="44"/>
      <c r="AI4" s="44"/>
      <c r="AJ4" s="44"/>
      <c r="AK4" s="44"/>
      <c r="AL4" s="57"/>
    </row>
    <row r="5" spans="1:38" ht="17.100000000000001" customHeight="1" x14ac:dyDescent="0.25">
      <c r="A5" s="45" t="s">
        <v>4</v>
      </c>
      <c r="B5" s="45" t="s">
        <v>123</v>
      </c>
      <c r="C5" s="45" t="s">
        <v>5</v>
      </c>
      <c r="D5" s="71" t="s">
        <v>6</v>
      </c>
      <c r="E5" s="42" t="s">
        <v>46</v>
      </c>
      <c r="F5" s="42" t="s">
        <v>47</v>
      </c>
      <c r="G5" s="42" t="s">
        <v>48</v>
      </c>
      <c r="H5" s="47" t="s">
        <v>49</v>
      </c>
      <c r="I5" s="42" t="s">
        <v>50</v>
      </c>
      <c r="J5" s="42" t="s">
        <v>51</v>
      </c>
      <c r="K5" s="42" t="s">
        <v>52</v>
      </c>
      <c r="L5" s="50" t="s">
        <v>53</v>
      </c>
      <c r="M5" s="42" t="s">
        <v>54</v>
      </c>
      <c r="N5" s="42" t="s">
        <v>55</v>
      </c>
      <c r="O5" s="42" t="s">
        <v>56</v>
      </c>
      <c r="P5" s="42" t="s">
        <v>57</v>
      </c>
      <c r="Q5" s="42" t="s">
        <v>58</v>
      </c>
      <c r="R5" s="42" t="s">
        <v>59</v>
      </c>
      <c r="S5" s="42" t="s">
        <v>60</v>
      </c>
      <c r="T5" s="42" t="s">
        <v>61</v>
      </c>
      <c r="U5" s="42" t="s">
        <v>62</v>
      </c>
      <c r="V5" s="42" t="s">
        <v>63</v>
      </c>
      <c r="W5" s="42" t="s">
        <v>64</v>
      </c>
      <c r="X5" s="42" t="s">
        <v>65</v>
      </c>
      <c r="Y5" s="50" t="s">
        <v>66</v>
      </c>
      <c r="Z5" s="51" t="s">
        <v>67</v>
      </c>
      <c r="AA5" s="44" t="s">
        <v>68</v>
      </c>
      <c r="AB5" s="58" t="s">
        <v>69</v>
      </c>
      <c r="AC5" s="50" t="s">
        <v>7</v>
      </c>
      <c r="AD5" s="44" t="s">
        <v>41</v>
      </c>
      <c r="AE5" s="44" t="s">
        <v>70</v>
      </c>
      <c r="AF5" s="44"/>
      <c r="AG5" s="44" t="s">
        <v>71</v>
      </c>
      <c r="AH5" s="44"/>
      <c r="AI5" s="44" t="s">
        <v>72</v>
      </c>
      <c r="AJ5" s="44"/>
      <c r="AK5" s="58" t="s">
        <v>42</v>
      </c>
      <c r="AL5" s="43" t="s">
        <v>15</v>
      </c>
    </row>
    <row r="6" spans="1:38" ht="45" customHeight="1" x14ac:dyDescent="0.25">
      <c r="A6" s="45"/>
      <c r="B6" s="45"/>
      <c r="C6" s="45"/>
      <c r="D6" s="71"/>
      <c r="E6" s="43"/>
      <c r="F6" s="43"/>
      <c r="G6" s="43"/>
      <c r="H6" s="48"/>
      <c r="I6" s="43"/>
      <c r="J6" s="43"/>
      <c r="K6" s="43"/>
      <c r="L6" s="51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51"/>
      <c r="Z6" s="44"/>
      <c r="AA6" s="44"/>
      <c r="AB6" s="66"/>
      <c r="AC6" s="51"/>
      <c r="AD6" s="44"/>
      <c r="AE6" s="29" t="s">
        <v>73</v>
      </c>
      <c r="AF6" s="30" t="s">
        <v>74</v>
      </c>
      <c r="AG6" s="29" t="s">
        <v>8</v>
      </c>
      <c r="AH6" s="29" t="s">
        <v>9</v>
      </c>
      <c r="AI6" s="29" t="s">
        <v>10</v>
      </c>
      <c r="AJ6" s="29" t="s">
        <v>11</v>
      </c>
      <c r="AK6" s="59"/>
      <c r="AL6" s="43"/>
    </row>
    <row r="7" spans="1:38" ht="21.95" customHeight="1" x14ac:dyDescent="0.25">
      <c r="A7" s="4">
        <v>7223004666</v>
      </c>
      <c r="B7" s="3">
        <v>115.48</v>
      </c>
      <c r="C7" s="74" t="s">
        <v>117</v>
      </c>
      <c r="D7" s="72" t="s">
        <v>80</v>
      </c>
      <c r="E7" s="16">
        <v>1010</v>
      </c>
      <c r="F7" s="16">
        <v>1010</v>
      </c>
      <c r="G7" s="16">
        <v>1010</v>
      </c>
      <c r="H7" s="17">
        <f t="shared" ref="H7:H16" si="0">AVERAGE(E7:G7)/1000</f>
        <v>1.01</v>
      </c>
      <c r="I7" s="16">
        <v>2446</v>
      </c>
      <c r="J7" s="16">
        <v>2446</v>
      </c>
      <c r="K7" s="16">
        <v>2445</v>
      </c>
      <c r="L7" s="17">
        <f>AVERAGE(I7:K7)/1000</f>
        <v>2.4456666666666664</v>
      </c>
      <c r="M7" s="18">
        <v>30.2</v>
      </c>
      <c r="N7" s="18">
        <v>30.1</v>
      </c>
      <c r="O7" s="18">
        <v>30.2</v>
      </c>
      <c r="P7" s="18">
        <v>30.12</v>
      </c>
      <c r="Q7" s="18">
        <v>30.26</v>
      </c>
      <c r="R7" s="18">
        <v>30.2</v>
      </c>
      <c r="S7" s="18">
        <v>30.2</v>
      </c>
      <c r="T7" s="18">
        <v>30.24</v>
      </c>
      <c r="U7" s="18">
        <v>30.15</v>
      </c>
      <c r="V7" s="18">
        <v>30.12</v>
      </c>
      <c r="W7" s="18">
        <v>30.16</v>
      </c>
      <c r="X7" s="18">
        <v>30.02</v>
      </c>
      <c r="Y7" s="31">
        <f t="shared" ref="Y7:Y11" si="1">AVERAGE(M7:X7)/1000</f>
        <v>3.0164166666666662E-2</v>
      </c>
      <c r="Z7" s="16">
        <v>2645</v>
      </c>
      <c r="AA7" s="16">
        <v>2645</v>
      </c>
      <c r="AB7" s="16">
        <f>Z7-AA7</f>
        <v>0</v>
      </c>
      <c r="AC7" s="18">
        <v>8.66</v>
      </c>
      <c r="AD7" s="18">
        <f>AC7/(H7*L7*Y7)</f>
        <v>116.2272392574553</v>
      </c>
      <c r="AE7" s="32">
        <v>0</v>
      </c>
      <c r="AF7" s="32">
        <v>0</v>
      </c>
      <c r="AG7" s="32">
        <v>0</v>
      </c>
      <c r="AH7" s="32">
        <v>0</v>
      </c>
      <c r="AI7" s="32">
        <v>0</v>
      </c>
      <c r="AJ7" s="32">
        <v>0</v>
      </c>
      <c r="AK7" s="32" t="s">
        <v>122</v>
      </c>
      <c r="AL7" s="33" t="s">
        <v>122</v>
      </c>
    </row>
    <row r="8" spans="1:38" ht="20.25" customHeight="1" x14ac:dyDescent="0.25">
      <c r="A8" s="4">
        <v>7223004666</v>
      </c>
      <c r="B8" s="3">
        <v>115.48</v>
      </c>
      <c r="C8" s="74" t="s">
        <v>117</v>
      </c>
      <c r="D8" s="72" t="s">
        <v>82</v>
      </c>
      <c r="E8" s="16">
        <v>1011</v>
      </c>
      <c r="F8" s="16">
        <v>1010</v>
      </c>
      <c r="G8" s="16">
        <v>1011</v>
      </c>
      <c r="H8" s="17">
        <f t="shared" si="0"/>
        <v>1.0106666666666666</v>
      </c>
      <c r="I8" s="16">
        <v>2446</v>
      </c>
      <c r="J8" s="16">
        <v>2445</v>
      </c>
      <c r="K8" s="16">
        <v>2446</v>
      </c>
      <c r="L8" s="17">
        <f t="shared" ref="L8:L16" si="2">AVERAGE(I8:K8)/1000</f>
        <v>2.4456666666666664</v>
      </c>
      <c r="M8" s="18">
        <v>30.05</v>
      </c>
      <c r="N8" s="18">
        <v>30.1</v>
      </c>
      <c r="O8" s="18">
        <v>30.18</v>
      </c>
      <c r="P8" s="18">
        <v>30.1</v>
      </c>
      <c r="Q8" s="18">
        <v>30.15</v>
      </c>
      <c r="R8" s="18">
        <v>30.15</v>
      </c>
      <c r="S8" s="18">
        <v>30.24</v>
      </c>
      <c r="T8" s="18">
        <v>30.14</v>
      </c>
      <c r="U8" s="18">
        <v>30.2</v>
      </c>
      <c r="V8" s="18">
        <v>30.19</v>
      </c>
      <c r="W8" s="18">
        <v>30.23</v>
      </c>
      <c r="X8" s="18">
        <v>30.21</v>
      </c>
      <c r="Y8" s="31">
        <f t="shared" si="1"/>
        <v>3.0161666666666666E-2</v>
      </c>
      <c r="Z8" s="16">
        <v>2646</v>
      </c>
      <c r="AA8" s="16">
        <v>2645</v>
      </c>
      <c r="AB8" s="16">
        <f t="shared" ref="AB8:AB16" si="3">Z8-AA8</f>
        <v>1</v>
      </c>
      <c r="AC8" s="18">
        <v>8.65</v>
      </c>
      <c r="AD8" s="18">
        <f t="shared" ref="AD8" si="4">AC8/(H8*L8*Y8)</f>
        <v>116.02606536719432</v>
      </c>
      <c r="AE8" s="37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 t="s">
        <v>122</v>
      </c>
      <c r="AL8" s="33" t="s">
        <v>122</v>
      </c>
    </row>
    <row r="9" spans="1:38" ht="21" customHeight="1" x14ac:dyDescent="0.25">
      <c r="A9" s="4">
        <v>7223004666</v>
      </c>
      <c r="B9" s="3">
        <v>115.48</v>
      </c>
      <c r="C9" s="74" t="s">
        <v>117</v>
      </c>
      <c r="D9" s="72" t="s">
        <v>81</v>
      </c>
      <c r="E9" s="16">
        <v>1010</v>
      </c>
      <c r="F9" s="16">
        <v>1010</v>
      </c>
      <c r="G9" s="16">
        <v>1010</v>
      </c>
      <c r="H9" s="17">
        <f t="shared" si="0"/>
        <v>1.01</v>
      </c>
      <c r="I9" s="16">
        <v>2446</v>
      </c>
      <c r="J9" s="16">
        <v>2446</v>
      </c>
      <c r="K9" s="16">
        <v>2445</v>
      </c>
      <c r="L9" s="17">
        <f t="shared" si="2"/>
        <v>2.4456666666666664</v>
      </c>
      <c r="M9" s="18">
        <v>30.01</v>
      </c>
      <c r="N9" s="18">
        <v>30.2</v>
      </c>
      <c r="O9" s="18">
        <v>30.25</v>
      </c>
      <c r="P9" s="18">
        <v>30.05</v>
      </c>
      <c r="Q9" s="18">
        <v>29.95</v>
      </c>
      <c r="R9" s="18">
        <v>30.05</v>
      </c>
      <c r="S9" s="18">
        <v>30.21</v>
      </c>
      <c r="T9" s="18">
        <v>30.26</v>
      </c>
      <c r="U9" s="18">
        <v>30.12</v>
      </c>
      <c r="V9" s="18">
        <v>30.25</v>
      </c>
      <c r="W9" s="18">
        <v>30.13</v>
      </c>
      <c r="X9" s="18">
        <v>30.1</v>
      </c>
      <c r="Y9" s="31">
        <f t="shared" si="1"/>
        <v>3.0131666666666671E-2</v>
      </c>
      <c r="Z9" s="16">
        <v>2646</v>
      </c>
      <c r="AA9" s="16">
        <v>2645</v>
      </c>
      <c r="AB9" s="16">
        <f t="shared" si="3"/>
        <v>1</v>
      </c>
      <c r="AC9" s="18">
        <v>8.67</v>
      </c>
      <c r="AD9" s="18">
        <f t="shared" ref="AD9:AD16" si="5">AC9/(H9*L9*Y9)</f>
        <v>116.48695825051726</v>
      </c>
      <c r="AE9" s="37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 t="s">
        <v>122</v>
      </c>
      <c r="AL9" s="33" t="s">
        <v>122</v>
      </c>
    </row>
    <row r="10" spans="1:38" ht="21" customHeight="1" x14ac:dyDescent="0.25">
      <c r="A10" s="4">
        <v>7223004666</v>
      </c>
      <c r="B10" s="76">
        <v>117.285</v>
      </c>
      <c r="C10" s="74" t="s">
        <v>117</v>
      </c>
      <c r="D10" s="72" t="s">
        <v>83</v>
      </c>
      <c r="E10" s="16">
        <v>1010</v>
      </c>
      <c r="F10" s="16">
        <v>1010</v>
      </c>
      <c r="G10" s="16">
        <v>1010</v>
      </c>
      <c r="H10" s="17">
        <f t="shared" si="0"/>
        <v>1.01</v>
      </c>
      <c r="I10" s="16">
        <v>2446</v>
      </c>
      <c r="J10" s="16">
        <v>2446</v>
      </c>
      <c r="K10" s="16">
        <v>2445</v>
      </c>
      <c r="L10" s="17">
        <f t="shared" si="2"/>
        <v>2.4456666666666664</v>
      </c>
      <c r="M10" s="18">
        <v>30.2</v>
      </c>
      <c r="N10" s="18">
        <v>30.21</v>
      </c>
      <c r="O10" s="18">
        <v>30.25</v>
      </c>
      <c r="P10" s="18">
        <v>30.26</v>
      </c>
      <c r="Q10" s="18">
        <v>30.2</v>
      </c>
      <c r="R10" s="18">
        <v>30.3</v>
      </c>
      <c r="S10" s="18">
        <v>30.2</v>
      </c>
      <c r="T10" s="18">
        <v>30.1</v>
      </c>
      <c r="U10" s="18">
        <v>30.2</v>
      </c>
      <c r="V10" s="18">
        <v>30.1</v>
      </c>
      <c r="W10" s="18">
        <v>30.14</v>
      </c>
      <c r="X10" s="18">
        <v>30.25</v>
      </c>
      <c r="Y10" s="31">
        <f t="shared" si="1"/>
        <v>3.0200833333333336E-2</v>
      </c>
      <c r="Z10" s="16">
        <v>2645</v>
      </c>
      <c r="AA10" s="16">
        <v>2645</v>
      </c>
      <c r="AB10" s="16">
        <f t="shared" si="3"/>
        <v>0</v>
      </c>
      <c r="AC10" s="18">
        <v>8.6199999999999992</v>
      </c>
      <c r="AD10" s="18">
        <f t="shared" si="5"/>
        <v>115.54993381313233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7" t="s">
        <v>122</v>
      </c>
      <c r="AL10" s="33" t="s">
        <v>122</v>
      </c>
    </row>
    <row r="11" spans="1:38" ht="21" customHeight="1" x14ac:dyDescent="0.25">
      <c r="A11" s="4">
        <v>7223004666</v>
      </c>
      <c r="B11" s="76">
        <v>117.285</v>
      </c>
      <c r="C11" s="74" t="s">
        <v>117</v>
      </c>
      <c r="D11" s="72" t="s">
        <v>84</v>
      </c>
      <c r="E11" s="16">
        <v>1010</v>
      </c>
      <c r="F11" s="16">
        <v>1010</v>
      </c>
      <c r="G11" s="16">
        <v>1010</v>
      </c>
      <c r="H11" s="17">
        <f t="shared" si="0"/>
        <v>1.01</v>
      </c>
      <c r="I11" s="16">
        <v>2446</v>
      </c>
      <c r="J11" s="16">
        <v>2445</v>
      </c>
      <c r="K11" s="16">
        <v>2446</v>
      </c>
      <c r="L11" s="17">
        <f t="shared" si="2"/>
        <v>2.4456666666666664</v>
      </c>
      <c r="M11" s="18">
        <v>30.02</v>
      </c>
      <c r="N11" s="18">
        <v>30.22</v>
      </c>
      <c r="O11" s="18">
        <v>30.1</v>
      </c>
      <c r="P11" s="18">
        <v>30.26</v>
      </c>
      <c r="Q11" s="18">
        <v>30.2</v>
      </c>
      <c r="R11" s="18">
        <v>30.21</v>
      </c>
      <c r="S11" s="18">
        <v>30.1</v>
      </c>
      <c r="T11" s="18">
        <v>30.26</v>
      </c>
      <c r="U11" s="18">
        <v>30.14</v>
      </c>
      <c r="V11" s="18">
        <v>30.2</v>
      </c>
      <c r="W11" s="18">
        <v>30.2</v>
      </c>
      <c r="X11" s="18">
        <v>30.03</v>
      </c>
      <c r="Y11" s="31">
        <f t="shared" si="1"/>
        <v>3.0161666666666663E-2</v>
      </c>
      <c r="Z11" s="16">
        <v>2646</v>
      </c>
      <c r="AA11" s="16">
        <v>2645</v>
      </c>
      <c r="AB11" s="16">
        <f t="shared" si="3"/>
        <v>1</v>
      </c>
      <c r="AC11" s="18">
        <v>8.7200000000000006</v>
      </c>
      <c r="AD11" s="18">
        <f t="shared" si="5"/>
        <v>117.04220924801565</v>
      </c>
      <c r="AE11" s="37">
        <v>0</v>
      </c>
      <c r="AF11" s="37">
        <v>0</v>
      </c>
      <c r="AG11" s="37">
        <v>0</v>
      </c>
      <c r="AH11" s="37">
        <v>0</v>
      </c>
      <c r="AI11" s="37">
        <v>0</v>
      </c>
      <c r="AJ11" s="37">
        <v>0</v>
      </c>
      <c r="AK11" s="37" t="s">
        <v>122</v>
      </c>
      <c r="AL11" s="33" t="s">
        <v>122</v>
      </c>
    </row>
    <row r="12" spans="1:38" ht="21" customHeight="1" x14ac:dyDescent="0.25">
      <c r="A12" s="4">
        <v>7223004666</v>
      </c>
      <c r="B12" s="76">
        <v>116.431</v>
      </c>
      <c r="C12" s="74" t="s">
        <v>118</v>
      </c>
      <c r="D12" s="72" t="s">
        <v>85</v>
      </c>
      <c r="E12" s="16">
        <v>1010</v>
      </c>
      <c r="F12" s="16">
        <v>1010</v>
      </c>
      <c r="G12" s="16">
        <v>1010</v>
      </c>
      <c r="H12" s="17">
        <f t="shared" si="0"/>
        <v>1.01</v>
      </c>
      <c r="I12" s="16">
        <v>2446</v>
      </c>
      <c r="J12" s="16">
        <v>2445</v>
      </c>
      <c r="K12" s="16">
        <v>2446</v>
      </c>
      <c r="L12" s="17">
        <f t="shared" si="2"/>
        <v>2.4456666666666664</v>
      </c>
      <c r="M12" s="18">
        <v>30.2</v>
      </c>
      <c r="N12" s="18">
        <v>30</v>
      </c>
      <c r="O12" s="18">
        <v>30.2</v>
      </c>
      <c r="P12" s="18">
        <v>30.12</v>
      </c>
      <c r="Q12" s="18">
        <v>30.1</v>
      </c>
      <c r="R12" s="18">
        <v>30.1</v>
      </c>
      <c r="S12" s="18">
        <v>30.2</v>
      </c>
      <c r="T12" s="18">
        <v>30.26</v>
      </c>
      <c r="U12" s="18">
        <v>30.02</v>
      </c>
      <c r="V12" s="18">
        <v>30.1</v>
      </c>
      <c r="W12" s="18">
        <v>30.15</v>
      </c>
      <c r="X12" s="18">
        <v>30.16</v>
      </c>
      <c r="Y12" s="31">
        <f t="shared" ref="Y12:Y16" si="6">AVERAGE(M12:X12)/1000</f>
        <v>3.013416666666667E-2</v>
      </c>
      <c r="Z12" s="16">
        <v>2645</v>
      </c>
      <c r="AA12" s="16">
        <v>2646</v>
      </c>
      <c r="AB12" s="16">
        <f t="shared" si="3"/>
        <v>-1</v>
      </c>
      <c r="AC12" s="18">
        <v>8.65</v>
      </c>
      <c r="AD12" s="18">
        <f t="shared" si="5"/>
        <v>116.20860381023792</v>
      </c>
      <c r="AE12" s="37">
        <v>0</v>
      </c>
      <c r="AF12" s="37">
        <v>0</v>
      </c>
      <c r="AG12" s="37">
        <v>0</v>
      </c>
      <c r="AH12" s="37">
        <v>0</v>
      </c>
      <c r="AI12" s="37">
        <v>0</v>
      </c>
      <c r="AJ12" s="37">
        <v>0</v>
      </c>
      <c r="AK12" s="37" t="s">
        <v>122</v>
      </c>
      <c r="AL12" s="33" t="s">
        <v>122</v>
      </c>
    </row>
    <row r="13" spans="1:38" ht="21" customHeight="1" x14ac:dyDescent="0.25">
      <c r="A13" s="4">
        <v>7223004666</v>
      </c>
      <c r="B13" s="76">
        <v>117.285</v>
      </c>
      <c r="C13" s="74" t="s">
        <v>117</v>
      </c>
      <c r="D13" s="72" t="s">
        <v>86</v>
      </c>
      <c r="E13" s="16">
        <v>1010</v>
      </c>
      <c r="F13" s="16">
        <v>1010</v>
      </c>
      <c r="G13" s="16">
        <v>1010</v>
      </c>
      <c r="H13" s="17">
        <f t="shared" si="0"/>
        <v>1.01</v>
      </c>
      <c r="I13" s="16">
        <v>2446</v>
      </c>
      <c r="J13" s="16">
        <v>2445</v>
      </c>
      <c r="K13" s="16">
        <v>2446</v>
      </c>
      <c r="L13" s="17">
        <f t="shared" si="2"/>
        <v>2.4456666666666664</v>
      </c>
      <c r="M13" s="18">
        <v>30.2</v>
      </c>
      <c r="N13" s="18">
        <v>30.1</v>
      </c>
      <c r="O13" s="18">
        <v>30.2</v>
      </c>
      <c r="P13" s="18">
        <v>30.21</v>
      </c>
      <c r="Q13" s="18">
        <v>30.12</v>
      </c>
      <c r="R13" s="18">
        <v>30.15</v>
      </c>
      <c r="S13" s="18">
        <v>30.16</v>
      </c>
      <c r="T13" s="18">
        <v>30.15</v>
      </c>
      <c r="U13" s="18">
        <v>30.1</v>
      </c>
      <c r="V13" s="18">
        <v>30.2</v>
      </c>
      <c r="W13" s="18">
        <v>30.15</v>
      </c>
      <c r="X13" s="18">
        <v>30</v>
      </c>
      <c r="Y13" s="31">
        <f t="shared" si="6"/>
        <v>3.0144999999999998E-2</v>
      </c>
      <c r="Z13" s="16">
        <v>2645</v>
      </c>
      <c r="AA13" s="16">
        <v>2645</v>
      </c>
      <c r="AB13" s="16">
        <f t="shared" si="3"/>
        <v>0</v>
      </c>
      <c r="AC13" s="18">
        <v>8.6229999999999993</v>
      </c>
      <c r="AD13" s="18">
        <f t="shared" si="5"/>
        <v>115.80423974201796</v>
      </c>
      <c r="AE13" s="37">
        <v>0</v>
      </c>
      <c r="AF13" s="37">
        <v>0</v>
      </c>
      <c r="AG13" s="37">
        <v>0</v>
      </c>
      <c r="AH13" s="37">
        <v>0</v>
      </c>
      <c r="AI13" s="37">
        <v>0</v>
      </c>
      <c r="AJ13" s="37">
        <v>0</v>
      </c>
      <c r="AK13" s="37" t="s">
        <v>122</v>
      </c>
      <c r="AL13" s="33" t="s">
        <v>122</v>
      </c>
    </row>
    <row r="14" spans="1:38" ht="21" customHeight="1" x14ac:dyDescent="0.25">
      <c r="A14" s="4">
        <v>7223004666</v>
      </c>
      <c r="B14" s="3">
        <v>117.194</v>
      </c>
      <c r="C14" s="74" t="s">
        <v>117</v>
      </c>
      <c r="D14" s="72" t="s">
        <v>87</v>
      </c>
      <c r="E14" s="16">
        <v>1010</v>
      </c>
      <c r="F14" s="16">
        <v>1010</v>
      </c>
      <c r="G14" s="16">
        <v>1010</v>
      </c>
      <c r="H14" s="17">
        <f t="shared" si="0"/>
        <v>1.01</v>
      </c>
      <c r="I14" s="16">
        <v>2445</v>
      </c>
      <c r="J14" s="16">
        <v>2446</v>
      </c>
      <c r="K14" s="16">
        <v>2446</v>
      </c>
      <c r="L14" s="17">
        <f t="shared" si="2"/>
        <v>2.4456666666666664</v>
      </c>
      <c r="M14" s="18">
        <v>30.21</v>
      </c>
      <c r="N14" s="18">
        <v>30.12</v>
      </c>
      <c r="O14" s="18">
        <v>30.02</v>
      </c>
      <c r="P14" s="18">
        <v>30.1</v>
      </c>
      <c r="Q14" s="18">
        <v>30.02</v>
      </c>
      <c r="R14" s="18">
        <v>30.2</v>
      </c>
      <c r="S14" s="18">
        <v>30.14</v>
      </c>
      <c r="T14" s="18">
        <v>30.1</v>
      </c>
      <c r="U14" s="18">
        <v>30.25</v>
      </c>
      <c r="V14" s="18">
        <v>30.14</v>
      </c>
      <c r="W14" s="18">
        <v>30.26</v>
      </c>
      <c r="X14" s="18">
        <v>30.25</v>
      </c>
      <c r="Y14" s="31">
        <f t="shared" si="6"/>
        <v>3.0150833333333328E-2</v>
      </c>
      <c r="Z14" s="16">
        <v>2645</v>
      </c>
      <c r="AA14" s="16">
        <v>2644</v>
      </c>
      <c r="AB14" s="16">
        <f t="shared" si="3"/>
        <v>1</v>
      </c>
      <c r="AC14" s="18">
        <v>8.6419999999999995</v>
      </c>
      <c r="AD14" s="18">
        <f t="shared" si="5"/>
        <v>116.03694969088579</v>
      </c>
      <c r="AE14" s="37">
        <v>0</v>
      </c>
      <c r="AF14" s="37">
        <v>0</v>
      </c>
      <c r="AG14" s="37">
        <v>0</v>
      </c>
      <c r="AH14" s="37">
        <v>0</v>
      </c>
      <c r="AI14" s="37">
        <v>0</v>
      </c>
      <c r="AJ14" s="37">
        <v>0</v>
      </c>
      <c r="AK14" s="37" t="s">
        <v>122</v>
      </c>
      <c r="AL14" s="33" t="s">
        <v>122</v>
      </c>
    </row>
    <row r="15" spans="1:38" ht="21" customHeight="1" x14ac:dyDescent="0.25">
      <c r="A15" s="4">
        <v>7223004666</v>
      </c>
      <c r="B15" s="3">
        <v>115.8111</v>
      </c>
      <c r="C15" s="74" t="s">
        <v>117</v>
      </c>
      <c r="D15" s="72" t="s">
        <v>88</v>
      </c>
      <c r="E15" s="16">
        <v>1011</v>
      </c>
      <c r="F15" s="16">
        <v>1009</v>
      </c>
      <c r="G15" s="16">
        <v>1010</v>
      </c>
      <c r="H15" s="17">
        <f t="shared" si="0"/>
        <v>1.01</v>
      </c>
      <c r="I15" s="16">
        <v>2445</v>
      </c>
      <c r="J15" s="16">
        <v>2445</v>
      </c>
      <c r="K15" s="16">
        <v>2445</v>
      </c>
      <c r="L15" s="17">
        <f t="shared" si="2"/>
        <v>2.4449999999999998</v>
      </c>
      <c r="M15" s="18">
        <v>30.3</v>
      </c>
      <c r="N15" s="18">
        <v>30.17</v>
      </c>
      <c r="O15" s="18">
        <v>30.14</v>
      </c>
      <c r="P15" s="18">
        <v>30.26</v>
      </c>
      <c r="Q15" s="18">
        <v>30.18</v>
      </c>
      <c r="R15" s="18">
        <v>30.15</v>
      </c>
      <c r="S15" s="18">
        <v>30.16</v>
      </c>
      <c r="T15" s="18">
        <v>30.2</v>
      </c>
      <c r="U15" s="18">
        <v>30.2</v>
      </c>
      <c r="V15" s="18">
        <v>30.02</v>
      </c>
      <c r="W15" s="18">
        <v>30.16</v>
      </c>
      <c r="X15" s="18">
        <v>30.25</v>
      </c>
      <c r="Y15" s="31">
        <f t="shared" si="6"/>
        <v>3.0182500000000001E-2</v>
      </c>
      <c r="Z15" s="16">
        <v>2645</v>
      </c>
      <c r="AA15" s="16">
        <v>2644</v>
      </c>
      <c r="AB15" s="16">
        <f t="shared" si="3"/>
        <v>1</v>
      </c>
      <c r="AC15" s="18">
        <v>8.7249999999999996</v>
      </c>
      <c r="AD15" s="18">
        <f t="shared" si="5"/>
        <v>117.06039603843001</v>
      </c>
      <c r="AE15" s="37">
        <v>0</v>
      </c>
      <c r="AF15" s="37">
        <v>0</v>
      </c>
      <c r="AG15" s="37">
        <v>0</v>
      </c>
      <c r="AH15" s="37">
        <v>0</v>
      </c>
      <c r="AI15" s="37">
        <v>0</v>
      </c>
      <c r="AJ15" s="37">
        <v>0</v>
      </c>
      <c r="AK15" s="37" t="s">
        <v>122</v>
      </c>
      <c r="AL15" s="33" t="s">
        <v>122</v>
      </c>
    </row>
    <row r="16" spans="1:38" ht="21" customHeight="1" x14ac:dyDescent="0.25">
      <c r="A16" s="4">
        <v>7223004666</v>
      </c>
      <c r="B16" s="3">
        <v>117.02800000000001</v>
      </c>
      <c r="C16" s="74" t="s">
        <v>117</v>
      </c>
      <c r="D16" s="72" t="s">
        <v>89</v>
      </c>
      <c r="E16" s="16">
        <v>1009</v>
      </c>
      <c r="F16" s="16">
        <v>1009</v>
      </c>
      <c r="G16" s="16">
        <v>1010</v>
      </c>
      <c r="H16" s="17">
        <f t="shared" si="0"/>
        <v>1.0093333333333334</v>
      </c>
      <c r="I16" s="16">
        <v>2445</v>
      </c>
      <c r="J16" s="16">
        <v>2446</v>
      </c>
      <c r="K16" s="16">
        <v>2444</v>
      </c>
      <c r="L16" s="17">
        <f t="shared" si="2"/>
        <v>2.4449999999999998</v>
      </c>
      <c r="M16" s="18">
        <v>30.18</v>
      </c>
      <c r="N16" s="18">
        <v>30.2</v>
      </c>
      <c r="O16" s="18">
        <v>30.11</v>
      </c>
      <c r="P16" s="18">
        <v>30.14</v>
      </c>
      <c r="Q16" s="18">
        <v>30.19</v>
      </c>
      <c r="R16" s="18">
        <v>30.1</v>
      </c>
      <c r="S16" s="18">
        <v>30.05</v>
      </c>
      <c r="T16" s="18">
        <v>30.16</v>
      </c>
      <c r="U16" s="18">
        <v>30.15</v>
      </c>
      <c r="V16" s="18">
        <v>30.25</v>
      </c>
      <c r="W16" s="18">
        <v>30.18</v>
      </c>
      <c r="X16" s="18">
        <v>30.26</v>
      </c>
      <c r="Y16" s="31">
        <f t="shared" si="6"/>
        <v>3.0164166666666662E-2</v>
      </c>
      <c r="Z16" s="16">
        <v>2646</v>
      </c>
      <c r="AA16" s="16">
        <v>2645</v>
      </c>
      <c r="AB16" s="16">
        <f t="shared" si="3"/>
        <v>1</v>
      </c>
      <c r="AC16" s="18">
        <v>8.5960000000000001</v>
      </c>
      <c r="AD16" s="18">
        <f t="shared" si="5"/>
        <v>115.47596375102299</v>
      </c>
      <c r="AE16" s="37">
        <v>0</v>
      </c>
      <c r="AF16" s="37">
        <v>0</v>
      </c>
      <c r="AG16" s="37">
        <v>0</v>
      </c>
      <c r="AH16" s="37">
        <v>0</v>
      </c>
      <c r="AI16" s="37">
        <v>0</v>
      </c>
      <c r="AJ16" s="37">
        <v>0</v>
      </c>
      <c r="AK16" s="37" t="s">
        <v>122</v>
      </c>
      <c r="AL16" s="33" t="s">
        <v>122</v>
      </c>
    </row>
    <row r="17" spans="1:38" ht="21" customHeight="1" x14ac:dyDescent="0.25">
      <c r="A17" s="4">
        <v>7223004666</v>
      </c>
      <c r="B17" s="3">
        <v>117.02800000000001</v>
      </c>
      <c r="C17" s="74" t="s">
        <v>117</v>
      </c>
      <c r="D17" s="72" t="s">
        <v>90</v>
      </c>
      <c r="E17" s="16">
        <v>1009</v>
      </c>
      <c r="F17" s="16">
        <v>1010</v>
      </c>
      <c r="G17" s="16">
        <v>1010</v>
      </c>
      <c r="H17" s="17">
        <f t="shared" ref="H17:H42" si="7">AVERAGE(E17:G17)/1000</f>
        <v>1.0096666666666667</v>
      </c>
      <c r="I17" s="16">
        <v>2446</v>
      </c>
      <c r="J17" s="16">
        <v>2445</v>
      </c>
      <c r="K17" s="16">
        <v>2446</v>
      </c>
      <c r="L17" s="17">
        <f t="shared" ref="L17:L42" si="8">AVERAGE(I17:K17)/1000</f>
        <v>2.4456666666666664</v>
      </c>
      <c r="M17" s="18">
        <v>30.12</v>
      </c>
      <c r="N17" s="18">
        <v>30.15</v>
      </c>
      <c r="O17" s="18">
        <v>30.02</v>
      </c>
      <c r="P17" s="18">
        <v>30.03</v>
      </c>
      <c r="Q17" s="18">
        <v>30.05</v>
      </c>
      <c r="R17" s="18">
        <v>30.15</v>
      </c>
      <c r="S17" s="18">
        <v>30.2</v>
      </c>
      <c r="T17" s="18">
        <v>30.15</v>
      </c>
      <c r="U17" s="18">
        <v>30.4</v>
      </c>
      <c r="V17" s="18">
        <v>30.25</v>
      </c>
      <c r="W17" s="18">
        <v>30.18</v>
      </c>
      <c r="X17" s="18">
        <v>30.18</v>
      </c>
      <c r="Y17" s="31">
        <f t="shared" ref="Y17:Y42" si="9">AVERAGE(M17:X17)/1000</f>
        <v>3.0156666666666665E-2</v>
      </c>
      <c r="Z17" s="16">
        <v>2646</v>
      </c>
      <c r="AA17" s="16">
        <v>2645</v>
      </c>
      <c r="AB17" s="16">
        <f t="shared" ref="AB17:AB42" si="10">Z17-AA17</f>
        <v>1</v>
      </c>
      <c r="AC17" s="18">
        <v>8.6530000000000005</v>
      </c>
      <c r="AD17" s="18">
        <f t="shared" ref="AD17:AD42" si="11">AC17/(H17*L17*Y17)</f>
        <v>116.20052364237894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 t="s">
        <v>122</v>
      </c>
      <c r="AL17" s="33" t="s">
        <v>122</v>
      </c>
    </row>
    <row r="18" spans="1:38" ht="21" customHeight="1" x14ac:dyDescent="0.25">
      <c r="A18" s="4">
        <v>7223004666</v>
      </c>
      <c r="B18" s="3">
        <v>117.02800000000001</v>
      </c>
      <c r="C18" s="74" t="s">
        <v>117</v>
      </c>
      <c r="D18" s="72" t="s">
        <v>91</v>
      </c>
      <c r="E18" s="16">
        <v>1010</v>
      </c>
      <c r="F18" s="16">
        <v>1008</v>
      </c>
      <c r="G18" s="16">
        <v>1009</v>
      </c>
      <c r="H18" s="17">
        <f t="shared" si="7"/>
        <v>1.0089999999999999</v>
      </c>
      <c r="I18" s="16">
        <v>2445</v>
      </c>
      <c r="J18" s="16">
        <v>2445</v>
      </c>
      <c r="K18" s="16">
        <v>2445</v>
      </c>
      <c r="L18" s="17">
        <f t="shared" si="8"/>
        <v>2.4449999999999998</v>
      </c>
      <c r="M18" s="18">
        <v>30.16</v>
      </c>
      <c r="N18" s="18">
        <v>30.14</v>
      </c>
      <c r="O18" s="18">
        <v>30.23</v>
      </c>
      <c r="P18" s="18">
        <v>30.2</v>
      </c>
      <c r="Q18" s="18">
        <v>30.15</v>
      </c>
      <c r="R18" s="18">
        <v>30.14</v>
      </c>
      <c r="S18" s="18">
        <v>30.12</v>
      </c>
      <c r="T18" s="18">
        <v>30.09</v>
      </c>
      <c r="U18" s="18">
        <v>30.1</v>
      </c>
      <c r="V18" s="18">
        <v>30.1</v>
      </c>
      <c r="W18" s="18">
        <v>30.2</v>
      </c>
      <c r="X18" s="18">
        <v>30.2</v>
      </c>
      <c r="Y18" s="31">
        <f t="shared" si="9"/>
        <v>3.0152499999999999E-2</v>
      </c>
      <c r="Z18" s="16">
        <v>2645</v>
      </c>
      <c r="AA18" s="16">
        <v>2644</v>
      </c>
      <c r="AB18" s="16">
        <f t="shared" si="10"/>
        <v>1</v>
      </c>
      <c r="AC18" s="18">
        <v>8.7260000000000009</v>
      </c>
      <c r="AD18" s="18">
        <f t="shared" si="11"/>
        <v>117.30643938963472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 t="s">
        <v>122</v>
      </c>
      <c r="AL18" s="33" t="s">
        <v>122</v>
      </c>
    </row>
    <row r="19" spans="1:38" ht="21" customHeight="1" x14ac:dyDescent="0.25">
      <c r="A19" s="4">
        <v>7223004666</v>
      </c>
      <c r="B19" s="3">
        <v>117.02800000000001</v>
      </c>
      <c r="C19" s="74" t="s">
        <v>117</v>
      </c>
      <c r="D19" s="72" t="s">
        <v>92</v>
      </c>
      <c r="E19" s="16">
        <v>1010</v>
      </c>
      <c r="F19" s="16">
        <v>1010</v>
      </c>
      <c r="G19" s="16">
        <v>1010</v>
      </c>
      <c r="H19" s="17">
        <f t="shared" si="7"/>
        <v>1.01</v>
      </c>
      <c r="I19" s="16">
        <v>2445</v>
      </c>
      <c r="J19" s="16">
        <v>2445</v>
      </c>
      <c r="K19" s="16">
        <v>2445</v>
      </c>
      <c r="L19" s="17">
        <f t="shared" si="8"/>
        <v>2.4449999999999998</v>
      </c>
      <c r="M19" s="18">
        <v>30.12</v>
      </c>
      <c r="N19" s="18">
        <v>30.14</v>
      </c>
      <c r="O19" s="18">
        <v>30.23</v>
      </c>
      <c r="P19" s="18">
        <v>30.15</v>
      </c>
      <c r="Q19" s="18">
        <v>30.15</v>
      </c>
      <c r="R19" s="18">
        <v>30.14</v>
      </c>
      <c r="S19" s="18">
        <v>30</v>
      </c>
      <c r="T19" s="18">
        <v>30.09</v>
      </c>
      <c r="U19" s="18">
        <v>30.1</v>
      </c>
      <c r="V19" s="18">
        <v>30.2</v>
      </c>
      <c r="W19" s="18">
        <v>30.2</v>
      </c>
      <c r="X19" s="18">
        <v>30.25</v>
      </c>
      <c r="Y19" s="31">
        <f t="shared" si="9"/>
        <v>3.0147499999999997E-2</v>
      </c>
      <c r="Z19" s="16">
        <v>2645</v>
      </c>
      <c r="AA19" s="16">
        <v>2645</v>
      </c>
      <c r="AB19" s="16">
        <f t="shared" si="10"/>
        <v>0</v>
      </c>
      <c r="AC19" s="18">
        <v>8.69</v>
      </c>
      <c r="AD19" s="18">
        <f t="shared" si="11"/>
        <v>116.72616989697865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 t="s">
        <v>122</v>
      </c>
      <c r="AL19" s="33" t="s">
        <v>122</v>
      </c>
    </row>
    <row r="20" spans="1:38" ht="21" customHeight="1" x14ac:dyDescent="0.25">
      <c r="A20" s="4">
        <v>7223004666</v>
      </c>
      <c r="B20" s="3">
        <v>115.8111</v>
      </c>
      <c r="C20" s="74" t="s">
        <v>117</v>
      </c>
      <c r="D20" s="72" t="s">
        <v>93</v>
      </c>
      <c r="E20" s="16">
        <v>1010</v>
      </c>
      <c r="F20" s="16">
        <v>1010</v>
      </c>
      <c r="G20" s="16">
        <v>1010</v>
      </c>
      <c r="H20" s="17">
        <f t="shared" si="7"/>
        <v>1.01</v>
      </c>
      <c r="I20" s="16">
        <v>2445</v>
      </c>
      <c r="J20" s="16">
        <v>2446</v>
      </c>
      <c r="K20" s="16">
        <v>2445</v>
      </c>
      <c r="L20" s="17">
        <f t="shared" si="8"/>
        <v>2.4453333333333336</v>
      </c>
      <c r="M20" s="18">
        <v>30.15</v>
      </c>
      <c r="N20" s="18">
        <v>30.26</v>
      </c>
      <c r="O20" s="18">
        <v>30.14</v>
      </c>
      <c r="P20" s="18">
        <v>30.2</v>
      </c>
      <c r="Q20" s="18">
        <v>30.26</v>
      </c>
      <c r="R20" s="18">
        <v>30.12</v>
      </c>
      <c r="S20" s="18">
        <v>30.24</v>
      </c>
      <c r="T20" s="18">
        <v>30.2</v>
      </c>
      <c r="U20" s="18">
        <v>30.2</v>
      </c>
      <c r="V20" s="18">
        <v>30.12</v>
      </c>
      <c r="W20" s="18">
        <v>30.15</v>
      </c>
      <c r="X20" s="18">
        <v>30.26</v>
      </c>
      <c r="Y20" s="31">
        <f t="shared" si="9"/>
        <v>3.0191666666666662E-2</v>
      </c>
      <c r="Z20" s="16">
        <v>2645</v>
      </c>
      <c r="AA20" s="16">
        <v>2644</v>
      </c>
      <c r="AB20" s="16">
        <f t="shared" si="10"/>
        <v>1</v>
      </c>
      <c r="AC20" s="18">
        <v>8.65</v>
      </c>
      <c r="AD20" s="18">
        <f t="shared" si="11"/>
        <v>116.00309533510475</v>
      </c>
      <c r="AE20" s="37">
        <v>0</v>
      </c>
      <c r="AF20" s="37">
        <v>0</v>
      </c>
      <c r="AG20" s="37">
        <v>0</v>
      </c>
      <c r="AH20" s="37">
        <v>0</v>
      </c>
      <c r="AI20" s="37">
        <v>0</v>
      </c>
      <c r="AJ20" s="37">
        <v>0</v>
      </c>
      <c r="AK20" s="37" t="s">
        <v>122</v>
      </c>
      <c r="AL20" s="33" t="s">
        <v>122</v>
      </c>
    </row>
    <row r="21" spans="1:38" ht="21" customHeight="1" x14ac:dyDescent="0.25">
      <c r="A21" s="4">
        <v>7223004666</v>
      </c>
      <c r="B21" s="3">
        <v>116.72</v>
      </c>
      <c r="C21" s="74" t="s">
        <v>117</v>
      </c>
      <c r="D21" s="72" t="s">
        <v>94</v>
      </c>
      <c r="E21" s="16">
        <v>1010</v>
      </c>
      <c r="F21" s="16">
        <v>1010</v>
      </c>
      <c r="G21" s="16">
        <v>1009</v>
      </c>
      <c r="H21" s="17">
        <f t="shared" ref="H21" si="12">AVERAGE(E21:G21)/1000</f>
        <v>1.0096666666666667</v>
      </c>
      <c r="I21" s="16">
        <v>2445</v>
      </c>
      <c r="J21" s="16">
        <v>2445</v>
      </c>
      <c r="K21" s="16">
        <v>2446</v>
      </c>
      <c r="L21" s="17">
        <f t="shared" ref="L21" si="13">AVERAGE(I21:K21)/1000</f>
        <v>2.4453333333333336</v>
      </c>
      <c r="M21" s="18">
        <v>30.02</v>
      </c>
      <c r="N21" s="18">
        <v>30.02</v>
      </c>
      <c r="O21" s="18">
        <v>30.12</v>
      </c>
      <c r="P21" s="18">
        <v>30.24</v>
      </c>
      <c r="Q21" s="18">
        <v>30.1</v>
      </c>
      <c r="R21" s="18">
        <v>30.2</v>
      </c>
      <c r="S21" s="18">
        <v>30</v>
      </c>
      <c r="T21" s="18">
        <v>30</v>
      </c>
      <c r="U21" s="18">
        <v>30.2</v>
      </c>
      <c r="V21" s="18">
        <v>30.15</v>
      </c>
      <c r="W21" s="18">
        <v>30</v>
      </c>
      <c r="X21" s="18">
        <v>30.1</v>
      </c>
      <c r="Y21" s="31">
        <f t="shared" ref="Y21" si="14">AVERAGE(M21:X21)/1000</f>
        <v>3.0095833333333332E-2</v>
      </c>
      <c r="Z21" s="16">
        <v>2645</v>
      </c>
      <c r="AA21" s="16">
        <v>2642</v>
      </c>
      <c r="AB21" s="16">
        <f t="shared" si="10"/>
        <v>3</v>
      </c>
      <c r="AC21" s="18">
        <v>8.7620000000000005</v>
      </c>
      <c r="AD21" s="18">
        <f t="shared" si="11"/>
        <v>117.91818588089798</v>
      </c>
      <c r="AE21" s="37">
        <v>0</v>
      </c>
      <c r="AF21" s="37">
        <v>0</v>
      </c>
      <c r="AG21" s="37">
        <v>0</v>
      </c>
      <c r="AH21" s="37">
        <v>0</v>
      </c>
      <c r="AI21" s="37">
        <v>0</v>
      </c>
      <c r="AJ21" s="37">
        <v>0</v>
      </c>
      <c r="AK21" s="37" t="s">
        <v>122</v>
      </c>
      <c r="AL21" s="33" t="s">
        <v>122</v>
      </c>
    </row>
    <row r="22" spans="1:38" ht="21" customHeight="1" x14ac:dyDescent="0.25">
      <c r="A22" s="4">
        <v>7223004666</v>
      </c>
      <c r="B22" s="3">
        <v>116.72</v>
      </c>
      <c r="C22" s="74" t="s">
        <v>117</v>
      </c>
      <c r="D22" s="72" t="s">
        <v>95</v>
      </c>
      <c r="E22" s="16">
        <v>1010</v>
      </c>
      <c r="F22" s="16">
        <v>1011</v>
      </c>
      <c r="G22" s="16">
        <v>1010</v>
      </c>
      <c r="H22" s="17">
        <f t="shared" si="7"/>
        <v>1.0103333333333333</v>
      </c>
      <c r="I22" s="16">
        <v>2445</v>
      </c>
      <c r="J22" s="16">
        <v>2445</v>
      </c>
      <c r="K22" s="16">
        <v>2445</v>
      </c>
      <c r="L22" s="17">
        <f t="shared" si="8"/>
        <v>2.4449999999999998</v>
      </c>
      <c r="M22" s="18">
        <v>30.1</v>
      </c>
      <c r="N22" s="18">
        <v>30.2</v>
      </c>
      <c r="O22" s="18">
        <v>30.12</v>
      </c>
      <c r="P22" s="18">
        <v>30.25</v>
      </c>
      <c r="Q22" s="18">
        <v>30</v>
      </c>
      <c r="R22" s="18">
        <v>30.2</v>
      </c>
      <c r="S22" s="18">
        <v>30.12</v>
      </c>
      <c r="T22" s="18">
        <v>30.2</v>
      </c>
      <c r="U22" s="18">
        <v>30.14</v>
      </c>
      <c r="V22" s="18">
        <v>30.01</v>
      </c>
      <c r="W22" s="18">
        <v>30.14</v>
      </c>
      <c r="X22" s="18">
        <v>30.15</v>
      </c>
      <c r="Y22" s="31">
        <f t="shared" si="9"/>
        <v>3.0135833333333327E-2</v>
      </c>
      <c r="Z22" s="16">
        <v>2645</v>
      </c>
      <c r="AA22" s="16">
        <v>2645</v>
      </c>
      <c r="AB22" s="16">
        <f t="shared" si="10"/>
        <v>0</v>
      </c>
      <c r="AC22" s="18">
        <v>8.7899999999999991</v>
      </c>
      <c r="AD22" s="18">
        <f t="shared" si="11"/>
        <v>118.07613384096767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 t="s">
        <v>122</v>
      </c>
      <c r="AL22" s="33" t="s">
        <v>122</v>
      </c>
    </row>
    <row r="23" spans="1:38" ht="21" customHeight="1" x14ac:dyDescent="0.25">
      <c r="A23" s="4">
        <v>7223004666</v>
      </c>
      <c r="B23" s="3">
        <v>115.624</v>
      </c>
      <c r="C23" s="74" t="s">
        <v>117</v>
      </c>
      <c r="D23" s="72" t="s">
        <v>96</v>
      </c>
      <c r="E23" s="16">
        <v>1010</v>
      </c>
      <c r="F23" s="16">
        <v>1010</v>
      </c>
      <c r="G23" s="16">
        <v>1010</v>
      </c>
      <c r="H23" s="17">
        <f t="shared" si="7"/>
        <v>1.01</v>
      </c>
      <c r="I23" s="16">
        <v>2445</v>
      </c>
      <c r="J23" s="16">
        <v>2446</v>
      </c>
      <c r="K23" s="16">
        <v>2445</v>
      </c>
      <c r="L23" s="17">
        <f t="shared" si="8"/>
        <v>2.4453333333333336</v>
      </c>
      <c r="M23" s="18">
        <v>30.21</v>
      </c>
      <c r="N23" s="18">
        <v>30.13</v>
      </c>
      <c r="O23" s="18">
        <v>30.19</v>
      </c>
      <c r="P23" s="18">
        <v>30.12</v>
      </c>
      <c r="Q23" s="18">
        <v>30.16</v>
      </c>
      <c r="R23" s="18">
        <v>30.12</v>
      </c>
      <c r="S23" s="18">
        <v>30.19</v>
      </c>
      <c r="T23" s="18">
        <v>30.12</v>
      </c>
      <c r="U23" s="18">
        <v>30.25</v>
      </c>
      <c r="V23" s="18">
        <v>30.15</v>
      </c>
      <c r="W23" s="18">
        <v>30.25</v>
      </c>
      <c r="X23" s="18">
        <v>30.14</v>
      </c>
      <c r="Y23" s="31">
        <f t="shared" si="9"/>
        <v>3.0169166666666667E-2</v>
      </c>
      <c r="Z23" s="16">
        <v>2645</v>
      </c>
      <c r="AA23" s="16">
        <v>2645</v>
      </c>
      <c r="AB23" s="16">
        <f t="shared" si="10"/>
        <v>0</v>
      </c>
      <c r="AC23" s="18">
        <v>8.6950000000000003</v>
      </c>
      <c r="AD23" s="18">
        <f t="shared" si="11"/>
        <v>116.69354419738914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 t="s">
        <v>122</v>
      </c>
      <c r="AL23" s="33" t="s">
        <v>122</v>
      </c>
    </row>
    <row r="24" spans="1:38" ht="21" customHeight="1" x14ac:dyDescent="0.25">
      <c r="A24" s="4">
        <v>7223004666</v>
      </c>
      <c r="B24" s="3">
        <v>116.72</v>
      </c>
      <c r="C24" s="74" t="s">
        <v>117</v>
      </c>
      <c r="D24" s="72" t="s">
        <v>97</v>
      </c>
      <c r="E24" s="16">
        <v>1009</v>
      </c>
      <c r="F24" s="16">
        <v>1009</v>
      </c>
      <c r="G24" s="16">
        <v>1009</v>
      </c>
      <c r="H24" s="17">
        <f t="shared" si="7"/>
        <v>1.0089999999999999</v>
      </c>
      <c r="I24" s="16">
        <v>2445</v>
      </c>
      <c r="J24" s="16">
        <v>2445</v>
      </c>
      <c r="K24" s="16">
        <v>2446</v>
      </c>
      <c r="L24" s="17">
        <f t="shared" si="8"/>
        <v>2.4453333333333336</v>
      </c>
      <c r="M24" s="18">
        <v>30.05</v>
      </c>
      <c r="N24" s="18">
        <v>29.7</v>
      </c>
      <c r="O24" s="18">
        <v>30.18</v>
      </c>
      <c r="P24" s="18">
        <v>30.2</v>
      </c>
      <c r="Q24" s="18">
        <v>30.2</v>
      </c>
      <c r="R24" s="18">
        <v>30.21</v>
      </c>
      <c r="S24" s="18">
        <v>30.19</v>
      </c>
      <c r="T24" s="18">
        <v>30.13</v>
      </c>
      <c r="U24" s="18">
        <v>30.19</v>
      </c>
      <c r="V24" s="18">
        <v>30.17</v>
      </c>
      <c r="W24" s="18">
        <v>30.19</v>
      </c>
      <c r="X24" s="18">
        <v>30.14</v>
      </c>
      <c r="Y24" s="31">
        <f t="shared" si="9"/>
        <v>3.0129166666666665E-2</v>
      </c>
      <c r="Z24" s="16">
        <v>2645</v>
      </c>
      <c r="AA24" s="16">
        <v>2645</v>
      </c>
      <c r="AB24" s="16">
        <f t="shared" si="10"/>
        <v>0</v>
      </c>
      <c r="AC24" s="18">
        <v>8.7899999999999991</v>
      </c>
      <c r="AD24" s="18">
        <f t="shared" si="11"/>
        <v>118.24220531348656</v>
      </c>
      <c r="AE24" s="37">
        <v>0</v>
      </c>
      <c r="AF24" s="37">
        <v>0</v>
      </c>
      <c r="AG24" s="37">
        <v>0</v>
      </c>
      <c r="AH24" s="37">
        <v>0</v>
      </c>
      <c r="AI24" s="37">
        <v>0</v>
      </c>
      <c r="AJ24" s="37">
        <v>0</v>
      </c>
      <c r="AK24" s="37" t="s">
        <v>122</v>
      </c>
      <c r="AL24" s="33" t="s">
        <v>122</v>
      </c>
    </row>
    <row r="25" spans="1:38" ht="21" customHeight="1" x14ac:dyDescent="0.25">
      <c r="A25" s="4">
        <v>7223004666</v>
      </c>
      <c r="B25" s="3">
        <v>116.72</v>
      </c>
      <c r="C25" s="74" t="s">
        <v>117</v>
      </c>
      <c r="D25" s="72" t="s">
        <v>98</v>
      </c>
      <c r="E25" s="16">
        <v>1010</v>
      </c>
      <c r="F25" s="16">
        <v>1010</v>
      </c>
      <c r="G25" s="16">
        <v>1009</v>
      </c>
      <c r="H25" s="17">
        <f t="shared" si="7"/>
        <v>1.0096666666666667</v>
      </c>
      <c r="I25" s="16">
        <v>2445</v>
      </c>
      <c r="J25" s="16">
        <v>2445</v>
      </c>
      <c r="K25" s="16">
        <v>2445</v>
      </c>
      <c r="L25" s="17">
        <f t="shared" si="8"/>
        <v>2.4449999999999998</v>
      </c>
      <c r="M25" s="18">
        <v>30.12</v>
      </c>
      <c r="N25" s="18">
        <v>30</v>
      </c>
      <c r="O25" s="18">
        <v>30.2</v>
      </c>
      <c r="P25" s="18">
        <v>30.12</v>
      </c>
      <c r="Q25" s="18">
        <v>30.15</v>
      </c>
      <c r="R25" s="18">
        <v>30.14</v>
      </c>
      <c r="S25" s="18">
        <v>30.1</v>
      </c>
      <c r="T25" s="18">
        <v>30.06</v>
      </c>
      <c r="U25" s="18">
        <v>30.02</v>
      </c>
      <c r="V25" s="18">
        <v>30.02</v>
      </c>
      <c r="W25" s="18">
        <v>30.12</v>
      </c>
      <c r="X25" s="18">
        <v>30.15</v>
      </c>
      <c r="Y25" s="31">
        <f t="shared" si="9"/>
        <v>3.0099999999999998E-2</v>
      </c>
      <c r="Z25" s="16">
        <v>2645</v>
      </c>
      <c r="AA25" s="16">
        <v>2645</v>
      </c>
      <c r="AB25" s="16">
        <f t="shared" si="10"/>
        <v>0</v>
      </c>
      <c r="AC25" s="18">
        <v>8.7560000000000002</v>
      </c>
      <c r="AD25" s="18">
        <f t="shared" si="11"/>
        <v>117.83718936447772</v>
      </c>
      <c r="AE25" s="37">
        <v>0</v>
      </c>
      <c r="AF25" s="37">
        <v>0</v>
      </c>
      <c r="AG25" s="37">
        <v>0</v>
      </c>
      <c r="AH25" s="37">
        <v>0</v>
      </c>
      <c r="AI25" s="37">
        <v>0</v>
      </c>
      <c r="AJ25" s="37">
        <v>0</v>
      </c>
      <c r="AK25" s="37" t="s">
        <v>122</v>
      </c>
      <c r="AL25" s="33" t="s">
        <v>122</v>
      </c>
    </row>
    <row r="26" spans="1:38" ht="21" customHeight="1" x14ac:dyDescent="0.25">
      <c r="A26" s="4">
        <v>7223004666</v>
      </c>
      <c r="B26" s="3">
        <v>116.72</v>
      </c>
      <c r="C26" s="74" t="s">
        <v>117</v>
      </c>
      <c r="D26" s="72" t="s">
        <v>99</v>
      </c>
      <c r="E26" s="16">
        <v>1010</v>
      </c>
      <c r="F26" s="16">
        <v>1010</v>
      </c>
      <c r="G26" s="16">
        <v>1011</v>
      </c>
      <c r="H26" s="17">
        <f t="shared" si="7"/>
        <v>1.0103333333333333</v>
      </c>
      <c r="I26" s="16">
        <v>2447</v>
      </c>
      <c r="J26" s="16">
        <v>2447</v>
      </c>
      <c r="K26" s="16">
        <v>2446</v>
      </c>
      <c r="L26" s="17">
        <f t="shared" si="8"/>
        <v>2.4466666666666663</v>
      </c>
      <c r="M26" s="18">
        <v>30.01</v>
      </c>
      <c r="N26" s="18">
        <v>30.09</v>
      </c>
      <c r="O26" s="18">
        <v>30.05</v>
      </c>
      <c r="P26" s="18">
        <v>30.19</v>
      </c>
      <c r="Q26" s="18">
        <v>30.17</v>
      </c>
      <c r="R26" s="18">
        <v>30.1</v>
      </c>
      <c r="S26" s="18">
        <v>30.1</v>
      </c>
      <c r="T26" s="18">
        <v>30.15</v>
      </c>
      <c r="U26" s="18">
        <v>30.2</v>
      </c>
      <c r="V26" s="18">
        <v>30.1</v>
      </c>
      <c r="W26" s="18">
        <v>30.16</v>
      </c>
      <c r="X26" s="18">
        <v>30.1</v>
      </c>
      <c r="Y26" s="31">
        <f t="shared" si="9"/>
        <v>3.0118333333333341E-2</v>
      </c>
      <c r="Z26" s="16">
        <v>2646</v>
      </c>
      <c r="AA26" s="16">
        <v>2645</v>
      </c>
      <c r="AB26" s="16">
        <f t="shared" si="10"/>
        <v>1</v>
      </c>
      <c r="AC26" s="18">
        <v>8.7650000000000006</v>
      </c>
      <c r="AD26" s="18">
        <f t="shared" si="11"/>
        <v>117.7284694866711</v>
      </c>
      <c r="AE26" s="37">
        <v>0</v>
      </c>
      <c r="AF26" s="37">
        <v>0</v>
      </c>
      <c r="AG26" s="37">
        <v>0</v>
      </c>
      <c r="AH26" s="37">
        <v>0</v>
      </c>
      <c r="AI26" s="37">
        <v>0</v>
      </c>
      <c r="AJ26" s="37">
        <v>0</v>
      </c>
      <c r="AK26" s="37" t="s">
        <v>122</v>
      </c>
      <c r="AL26" s="33" t="s">
        <v>122</v>
      </c>
    </row>
    <row r="27" spans="1:38" ht="21" customHeight="1" x14ac:dyDescent="0.25">
      <c r="A27" s="4">
        <v>7223004666</v>
      </c>
      <c r="B27" s="3">
        <v>114.539</v>
      </c>
      <c r="C27" s="74" t="s">
        <v>117</v>
      </c>
      <c r="D27" s="72" t="s">
        <v>100</v>
      </c>
      <c r="E27" s="16">
        <v>1009</v>
      </c>
      <c r="F27" s="16">
        <v>1010</v>
      </c>
      <c r="G27" s="16">
        <v>1010</v>
      </c>
      <c r="H27" s="17">
        <f t="shared" si="7"/>
        <v>1.0096666666666667</v>
      </c>
      <c r="I27" s="16">
        <v>2446</v>
      </c>
      <c r="J27" s="16">
        <v>2445</v>
      </c>
      <c r="K27" s="16">
        <v>2446</v>
      </c>
      <c r="L27" s="17">
        <f t="shared" si="8"/>
        <v>2.4456666666666664</v>
      </c>
      <c r="M27" s="18">
        <v>30.18</v>
      </c>
      <c r="N27" s="18">
        <v>30.12</v>
      </c>
      <c r="O27" s="18">
        <v>30.15</v>
      </c>
      <c r="P27" s="18">
        <v>30.18</v>
      </c>
      <c r="Q27" s="18">
        <v>30.1</v>
      </c>
      <c r="R27" s="18">
        <v>30.16</v>
      </c>
      <c r="S27" s="18">
        <v>30.1</v>
      </c>
      <c r="T27" s="18">
        <v>30.1</v>
      </c>
      <c r="U27" s="18">
        <v>30.14</v>
      </c>
      <c r="V27" s="18">
        <v>30.16</v>
      </c>
      <c r="W27" s="18">
        <v>30.2</v>
      </c>
      <c r="X27" s="18">
        <v>30.1</v>
      </c>
      <c r="Y27" s="31">
        <f t="shared" si="9"/>
        <v>3.0140833333333332E-2</v>
      </c>
      <c r="Z27" s="16">
        <v>2645</v>
      </c>
      <c r="AA27" s="16">
        <v>2646</v>
      </c>
      <c r="AB27" s="16">
        <f t="shared" si="10"/>
        <v>-1</v>
      </c>
      <c r="AC27" s="18">
        <v>8.7650000000000006</v>
      </c>
      <c r="AD27" s="18">
        <f t="shared" si="11"/>
        <v>117.76639529150245</v>
      </c>
      <c r="AE27" s="37">
        <v>0</v>
      </c>
      <c r="AF27" s="37">
        <v>0</v>
      </c>
      <c r="AG27" s="37">
        <v>0</v>
      </c>
      <c r="AH27" s="37">
        <v>0</v>
      </c>
      <c r="AI27" s="37">
        <v>0</v>
      </c>
      <c r="AJ27" s="37">
        <v>0</v>
      </c>
      <c r="AK27" s="37" t="s">
        <v>122</v>
      </c>
      <c r="AL27" s="33" t="s">
        <v>122</v>
      </c>
    </row>
    <row r="28" spans="1:38" ht="21" customHeight="1" x14ac:dyDescent="0.25">
      <c r="A28" s="4">
        <v>7223004666</v>
      </c>
      <c r="B28" s="3">
        <v>115.681</v>
      </c>
      <c r="C28" s="74" t="s">
        <v>117</v>
      </c>
      <c r="D28" s="72" t="s">
        <v>101</v>
      </c>
      <c r="E28" s="16">
        <v>1010</v>
      </c>
      <c r="F28" s="16">
        <v>1010</v>
      </c>
      <c r="G28" s="16">
        <v>1009</v>
      </c>
      <c r="H28" s="17">
        <f t="shared" si="7"/>
        <v>1.0096666666666667</v>
      </c>
      <c r="I28" s="16">
        <v>2445</v>
      </c>
      <c r="J28" s="16">
        <v>2445</v>
      </c>
      <c r="K28" s="16">
        <v>2446</v>
      </c>
      <c r="L28" s="17">
        <f t="shared" si="8"/>
        <v>2.4453333333333336</v>
      </c>
      <c r="M28" s="18">
        <v>30.1</v>
      </c>
      <c r="N28" s="18">
        <v>30.2</v>
      </c>
      <c r="O28" s="18">
        <v>30.25</v>
      </c>
      <c r="P28" s="18">
        <v>30.1</v>
      </c>
      <c r="Q28" s="18">
        <v>30</v>
      </c>
      <c r="R28" s="18">
        <v>30.02</v>
      </c>
      <c r="S28" s="18">
        <v>30.16</v>
      </c>
      <c r="T28" s="18">
        <v>30.15</v>
      </c>
      <c r="U28" s="18">
        <v>30.16</v>
      </c>
      <c r="V28" s="18">
        <v>30.01</v>
      </c>
      <c r="W28" s="18">
        <v>30.1</v>
      </c>
      <c r="X28" s="18">
        <v>30.1</v>
      </c>
      <c r="Y28" s="31">
        <f t="shared" si="9"/>
        <v>3.0112500000000007E-2</v>
      </c>
      <c r="Z28" s="16">
        <v>2645</v>
      </c>
      <c r="AA28" s="16">
        <v>2645</v>
      </c>
      <c r="AB28" s="16">
        <f t="shared" si="10"/>
        <v>0</v>
      </c>
      <c r="AC28" s="18">
        <v>8.7959999999999994</v>
      </c>
      <c r="AD28" s="18">
        <f t="shared" si="11"/>
        <v>118.31023612393057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 t="s">
        <v>122</v>
      </c>
      <c r="AL28" s="33" t="s">
        <v>122</v>
      </c>
    </row>
    <row r="29" spans="1:38" ht="21" customHeight="1" x14ac:dyDescent="0.25">
      <c r="A29" s="4">
        <v>7223004666</v>
      </c>
      <c r="B29" s="3">
        <v>115.681</v>
      </c>
      <c r="C29" s="74" t="s">
        <v>117</v>
      </c>
      <c r="D29" s="72" t="s">
        <v>102</v>
      </c>
      <c r="E29" s="16">
        <v>1010</v>
      </c>
      <c r="F29" s="16">
        <v>1010</v>
      </c>
      <c r="G29" s="16">
        <v>1010</v>
      </c>
      <c r="H29" s="17">
        <f t="shared" si="7"/>
        <v>1.01</v>
      </c>
      <c r="I29" s="16">
        <v>2445</v>
      </c>
      <c r="J29" s="16">
        <v>2445</v>
      </c>
      <c r="K29" s="16">
        <v>2446</v>
      </c>
      <c r="L29" s="17">
        <f t="shared" si="8"/>
        <v>2.4453333333333336</v>
      </c>
      <c r="M29" s="18">
        <v>30.02</v>
      </c>
      <c r="N29" s="18">
        <v>30.1</v>
      </c>
      <c r="O29" s="18">
        <v>30.1</v>
      </c>
      <c r="P29" s="18">
        <v>30.1</v>
      </c>
      <c r="Q29" s="18">
        <v>30.15</v>
      </c>
      <c r="R29" s="18">
        <v>30.12</v>
      </c>
      <c r="S29" s="18">
        <v>30.14</v>
      </c>
      <c r="T29" s="18">
        <v>30.1</v>
      </c>
      <c r="U29" s="18">
        <v>30.2</v>
      </c>
      <c r="V29" s="18">
        <v>30</v>
      </c>
      <c r="W29" s="18">
        <v>30.2</v>
      </c>
      <c r="X29" s="18">
        <v>30.23</v>
      </c>
      <c r="Y29" s="31">
        <f t="shared" si="9"/>
        <v>3.0121666666666668E-2</v>
      </c>
      <c r="Z29" s="16">
        <v>2645</v>
      </c>
      <c r="AA29" s="16">
        <v>2645</v>
      </c>
      <c r="AB29" s="16">
        <f t="shared" si="10"/>
        <v>0</v>
      </c>
      <c r="AC29" s="18">
        <v>8.7650000000000006</v>
      </c>
      <c r="AD29" s="18">
        <f t="shared" si="11"/>
        <v>117.81849762821155</v>
      </c>
      <c r="AE29" s="37">
        <v>0</v>
      </c>
      <c r="AF29" s="37">
        <v>0</v>
      </c>
      <c r="AG29" s="37">
        <v>0</v>
      </c>
      <c r="AH29" s="37">
        <v>0</v>
      </c>
      <c r="AI29" s="37">
        <v>0</v>
      </c>
      <c r="AJ29" s="37">
        <v>0</v>
      </c>
      <c r="AK29" s="37" t="s">
        <v>122</v>
      </c>
      <c r="AL29" s="33" t="s">
        <v>122</v>
      </c>
    </row>
    <row r="30" spans="1:38" ht="21" customHeight="1" x14ac:dyDescent="0.25">
      <c r="A30" s="4">
        <v>7223004666</v>
      </c>
      <c r="B30" s="3">
        <v>116.51900000000001</v>
      </c>
      <c r="C30" s="74" t="s">
        <v>117</v>
      </c>
      <c r="D30" s="72" t="s">
        <v>104</v>
      </c>
      <c r="E30" s="16">
        <v>1010</v>
      </c>
      <c r="F30" s="16">
        <v>1010</v>
      </c>
      <c r="G30" s="16">
        <v>1009</v>
      </c>
      <c r="H30" s="17">
        <f t="shared" si="7"/>
        <v>1.0096666666666667</v>
      </c>
      <c r="I30" s="16">
        <v>2445</v>
      </c>
      <c r="J30" s="16">
        <v>2445</v>
      </c>
      <c r="K30" s="16">
        <v>2446</v>
      </c>
      <c r="L30" s="17">
        <f t="shared" si="8"/>
        <v>2.4453333333333336</v>
      </c>
      <c r="M30" s="18">
        <v>29.96</v>
      </c>
      <c r="N30" s="18">
        <v>30.1</v>
      </c>
      <c r="O30" s="18">
        <v>30</v>
      </c>
      <c r="P30" s="18">
        <v>30.1</v>
      </c>
      <c r="Q30" s="18">
        <v>30.15</v>
      </c>
      <c r="R30" s="18">
        <v>30.1</v>
      </c>
      <c r="S30" s="18">
        <v>30.14</v>
      </c>
      <c r="T30" s="18">
        <v>30.1</v>
      </c>
      <c r="U30" s="18">
        <v>30.2</v>
      </c>
      <c r="V30" s="18">
        <v>30.12</v>
      </c>
      <c r="W30" s="18">
        <v>30.2</v>
      </c>
      <c r="X30" s="18">
        <v>30.15</v>
      </c>
      <c r="Y30" s="31">
        <f t="shared" si="9"/>
        <v>3.0109999999999998E-2</v>
      </c>
      <c r="Z30" s="16">
        <v>2645</v>
      </c>
      <c r="AA30" s="16">
        <v>2645</v>
      </c>
      <c r="AB30" s="16">
        <f t="shared" si="10"/>
        <v>0</v>
      </c>
      <c r="AC30" s="18">
        <v>8.7850000000000001</v>
      </c>
      <c r="AD30" s="18">
        <f t="shared" si="11"/>
        <v>118.17209195999821</v>
      </c>
      <c r="AE30" s="37">
        <v>0</v>
      </c>
      <c r="AF30" s="37">
        <v>0</v>
      </c>
      <c r="AG30" s="37">
        <v>0</v>
      </c>
      <c r="AH30" s="37">
        <v>0</v>
      </c>
      <c r="AI30" s="37">
        <v>0</v>
      </c>
      <c r="AJ30" s="37">
        <v>0</v>
      </c>
      <c r="AK30" s="37" t="s">
        <v>122</v>
      </c>
      <c r="AL30" s="33" t="s">
        <v>122</v>
      </c>
    </row>
    <row r="31" spans="1:38" ht="21" customHeight="1" x14ac:dyDescent="0.25">
      <c r="A31" s="4">
        <v>7223004666</v>
      </c>
      <c r="B31" s="3">
        <v>117.82899999999999</v>
      </c>
      <c r="C31" s="74" t="s">
        <v>117</v>
      </c>
      <c r="D31" s="72" t="s">
        <v>105</v>
      </c>
      <c r="E31" s="16">
        <v>1009</v>
      </c>
      <c r="F31" s="16">
        <v>1009</v>
      </c>
      <c r="G31" s="16">
        <v>1010</v>
      </c>
      <c r="H31" s="17">
        <f t="shared" si="7"/>
        <v>1.0093333333333334</v>
      </c>
      <c r="I31" s="16">
        <v>2446</v>
      </c>
      <c r="J31" s="16">
        <v>2445</v>
      </c>
      <c r="K31" s="16">
        <v>2446</v>
      </c>
      <c r="L31" s="17">
        <f t="shared" si="8"/>
        <v>2.4456666666666664</v>
      </c>
      <c r="M31" s="18">
        <v>30.1</v>
      </c>
      <c r="N31" s="18">
        <v>30.18</v>
      </c>
      <c r="O31" s="18">
        <v>30.15</v>
      </c>
      <c r="P31" s="18">
        <v>30.12</v>
      </c>
      <c r="Q31" s="18">
        <v>30.15</v>
      </c>
      <c r="R31" s="18">
        <v>30.19</v>
      </c>
      <c r="S31" s="18">
        <v>30.25</v>
      </c>
      <c r="T31" s="18">
        <v>30.23</v>
      </c>
      <c r="U31" s="18">
        <v>30.18</v>
      </c>
      <c r="V31" s="18">
        <v>30.14</v>
      </c>
      <c r="W31" s="18">
        <v>30.12</v>
      </c>
      <c r="X31" s="18">
        <v>30.15</v>
      </c>
      <c r="Y31" s="31">
        <f t="shared" si="9"/>
        <v>3.016333333333333E-2</v>
      </c>
      <c r="Z31" s="16">
        <v>2646</v>
      </c>
      <c r="AA31" s="16">
        <v>2645</v>
      </c>
      <c r="AB31" s="16">
        <f t="shared" si="10"/>
        <v>1</v>
      </c>
      <c r="AC31" s="18">
        <v>8.7949999999999999</v>
      </c>
      <c r="AD31" s="18">
        <f t="shared" si="11"/>
        <v>118.12032407803959</v>
      </c>
      <c r="AE31" s="37">
        <v>0</v>
      </c>
      <c r="AF31" s="37">
        <v>0</v>
      </c>
      <c r="AG31" s="37">
        <v>0</v>
      </c>
      <c r="AH31" s="37">
        <v>0</v>
      </c>
      <c r="AI31" s="37">
        <v>0</v>
      </c>
      <c r="AJ31" s="37">
        <v>0</v>
      </c>
      <c r="AK31" s="37" t="s">
        <v>122</v>
      </c>
      <c r="AL31" s="33" t="s">
        <v>122</v>
      </c>
    </row>
    <row r="32" spans="1:38" ht="21" customHeight="1" x14ac:dyDescent="0.25">
      <c r="A32" s="4">
        <v>7223004666</v>
      </c>
      <c r="B32" s="3">
        <v>115.77200000000001</v>
      </c>
      <c r="C32" s="74" t="s">
        <v>117</v>
      </c>
      <c r="D32" s="72" t="s">
        <v>106</v>
      </c>
      <c r="E32" s="16">
        <v>1010</v>
      </c>
      <c r="F32" s="16">
        <v>1010</v>
      </c>
      <c r="G32" s="16">
        <v>1009</v>
      </c>
      <c r="H32" s="17">
        <f t="shared" si="7"/>
        <v>1.0096666666666667</v>
      </c>
      <c r="I32" s="16">
        <v>2445</v>
      </c>
      <c r="J32" s="16">
        <v>2445</v>
      </c>
      <c r="K32" s="16">
        <v>2445</v>
      </c>
      <c r="L32" s="17">
        <f t="shared" si="8"/>
        <v>2.4449999999999998</v>
      </c>
      <c r="M32" s="18">
        <v>30.2</v>
      </c>
      <c r="N32" s="18">
        <v>30.2</v>
      </c>
      <c r="O32" s="18">
        <v>30.23</v>
      </c>
      <c r="P32" s="18">
        <v>30.14</v>
      </c>
      <c r="Q32" s="18">
        <v>30.15</v>
      </c>
      <c r="R32" s="18">
        <v>30.12</v>
      </c>
      <c r="S32" s="18">
        <v>30.2</v>
      </c>
      <c r="T32" s="18">
        <v>30.26</v>
      </c>
      <c r="U32" s="18">
        <v>30.2</v>
      </c>
      <c r="V32" s="18">
        <v>30.1</v>
      </c>
      <c r="W32" s="18">
        <v>30.15</v>
      </c>
      <c r="X32" s="18">
        <v>30.1</v>
      </c>
      <c r="Y32" s="31">
        <f t="shared" si="9"/>
        <v>3.0170833333333334E-2</v>
      </c>
      <c r="Z32" s="16">
        <v>2644</v>
      </c>
      <c r="AA32" s="16">
        <v>2644</v>
      </c>
      <c r="AB32" s="16">
        <f t="shared" si="10"/>
        <v>0</v>
      </c>
      <c r="AC32" s="18">
        <v>8.7590000000000003</v>
      </c>
      <c r="AD32" s="18">
        <f t="shared" si="11"/>
        <v>117.60081689335109</v>
      </c>
      <c r="AE32" s="37">
        <v>0</v>
      </c>
      <c r="AF32" s="37">
        <v>0</v>
      </c>
      <c r="AG32" s="37">
        <v>0</v>
      </c>
      <c r="AH32" s="37">
        <v>0</v>
      </c>
      <c r="AI32" s="37">
        <v>0</v>
      </c>
      <c r="AJ32" s="37">
        <v>0</v>
      </c>
      <c r="AK32" s="37" t="s">
        <v>122</v>
      </c>
      <c r="AL32" s="33" t="s">
        <v>122</v>
      </c>
    </row>
    <row r="33" spans="1:38" ht="21" customHeight="1" x14ac:dyDescent="0.25">
      <c r="A33" s="4">
        <v>7223004666</v>
      </c>
      <c r="B33" s="3">
        <v>115.681</v>
      </c>
      <c r="C33" s="74" t="s">
        <v>117</v>
      </c>
      <c r="D33" s="72" t="s">
        <v>103</v>
      </c>
      <c r="E33" s="16">
        <v>1009</v>
      </c>
      <c r="F33" s="16">
        <v>1009</v>
      </c>
      <c r="G33" s="16">
        <v>1009</v>
      </c>
      <c r="H33" s="17">
        <f t="shared" si="7"/>
        <v>1.0089999999999999</v>
      </c>
      <c r="I33" s="16">
        <v>2445</v>
      </c>
      <c r="J33" s="16">
        <v>2445</v>
      </c>
      <c r="K33" s="16">
        <v>2445</v>
      </c>
      <c r="L33" s="17">
        <f t="shared" si="8"/>
        <v>2.4449999999999998</v>
      </c>
      <c r="M33" s="18">
        <v>30.04</v>
      </c>
      <c r="N33" s="18">
        <v>30.2</v>
      </c>
      <c r="O33" s="18">
        <v>30.23</v>
      </c>
      <c r="P33" s="18">
        <v>30.14</v>
      </c>
      <c r="Q33" s="18">
        <v>30.25</v>
      </c>
      <c r="R33" s="18">
        <v>30.12</v>
      </c>
      <c r="S33" s="18">
        <v>30.2</v>
      </c>
      <c r="T33" s="18">
        <v>30.26</v>
      </c>
      <c r="U33" s="18">
        <v>30.2</v>
      </c>
      <c r="V33" s="18">
        <v>30.26</v>
      </c>
      <c r="W33" s="18">
        <v>30.15</v>
      </c>
      <c r="X33" s="18">
        <v>30.1</v>
      </c>
      <c r="Y33" s="31">
        <f t="shared" si="9"/>
        <v>3.0179166666666663E-2</v>
      </c>
      <c r="Z33" s="16">
        <v>2645</v>
      </c>
      <c r="AA33" s="16">
        <v>2645</v>
      </c>
      <c r="AB33" s="16">
        <f t="shared" si="10"/>
        <v>0</v>
      </c>
      <c r="AC33" s="18">
        <v>8.7560000000000002</v>
      </c>
      <c r="AD33" s="18">
        <f t="shared" si="11"/>
        <v>117.60572937948734</v>
      </c>
      <c r="AE33" s="37">
        <v>0</v>
      </c>
      <c r="AF33" s="37">
        <v>0</v>
      </c>
      <c r="AG33" s="37">
        <v>0</v>
      </c>
      <c r="AH33" s="37">
        <v>0</v>
      </c>
      <c r="AI33" s="37">
        <v>0</v>
      </c>
      <c r="AJ33" s="37">
        <v>0</v>
      </c>
      <c r="AK33" s="37" t="s">
        <v>122</v>
      </c>
      <c r="AL33" s="33" t="s">
        <v>122</v>
      </c>
    </row>
    <row r="34" spans="1:38" ht="21" customHeight="1" x14ac:dyDescent="0.25">
      <c r="A34" s="4">
        <v>7223004666</v>
      </c>
      <c r="B34" s="3">
        <v>117.229</v>
      </c>
      <c r="C34" s="74" t="s">
        <v>117</v>
      </c>
      <c r="D34" s="72" t="s">
        <v>107</v>
      </c>
      <c r="E34" s="16">
        <v>1010</v>
      </c>
      <c r="F34" s="16">
        <v>1010</v>
      </c>
      <c r="G34" s="16">
        <v>1010</v>
      </c>
      <c r="H34" s="17">
        <f t="shared" si="7"/>
        <v>1.01</v>
      </c>
      <c r="I34" s="16">
        <v>2445</v>
      </c>
      <c r="J34" s="16">
        <v>2446</v>
      </c>
      <c r="K34" s="16">
        <v>2445</v>
      </c>
      <c r="L34" s="17">
        <f t="shared" si="8"/>
        <v>2.4453333333333336</v>
      </c>
      <c r="M34" s="18">
        <v>30.04</v>
      </c>
      <c r="N34" s="18">
        <v>30.2</v>
      </c>
      <c r="O34" s="18">
        <v>30.23</v>
      </c>
      <c r="P34" s="18">
        <v>30.14</v>
      </c>
      <c r="Q34" s="18">
        <v>30.25</v>
      </c>
      <c r="R34" s="18">
        <v>30.12</v>
      </c>
      <c r="S34" s="18">
        <v>30.2</v>
      </c>
      <c r="T34" s="18">
        <v>30.26</v>
      </c>
      <c r="U34" s="18">
        <v>30</v>
      </c>
      <c r="V34" s="18">
        <v>30.02</v>
      </c>
      <c r="W34" s="18">
        <v>30.01</v>
      </c>
      <c r="X34" s="18">
        <v>30.25</v>
      </c>
      <c r="Y34" s="31">
        <f t="shared" si="9"/>
        <v>3.0143333333333331E-2</v>
      </c>
      <c r="Z34" s="16">
        <v>2646</v>
      </c>
      <c r="AA34" s="16">
        <v>2645</v>
      </c>
      <c r="AB34" s="16">
        <f t="shared" si="10"/>
        <v>1</v>
      </c>
      <c r="AC34" s="18">
        <v>8.7520000000000007</v>
      </c>
      <c r="AD34" s="18">
        <f t="shared" si="11"/>
        <v>117.55919164699893</v>
      </c>
      <c r="AE34" s="37">
        <v>0</v>
      </c>
      <c r="AF34" s="37">
        <v>0</v>
      </c>
      <c r="AG34" s="37">
        <v>0</v>
      </c>
      <c r="AH34" s="37">
        <v>0</v>
      </c>
      <c r="AI34" s="37">
        <v>0</v>
      </c>
      <c r="AJ34" s="37">
        <v>0</v>
      </c>
      <c r="AK34" s="37" t="s">
        <v>122</v>
      </c>
      <c r="AL34" s="33" t="s">
        <v>122</v>
      </c>
    </row>
    <row r="35" spans="1:38" ht="21" customHeight="1" x14ac:dyDescent="0.25">
      <c r="A35" s="4">
        <v>7223004666</v>
      </c>
      <c r="B35" s="3">
        <v>117.229</v>
      </c>
      <c r="C35" s="74" t="s">
        <v>117</v>
      </c>
      <c r="D35" s="72" t="s">
        <v>108</v>
      </c>
      <c r="E35" s="16">
        <v>1010</v>
      </c>
      <c r="F35" s="16">
        <v>1010</v>
      </c>
      <c r="G35" s="16">
        <v>1010</v>
      </c>
      <c r="H35" s="17">
        <f t="shared" si="7"/>
        <v>1.01</v>
      </c>
      <c r="I35" s="16">
        <v>2445</v>
      </c>
      <c r="J35" s="16">
        <v>2446</v>
      </c>
      <c r="K35" s="16">
        <v>2446</v>
      </c>
      <c r="L35" s="17">
        <f t="shared" si="8"/>
        <v>2.4456666666666664</v>
      </c>
      <c r="M35" s="18">
        <v>30.23</v>
      </c>
      <c r="N35" s="18">
        <v>30.2</v>
      </c>
      <c r="O35" s="18">
        <v>30.12</v>
      </c>
      <c r="P35" s="18">
        <v>30.2</v>
      </c>
      <c r="Q35" s="18">
        <v>30.26</v>
      </c>
      <c r="R35" s="18">
        <v>30</v>
      </c>
      <c r="S35" s="18">
        <v>30.12</v>
      </c>
      <c r="T35" s="18">
        <v>30.2</v>
      </c>
      <c r="U35" s="18">
        <v>30.2</v>
      </c>
      <c r="V35" s="18">
        <v>30.26</v>
      </c>
      <c r="W35" s="18">
        <v>30.2</v>
      </c>
      <c r="X35" s="18">
        <v>30.2</v>
      </c>
      <c r="Y35" s="31">
        <f t="shared" si="9"/>
        <v>3.0182499999999994E-2</v>
      </c>
      <c r="Z35" s="16">
        <v>2646</v>
      </c>
      <c r="AA35" s="16">
        <v>2645</v>
      </c>
      <c r="AB35" s="16">
        <f t="shared" si="10"/>
        <v>1</v>
      </c>
      <c r="AC35" s="18">
        <v>8.7590000000000003</v>
      </c>
      <c r="AD35" s="18">
        <f t="shared" si="11"/>
        <v>117.48452867006402</v>
      </c>
      <c r="AE35" s="37">
        <v>0</v>
      </c>
      <c r="AF35" s="37">
        <v>0</v>
      </c>
      <c r="AG35" s="37">
        <v>0</v>
      </c>
      <c r="AH35" s="37">
        <v>0</v>
      </c>
      <c r="AI35" s="37">
        <v>0</v>
      </c>
      <c r="AJ35" s="37">
        <v>0</v>
      </c>
      <c r="AK35" s="37" t="s">
        <v>122</v>
      </c>
      <c r="AL35" s="33" t="s">
        <v>122</v>
      </c>
    </row>
    <row r="36" spans="1:38" ht="21" customHeight="1" x14ac:dyDescent="0.25">
      <c r="A36" s="4">
        <v>7223004666</v>
      </c>
      <c r="B36" s="3">
        <v>118.179</v>
      </c>
      <c r="C36" s="74" t="s">
        <v>117</v>
      </c>
      <c r="D36" s="72" t="s">
        <v>109</v>
      </c>
      <c r="E36" s="16">
        <v>1010</v>
      </c>
      <c r="F36" s="16">
        <v>1010</v>
      </c>
      <c r="G36" s="16">
        <v>1010</v>
      </c>
      <c r="H36" s="17">
        <f t="shared" si="7"/>
        <v>1.01</v>
      </c>
      <c r="I36" s="16">
        <v>2445</v>
      </c>
      <c r="J36" s="16">
        <v>2446</v>
      </c>
      <c r="K36" s="16">
        <v>2446</v>
      </c>
      <c r="L36" s="17">
        <f t="shared" si="8"/>
        <v>2.4456666666666664</v>
      </c>
      <c r="M36" s="18">
        <v>30.12</v>
      </c>
      <c r="N36" s="18">
        <v>30.15</v>
      </c>
      <c r="O36" s="18">
        <v>30.15</v>
      </c>
      <c r="P36" s="18">
        <v>30.2</v>
      </c>
      <c r="Q36" s="18">
        <v>30.15</v>
      </c>
      <c r="R36" s="18">
        <v>30.05</v>
      </c>
      <c r="S36" s="18">
        <v>30.18</v>
      </c>
      <c r="T36" s="18">
        <v>30.21</v>
      </c>
      <c r="U36" s="18">
        <v>30.2</v>
      </c>
      <c r="V36" s="18">
        <v>30.1</v>
      </c>
      <c r="W36" s="18">
        <v>30.2</v>
      </c>
      <c r="X36" s="18">
        <v>30.1</v>
      </c>
      <c r="Y36" s="31">
        <f t="shared" si="9"/>
        <v>3.0150833333333339E-2</v>
      </c>
      <c r="Z36" s="16">
        <v>2645</v>
      </c>
      <c r="AA36" s="16">
        <v>2644</v>
      </c>
      <c r="AB36" s="16">
        <f t="shared" si="10"/>
        <v>1</v>
      </c>
      <c r="AC36" s="18">
        <v>8.59</v>
      </c>
      <c r="AD36" s="18">
        <f t="shared" si="11"/>
        <v>115.33874078277118</v>
      </c>
      <c r="AE36" s="37">
        <v>0</v>
      </c>
      <c r="AF36" s="37">
        <v>0</v>
      </c>
      <c r="AG36" s="37">
        <v>0</v>
      </c>
      <c r="AH36" s="37">
        <v>0</v>
      </c>
      <c r="AI36" s="37">
        <v>0</v>
      </c>
      <c r="AJ36" s="37">
        <v>0</v>
      </c>
      <c r="AK36" s="37" t="s">
        <v>122</v>
      </c>
      <c r="AL36" s="33" t="s">
        <v>122</v>
      </c>
    </row>
    <row r="37" spans="1:38" ht="21" customHeight="1" x14ac:dyDescent="0.25">
      <c r="A37" s="4">
        <v>7223004666</v>
      </c>
      <c r="B37" s="3">
        <v>118.179</v>
      </c>
      <c r="C37" s="74" t="s">
        <v>117</v>
      </c>
      <c r="D37" s="72" t="s">
        <v>110</v>
      </c>
      <c r="E37" s="16">
        <v>1010</v>
      </c>
      <c r="F37" s="16">
        <v>1010</v>
      </c>
      <c r="G37" s="16">
        <v>1011</v>
      </c>
      <c r="H37" s="17">
        <f t="shared" si="7"/>
        <v>1.0103333333333333</v>
      </c>
      <c r="I37" s="16">
        <v>2445</v>
      </c>
      <c r="J37" s="16">
        <v>2445</v>
      </c>
      <c r="K37" s="16">
        <v>2445</v>
      </c>
      <c r="L37" s="17">
        <f t="shared" si="8"/>
        <v>2.4449999999999998</v>
      </c>
      <c r="M37" s="18">
        <v>30.15</v>
      </c>
      <c r="N37" s="18">
        <v>30.15</v>
      </c>
      <c r="O37" s="18">
        <v>30.16</v>
      </c>
      <c r="P37" s="18">
        <v>30.19</v>
      </c>
      <c r="Q37" s="18">
        <v>30.18</v>
      </c>
      <c r="R37" s="18">
        <v>30.14</v>
      </c>
      <c r="S37" s="18">
        <v>30.14</v>
      </c>
      <c r="T37" s="18">
        <v>30.26</v>
      </c>
      <c r="U37" s="18">
        <v>30</v>
      </c>
      <c r="V37" s="18">
        <v>30.15</v>
      </c>
      <c r="W37" s="18">
        <v>30.2</v>
      </c>
      <c r="X37" s="18">
        <v>30.15</v>
      </c>
      <c r="Y37" s="31">
        <f t="shared" si="9"/>
        <v>3.0155833333333323E-2</v>
      </c>
      <c r="Z37" s="16">
        <v>2644</v>
      </c>
      <c r="AA37" s="16">
        <v>2642</v>
      </c>
      <c r="AB37" s="16">
        <f t="shared" si="10"/>
        <v>2</v>
      </c>
      <c r="AC37" s="18">
        <v>8.6590000000000007</v>
      </c>
      <c r="AD37" s="18">
        <f t="shared" si="11"/>
        <v>116.23926633417948</v>
      </c>
      <c r="AE37" s="37">
        <v>0</v>
      </c>
      <c r="AF37" s="37">
        <v>0</v>
      </c>
      <c r="AG37" s="37">
        <v>0</v>
      </c>
      <c r="AH37" s="37">
        <v>0</v>
      </c>
      <c r="AI37" s="37">
        <v>0</v>
      </c>
      <c r="AJ37" s="37">
        <v>0</v>
      </c>
      <c r="AK37" s="37" t="s">
        <v>122</v>
      </c>
      <c r="AL37" s="33" t="s">
        <v>122</v>
      </c>
    </row>
    <row r="38" spans="1:38" ht="21" customHeight="1" x14ac:dyDescent="0.25">
      <c r="A38" s="4">
        <v>7223004666</v>
      </c>
      <c r="B38" s="77">
        <v>118.179</v>
      </c>
      <c r="C38" s="75" t="s">
        <v>117</v>
      </c>
      <c r="D38" s="72" t="s">
        <v>111</v>
      </c>
      <c r="E38" s="16">
        <v>1010</v>
      </c>
      <c r="F38" s="16">
        <v>1010</v>
      </c>
      <c r="G38" s="16">
        <v>1010</v>
      </c>
      <c r="H38" s="17">
        <f t="shared" si="7"/>
        <v>1.01</v>
      </c>
      <c r="I38" s="16">
        <v>2445</v>
      </c>
      <c r="J38" s="16">
        <v>2445</v>
      </c>
      <c r="K38" s="16">
        <v>2445</v>
      </c>
      <c r="L38" s="17">
        <f t="shared" si="8"/>
        <v>2.4449999999999998</v>
      </c>
      <c r="M38" s="18">
        <v>30.1</v>
      </c>
      <c r="N38" s="18">
        <v>30.1</v>
      </c>
      <c r="O38" s="18">
        <v>30.22</v>
      </c>
      <c r="P38" s="18">
        <v>30.02</v>
      </c>
      <c r="Q38" s="18">
        <v>30.16</v>
      </c>
      <c r="R38" s="18">
        <v>30.12</v>
      </c>
      <c r="S38" s="18">
        <v>30.1</v>
      </c>
      <c r="T38" s="18">
        <v>30.04</v>
      </c>
      <c r="U38" s="18">
        <v>30.2</v>
      </c>
      <c r="V38" s="18">
        <v>30.23</v>
      </c>
      <c r="W38" s="18">
        <v>30.29</v>
      </c>
      <c r="X38" s="18">
        <v>30.17</v>
      </c>
      <c r="Y38" s="31">
        <f t="shared" si="9"/>
        <v>3.014583333333334E-2</v>
      </c>
      <c r="Z38" s="16">
        <v>2646</v>
      </c>
      <c r="AA38" s="16">
        <v>2645</v>
      </c>
      <c r="AB38" s="16">
        <f t="shared" si="10"/>
        <v>1</v>
      </c>
      <c r="AC38" s="18">
        <v>8.7590000000000003</v>
      </c>
      <c r="AD38" s="18">
        <f t="shared" si="11"/>
        <v>117.65949914870568</v>
      </c>
      <c r="AE38" s="37">
        <v>0</v>
      </c>
      <c r="AF38" s="37">
        <v>0</v>
      </c>
      <c r="AG38" s="37">
        <v>0</v>
      </c>
      <c r="AH38" s="37">
        <v>0</v>
      </c>
      <c r="AI38" s="37">
        <v>0</v>
      </c>
      <c r="AJ38" s="37">
        <v>0</v>
      </c>
      <c r="AK38" s="37" t="s">
        <v>122</v>
      </c>
      <c r="AL38" s="33" t="s">
        <v>122</v>
      </c>
    </row>
    <row r="39" spans="1:38" ht="21" customHeight="1" x14ac:dyDescent="0.25">
      <c r="A39" s="4">
        <v>7223004666</v>
      </c>
      <c r="B39" s="3">
        <v>118.179</v>
      </c>
      <c r="C39" s="74" t="s">
        <v>117</v>
      </c>
      <c r="D39" s="72" t="s">
        <v>112</v>
      </c>
      <c r="E39" s="16">
        <v>1010</v>
      </c>
      <c r="F39" s="16">
        <v>1010</v>
      </c>
      <c r="G39" s="16">
        <v>1010</v>
      </c>
      <c r="H39" s="17">
        <f t="shared" si="7"/>
        <v>1.01</v>
      </c>
      <c r="I39" s="16">
        <v>2445</v>
      </c>
      <c r="J39" s="16">
        <v>2446</v>
      </c>
      <c r="K39" s="16">
        <v>2445</v>
      </c>
      <c r="L39" s="17">
        <f t="shared" si="8"/>
        <v>2.4453333333333336</v>
      </c>
      <c r="M39" s="18">
        <v>30.2</v>
      </c>
      <c r="N39" s="18">
        <v>30.1</v>
      </c>
      <c r="O39" s="18">
        <v>30.16</v>
      </c>
      <c r="P39" s="18">
        <v>30.25</v>
      </c>
      <c r="Q39" s="18">
        <v>30.23</v>
      </c>
      <c r="R39" s="18">
        <v>30.18</v>
      </c>
      <c r="S39" s="18">
        <v>30.16</v>
      </c>
      <c r="T39" s="18">
        <v>30.23</v>
      </c>
      <c r="U39" s="18">
        <v>30.2</v>
      </c>
      <c r="V39" s="18">
        <v>30.12</v>
      </c>
      <c r="W39" s="18">
        <v>30.15</v>
      </c>
      <c r="X39" s="18">
        <v>30</v>
      </c>
      <c r="Y39" s="31">
        <f t="shared" si="9"/>
        <v>3.0164999999999994E-2</v>
      </c>
      <c r="Z39" s="16">
        <v>2645</v>
      </c>
      <c r="AA39" s="16">
        <v>2645</v>
      </c>
      <c r="AB39" s="16">
        <f t="shared" si="10"/>
        <v>0</v>
      </c>
      <c r="AC39" s="18">
        <v>8.6229999999999993</v>
      </c>
      <c r="AD39" s="18">
        <f t="shared" si="11"/>
        <v>115.74323448915693</v>
      </c>
      <c r="AE39" s="37">
        <v>0</v>
      </c>
      <c r="AF39" s="37">
        <v>0</v>
      </c>
      <c r="AG39" s="37">
        <v>0</v>
      </c>
      <c r="AH39" s="37">
        <v>0</v>
      </c>
      <c r="AI39" s="37">
        <v>0</v>
      </c>
      <c r="AJ39" s="37">
        <v>0</v>
      </c>
      <c r="AK39" s="37" t="s">
        <v>122</v>
      </c>
      <c r="AL39" s="33" t="s">
        <v>122</v>
      </c>
    </row>
    <row r="40" spans="1:38" ht="21" customHeight="1" x14ac:dyDescent="0.25">
      <c r="A40" s="4">
        <v>7223004666</v>
      </c>
      <c r="B40" s="3">
        <v>115.542</v>
      </c>
      <c r="C40" s="73" t="s">
        <v>116</v>
      </c>
      <c r="D40" s="72" t="s">
        <v>113</v>
      </c>
      <c r="E40" s="16">
        <v>1009</v>
      </c>
      <c r="F40" s="16">
        <v>1009</v>
      </c>
      <c r="G40" s="16">
        <v>1009</v>
      </c>
      <c r="H40" s="17">
        <f t="shared" si="7"/>
        <v>1.0089999999999999</v>
      </c>
      <c r="I40" s="16">
        <v>2445</v>
      </c>
      <c r="J40" s="16">
        <v>2445</v>
      </c>
      <c r="K40" s="16">
        <v>2446</v>
      </c>
      <c r="L40" s="17">
        <f t="shared" si="8"/>
        <v>2.4453333333333336</v>
      </c>
      <c r="M40" s="18">
        <v>30.16</v>
      </c>
      <c r="N40" s="18">
        <v>30.12</v>
      </c>
      <c r="O40" s="18">
        <v>30.2</v>
      </c>
      <c r="P40" s="18">
        <v>30.2</v>
      </c>
      <c r="Q40" s="18">
        <v>30.26</v>
      </c>
      <c r="R40" s="18">
        <v>30.2</v>
      </c>
      <c r="S40" s="18">
        <v>30.16</v>
      </c>
      <c r="T40" s="18">
        <v>30.12</v>
      </c>
      <c r="U40" s="18">
        <v>30.25</v>
      </c>
      <c r="V40" s="18">
        <v>30.14</v>
      </c>
      <c r="W40" s="18">
        <v>30.26</v>
      </c>
      <c r="X40" s="18">
        <v>30.25</v>
      </c>
      <c r="Y40" s="31">
        <f t="shared" si="9"/>
        <v>3.0193333333333329E-2</v>
      </c>
      <c r="Z40" s="16">
        <v>2646</v>
      </c>
      <c r="AA40" s="16">
        <v>2645</v>
      </c>
      <c r="AB40" s="16">
        <f t="shared" si="10"/>
        <v>1</v>
      </c>
      <c r="AC40" s="18">
        <v>8.6419999999999995</v>
      </c>
      <c r="AD40" s="18">
        <f t="shared" si="11"/>
        <v>116.00426751758829</v>
      </c>
      <c r="AE40" s="37">
        <v>0</v>
      </c>
      <c r="AF40" s="37">
        <v>0</v>
      </c>
      <c r="AG40" s="37">
        <v>0</v>
      </c>
      <c r="AH40" s="37">
        <v>0</v>
      </c>
      <c r="AI40" s="37">
        <v>0</v>
      </c>
      <c r="AJ40" s="37">
        <v>0</v>
      </c>
      <c r="AK40" s="37" t="s">
        <v>122</v>
      </c>
      <c r="AL40" s="33" t="s">
        <v>122</v>
      </c>
    </row>
    <row r="41" spans="1:38" ht="21" customHeight="1" x14ac:dyDescent="0.25">
      <c r="A41" s="4">
        <v>7223004666</v>
      </c>
      <c r="B41" s="3">
        <v>115.542</v>
      </c>
      <c r="C41" s="73" t="s">
        <v>116</v>
      </c>
      <c r="D41" s="72" t="s">
        <v>114</v>
      </c>
      <c r="E41" s="16">
        <v>1010</v>
      </c>
      <c r="F41" s="16">
        <v>1010</v>
      </c>
      <c r="G41" s="16">
        <v>1009</v>
      </c>
      <c r="H41" s="17">
        <f t="shared" si="7"/>
        <v>1.0096666666666667</v>
      </c>
      <c r="I41" s="16">
        <v>2445</v>
      </c>
      <c r="J41" s="16">
        <v>2445</v>
      </c>
      <c r="K41" s="16">
        <v>2445</v>
      </c>
      <c r="L41" s="17">
        <f t="shared" si="8"/>
        <v>2.4449999999999998</v>
      </c>
      <c r="M41" s="18">
        <v>30.2</v>
      </c>
      <c r="N41" s="18">
        <v>30.21</v>
      </c>
      <c r="O41" s="18">
        <v>30.14</v>
      </c>
      <c r="P41" s="18">
        <v>30.26</v>
      </c>
      <c r="Q41" s="18">
        <v>30.18</v>
      </c>
      <c r="R41" s="18">
        <v>30.15</v>
      </c>
      <c r="S41" s="18">
        <v>30.2</v>
      </c>
      <c r="T41" s="18">
        <v>30.21</v>
      </c>
      <c r="U41" s="18">
        <v>30.2</v>
      </c>
      <c r="V41" s="18">
        <v>30.02</v>
      </c>
      <c r="W41" s="18">
        <v>30.16</v>
      </c>
      <c r="X41" s="18">
        <v>30.25</v>
      </c>
      <c r="Y41" s="31">
        <f t="shared" si="9"/>
        <v>3.0181666666666669E-2</v>
      </c>
      <c r="Z41" s="16">
        <v>2645</v>
      </c>
      <c r="AA41" s="16">
        <v>2644</v>
      </c>
      <c r="AB41" s="16">
        <f t="shared" si="10"/>
        <v>1</v>
      </c>
      <c r="AC41" s="18">
        <v>8.7249999999999996</v>
      </c>
      <c r="AD41" s="18">
        <f t="shared" si="11"/>
        <v>117.10227575966573</v>
      </c>
      <c r="AE41" s="37">
        <v>0</v>
      </c>
      <c r="AF41" s="37">
        <v>0</v>
      </c>
      <c r="AG41" s="37">
        <v>0</v>
      </c>
      <c r="AH41" s="37">
        <v>0</v>
      </c>
      <c r="AI41" s="37">
        <v>0</v>
      </c>
      <c r="AJ41" s="37">
        <v>0</v>
      </c>
      <c r="AK41" s="37" t="s">
        <v>122</v>
      </c>
      <c r="AL41" s="33" t="s">
        <v>122</v>
      </c>
    </row>
    <row r="42" spans="1:38" ht="21" customHeight="1" x14ac:dyDescent="0.25">
      <c r="A42" s="4">
        <v>7223004666</v>
      </c>
      <c r="B42" s="76">
        <v>115.663</v>
      </c>
      <c r="C42" s="74" t="s">
        <v>116</v>
      </c>
      <c r="D42" s="72" t="s">
        <v>115</v>
      </c>
      <c r="E42" s="16">
        <v>1010</v>
      </c>
      <c r="F42" s="16">
        <v>1010</v>
      </c>
      <c r="G42" s="16">
        <v>1011</v>
      </c>
      <c r="H42" s="17">
        <f t="shared" si="7"/>
        <v>1.0103333333333333</v>
      </c>
      <c r="I42" s="16">
        <v>2447</v>
      </c>
      <c r="J42" s="16">
        <v>2447</v>
      </c>
      <c r="K42" s="16">
        <v>2446</v>
      </c>
      <c r="L42" s="17">
        <f t="shared" si="8"/>
        <v>2.4466666666666663</v>
      </c>
      <c r="M42" s="18">
        <v>30.18</v>
      </c>
      <c r="N42" s="18">
        <v>30.2</v>
      </c>
      <c r="O42" s="18">
        <v>30.11</v>
      </c>
      <c r="P42" s="18">
        <v>30.14</v>
      </c>
      <c r="Q42" s="18">
        <v>30.19</v>
      </c>
      <c r="R42" s="18">
        <v>30.1</v>
      </c>
      <c r="S42" s="18">
        <v>30.05</v>
      </c>
      <c r="T42" s="18">
        <v>30.16</v>
      </c>
      <c r="U42" s="18">
        <v>30.15</v>
      </c>
      <c r="V42" s="18">
        <v>30.25</v>
      </c>
      <c r="W42" s="18">
        <v>30.18</v>
      </c>
      <c r="X42" s="18">
        <v>30.26</v>
      </c>
      <c r="Y42" s="31">
        <f t="shared" si="9"/>
        <v>3.0164166666666662E-2</v>
      </c>
      <c r="Z42" s="16">
        <v>2646</v>
      </c>
      <c r="AA42" s="16">
        <v>2645</v>
      </c>
      <c r="AB42" s="16">
        <f t="shared" si="10"/>
        <v>1</v>
      </c>
      <c r="AC42" s="18">
        <v>8.5960000000000001</v>
      </c>
      <c r="AD42" s="18">
        <f t="shared" si="11"/>
        <v>115.2830845916648</v>
      </c>
      <c r="AE42" s="37">
        <v>0</v>
      </c>
      <c r="AF42" s="37">
        <v>0</v>
      </c>
      <c r="AG42" s="37">
        <v>0</v>
      </c>
      <c r="AH42" s="37">
        <v>0</v>
      </c>
      <c r="AI42" s="37">
        <v>0</v>
      </c>
      <c r="AJ42" s="37">
        <v>0</v>
      </c>
      <c r="AK42" s="37" t="s">
        <v>122</v>
      </c>
      <c r="AL42" s="33" t="s">
        <v>122</v>
      </c>
    </row>
    <row r="43" spans="1:38" ht="17.100000000000001" customHeight="1" x14ac:dyDescent="0.25">
      <c r="D43" s="34" t="s">
        <v>27</v>
      </c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</row>
    <row r="44" spans="1:38" ht="17.100000000000001" customHeight="1" x14ac:dyDescent="0.25">
      <c r="D44" s="67" t="s">
        <v>16</v>
      </c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</row>
    <row r="45" spans="1:38" ht="17.100000000000001" customHeight="1" x14ac:dyDescent="0.25">
      <c r="D45" s="32">
        <v>1</v>
      </c>
      <c r="E45" s="68" t="s">
        <v>17</v>
      </c>
      <c r="F45" s="68"/>
      <c r="G45" s="68"/>
      <c r="H45" s="68"/>
      <c r="I45" s="68"/>
      <c r="J45" s="68"/>
      <c r="K45" s="68"/>
      <c r="L45" s="32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</row>
    <row r="46" spans="1:38" ht="17.100000000000001" customHeight="1" x14ac:dyDescent="0.25">
      <c r="D46" s="32">
        <v>2</v>
      </c>
      <c r="E46" s="68" t="s">
        <v>0</v>
      </c>
      <c r="F46" s="68"/>
      <c r="G46" s="68"/>
      <c r="H46" s="68"/>
      <c r="I46" s="68"/>
      <c r="J46" s="68"/>
      <c r="K46" s="68"/>
      <c r="L46" s="32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</row>
    <row r="47" spans="1:38" ht="17.100000000000001" customHeight="1" x14ac:dyDescent="0.25">
      <c r="D47" s="32">
        <v>3</v>
      </c>
      <c r="E47" s="68" t="s">
        <v>18</v>
      </c>
      <c r="F47" s="68"/>
      <c r="G47" s="68"/>
      <c r="H47" s="68"/>
      <c r="I47" s="68"/>
      <c r="J47" s="68"/>
      <c r="K47" s="68"/>
      <c r="L47" s="32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</row>
    <row r="48" spans="1:38" ht="17.100000000000001" customHeight="1" x14ac:dyDescent="0.25">
      <c r="D48" s="32">
        <v>4</v>
      </c>
      <c r="E48" s="68" t="s">
        <v>19</v>
      </c>
      <c r="F48" s="68"/>
      <c r="G48" s="68"/>
      <c r="H48" s="68"/>
      <c r="I48" s="68"/>
      <c r="J48" s="68"/>
      <c r="K48" s="68"/>
      <c r="L48" s="32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</row>
    <row r="49" spans="4:38" ht="17.100000000000001" customHeight="1" x14ac:dyDescent="0.25">
      <c r="D49" s="32">
        <v>5</v>
      </c>
      <c r="E49" s="68" t="s">
        <v>20</v>
      </c>
      <c r="F49" s="68"/>
      <c r="G49" s="68"/>
      <c r="H49" s="68"/>
      <c r="I49" s="68"/>
      <c r="J49" s="68"/>
      <c r="K49" s="68"/>
      <c r="L49" s="32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</row>
    <row r="50" spans="4:38" ht="17.100000000000001" customHeight="1" x14ac:dyDescent="0.25">
      <c r="D50" s="32">
        <v>6</v>
      </c>
      <c r="E50" s="68" t="s">
        <v>21</v>
      </c>
      <c r="F50" s="68"/>
      <c r="G50" s="68"/>
      <c r="H50" s="68"/>
      <c r="I50" s="68"/>
      <c r="J50" s="68"/>
      <c r="K50" s="68"/>
      <c r="L50" s="32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</row>
    <row r="51" spans="4:38" ht="17.100000000000001" customHeight="1" x14ac:dyDescent="0.25">
      <c r="D51" s="32">
        <v>7</v>
      </c>
      <c r="E51" s="68" t="s">
        <v>22</v>
      </c>
      <c r="F51" s="68"/>
      <c r="G51" s="68"/>
      <c r="H51" s="68"/>
      <c r="I51" s="68"/>
      <c r="J51" s="68"/>
      <c r="K51" s="68"/>
      <c r="L51" s="32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</row>
    <row r="52" spans="4:38" ht="17.100000000000001" customHeight="1" x14ac:dyDescent="0.25">
      <c r="D52" s="32">
        <v>8</v>
      </c>
      <c r="E52" s="68" t="s">
        <v>23</v>
      </c>
      <c r="F52" s="68"/>
      <c r="G52" s="68"/>
      <c r="H52" s="68"/>
      <c r="I52" s="68"/>
      <c r="J52" s="68"/>
      <c r="K52" s="68"/>
      <c r="L52" s="32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</row>
    <row r="53" spans="4:38" ht="17.100000000000001" customHeight="1" x14ac:dyDescent="0.25">
      <c r="D53" s="32">
        <v>9</v>
      </c>
      <c r="E53" s="68" t="s">
        <v>24</v>
      </c>
      <c r="F53" s="68"/>
      <c r="G53" s="68"/>
      <c r="H53" s="68"/>
      <c r="I53" s="68"/>
      <c r="J53" s="68"/>
      <c r="K53" s="68"/>
      <c r="L53" s="32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</row>
    <row r="54" spans="4:38" ht="17.100000000000001" customHeight="1" x14ac:dyDescent="0.25">
      <c r="D54" s="32">
        <v>10</v>
      </c>
      <c r="E54" s="68" t="s">
        <v>25</v>
      </c>
      <c r="F54" s="68"/>
      <c r="G54" s="68"/>
      <c r="H54" s="68"/>
      <c r="I54" s="68"/>
      <c r="J54" s="68"/>
      <c r="K54" s="68"/>
      <c r="L54" s="32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68"/>
      <c r="AL54" s="68"/>
    </row>
    <row r="55" spans="4:38" ht="17.100000000000001" customHeight="1" x14ac:dyDescent="0.25">
      <c r="D55" s="32">
        <v>11</v>
      </c>
      <c r="E55" s="68" t="s">
        <v>26</v>
      </c>
      <c r="F55" s="68"/>
      <c r="G55" s="68"/>
      <c r="H55" s="68"/>
      <c r="I55" s="68"/>
      <c r="J55" s="68"/>
      <c r="K55" s="68"/>
      <c r="L55" s="32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68"/>
      <c r="AL55" s="68"/>
    </row>
    <row r="56" spans="4:38" ht="17.100000000000001" customHeight="1" x14ac:dyDescent="0.25">
      <c r="D56" s="32">
        <v>12</v>
      </c>
      <c r="E56" s="68" t="s">
        <v>23</v>
      </c>
      <c r="F56" s="68"/>
      <c r="G56" s="68"/>
      <c r="H56" s="68"/>
      <c r="I56" s="68"/>
      <c r="J56" s="68"/>
      <c r="K56" s="68"/>
      <c r="L56" s="32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8"/>
      <c r="AL56" s="68"/>
    </row>
    <row r="57" spans="4:38" ht="17.100000000000001" customHeight="1" x14ac:dyDescent="0.25"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</row>
    <row r="58" spans="4:38" ht="17.100000000000001" customHeight="1" x14ac:dyDescent="0.25">
      <c r="D58" s="34" t="s">
        <v>28</v>
      </c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</row>
    <row r="59" spans="4:38" x14ac:dyDescent="0.25"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</row>
    <row r="60" spans="4:38" x14ac:dyDescent="0.25"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</row>
    <row r="61" spans="4:38" x14ac:dyDescent="0.25"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</row>
  </sheetData>
  <mergeCells count="74">
    <mergeCell ref="C5:C6"/>
    <mergeCell ref="B5:B6"/>
    <mergeCell ref="A5:A6"/>
    <mergeCell ref="M53:AL53"/>
    <mergeCell ref="M54:AL54"/>
    <mergeCell ref="M55:AL55"/>
    <mergeCell ref="M56:AL56"/>
    <mergeCell ref="E55:K55"/>
    <mergeCell ref="E56:K56"/>
    <mergeCell ref="E53:K53"/>
    <mergeCell ref="E54:K54"/>
    <mergeCell ref="M50:AL50"/>
    <mergeCell ref="M51:AL51"/>
    <mergeCell ref="M52:AL52"/>
    <mergeCell ref="E49:K49"/>
    <mergeCell ref="E50:K50"/>
    <mergeCell ref="E51:K51"/>
    <mergeCell ref="E52:K52"/>
    <mergeCell ref="M49:AL49"/>
    <mergeCell ref="E45:K45"/>
    <mergeCell ref="E46:K46"/>
    <mergeCell ref="E47:K47"/>
    <mergeCell ref="E48:K48"/>
    <mergeCell ref="M45:AL45"/>
    <mergeCell ref="M46:AL46"/>
    <mergeCell ref="M47:AL47"/>
    <mergeCell ref="M48:AL48"/>
    <mergeCell ref="AD5:AD6"/>
    <mergeCell ref="AE5:AF5"/>
    <mergeCell ref="AC5:AC6"/>
    <mergeCell ref="AB5:AB6"/>
    <mergeCell ref="D44:AL44"/>
    <mergeCell ref="AL5:AL6"/>
    <mergeCell ref="AH1:AL2"/>
    <mergeCell ref="AH3:AL4"/>
    <mergeCell ref="AI5:AJ5"/>
    <mergeCell ref="AG5:AH5"/>
    <mergeCell ref="AK5:AK6"/>
    <mergeCell ref="AF1:AG4"/>
    <mergeCell ref="M1:O1"/>
    <mergeCell ref="L5:L6"/>
    <mergeCell ref="R5:R6"/>
    <mergeCell ref="Z5:Z6"/>
    <mergeCell ref="Y5:Y6"/>
    <mergeCell ref="Q5:Q6"/>
    <mergeCell ref="P5:P6"/>
    <mergeCell ref="S5:S6"/>
    <mergeCell ref="T5:T6"/>
    <mergeCell ref="U5:U6"/>
    <mergeCell ref="X5:X6"/>
    <mergeCell ref="V5:V6"/>
    <mergeCell ref="W5:W6"/>
    <mergeCell ref="Z3:Z4"/>
    <mergeCell ref="D5:D6"/>
    <mergeCell ref="E5:E6"/>
    <mergeCell ref="F5:F6"/>
    <mergeCell ref="G5:G6"/>
    <mergeCell ref="I5:I6"/>
    <mergeCell ref="H5:H6"/>
    <mergeCell ref="E1:I1"/>
    <mergeCell ref="E2:I2"/>
    <mergeCell ref="E3:I3"/>
    <mergeCell ref="E4:I4"/>
    <mergeCell ref="J1:K1"/>
    <mergeCell ref="J2:K2"/>
    <mergeCell ref="J3:K3"/>
    <mergeCell ref="J4:K4"/>
    <mergeCell ref="AA3:AB4"/>
    <mergeCell ref="J5:J6"/>
    <mergeCell ref="K5:K6"/>
    <mergeCell ref="M5:M6"/>
    <mergeCell ref="N5:N6"/>
    <mergeCell ref="O5:O6"/>
    <mergeCell ref="AA5:AA6"/>
  </mergeCells>
  <phoneticPr fontId="6" alignment="center"/>
  <conditionalFormatting sqref="M38:P38 M7:X37 M39:N39 S38:S39 O41:R41 U40:X41 W38:X39">
    <cfRule type="cellIs" dxfId="24" priority="37" operator="lessThan">
      <formula>$M$4</formula>
    </cfRule>
    <cfRule type="cellIs" dxfId="23" priority="38" operator="greaterThan">
      <formula>$N$4</formula>
    </cfRule>
  </conditionalFormatting>
  <conditionalFormatting sqref="E7:G42">
    <cfRule type="cellIs" dxfId="22" priority="35" operator="lessThan">
      <formula>1008</formula>
    </cfRule>
    <cfRule type="cellIs" dxfId="21" priority="36" operator="greaterThan">
      <formula>1015</formula>
    </cfRule>
  </conditionalFormatting>
  <conditionalFormatting sqref="I7:K42">
    <cfRule type="cellIs" dxfId="20" priority="32" operator="lessThan">
      <formula>2440</formula>
    </cfRule>
    <cfRule type="cellIs" dxfId="19" priority="33" operator="greaterThan">
      <formula>2450</formula>
    </cfRule>
    <cfRule type="cellIs" dxfId="18" priority="34" operator="between">
      <formula>2440</formula>
      <formula>2450</formula>
    </cfRule>
  </conditionalFormatting>
  <conditionalFormatting sqref="M42:X42">
    <cfRule type="cellIs" dxfId="17" priority="17" operator="lessThan">
      <formula>$M$4</formula>
    </cfRule>
    <cfRule type="cellIs" dxfId="16" priority="18" operator="greaterThan">
      <formula>$N$4</formula>
    </cfRule>
  </conditionalFormatting>
  <conditionalFormatting sqref="O39:O40">
    <cfRule type="cellIs" dxfId="15" priority="12" operator="lessThan">
      <formula>$M$4</formula>
    </cfRule>
    <cfRule type="cellIs" dxfId="14" priority="13" operator="greaterThan">
      <formula>$N$4</formula>
    </cfRule>
  </conditionalFormatting>
  <conditionalFormatting sqref="M40:N41">
    <cfRule type="cellIs" dxfId="13" priority="10" operator="lessThan">
      <formula>$M$4</formula>
    </cfRule>
    <cfRule type="cellIs" dxfId="12" priority="11" operator="greaterThan">
      <formula>$N$4</formula>
    </cfRule>
  </conditionalFormatting>
  <conditionalFormatting sqref="S40:T41">
    <cfRule type="cellIs" dxfId="11" priority="8" operator="lessThan">
      <formula>$M$4</formula>
    </cfRule>
    <cfRule type="cellIs" dxfId="10" priority="9" operator="greaterThan">
      <formula>$N$4</formula>
    </cfRule>
  </conditionalFormatting>
  <conditionalFormatting sqref="Q38:R38">
    <cfRule type="cellIs" dxfId="9" priority="6" operator="lessThan">
      <formula>$M$4</formula>
    </cfRule>
    <cfRule type="cellIs" dxfId="8" priority="7" operator="greaterThan">
      <formula>$N$4</formula>
    </cfRule>
  </conditionalFormatting>
  <conditionalFormatting sqref="P39:R40">
    <cfRule type="cellIs" dxfId="7" priority="4" operator="lessThan">
      <formula>$M$4</formula>
    </cfRule>
    <cfRule type="cellIs" dxfId="6" priority="5" operator="greaterThan">
      <formula>$N$4</formula>
    </cfRule>
  </conditionalFormatting>
  <conditionalFormatting sqref="T38:V39">
    <cfRule type="cellIs" dxfId="5" priority="2" operator="lessThan">
      <formula>$M$4</formula>
    </cfRule>
    <cfRule type="cellIs" dxfId="4" priority="3" operator="greaterThan">
      <formula>$N$4</formula>
    </cfRule>
  </conditionalFormatting>
  <conditionalFormatting sqref="AB7:AB42">
    <cfRule type="cellIs" dxfId="3" priority="39" operator="lessThan">
      <formula>-5</formula>
    </cfRule>
    <cfRule type="cellIs" dxfId="2" priority="40" operator="greaterThan">
      <formula>5</formula>
    </cfRule>
    <cfRule type="expression" dxfId="1" priority="41">
      <formula>IF($AB$7:$AB$42&lt;-5,$AB$7:$AB$42&gt;5,"")</formula>
    </cfRule>
  </conditionalFormatting>
  <conditionalFormatting sqref="D7:D43">
    <cfRule type="duplicateValues" dxfId="0" priority="42"/>
  </conditionalFormatting>
  <printOptions horizontalCentered="1" verticalCentered="1"/>
  <pageMargins left="0.1" right="0.1" top="0.15748031496063" bottom="0" header="0.31496062992126" footer="0.31496062992126"/>
  <pageSetup paperSize="9" scale="44" orientation="landscape" r:id="rId1"/>
  <rowBreaks count="1" manualBreakCount="1">
    <brk id="43" min="3" max="2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60"/>
  <sheetViews>
    <sheetView zoomScaleNormal="100" workbookViewId="0">
      <selection activeCell="M10" sqref="M10"/>
    </sheetView>
  </sheetViews>
  <sheetFormatPr defaultColWidth="8.7109375" defaultRowHeight="15" x14ac:dyDescent="0.25"/>
  <cols>
    <col min="1" max="1" width="13.5703125" style="1" bestFit="1" customWidth="1"/>
    <col min="2" max="2" width="13.5703125" style="1" customWidth="1"/>
    <col min="3" max="14" width="9.42578125" style="1" customWidth="1"/>
    <col min="15" max="15" width="8.7109375" style="1"/>
    <col min="16" max="22" width="8.140625" style="1" customWidth="1"/>
    <col min="23" max="16384" width="8.7109375" style="1"/>
  </cols>
  <sheetData>
    <row r="1" spans="1:23" ht="17.100000000000001" customHeight="1" x14ac:dyDescent="0.25">
      <c r="A1" s="45" t="s">
        <v>6</v>
      </c>
      <c r="B1" s="69" t="s">
        <v>5</v>
      </c>
      <c r="C1" s="45" t="s">
        <v>31</v>
      </c>
      <c r="D1" s="45" t="s">
        <v>32</v>
      </c>
      <c r="E1" s="45" t="s">
        <v>33</v>
      </c>
      <c r="F1" s="45" t="s">
        <v>34</v>
      </c>
      <c r="G1" s="45" t="s">
        <v>35</v>
      </c>
      <c r="H1" s="45" t="s">
        <v>36</v>
      </c>
      <c r="I1" s="45" t="s">
        <v>37</v>
      </c>
      <c r="J1" s="45" t="s">
        <v>38</v>
      </c>
      <c r="K1" s="45" t="s">
        <v>39</v>
      </c>
      <c r="L1" s="45" t="s">
        <v>40</v>
      </c>
      <c r="M1" s="45" t="s">
        <v>29</v>
      </c>
      <c r="N1" s="45" t="s">
        <v>30</v>
      </c>
      <c r="O1" s="45" t="s">
        <v>7</v>
      </c>
      <c r="P1"/>
      <c r="Q1"/>
      <c r="R1"/>
      <c r="S1"/>
      <c r="T1"/>
      <c r="U1"/>
      <c r="V1"/>
      <c r="W1"/>
    </row>
    <row r="2" spans="1:23" ht="17.100000000000001" customHeight="1" x14ac:dyDescent="0.25">
      <c r="A2" s="45"/>
      <c r="B2" s="70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/>
      <c r="Q2"/>
      <c r="R2"/>
      <c r="S2"/>
      <c r="T2"/>
      <c r="U2"/>
      <c r="V2"/>
      <c r="W2"/>
    </row>
    <row r="3" spans="1:23" ht="17.100000000000001" customHeight="1" x14ac:dyDescent="0.25">
      <c r="A3" s="4"/>
      <c r="B3" s="4"/>
      <c r="C3" s="2"/>
      <c r="D3" s="2"/>
      <c r="E3" s="2"/>
      <c r="F3" s="2"/>
      <c r="G3" s="2"/>
      <c r="H3" s="3"/>
      <c r="I3" s="3"/>
      <c r="J3" s="3"/>
      <c r="K3" s="3"/>
      <c r="L3" s="3"/>
      <c r="M3" s="2"/>
      <c r="N3" s="2"/>
      <c r="O3" s="3"/>
      <c r="P3"/>
      <c r="Q3"/>
      <c r="R3"/>
      <c r="S3"/>
      <c r="T3"/>
      <c r="U3"/>
      <c r="V3"/>
      <c r="W3"/>
    </row>
    <row r="4" spans="1:23" ht="17.100000000000001" customHeight="1" x14ac:dyDescent="0.25">
      <c r="A4" s="4"/>
      <c r="B4" s="4"/>
      <c r="C4" s="2"/>
      <c r="D4" s="2"/>
      <c r="E4" s="2"/>
      <c r="F4" s="2"/>
      <c r="G4" s="2"/>
      <c r="H4" s="3"/>
      <c r="I4" s="3"/>
      <c r="J4" s="3"/>
      <c r="K4" s="3"/>
      <c r="L4" s="3"/>
      <c r="M4" s="2"/>
      <c r="N4" s="2"/>
      <c r="O4" s="3"/>
      <c r="P4"/>
      <c r="Q4"/>
      <c r="R4"/>
      <c r="S4"/>
      <c r="T4"/>
      <c r="U4"/>
      <c r="V4"/>
      <c r="W4"/>
    </row>
    <row r="5" spans="1:23" ht="17.100000000000001" customHeight="1" x14ac:dyDescent="0.25">
      <c r="A5" s="4"/>
      <c r="B5" s="4"/>
      <c r="C5" s="2"/>
      <c r="D5" s="2"/>
      <c r="E5" s="2"/>
      <c r="F5" s="2"/>
      <c r="G5" s="2"/>
      <c r="H5" s="3"/>
      <c r="I5" s="3"/>
      <c r="J5" s="3"/>
      <c r="K5" s="3"/>
      <c r="L5" s="3"/>
      <c r="M5" s="2"/>
      <c r="N5" s="2"/>
      <c r="O5" s="3"/>
      <c r="P5"/>
      <c r="Q5"/>
      <c r="R5"/>
      <c r="S5"/>
      <c r="T5"/>
      <c r="U5"/>
      <c r="V5"/>
      <c r="W5"/>
    </row>
    <row r="6" spans="1:23" ht="17.100000000000001" customHeight="1" x14ac:dyDescent="0.25">
      <c r="A6" s="4"/>
      <c r="B6" s="4"/>
      <c r="C6" s="2"/>
      <c r="D6" s="2"/>
      <c r="E6" s="2"/>
      <c r="F6" s="2"/>
      <c r="G6" s="2"/>
      <c r="H6" s="3"/>
      <c r="I6" s="3"/>
      <c r="J6" s="3"/>
      <c r="K6" s="3"/>
      <c r="L6" s="3"/>
      <c r="M6" s="2"/>
      <c r="N6" s="2"/>
      <c r="O6" s="3"/>
      <c r="P6"/>
      <c r="Q6"/>
      <c r="R6"/>
      <c r="S6"/>
      <c r="T6"/>
      <c r="U6"/>
      <c r="V6"/>
      <c r="W6"/>
    </row>
    <row r="7" spans="1:23" ht="17.100000000000001" customHeight="1" x14ac:dyDescent="0.25">
      <c r="A7" s="4"/>
      <c r="B7" s="4"/>
      <c r="C7" s="2"/>
      <c r="D7" s="2"/>
      <c r="E7" s="2"/>
      <c r="F7" s="2"/>
      <c r="G7" s="2"/>
      <c r="H7" s="3"/>
      <c r="I7" s="3"/>
      <c r="J7" s="3"/>
      <c r="K7" s="3"/>
      <c r="L7" s="3"/>
      <c r="M7" s="2"/>
      <c r="N7" s="2"/>
      <c r="O7" s="3"/>
      <c r="P7"/>
      <c r="Q7"/>
      <c r="R7"/>
      <c r="S7"/>
      <c r="T7"/>
      <c r="U7"/>
      <c r="V7"/>
      <c r="W7"/>
    </row>
    <row r="8" spans="1:23" ht="17.100000000000001" customHeight="1" x14ac:dyDescent="0.25">
      <c r="A8" s="4"/>
      <c r="B8" s="4"/>
      <c r="C8" s="2"/>
      <c r="D8" s="2"/>
      <c r="E8" s="2"/>
      <c r="F8" s="2"/>
      <c r="G8" s="2"/>
      <c r="H8" s="3"/>
      <c r="I8" s="3"/>
      <c r="J8" s="3"/>
      <c r="K8" s="3"/>
      <c r="L8" s="3"/>
      <c r="M8" s="2"/>
      <c r="N8" s="2"/>
      <c r="O8" s="3"/>
      <c r="P8"/>
      <c r="Q8"/>
      <c r="R8"/>
      <c r="S8"/>
      <c r="T8"/>
      <c r="U8"/>
      <c r="V8"/>
      <c r="W8"/>
    </row>
    <row r="9" spans="1:23" ht="17.100000000000001" customHeight="1" x14ac:dyDescent="0.25">
      <c r="A9" s="4"/>
      <c r="B9" s="4"/>
      <c r="C9" s="2"/>
      <c r="D9" s="2"/>
      <c r="E9" s="2"/>
      <c r="F9" s="2"/>
      <c r="G9" s="2"/>
      <c r="H9" s="3"/>
      <c r="I9" s="3"/>
      <c r="J9" s="3"/>
      <c r="K9" s="3"/>
      <c r="L9" s="3"/>
      <c r="M9" s="2"/>
      <c r="N9" s="2"/>
      <c r="O9" s="3"/>
      <c r="P9"/>
      <c r="Q9"/>
      <c r="R9"/>
      <c r="S9"/>
      <c r="T9"/>
      <c r="U9"/>
      <c r="V9"/>
      <c r="W9"/>
    </row>
    <row r="10" spans="1:23" ht="17.100000000000001" customHeight="1" x14ac:dyDescent="0.25">
      <c r="A10" s="4"/>
      <c r="B10" s="4"/>
      <c r="C10" s="2"/>
      <c r="D10" s="2"/>
      <c r="E10" s="2"/>
      <c r="F10" s="2"/>
      <c r="G10" s="2"/>
      <c r="H10" s="3"/>
      <c r="I10" s="3"/>
      <c r="J10" s="3"/>
      <c r="K10" s="3"/>
      <c r="L10" s="3"/>
      <c r="M10" s="2"/>
      <c r="N10" s="2"/>
      <c r="O10" s="3"/>
      <c r="P10"/>
      <c r="Q10"/>
      <c r="R10"/>
      <c r="S10"/>
      <c r="T10"/>
      <c r="U10"/>
      <c r="V10"/>
      <c r="W10"/>
    </row>
    <row r="11" spans="1:23" ht="17.100000000000001" customHeight="1" x14ac:dyDescent="0.25">
      <c r="A11" s="4"/>
      <c r="B11" s="4"/>
      <c r="C11" s="2"/>
      <c r="D11" s="2"/>
      <c r="E11" s="2"/>
      <c r="F11" s="2"/>
      <c r="G11" s="2"/>
      <c r="H11" s="3"/>
      <c r="I11" s="3"/>
      <c r="J11" s="3"/>
      <c r="K11" s="3"/>
      <c r="L11" s="3"/>
      <c r="M11" s="2"/>
      <c r="N11" s="2"/>
      <c r="O11" s="3"/>
      <c r="P11"/>
      <c r="Q11"/>
      <c r="R11"/>
      <c r="S11"/>
      <c r="T11"/>
      <c r="U11"/>
      <c r="V11"/>
      <c r="W11"/>
    </row>
    <row r="12" spans="1:23" ht="17.100000000000001" customHeight="1" x14ac:dyDescent="0.25">
      <c r="A12" s="4"/>
      <c r="B12" s="4"/>
      <c r="C12" s="2"/>
      <c r="D12" s="2"/>
      <c r="E12" s="2"/>
      <c r="F12" s="2"/>
      <c r="G12" s="2"/>
      <c r="H12" s="3"/>
      <c r="I12" s="3"/>
      <c r="J12" s="3"/>
      <c r="K12" s="3"/>
      <c r="L12" s="3"/>
      <c r="M12" s="2"/>
      <c r="N12" s="2"/>
      <c r="O12" s="3"/>
      <c r="P12"/>
      <c r="Q12"/>
      <c r="R12"/>
      <c r="S12"/>
      <c r="T12"/>
      <c r="U12"/>
      <c r="V12"/>
      <c r="W12"/>
    </row>
    <row r="13" spans="1:23" ht="17.100000000000001" customHeight="1" x14ac:dyDescent="0.25">
      <c r="A13" s="4"/>
      <c r="B13" s="4"/>
      <c r="C13" s="2"/>
      <c r="D13" s="2"/>
      <c r="E13" s="2"/>
      <c r="F13" s="2"/>
      <c r="G13" s="2"/>
      <c r="H13" s="3"/>
      <c r="I13" s="3"/>
      <c r="J13" s="3"/>
      <c r="K13" s="3"/>
      <c r="L13" s="3"/>
      <c r="M13" s="2"/>
      <c r="N13" s="2"/>
      <c r="O13" s="3"/>
      <c r="P13"/>
      <c r="Q13"/>
      <c r="R13"/>
      <c r="S13"/>
      <c r="T13"/>
      <c r="U13"/>
      <c r="V13"/>
      <c r="W13"/>
    </row>
    <row r="14" spans="1:23" ht="17.100000000000001" customHeight="1" x14ac:dyDescent="0.25">
      <c r="A14" s="4"/>
      <c r="B14" s="4"/>
      <c r="C14" s="2"/>
      <c r="D14" s="2"/>
      <c r="E14" s="2"/>
      <c r="F14" s="2"/>
      <c r="G14" s="2"/>
      <c r="H14" s="3"/>
      <c r="I14" s="3"/>
      <c r="J14" s="3"/>
      <c r="K14" s="3"/>
      <c r="L14" s="3"/>
      <c r="M14" s="2"/>
      <c r="N14" s="2"/>
      <c r="O14" s="3"/>
      <c r="P14"/>
      <c r="Q14"/>
      <c r="R14"/>
      <c r="S14"/>
      <c r="T14"/>
      <c r="U14"/>
      <c r="V14"/>
      <c r="W14"/>
    </row>
    <row r="15" spans="1:23" ht="17.100000000000001" customHeight="1" x14ac:dyDescent="0.25">
      <c r="A15" s="4"/>
      <c r="B15" s="4"/>
      <c r="C15" s="2"/>
      <c r="D15" s="2"/>
      <c r="E15" s="2"/>
      <c r="F15" s="2"/>
      <c r="G15" s="2"/>
      <c r="H15" s="3"/>
      <c r="I15" s="3"/>
      <c r="J15" s="3"/>
      <c r="K15" s="3"/>
      <c r="L15" s="3"/>
      <c r="M15" s="2"/>
      <c r="N15" s="2"/>
      <c r="O15" s="3"/>
      <c r="P15"/>
      <c r="Q15"/>
      <c r="R15"/>
      <c r="S15"/>
      <c r="T15"/>
      <c r="U15"/>
      <c r="V15"/>
      <c r="W15"/>
    </row>
    <row r="16" spans="1:23" ht="17.100000000000001" customHeight="1" x14ac:dyDescent="0.25">
      <c r="A16" s="4"/>
      <c r="B16" s="4"/>
      <c r="C16" s="2"/>
      <c r="D16" s="2"/>
      <c r="E16" s="2"/>
      <c r="F16" s="2"/>
      <c r="G16" s="2"/>
      <c r="H16" s="3"/>
      <c r="I16" s="3"/>
      <c r="J16" s="3"/>
      <c r="K16" s="3"/>
      <c r="L16" s="3"/>
      <c r="M16" s="2"/>
      <c r="N16" s="2"/>
      <c r="O16" s="3"/>
      <c r="P16"/>
      <c r="Q16"/>
      <c r="R16"/>
      <c r="S16"/>
      <c r="T16"/>
      <c r="U16"/>
      <c r="V16"/>
      <c r="W16"/>
    </row>
    <row r="17" spans="1:23" ht="17.100000000000001" customHeight="1" x14ac:dyDescent="0.25">
      <c r="A17" s="4"/>
      <c r="B17" s="4"/>
      <c r="C17" s="2"/>
      <c r="D17" s="2"/>
      <c r="E17" s="2"/>
      <c r="F17" s="2"/>
      <c r="G17" s="2"/>
      <c r="H17" s="3"/>
      <c r="I17" s="3"/>
      <c r="J17" s="3"/>
      <c r="K17" s="3"/>
      <c r="L17" s="3"/>
      <c r="M17" s="2"/>
      <c r="N17" s="2"/>
      <c r="O17" s="3"/>
      <c r="P17"/>
      <c r="Q17"/>
      <c r="R17"/>
      <c r="S17"/>
      <c r="T17"/>
      <c r="U17"/>
      <c r="V17"/>
      <c r="W17"/>
    </row>
    <row r="18" spans="1:23" ht="17.100000000000001" customHeight="1" x14ac:dyDescent="0.25">
      <c r="A18" s="4"/>
      <c r="B18" s="4"/>
      <c r="C18" s="2"/>
      <c r="D18" s="2"/>
      <c r="E18" s="2"/>
      <c r="F18" s="2"/>
      <c r="G18" s="2"/>
      <c r="H18" s="3"/>
      <c r="I18" s="3"/>
      <c r="J18" s="3"/>
      <c r="K18" s="3"/>
      <c r="L18" s="3"/>
      <c r="M18" s="2"/>
      <c r="N18" s="2"/>
      <c r="O18" s="3"/>
      <c r="P18"/>
      <c r="Q18"/>
      <c r="R18"/>
      <c r="S18"/>
      <c r="T18"/>
      <c r="U18"/>
      <c r="V18"/>
      <c r="W18"/>
    </row>
    <row r="19" spans="1:23" ht="17.100000000000001" customHeight="1" x14ac:dyDescent="0.25">
      <c r="A19" s="4"/>
      <c r="B19" s="4"/>
      <c r="C19" s="2"/>
      <c r="D19" s="2"/>
      <c r="E19" s="2"/>
      <c r="F19" s="2"/>
      <c r="G19" s="2"/>
      <c r="H19" s="3"/>
      <c r="I19" s="3"/>
      <c r="J19" s="3"/>
      <c r="K19" s="3"/>
      <c r="L19" s="3"/>
      <c r="M19" s="2"/>
      <c r="N19" s="2"/>
      <c r="O19" s="3"/>
      <c r="P19"/>
      <c r="Q19"/>
      <c r="R19"/>
      <c r="S19"/>
      <c r="T19"/>
      <c r="U19"/>
      <c r="V19"/>
      <c r="W19"/>
    </row>
    <row r="20" spans="1:23" ht="17.100000000000001" customHeight="1" x14ac:dyDescent="0.25">
      <c r="A20" s="4"/>
      <c r="B20" s="4"/>
      <c r="C20" s="2"/>
      <c r="D20" s="2"/>
      <c r="E20" s="2"/>
      <c r="F20" s="2"/>
      <c r="G20" s="2"/>
      <c r="H20" s="3"/>
      <c r="I20" s="3"/>
      <c r="J20" s="3"/>
      <c r="K20" s="3"/>
      <c r="L20" s="3"/>
      <c r="M20" s="2"/>
      <c r="N20" s="2"/>
      <c r="O20" s="3"/>
      <c r="P20"/>
      <c r="Q20"/>
      <c r="R20"/>
      <c r="S20"/>
      <c r="T20"/>
      <c r="U20"/>
      <c r="V20"/>
      <c r="W20"/>
    </row>
    <row r="21" spans="1:23" ht="17.100000000000001" customHeight="1" x14ac:dyDescent="0.25">
      <c r="A21" s="4"/>
      <c r="B21" s="4"/>
      <c r="C21" s="2"/>
      <c r="D21" s="2"/>
      <c r="E21" s="2"/>
      <c r="F21" s="2"/>
      <c r="G21" s="2"/>
      <c r="H21" s="3"/>
      <c r="I21" s="3"/>
      <c r="J21" s="3"/>
      <c r="K21" s="3"/>
      <c r="L21" s="3"/>
      <c r="M21" s="2"/>
      <c r="N21" s="2"/>
      <c r="O21" s="3"/>
      <c r="P21"/>
      <c r="Q21"/>
      <c r="R21"/>
      <c r="S21"/>
      <c r="T21"/>
      <c r="U21"/>
      <c r="V21"/>
      <c r="W21"/>
    </row>
    <row r="22" spans="1:23" ht="17.100000000000001" customHeight="1" x14ac:dyDescent="0.25">
      <c r="A22" s="4"/>
      <c r="B22" s="4"/>
      <c r="C22" s="2"/>
      <c r="D22" s="2"/>
      <c r="E22" s="2"/>
      <c r="F22" s="2"/>
      <c r="G22" s="2"/>
      <c r="H22" s="3"/>
      <c r="I22" s="3"/>
      <c r="J22" s="3"/>
      <c r="K22" s="3"/>
      <c r="L22" s="3"/>
      <c r="M22" s="2"/>
      <c r="N22" s="2"/>
      <c r="O22" s="3"/>
      <c r="P22"/>
      <c r="Q22"/>
      <c r="R22"/>
      <c r="S22"/>
      <c r="T22"/>
      <c r="U22"/>
      <c r="V22"/>
      <c r="W22"/>
    </row>
    <row r="23" spans="1:23" ht="17.100000000000001" customHeight="1" x14ac:dyDescent="0.25">
      <c r="A23" s="4"/>
      <c r="B23" s="4"/>
      <c r="C23" s="2"/>
      <c r="D23" s="2"/>
      <c r="E23" s="2"/>
      <c r="F23" s="2"/>
      <c r="G23" s="2"/>
      <c r="H23" s="3"/>
      <c r="I23" s="3"/>
      <c r="J23" s="3"/>
      <c r="K23" s="3"/>
      <c r="L23" s="3"/>
      <c r="M23" s="2"/>
      <c r="N23" s="2"/>
      <c r="O23" s="3"/>
      <c r="P23"/>
      <c r="Q23"/>
      <c r="R23"/>
      <c r="S23"/>
      <c r="T23"/>
      <c r="U23"/>
      <c r="V23"/>
      <c r="W23"/>
    </row>
    <row r="24" spans="1:23" ht="17.100000000000001" customHeight="1" x14ac:dyDescent="0.25">
      <c r="A24" s="4"/>
      <c r="B24" s="4"/>
      <c r="C24" s="2"/>
      <c r="D24" s="2"/>
      <c r="E24" s="2"/>
      <c r="F24" s="2"/>
      <c r="G24" s="2"/>
      <c r="H24" s="3"/>
      <c r="I24" s="3"/>
      <c r="J24" s="3"/>
      <c r="K24" s="3"/>
      <c r="L24" s="3"/>
      <c r="M24" s="2"/>
      <c r="N24" s="2"/>
      <c r="O24" s="3"/>
      <c r="P24"/>
      <c r="Q24"/>
      <c r="R24"/>
      <c r="S24"/>
      <c r="T24"/>
      <c r="U24"/>
      <c r="V24"/>
      <c r="W24"/>
    </row>
    <row r="25" spans="1:23" ht="17.100000000000001" customHeight="1" x14ac:dyDescent="0.25">
      <c r="A25" s="4"/>
      <c r="B25" s="4"/>
      <c r="C25" s="2"/>
      <c r="D25" s="2"/>
      <c r="E25" s="2"/>
      <c r="F25" s="2"/>
      <c r="G25" s="2"/>
      <c r="H25" s="3"/>
      <c r="I25" s="3"/>
      <c r="J25" s="3"/>
      <c r="K25" s="3"/>
      <c r="L25" s="3"/>
      <c r="M25" s="2"/>
      <c r="N25" s="2"/>
      <c r="O25" s="3"/>
      <c r="P25"/>
      <c r="Q25"/>
      <c r="R25"/>
      <c r="S25"/>
      <c r="T25"/>
      <c r="U25"/>
      <c r="V25"/>
      <c r="W25"/>
    </row>
    <row r="26" spans="1:23" ht="17.100000000000001" customHeight="1" x14ac:dyDescent="0.25">
      <c r="A26" s="4"/>
      <c r="B26" s="4"/>
      <c r="C26" s="2"/>
      <c r="D26" s="2"/>
      <c r="E26" s="2"/>
      <c r="F26" s="2"/>
      <c r="G26" s="2"/>
      <c r="H26" s="3"/>
      <c r="I26" s="3"/>
      <c r="J26" s="3"/>
      <c r="K26" s="3"/>
      <c r="L26" s="3"/>
      <c r="M26" s="2"/>
      <c r="N26" s="2"/>
      <c r="O26" s="3"/>
      <c r="P26"/>
      <c r="Q26"/>
      <c r="R26"/>
      <c r="S26"/>
      <c r="T26"/>
      <c r="U26"/>
      <c r="V26"/>
      <c r="W26"/>
    </row>
    <row r="27" spans="1:23" ht="17.100000000000001" customHeight="1" x14ac:dyDescent="0.25">
      <c r="A27" s="4"/>
      <c r="B27" s="4"/>
      <c r="C27" s="2"/>
      <c r="D27" s="2"/>
      <c r="E27" s="2"/>
      <c r="F27" s="2"/>
      <c r="G27" s="2"/>
      <c r="H27" s="3"/>
      <c r="I27" s="3"/>
      <c r="J27" s="3"/>
      <c r="K27" s="3"/>
      <c r="L27" s="3"/>
      <c r="M27" s="2"/>
      <c r="N27" s="2"/>
      <c r="O27" s="3"/>
      <c r="P27"/>
      <c r="Q27"/>
      <c r="R27"/>
      <c r="S27"/>
      <c r="T27"/>
      <c r="U27"/>
      <c r="V27"/>
      <c r="W27"/>
    </row>
    <row r="28" spans="1:23" ht="17.100000000000001" customHeight="1" x14ac:dyDescent="0.25">
      <c r="A28" s="4"/>
      <c r="B28" s="4"/>
      <c r="C28" s="2"/>
      <c r="D28" s="2"/>
      <c r="E28" s="2"/>
      <c r="F28" s="2"/>
      <c r="G28" s="2"/>
      <c r="H28" s="3"/>
      <c r="I28" s="3"/>
      <c r="J28" s="3"/>
      <c r="K28" s="3"/>
      <c r="L28" s="3"/>
      <c r="M28" s="2"/>
      <c r="N28" s="2"/>
      <c r="O28" s="3"/>
      <c r="P28"/>
      <c r="Q28"/>
      <c r="R28"/>
      <c r="S28"/>
      <c r="T28"/>
      <c r="U28"/>
      <c r="V28"/>
      <c r="W28"/>
    </row>
    <row r="29" spans="1:23" ht="17.100000000000001" customHeight="1" x14ac:dyDescent="0.25">
      <c r="A29" s="4"/>
      <c r="B29" s="4"/>
      <c r="C29" s="2"/>
      <c r="D29" s="2"/>
      <c r="E29" s="2"/>
      <c r="F29" s="2"/>
      <c r="G29" s="2"/>
      <c r="H29" s="3"/>
      <c r="I29" s="3"/>
      <c r="J29" s="3"/>
      <c r="K29" s="3"/>
      <c r="L29" s="3"/>
      <c r="M29" s="2"/>
      <c r="N29" s="2"/>
      <c r="O29" s="3"/>
      <c r="P29"/>
      <c r="Q29"/>
      <c r="R29"/>
      <c r="S29"/>
      <c r="T29"/>
      <c r="U29"/>
      <c r="V29"/>
      <c r="W29"/>
    </row>
    <row r="30" spans="1:23" ht="17.100000000000001" customHeight="1" x14ac:dyDescent="0.25">
      <c r="A30" s="4"/>
      <c r="B30" s="4"/>
      <c r="C30" s="2"/>
      <c r="D30" s="2"/>
      <c r="E30" s="2"/>
      <c r="F30" s="2"/>
      <c r="G30" s="2"/>
      <c r="H30" s="4"/>
      <c r="I30" s="4"/>
      <c r="J30" s="4"/>
      <c r="K30" s="3"/>
      <c r="L30" s="4"/>
      <c r="M30" s="2"/>
      <c r="N30" s="4"/>
      <c r="O30" s="4"/>
      <c r="P30"/>
      <c r="Q30"/>
      <c r="R30"/>
      <c r="S30"/>
      <c r="T30"/>
      <c r="U30"/>
      <c r="V30"/>
      <c r="W30"/>
    </row>
    <row r="31" spans="1:23" ht="17.100000000000001" customHeight="1" x14ac:dyDescent="0.25">
      <c r="A31" s="4"/>
      <c r="B31" s="4"/>
      <c r="C31" s="2"/>
      <c r="D31" s="2"/>
      <c r="E31" s="2"/>
      <c r="F31" s="2"/>
      <c r="G31" s="2"/>
      <c r="H31" s="4"/>
      <c r="I31" s="4"/>
      <c r="J31" s="4"/>
      <c r="K31" s="4"/>
      <c r="L31" s="4"/>
      <c r="M31" s="4"/>
      <c r="N31" s="4"/>
      <c r="O31" s="4"/>
      <c r="P31"/>
      <c r="Q31"/>
      <c r="R31"/>
      <c r="S31"/>
      <c r="T31"/>
      <c r="U31"/>
      <c r="V31"/>
      <c r="W31"/>
    </row>
    <row r="32" spans="1:23" ht="17.100000000000001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/>
      <c r="Q32"/>
      <c r="R32"/>
      <c r="S32"/>
      <c r="T32"/>
      <c r="U32"/>
      <c r="V32"/>
      <c r="W32"/>
    </row>
    <row r="33" spans="1:23" ht="17.100000000000001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/>
      <c r="Q33"/>
      <c r="R33"/>
      <c r="S33"/>
      <c r="T33"/>
      <c r="U33"/>
      <c r="V33"/>
      <c r="W33"/>
    </row>
    <row r="34" spans="1:23" customFormat="1" ht="17.100000000000001" customHeight="1" x14ac:dyDescent="0.25"/>
    <row r="35" spans="1:23" customFormat="1" ht="17.100000000000001" customHeight="1" x14ac:dyDescent="0.25"/>
    <row r="36" spans="1:23" customFormat="1" ht="17.100000000000001" customHeight="1" x14ac:dyDescent="0.25"/>
    <row r="37" spans="1:23" customFormat="1" ht="17.100000000000001" customHeight="1" x14ac:dyDescent="0.25"/>
    <row r="38" spans="1:23" customFormat="1" ht="17.100000000000001" customHeight="1" x14ac:dyDescent="0.25"/>
    <row r="39" spans="1:23" customFormat="1" ht="17.100000000000001" customHeight="1" x14ac:dyDescent="0.25"/>
    <row r="40" spans="1:23" customFormat="1" ht="17.100000000000001" customHeight="1" x14ac:dyDescent="0.25"/>
    <row r="41" spans="1:23" customFormat="1" ht="17.100000000000001" customHeight="1" x14ac:dyDescent="0.25"/>
    <row r="42" spans="1:23" customFormat="1" ht="17.100000000000001" customHeight="1" x14ac:dyDescent="0.25"/>
    <row r="43" spans="1:23" customFormat="1" ht="17.100000000000001" customHeight="1" x14ac:dyDescent="0.25"/>
    <row r="44" spans="1:23" customFormat="1" ht="17.100000000000001" customHeight="1" x14ac:dyDescent="0.25"/>
    <row r="45" spans="1:23" customFormat="1" ht="17.100000000000001" customHeight="1" x14ac:dyDescent="0.25"/>
    <row r="46" spans="1:23" customFormat="1" ht="17.100000000000001" customHeight="1" x14ac:dyDescent="0.25"/>
    <row r="47" spans="1:23" customFormat="1" ht="17.100000000000001" customHeight="1" x14ac:dyDescent="0.25"/>
    <row r="48" spans="1:23" customFormat="1" ht="17.100000000000001" customHeight="1" x14ac:dyDescent="0.25"/>
    <row r="49" customFormat="1" ht="17.100000000000001" customHeight="1" x14ac:dyDescent="0.25"/>
    <row r="50" customFormat="1" ht="17.100000000000001" customHeight="1" x14ac:dyDescent="0.25"/>
    <row r="51" customFormat="1" ht="17.100000000000001" customHeight="1" x14ac:dyDescent="0.25"/>
    <row r="52" customFormat="1" ht="17.100000000000001" customHeight="1" x14ac:dyDescent="0.25"/>
    <row r="53" customFormat="1" ht="17.100000000000001" customHeight="1" x14ac:dyDescent="0.25"/>
    <row r="54" customFormat="1" ht="17.100000000000001" customHeight="1" x14ac:dyDescent="0.25"/>
    <row r="55" customFormat="1" ht="17.100000000000001" customHeight="1" x14ac:dyDescent="0.25"/>
    <row r="56" customFormat="1" ht="17.100000000000001" customHeight="1" x14ac:dyDescent="0.25"/>
    <row r="57" customFormat="1" ht="17.100000000000001" customHeight="1" x14ac:dyDescent="0.25"/>
    <row r="58" customFormat="1" x14ac:dyDescent="0.25"/>
    <row r="59" customFormat="1" x14ac:dyDescent="0.25"/>
    <row r="60" customFormat="1" x14ac:dyDescent="0.25"/>
  </sheetData>
  <mergeCells count="15">
    <mergeCell ref="A1:A2"/>
    <mergeCell ref="C1:C2"/>
    <mergeCell ref="D1:D2"/>
    <mergeCell ref="E1:E2"/>
    <mergeCell ref="F1:F2"/>
    <mergeCell ref="B1:B2"/>
    <mergeCell ref="M1:M2"/>
    <mergeCell ref="N1:N2"/>
    <mergeCell ref="O1:O2"/>
    <mergeCell ref="G1:G2"/>
    <mergeCell ref="H1:H2"/>
    <mergeCell ref="I1:I2"/>
    <mergeCell ref="J1:J2"/>
    <mergeCell ref="K1:K2"/>
    <mergeCell ref="L1:L2"/>
  </mergeCells>
  <printOptions horizontalCentered="1" verticalCentered="1"/>
  <pageMargins left="0.1" right="0.1" top="0.1" bottom="0.1" header="0.31496062992126" footer="0.31496062992126"/>
  <pageSetup paperSize="9" scale="85" fitToHeight="0" orientation="landscape" r:id="rId1"/>
  <rowBreaks count="1" manualBreakCount="1">
    <brk id="42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 &amp; Lebel </vt:lpstr>
      <vt:lpstr>Sheet &amp; Lebel  (2)</vt:lpstr>
      <vt:lpstr>'Sheet &amp; Lebel '!Print_Area</vt:lpstr>
      <vt:lpstr>'Sheet &amp; Lebel 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Nimbark</dc:creator>
  <cp:lastModifiedBy>Parvat  Maliwad</cp:lastModifiedBy>
  <cp:lastPrinted>2022-10-09T10:26:17Z</cp:lastPrinted>
  <dcterms:created xsi:type="dcterms:W3CDTF">2015-06-05T18:17:20Z</dcterms:created>
  <dcterms:modified xsi:type="dcterms:W3CDTF">2023-03-03T06:55:25Z</dcterms:modified>
</cp:coreProperties>
</file>