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56e0c597b42e6d/Documents/"/>
    </mc:Choice>
  </mc:AlternateContent>
  <xr:revisionPtr revIDLastSave="207" documentId="8_{E5E4DC2C-8B87-428F-B868-3C7C67F151DA}" xr6:coauthVersionLast="47" xr6:coauthVersionMax="47" xr10:uidLastSave="{47D8C06F-505E-47CB-B30C-CB731C81BECD}"/>
  <bookViews>
    <workbookView xWindow="-108" yWindow="-108" windowWidth="23256" windowHeight="12456" activeTab="2" xr2:uid="{DA98CA96-2BD0-409B-8297-2C7BD16A912E}"/>
  </bookViews>
  <sheets>
    <sheet name="eth_data" sheetId="2" r:id="rId1"/>
    <sheet name="Sheet1" sheetId="1" r:id="rId2"/>
    <sheet name="dashboard" sheetId="3" r:id="rId3"/>
  </sheets>
  <definedNames>
    <definedName name="ExternalData_1" localSheetId="0" hidden="1">eth_data!$A$1:$H$159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K3" i="2" s="1"/>
  <c r="I4" i="2"/>
  <c r="I5" i="2"/>
  <c r="I6" i="2"/>
  <c r="I7" i="2"/>
  <c r="I8" i="2"/>
  <c r="I9" i="2"/>
  <c r="I10" i="2"/>
  <c r="I11" i="2"/>
  <c r="I12" i="2"/>
  <c r="K12" i="2" s="1"/>
  <c r="I13" i="2"/>
  <c r="K13" i="2" s="1"/>
  <c r="I14" i="2"/>
  <c r="I15" i="2"/>
  <c r="I16" i="2"/>
  <c r="I17" i="2"/>
  <c r="I18" i="2"/>
  <c r="I19" i="2"/>
  <c r="I20" i="2"/>
  <c r="I21" i="2"/>
  <c r="I22" i="2"/>
  <c r="I23" i="2"/>
  <c r="I24" i="2"/>
  <c r="K24" i="2" s="1"/>
  <c r="I25" i="2"/>
  <c r="K25" i="2" s="1"/>
  <c r="I26" i="2"/>
  <c r="I27" i="2"/>
  <c r="I28" i="2"/>
  <c r="I29" i="2"/>
  <c r="I30" i="2"/>
  <c r="I31" i="2"/>
  <c r="I32" i="2"/>
  <c r="K32" i="2" s="1"/>
  <c r="I33" i="2"/>
  <c r="K33" i="2" s="1"/>
  <c r="I34" i="2"/>
  <c r="I35" i="2"/>
  <c r="I36" i="2"/>
  <c r="K36" i="2" s="1"/>
  <c r="I37" i="2"/>
  <c r="K37" i="2" s="1"/>
  <c r="I38" i="2"/>
  <c r="I39" i="2"/>
  <c r="K39" i="2" s="1"/>
  <c r="I40" i="2"/>
  <c r="I41" i="2"/>
  <c r="I42" i="2"/>
  <c r="I43" i="2"/>
  <c r="I44" i="2"/>
  <c r="I45" i="2"/>
  <c r="I46" i="2"/>
  <c r="I47" i="2"/>
  <c r="I48" i="2"/>
  <c r="K48" i="2" s="1"/>
  <c r="I49" i="2"/>
  <c r="K49" i="2" s="1"/>
  <c r="I50" i="2"/>
  <c r="I51" i="2"/>
  <c r="I52" i="2"/>
  <c r="I53" i="2"/>
  <c r="I54" i="2"/>
  <c r="I55" i="2"/>
  <c r="I56" i="2"/>
  <c r="I57" i="2"/>
  <c r="I58" i="2"/>
  <c r="I59" i="2"/>
  <c r="I60" i="2"/>
  <c r="K60" i="2" s="1"/>
  <c r="I61" i="2"/>
  <c r="K61" i="2" s="1"/>
  <c r="I62" i="2"/>
  <c r="I63" i="2"/>
  <c r="I64" i="2"/>
  <c r="I65" i="2"/>
  <c r="I66" i="2"/>
  <c r="I67" i="2"/>
  <c r="I68" i="2"/>
  <c r="K68" i="2" s="1"/>
  <c r="I69" i="2"/>
  <c r="K69" i="2" s="1"/>
  <c r="I70" i="2"/>
  <c r="I71" i="2"/>
  <c r="I72" i="2"/>
  <c r="K72" i="2" s="1"/>
  <c r="I73" i="2"/>
  <c r="K73" i="2" s="1"/>
  <c r="I74" i="2"/>
  <c r="I75" i="2"/>
  <c r="K75" i="2" s="1"/>
  <c r="I76" i="2"/>
  <c r="I77" i="2"/>
  <c r="I78" i="2"/>
  <c r="I79" i="2"/>
  <c r="I80" i="2"/>
  <c r="I81" i="2"/>
  <c r="I82" i="2"/>
  <c r="I83" i="2"/>
  <c r="I84" i="2"/>
  <c r="K84" i="2" s="1"/>
  <c r="I85" i="2"/>
  <c r="K85" i="2" s="1"/>
  <c r="I86" i="2"/>
  <c r="I87" i="2"/>
  <c r="I88" i="2"/>
  <c r="I89" i="2"/>
  <c r="I90" i="2"/>
  <c r="I91" i="2"/>
  <c r="I92" i="2"/>
  <c r="I93" i="2"/>
  <c r="I94" i="2"/>
  <c r="I95" i="2"/>
  <c r="I96" i="2"/>
  <c r="K96" i="2" s="1"/>
  <c r="I97" i="2"/>
  <c r="K97" i="2" s="1"/>
  <c r="I98" i="2"/>
  <c r="I99" i="2"/>
  <c r="I100" i="2"/>
  <c r="I101" i="2"/>
  <c r="I102" i="2"/>
  <c r="I103" i="2"/>
  <c r="I104" i="2"/>
  <c r="K104" i="2" s="1"/>
  <c r="I105" i="2"/>
  <c r="K105" i="2" s="1"/>
  <c r="I106" i="2"/>
  <c r="I107" i="2"/>
  <c r="I108" i="2"/>
  <c r="K108" i="2" s="1"/>
  <c r="I109" i="2"/>
  <c r="K109" i="2" s="1"/>
  <c r="I110" i="2"/>
  <c r="I111" i="2"/>
  <c r="K111" i="2" s="1"/>
  <c r="I112" i="2"/>
  <c r="I113" i="2"/>
  <c r="I114" i="2"/>
  <c r="I115" i="2"/>
  <c r="I116" i="2"/>
  <c r="I117" i="2"/>
  <c r="I118" i="2"/>
  <c r="I119" i="2"/>
  <c r="I120" i="2"/>
  <c r="K120" i="2" s="1"/>
  <c r="I121" i="2"/>
  <c r="K121" i="2" s="1"/>
  <c r="I122" i="2"/>
  <c r="I123" i="2"/>
  <c r="I124" i="2"/>
  <c r="I125" i="2"/>
  <c r="I126" i="2"/>
  <c r="I127" i="2"/>
  <c r="I128" i="2"/>
  <c r="I129" i="2"/>
  <c r="I130" i="2"/>
  <c r="I131" i="2"/>
  <c r="I132" i="2"/>
  <c r="K132" i="2" s="1"/>
  <c r="I133" i="2"/>
  <c r="K133" i="2" s="1"/>
  <c r="I134" i="2"/>
  <c r="I135" i="2"/>
  <c r="I136" i="2"/>
  <c r="I137" i="2"/>
  <c r="I138" i="2"/>
  <c r="I139" i="2"/>
  <c r="I140" i="2"/>
  <c r="K140" i="2" s="1"/>
  <c r="I141" i="2"/>
  <c r="K141" i="2" s="1"/>
  <c r="I142" i="2"/>
  <c r="I143" i="2"/>
  <c r="I144" i="2"/>
  <c r="K144" i="2" s="1"/>
  <c r="I145" i="2"/>
  <c r="K145" i="2" s="1"/>
  <c r="I146" i="2"/>
  <c r="I147" i="2"/>
  <c r="K147" i="2" s="1"/>
  <c r="I148" i="2"/>
  <c r="I149" i="2"/>
  <c r="I150" i="2"/>
  <c r="I151" i="2"/>
  <c r="I152" i="2"/>
  <c r="I153" i="2"/>
  <c r="I154" i="2"/>
  <c r="I155" i="2"/>
  <c r="I156" i="2"/>
  <c r="K156" i="2" s="1"/>
  <c r="I157" i="2"/>
  <c r="K157" i="2" s="1"/>
  <c r="I158" i="2"/>
  <c r="I159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K17" i="2" s="1"/>
  <c r="J18" i="2"/>
  <c r="K18" i="2" s="1"/>
  <c r="J19" i="2"/>
  <c r="K19" i="2" s="1"/>
  <c r="J20" i="2"/>
  <c r="K20" i="2" s="1"/>
  <c r="J21" i="2"/>
  <c r="K21" i="2" s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K53" i="2" s="1"/>
  <c r="J54" i="2"/>
  <c r="K54" i="2" s="1"/>
  <c r="J55" i="2"/>
  <c r="K55" i="2" s="1"/>
  <c r="J56" i="2"/>
  <c r="K56" i="2" s="1"/>
  <c r="J57" i="2"/>
  <c r="K57" i="2" s="1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K89" i="2" s="1"/>
  <c r="J90" i="2"/>
  <c r="K90" i="2" s="1"/>
  <c r="J91" i="2"/>
  <c r="K91" i="2" s="1"/>
  <c r="J92" i="2"/>
  <c r="K92" i="2" s="1"/>
  <c r="J93" i="2"/>
  <c r="K93" i="2" s="1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K2" i="2"/>
  <c r="K4" i="2"/>
  <c r="K5" i="2"/>
  <c r="K6" i="2"/>
  <c r="K7" i="2"/>
  <c r="K8" i="2"/>
  <c r="K9" i="2"/>
  <c r="K14" i="2"/>
  <c r="K15" i="2"/>
  <c r="K16" i="2"/>
  <c r="K26" i="2"/>
  <c r="K27" i="2"/>
  <c r="K28" i="2"/>
  <c r="K29" i="2"/>
  <c r="K30" i="2"/>
  <c r="K31" i="2"/>
  <c r="K38" i="2"/>
  <c r="K40" i="2"/>
  <c r="K41" i="2"/>
  <c r="K42" i="2"/>
  <c r="K43" i="2"/>
  <c r="K44" i="2"/>
  <c r="K45" i="2"/>
  <c r="K50" i="2"/>
  <c r="K51" i="2"/>
  <c r="K52" i="2"/>
  <c r="K62" i="2"/>
  <c r="K63" i="2"/>
  <c r="K64" i="2"/>
  <c r="K65" i="2"/>
  <c r="K66" i="2"/>
  <c r="K67" i="2"/>
  <c r="K74" i="2"/>
  <c r="K76" i="2"/>
  <c r="K77" i="2"/>
  <c r="K78" i="2"/>
  <c r="K79" i="2"/>
  <c r="K80" i="2"/>
  <c r="K81" i="2"/>
  <c r="K86" i="2"/>
  <c r="K87" i="2"/>
  <c r="K88" i="2"/>
  <c r="K98" i="2"/>
  <c r="K99" i="2"/>
  <c r="K100" i="2"/>
  <c r="K101" i="2"/>
  <c r="K102" i="2"/>
  <c r="K103" i="2"/>
  <c r="K110" i="2"/>
  <c r="K112" i="2"/>
  <c r="K113" i="2"/>
  <c r="K114" i="2"/>
  <c r="K115" i="2"/>
  <c r="K116" i="2"/>
  <c r="K117" i="2"/>
  <c r="K122" i="2"/>
  <c r="K123" i="2"/>
  <c r="K124" i="2"/>
  <c r="K134" i="2"/>
  <c r="K135" i="2"/>
  <c r="K136" i="2"/>
  <c r="K137" i="2"/>
  <c r="K138" i="2"/>
  <c r="K139" i="2"/>
  <c r="K146" i="2"/>
  <c r="K148" i="2"/>
  <c r="K149" i="2"/>
  <c r="K150" i="2"/>
  <c r="K151" i="2"/>
  <c r="K152" i="2"/>
  <c r="K153" i="2"/>
  <c r="K158" i="2"/>
  <c r="K159" i="2"/>
  <c r="K119" i="2" l="1"/>
  <c r="K47" i="2"/>
  <c r="K106" i="2"/>
  <c r="K34" i="2"/>
  <c r="K143" i="2"/>
  <c r="K95" i="2"/>
  <c r="K59" i="2"/>
  <c r="K35" i="2"/>
  <c r="K154" i="2"/>
  <c r="K118" i="2"/>
  <c r="K70" i="2"/>
  <c r="K22" i="2"/>
  <c r="K155" i="2"/>
  <c r="K107" i="2"/>
  <c r="K71" i="2"/>
  <c r="K11" i="2"/>
  <c r="K142" i="2"/>
  <c r="K94" i="2"/>
  <c r="K58" i="2"/>
  <c r="K46" i="2"/>
  <c r="K131" i="2"/>
  <c r="K83" i="2"/>
  <c r="K23" i="2"/>
  <c r="K130" i="2"/>
  <c r="K82" i="2"/>
  <c r="K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8C3353-A835-418D-AAA9-25FFD6FA31ED}" keepAlive="1" name="Query - eth_data" description="Connection to the 'eth_data' query in the workbook." type="5" refreshedVersion="8" background="1" refreshOnLoad="1" saveData="1">
    <dbPr connection="Provider=Microsoft.Mashup.OleDb.1;Data Source=$Workbook$;Location=eth_data;Extended Properties=&quot;&quot;" command="SELECT * FROM [eth_data]"/>
  </connection>
</connections>
</file>

<file path=xl/sharedStrings.xml><?xml version="1.0" encoding="utf-8"?>
<sst xmlns="http://schemas.openxmlformats.org/spreadsheetml/2006/main" count="65" uniqueCount="29">
  <si>
    <t>Date</t>
  </si>
  <si>
    <t>Open</t>
  </si>
  <si>
    <t>High</t>
  </si>
  <si>
    <t>Low</t>
  </si>
  <si>
    <t>Close</t>
  </si>
  <si>
    <t>Adj Close</t>
  </si>
  <si>
    <t>Volume</t>
  </si>
  <si>
    <t>Volatility%</t>
  </si>
  <si>
    <t>MA10</t>
  </si>
  <si>
    <t>MA50</t>
  </si>
  <si>
    <t>Row Labels</t>
  </si>
  <si>
    <t>Grand Total</t>
  </si>
  <si>
    <t xml:space="preserve"> Close Price</t>
  </si>
  <si>
    <t>01-Jun</t>
  </si>
  <si>
    <t>02-Jun</t>
  </si>
  <si>
    <t>03-Jun</t>
  </si>
  <si>
    <t>04-Jun</t>
  </si>
  <si>
    <t>05-Jun</t>
  </si>
  <si>
    <t>Volume column</t>
  </si>
  <si>
    <t xml:space="preserve"> Volatility%</t>
  </si>
  <si>
    <t>Signal</t>
  </si>
  <si>
    <t>Moving Avg50</t>
  </si>
  <si>
    <t xml:space="preserve"> Moving Avg10</t>
  </si>
  <si>
    <t>06-Jun</t>
  </si>
  <si>
    <t>Open price</t>
  </si>
  <si>
    <t xml:space="preserve"> High price</t>
  </si>
  <si>
    <t>Low price</t>
  </si>
  <si>
    <t xml:space="preserve"> Close price</t>
  </si>
  <si>
    <t>07-Jun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</si>
</sst>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,,,\ &quot;B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2" formatCode="0.00"/>
    </dxf>
    <dxf>
      <numFmt numFmtId="2" formatCode="0.00"/>
    </dxf>
    <dxf>
      <numFmt numFmtId="164" formatCode="#,##0,,,\ &quot;B&quot;"/>
    </dxf>
    <dxf>
      <numFmt numFmtId="19" formatCode="dd/mm/yyyy"/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[stockmarket.xlsx]Sheet1!PivotTable1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</a:t>
            </a:r>
            <a:r>
              <a:rPr lang="en-IN" baseline="0"/>
              <a:t> Price Trend Analysis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Sheet1!$A$2:$A$9</c:f>
              <c:strCache>
                <c:ptCount val="7"/>
                <c:pt idx="0">
                  <c:v>01-Jun</c:v>
                </c:pt>
                <c:pt idx="1">
                  <c:v>02-Jun</c:v>
                </c:pt>
                <c:pt idx="2">
                  <c:v>03-Jun</c:v>
                </c:pt>
                <c:pt idx="3">
                  <c:v>04-Jun</c:v>
                </c:pt>
                <c:pt idx="4">
                  <c:v>05-Jun</c:v>
                </c:pt>
                <c:pt idx="5">
                  <c:v>06-Jun</c:v>
                </c:pt>
                <c:pt idx="6">
                  <c:v>07-Jun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7"/>
                <c:pt idx="0">
                  <c:v>2536.27</c:v>
                </c:pt>
                <c:pt idx="1">
                  <c:v>2607.1</c:v>
                </c:pt>
                <c:pt idx="2">
                  <c:v>2593.2800000000002</c:v>
                </c:pt>
                <c:pt idx="3">
                  <c:v>2608.64</c:v>
                </c:pt>
                <c:pt idx="4">
                  <c:v>2416.29</c:v>
                </c:pt>
                <c:pt idx="5">
                  <c:v>2477.19</c:v>
                </c:pt>
                <c:pt idx="6">
                  <c:v>2526.5100000000002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0-457F-8C0F-1E75F830F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258720"/>
        <c:axId val="400262080"/>
      </c:lineChart>
      <c:catAx>
        <c:axId val="40025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62080"/>
        <c:crosses val="autoZero"/>
        <c:auto val="1"/>
        <c:lblAlgn val="ctr"/>
        <c:lblOffset val="100"/>
        <c:noMultiLvlLbl val="0"/>
      </c:catAx>
      <c:valAx>
        <c:axId val="4002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5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[stockmarket.xlsx]Sheet1!PivotTable3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Trading</a:t>
            </a:r>
            <a:r>
              <a:rPr lang="en-US" baseline="0"/>
              <a:t> Volume Analysis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Sheet1!$A$24:$A$31</c:f>
              <c:strCache>
                <c:ptCount val="7"/>
                <c:pt idx="0">
                  <c:v>01-Jun</c:v>
                </c:pt>
                <c:pt idx="1">
                  <c:v>02-Jun</c:v>
                </c:pt>
                <c:pt idx="2">
                  <c:v>03-Jun</c:v>
                </c:pt>
                <c:pt idx="3">
                  <c:v>04-Jun</c:v>
                </c:pt>
                <c:pt idx="4">
                  <c:v>05-Jun</c:v>
                </c:pt>
                <c:pt idx="5">
                  <c:v>06-Jun</c:v>
                </c:pt>
                <c:pt idx="6">
                  <c:v>07-Jun</c:v>
                </c:pt>
              </c:strCache>
            </c:strRef>
          </c:cat>
          <c:val>
            <c:numRef>
              <c:f>Sheet1!$B$24:$B$31</c:f>
              <c:numCache>
                <c:formatCode>#,##0,,,\ "B"</c:formatCode>
                <c:ptCount val="7"/>
                <c:pt idx="0">
                  <c:v>13287852482</c:v>
                </c:pt>
                <c:pt idx="1">
                  <c:v>16744168824</c:v>
                </c:pt>
                <c:pt idx="2">
                  <c:v>18291179016</c:v>
                </c:pt>
                <c:pt idx="3">
                  <c:v>18621211035</c:v>
                </c:pt>
                <c:pt idx="4">
                  <c:v>26194462737</c:v>
                </c:pt>
                <c:pt idx="5">
                  <c:v>19407449565</c:v>
                </c:pt>
                <c:pt idx="6">
                  <c:v>11664303387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E-4064-9F98-14635BB88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266400"/>
        <c:axId val="400270720"/>
      </c:barChart>
      <c:catAx>
        <c:axId val="40026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70720"/>
        <c:crosses val="autoZero"/>
        <c:auto val="1"/>
        <c:lblAlgn val="ctr"/>
        <c:lblOffset val="100"/>
        <c:noMultiLvlLbl val="0"/>
      </c:catAx>
      <c:valAx>
        <c:axId val="4002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,,\ 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6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[stockmarket.xlsx]Sheet1!PivotTable4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</a:t>
            </a:r>
            <a:r>
              <a:rPr lang="en-IN" baseline="0"/>
              <a:t> Volatility Analysis(Price Fluctuations)</a:t>
            </a:r>
            <a:endParaRPr lang="en-IN"/>
          </a:p>
        </c:rich>
      </c:tx>
      <c:layout>
        <c:manualLayout>
          <c:xMode val="edge"/>
          <c:yMode val="edge"/>
          <c:x val="0.21404157614269509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Sheet1!$A$39:$A$46</c:f>
              <c:strCache>
                <c:ptCount val="7"/>
                <c:pt idx="0">
                  <c:v>01-Jun</c:v>
                </c:pt>
                <c:pt idx="1">
                  <c:v>02-Jun</c:v>
                </c:pt>
                <c:pt idx="2">
                  <c:v>03-Jun</c:v>
                </c:pt>
                <c:pt idx="3">
                  <c:v>04-Jun</c:v>
                </c:pt>
                <c:pt idx="4">
                  <c:v>05-Jun</c:v>
                </c:pt>
                <c:pt idx="5">
                  <c:v>06-Jun</c:v>
                </c:pt>
                <c:pt idx="6">
                  <c:v>07-Jun</c:v>
                </c:pt>
              </c:strCache>
            </c:strRef>
          </c:cat>
          <c:val>
            <c:numRef>
              <c:f>Sheet1!$B$39:$B$46</c:f>
              <c:numCache>
                <c:formatCode>General</c:formatCode>
                <c:ptCount val="7"/>
                <c:pt idx="0">
                  <c:v>2.97</c:v>
                </c:pt>
                <c:pt idx="1">
                  <c:v>5.45</c:v>
                </c:pt>
                <c:pt idx="2">
                  <c:v>2.69</c:v>
                </c:pt>
                <c:pt idx="3">
                  <c:v>3.56</c:v>
                </c:pt>
                <c:pt idx="4">
                  <c:v>9.39</c:v>
                </c:pt>
                <c:pt idx="5">
                  <c:v>5.91</c:v>
                </c:pt>
                <c:pt idx="6">
                  <c:v>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1-4C85-8BFD-846291DA5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0361072"/>
        <c:axId val="230372112"/>
      </c:barChart>
      <c:catAx>
        <c:axId val="23036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72112"/>
        <c:crosses val="autoZero"/>
        <c:auto val="1"/>
        <c:lblAlgn val="ctr"/>
        <c:lblOffset val="100"/>
        <c:noMultiLvlLbl val="0"/>
      </c:catAx>
      <c:valAx>
        <c:axId val="23037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6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[stockmarket.xlsx]Sheet1!PivotTable6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</a:t>
            </a:r>
            <a:r>
              <a:rPr lang="en-IN" baseline="0"/>
              <a:t>ng Average Crossover Strategy</a:t>
            </a:r>
            <a:endParaRPr lang="en-IN"/>
          </a:p>
        </c:rich>
      </c:tx>
      <c:layout>
        <c:manualLayout>
          <c:xMode val="edge"/>
          <c:yMode val="edge"/>
          <c:x val="0.20421307982435213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 Moving Avg10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Sheet1!$A$58:$A$65</c:f>
              <c:strCache>
                <c:ptCount val="7"/>
                <c:pt idx="0">
                  <c:v>01-Jun</c:v>
                </c:pt>
                <c:pt idx="1">
                  <c:v>02-Jun</c:v>
                </c:pt>
                <c:pt idx="2">
                  <c:v>03-Jun</c:v>
                </c:pt>
                <c:pt idx="3">
                  <c:v>04-Jun</c:v>
                </c:pt>
                <c:pt idx="4">
                  <c:v>05-Jun</c:v>
                </c:pt>
                <c:pt idx="5">
                  <c:v>06-Jun</c:v>
                </c:pt>
                <c:pt idx="6">
                  <c:v>07-Jun</c:v>
                </c:pt>
              </c:strCache>
            </c:strRef>
          </c:cat>
          <c:val>
            <c:numRef>
              <c:f>Sheet1!$B$58:$B$65</c:f>
              <c:numCache>
                <c:formatCode>General</c:formatCode>
                <c:ptCount val="7"/>
                <c:pt idx="0">
                  <c:v>2537.8971428571426</c:v>
                </c:pt>
                <c:pt idx="1">
                  <c:v>2538.1683333333335</c:v>
                </c:pt>
                <c:pt idx="2">
                  <c:v>2524.3820000000001</c:v>
                </c:pt>
                <c:pt idx="3">
                  <c:v>2507.1575000000003</c:v>
                </c:pt>
                <c:pt idx="4">
                  <c:v>2473.33</c:v>
                </c:pt>
                <c:pt idx="5">
                  <c:v>2501.8500000000004</c:v>
                </c:pt>
                <c:pt idx="6">
                  <c:v>2526.5100000000002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F-4D22-BA50-39B1E406EA4A}"/>
            </c:ext>
          </c:extLst>
        </c:ser>
        <c:ser>
          <c:idx val="1"/>
          <c:order val="1"/>
          <c:tx>
            <c:strRef>
              <c:f>Sheet1!$C$57</c:f>
              <c:strCache>
                <c:ptCount val="1"/>
                <c:pt idx="0">
                  <c:v>Moving Avg50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Sheet1!$A$58:$A$65</c:f>
              <c:strCache>
                <c:ptCount val="7"/>
                <c:pt idx="0">
                  <c:v>01-Jun</c:v>
                </c:pt>
                <c:pt idx="1">
                  <c:v>02-Jun</c:v>
                </c:pt>
                <c:pt idx="2">
                  <c:v>03-Jun</c:v>
                </c:pt>
                <c:pt idx="3">
                  <c:v>04-Jun</c:v>
                </c:pt>
                <c:pt idx="4">
                  <c:v>05-Jun</c:v>
                </c:pt>
                <c:pt idx="5">
                  <c:v>06-Jun</c:v>
                </c:pt>
                <c:pt idx="6">
                  <c:v>07-Jun</c:v>
                </c:pt>
              </c:strCache>
            </c:strRef>
          </c:cat>
          <c:val>
            <c:numRef>
              <c:f>Sheet1!$C$58:$C$65</c:f>
              <c:numCache>
                <c:formatCode>General</c:formatCode>
                <c:ptCount val="7"/>
                <c:pt idx="0">
                  <c:v>2480.0457142857144</c:v>
                </c:pt>
                <c:pt idx="1">
                  <c:v>2481.2966666666666</c:v>
                </c:pt>
                <c:pt idx="2">
                  <c:v>2482.098</c:v>
                </c:pt>
                <c:pt idx="3">
                  <c:v>2457.06</c:v>
                </c:pt>
                <c:pt idx="4">
                  <c:v>2414.1666666666665</c:v>
                </c:pt>
                <c:pt idx="5">
                  <c:v>2423.375</c:v>
                </c:pt>
                <c:pt idx="6">
                  <c:v>2459.14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F-4D22-BA50-39B1E406E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362992"/>
        <c:axId val="230356272"/>
      </c:lineChart>
      <c:catAx>
        <c:axId val="23036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56272"/>
        <c:crosses val="autoZero"/>
        <c:auto val="1"/>
        <c:lblAlgn val="ctr"/>
        <c:lblOffset val="100"/>
        <c:noMultiLvlLbl val="0"/>
      </c:catAx>
      <c:valAx>
        <c:axId val="2303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6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Candlestick Chart for </a:t>
            </a:r>
            <a:r>
              <a:rPr lang="en-IN" baseline="0"/>
              <a:t>Stock Prices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eth_data!$B$1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eth_data!$A$2:$A$159</c15:sqref>
                  </c15:fullRef>
                </c:ext>
              </c:extLst>
              <c:f>eth_data!$A$153:$A$159</c:f>
              <c:numCache>
                <c:formatCode>m/d/yyyy</c:formatCode>
                <c:ptCount val="7"/>
                <c:pt idx="0">
                  <c:v>45809</c:v>
                </c:pt>
                <c:pt idx="1">
                  <c:v>45810</c:v>
                </c:pt>
                <c:pt idx="2">
                  <c:v>45811</c:v>
                </c:pt>
                <c:pt idx="3">
                  <c:v>45812</c:v>
                </c:pt>
                <c:pt idx="4">
                  <c:v>45813</c:v>
                </c:pt>
                <c:pt idx="5">
                  <c:v>45814</c:v>
                </c:pt>
                <c:pt idx="6">
                  <c:v>45815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eth_data!$B$2:$B$159</c15:sqref>
                  </c15:fullRef>
                </c:ext>
              </c:extLst>
              <c:f>eth_data!$B$153:$B$159</c:f>
              <c:numCache>
                <c:formatCode>General</c:formatCode>
                <c:ptCount val="7"/>
                <c:pt idx="0">
                  <c:v>2529.1</c:v>
                </c:pt>
                <c:pt idx="1">
                  <c:v>2536.1799999999998</c:v>
                </c:pt>
                <c:pt idx="2">
                  <c:v>2607.1999999999998</c:v>
                </c:pt>
                <c:pt idx="3">
                  <c:v>2593.48</c:v>
                </c:pt>
                <c:pt idx="4">
                  <c:v>2608.61</c:v>
                </c:pt>
                <c:pt idx="5">
                  <c:v>2416.46</c:v>
                </c:pt>
                <c:pt idx="6">
                  <c:v>2477.1799999999998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3-4E37-8940-69E532626CA5}"/>
            </c:ext>
          </c:extLst>
        </c:ser>
        <c:ser>
          <c:idx val="1"/>
          <c:order val="1"/>
          <c:tx>
            <c:strRef>
              <c:f>eth_data!$C$1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eth_data!$A$2:$A$159</c15:sqref>
                  </c15:fullRef>
                </c:ext>
              </c:extLst>
              <c:f>eth_data!$A$153:$A$159</c:f>
              <c:numCache>
                <c:formatCode>m/d/yyyy</c:formatCode>
                <c:ptCount val="7"/>
                <c:pt idx="0">
                  <c:v>45809</c:v>
                </c:pt>
                <c:pt idx="1">
                  <c:v>45810</c:v>
                </c:pt>
                <c:pt idx="2">
                  <c:v>45811</c:v>
                </c:pt>
                <c:pt idx="3">
                  <c:v>45812</c:v>
                </c:pt>
                <c:pt idx="4">
                  <c:v>45813</c:v>
                </c:pt>
                <c:pt idx="5">
                  <c:v>45814</c:v>
                </c:pt>
                <c:pt idx="6">
                  <c:v>45815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eth_data!$C$2:$C$159</c15:sqref>
                  </c15:fullRef>
                </c:ext>
              </c:extLst>
              <c:f>eth_data!$C$153:$C$159</c:f>
              <c:numCache>
                <c:formatCode>General</c:formatCode>
                <c:ptCount val="7"/>
                <c:pt idx="0">
                  <c:v>2547.77</c:v>
                </c:pt>
                <c:pt idx="1">
                  <c:v>2615.52</c:v>
                </c:pt>
                <c:pt idx="2">
                  <c:v>2652.42</c:v>
                </c:pt>
                <c:pt idx="3">
                  <c:v>2677.97</c:v>
                </c:pt>
                <c:pt idx="4">
                  <c:v>2640.6</c:v>
                </c:pt>
                <c:pt idx="5">
                  <c:v>2530.39</c:v>
                </c:pt>
                <c:pt idx="6">
                  <c:v>2543.0500000000002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3-4E37-8940-69E532626CA5}"/>
            </c:ext>
          </c:extLst>
        </c:ser>
        <c:ser>
          <c:idx val="2"/>
          <c:order val="2"/>
          <c:tx>
            <c:strRef>
              <c:f>eth_data!$D$1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eth_data!$A$2:$A$159</c15:sqref>
                  </c15:fullRef>
                </c:ext>
              </c:extLst>
              <c:f>eth_data!$A$153:$A$159</c:f>
              <c:numCache>
                <c:formatCode>m/d/yyyy</c:formatCode>
                <c:ptCount val="7"/>
                <c:pt idx="0">
                  <c:v>45809</c:v>
                </c:pt>
                <c:pt idx="1">
                  <c:v>45810</c:v>
                </c:pt>
                <c:pt idx="2">
                  <c:v>45811</c:v>
                </c:pt>
                <c:pt idx="3">
                  <c:v>45812</c:v>
                </c:pt>
                <c:pt idx="4">
                  <c:v>45813</c:v>
                </c:pt>
                <c:pt idx="5">
                  <c:v>45814</c:v>
                </c:pt>
                <c:pt idx="6">
                  <c:v>45815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eth_data!$D$2:$D$159</c15:sqref>
                  </c15:fullRef>
                </c:ext>
              </c:extLst>
              <c:f>eth_data!$D$153:$D$159</c:f>
              <c:numCache>
                <c:formatCode>General</c:formatCode>
                <c:ptCount val="7"/>
                <c:pt idx="0">
                  <c:v>2472.54</c:v>
                </c:pt>
                <c:pt idx="1">
                  <c:v>2477.29</c:v>
                </c:pt>
                <c:pt idx="2">
                  <c:v>2582.25</c:v>
                </c:pt>
                <c:pt idx="3">
                  <c:v>2585.7399999999998</c:v>
                </c:pt>
                <c:pt idx="4">
                  <c:v>2395.75</c:v>
                </c:pt>
                <c:pt idx="5">
                  <c:v>2387.61</c:v>
                </c:pt>
                <c:pt idx="6">
                  <c:v>2459.14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E3-4E37-8940-69E532626CA5}"/>
            </c:ext>
          </c:extLst>
        </c:ser>
        <c:ser>
          <c:idx val="3"/>
          <c:order val="3"/>
          <c:tx>
            <c:strRef>
              <c:f>eth_data!$E$1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eth_data!$A$2:$A$159</c15:sqref>
                  </c15:fullRef>
                </c:ext>
              </c:extLst>
              <c:f>eth_data!$A$153:$A$159</c:f>
              <c:numCache>
                <c:formatCode>m/d/yyyy</c:formatCode>
                <c:ptCount val="7"/>
                <c:pt idx="0">
                  <c:v>45809</c:v>
                </c:pt>
                <c:pt idx="1">
                  <c:v>45810</c:v>
                </c:pt>
                <c:pt idx="2">
                  <c:v>45811</c:v>
                </c:pt>
                <c:pt idx="3">
                  <c:v>45812</c:v>
                </c:pt>
                <c:pt idx="4">
                  <c:v>45813</c:v>
                </c:pt>
                <c:pt idx="5">
                  <c:v>45814</c:v>
                </c:pt>
                <c:pt idx="6">
                  <c:v>45815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eth_data!$E$2:$E$159</c15:sqref>
                  </c15:fullRef>
                </c:ext>
              </c:extLst>
              <c:f>eth_data!$E$153:$E$159</c:f>
              <c:numCache>
                <c:formatCode>General</c:formatCode>
                <c:ptCount val="7"/>
                <c:pt idx="0">
                  <c:v>2536.27</c:v>
                </c:pt>
                <c:pt idx="1">
                  <c:v>2607.1</c:v>
                </c:pt>
                <c:pt idx="2">
                  <c:v>2593.2800000000002</c:v>
                </c:pt>
                <c:pt idx="3">
                  <c:v>2608.64</c:v>
                </c:pt>
                <c:pt idx="4">
                  <c:v>2416.29</c:v>
                </c:pt>
                <c:pt idx="5">
                  <c:v>2477.19</c:v>
                </c:pt>
                <c:pt idx="6">
                  <c:v>2526.5100000000002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E3-4E37-8940-69E532626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950319"/>
        <c:axId val="932950799"/>
      </c:lineChart>
      <c:dateAx>
        <c:axId val="9329503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50799"/>
        <c:crosses val="autoZero"/>
        <c:auto val="1"/>
        <c:lblOffset val="100"/>
        <c:baseTimeUnit val="days"/>
      </c:dateAx>
      <c:valAx>
        <c:axId val="93295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5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0</xdr:row>
      <xdr:rowOff>53340</xdr:rowOff>
    </xdr:from>
    <xdr:to>
      <xdr:col>22</xdr:col>
      <xdr:colOff>144780</xdr:colOff>
      <xdr:row>4</xdr:row>
      <xdr:rowOff>76200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B59DF64-B1DC-6859-1FCD-BAE4598A67DF}"/>
            </a:ext>
          </a:extLst>
        </xdr:cNvPr>
        <xdr:cNvSpPr/>
      </xdr:nvSpPr>
      <xdr:spPr>
        <a:xfrm>
          <a:off x="601980" y="53340"/>
          <a:ext cx="12954000" cy="75438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tx1"/>
              </a:solidFill>
            </a:rPr>
            <a:t>                                                                STOCK</a:t>
          </a:r>
          <a:r>
            <a:rPr lang="en-IN" sz="2000" b="1" baseline="0">
              <a:solidFill>
                <a:schemeClr val="tx1"/>
              </a:solidFill>
            </a:rPr>
            <a:t> </a:t>
          </a:r>
          <a:r>
            <a:rPr lang="en-IN" sz="2000" b="1">
              <a:solidFill>
                <a:schemeClr val="tx1"/>
              </a:solidFill>
            </a:rPr>
            <a:t>MARKET ANALYSIS DASHBOARD</a:t>
          </a:r>
        </a:p>
      </xdr:txBody>
    </xdr:sp>
    <xdr:clientData/>
  </xdr:twoCellAnchor>
  <xdr:twoCellAnchor>
    <xdr:from>
      <xdr:col>2</xdr:col>
      <xdr:colOff>259080</xdr:colOff>
      <xdr:row>7</xdr:row>
      <xdr:rowOff>144780</xdr:rowOff>
    </xdr:from>
    <xdr:to>
      <xdr:col>10</xdr:col>
      <xdr:colOff>259080</xdr:colOff>
      <xdr:row>22</xdr:row>
      <xdr:rowOff>133350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87363190-AC1C-0084-3C7F-C02D1C745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297180</xdr:colOff>
      <xdr:row>7</xdr:row>
      <xdr:rowOff>95250</xdr:rowOff>
    </xdr:from>
    <xdr:to>
      <xdr:col>20</xdr:col>
      <xdr:colOff>434340</xdr:colOff>
      <xdr:row>22</xdr:row>
      <xdr:rowOff>95250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44EF92CD-F6AD-2981-5EB6-22651C66D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320040</xdr:colOff>
      <xdr:row>28</xdr:row>
      <xdr:rowOff>72390</xdr:rowOff>
    </xdr:from>
    <xdr:to>
      <xdr:col>10</xdr:col>
      <xdr:colOff>274320</xdr:colOff>
      <xdr:row>43</xdr:row>
      <xdr:rowOff>72390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49DEFF41-1BED-6F2B-DCA7-D472F87C7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327660</xdr:colOff>
      <xdr:row>27</xdr:row>
      <xdr:rowOff>140970</xdr:rowOff>
    </xdr:from>
    <xdr:to>
      <xdr:col>20</xdr:col>
      <xdr:colOff>411480</xdr:colOff>
      <xdr:row>42</xdr:row>
      <xdr:rowOff>140970</xdr:rowOff>
    </xdr:to>
    <xdr:graphicFrame macro="">
      <xdr:nvGraphicFramePr>
        <xdr:cNvPr id="10" name="Chart 5">
          <a:extLst>
            <a:ext uri="{FF2B5EF4-FFF2-40B4-BE49-F238E27FC236}">
              <a16:creationId xmlns:a16="http://schemas.microsoft.com/office/drawing/2014/main" id="{0D495F53-AFF2-9938-B94A-B5A66C40A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48</xdr:row>
      <xdr:rowOff>118110</xdr:rowOff>
    </xdr:from>
    <xdr:to>
      <xdr:col>14</xdr:col>
      <xdr:colOff>342900</xdr:colOff>
      <xdr:row>63</xdr:row>
      <xdr:rowOff>118110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CF0669A7-0240-6F0A-E23A-7C3F749C8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" refreshedDate="45817.403465625001" createdVersion="8" refreshedVersion="8" minRefreshableVersion="3" recordCount="158" xr:uid="{C1F33BBF-8B38-495F-A17E-EAAB7C482247}">
  <cacheSource type="worksheet">
    <worksheetSource name="eth_data"/>
  </cacheSource>
  <cacheFields count="13">
    <cacheField name="Date" numFmtId="14">
      <sharedItems containsSemiMixedTypes="0" containsNonDate="0" containsDate="1" containsString="0" minDate="2025-01-01T00:00:00" maxDate="2025-06-08T00:00:00" count="158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</sharedItems>
      <fieldGroup par="12"/>
    </cacheField>
    <cacheField name="Open" numFmtId="0">
      <sharedItems containsSemiMixedTypes="0" containsString="0" containsNumber="1" minValue="1472.6" maxValue="3688.34"/>
    </cacheField>
    <cacheField name="High" numFmtId="0">
      <sharedItems containsSemiMixedTypes="0" containsString="0" containsNumber="1" minValue="1587.54" maxValue="3743.94"/>
    </cacheField>
    <cacheField name="Low" numFmtId="0">
      <sharedItems containsSemiMixedTypes="0" containsString="0" containsNumber="1" minValue="1386.8" maxValue="3611.21"/>
    </cacheField>
    <cacheField name="Close" numFmtId="0">
      <sharedItems containsSemiMixedTypes="0" containsString="0" containsNumber="1" minValue="1472.55" maxValue="3688.61"/>
    </cacheField>
    <cacheField name="Adj Close" numFmtId="0">
      <sharedItems containsSemiMixedTypes="0" containsString="0" containsNumber="1" minValue="1472.55" maxValue="3688.61"/>
    </cacheField>
    <cacheField name="Volume" numFmtId="164">
      <sharedItems containsSemiMixedTypes="0" containsString="0" containsNumber="1" containsInteger="1" minValue="6117036512" maxValue="92453553253"/>
    </cacheField>
    <cacheField name="Volatility%" numFmtId="0">
      <sharedItems containsSemiMixedTypes="0" containsString="0" containsNumber="1" minValue="1.61" maxValue="26.51"/>
    </cacheField>
    <cacheField name="MA10" numFmtId="2">
      <sharedItems containsSemiMixedTypes="0" containsString="0" containsNumber="1" minValue="1581.3850000000002" maxValue="3458.5150000000003"/>
    </cacheField>
    <cacheField name="MA50" numFmtId="2">
      <sharedItems containsSemiMixedTypes="0" containsString="0" containsNumber="1" minValue="1726.3580000000002" maxValue="3005.0376000000001"/>
    </cacheField>
    <cacheField name="Signal" numFmtId="0">
      <sharedItems/>
    </cacheField>
    <cacheField name="Days (Date)" numFmtId="0" databaseField="0">
      <fieldGroup base="0">
        <rangePr groupBy="days" startDate="2025-01-01T00:00:00" endDate="2025-06-08T00:00:00"/>
        <groupItems count="368">
          <s v="&lt;01-01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8-06-2025"/>
        </groupItems>
      </fieldGroup>
    </cacheField>
    <cacheField name="Months (Date)" numFmtId="0" databaseField="0">
      <fieldGroup base="0">
        <rangePr groupBy="months" startDate="2025-01-01T00:00:00" endDate="2025-06-08T00:00:00"/>
        <groupItems count="14">
          <s v="&lt;01-01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-06-2025"/>
        </groupItems>
      </fieldGroup>
    </cacheField>
  </cacheFields>
  <extLst>
    <ext xmlns:x14="http://schemas.microsoft.com/office/spreadsheetml/2009/9/main" uri="{725AE2AE-9491-48be-B2B4-4EB974FC3084}">
      <x14:pivotCacheDefinition pivotCacheId="2959387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n v="3332.41"/>
    <n v="3366.53"/>
    <n v="3310.26"/>
    <n v="3353.5"/>
    <n v="3353.5"/>
    <n v="14195410493"/>
    <n v="1.69"/>
    <n v="3458.5150000000003"/>
    <n v="3005.0376000000001"/>
    <s v="Buy"/>
  </r>
  <r>
    <x v="1"/>
    <n v="3353.41"/>
    <n v="3493.45"/>
    <n v="3348.35"/>
    <n v="3451.39"/>
    <n v="3451.39"/>
    <n v="22243574698"/>
    <n v="4.33"/>
    <n v="3451.3870000000002"/>
    <n v="2992.9967999999994"/>
    <s v="Buy"/>
  </r>
  <r>
    <x v="2"/>
    <n v="3451.68"/>
    <n v="3627.06"/>
    <n v="3421.83"/>
    <n v="3605.01"/>
    <n v="3605.01"/>
    <n v="21877299255"/>
    <n v="5.95"/>
    <n v="3432.8429999999998"/>
    <n v="2978.3681999999999"/>
    <s v="Buy"/>
  </r>
  <r>
    <x v="3"/>
    <n v="3605.2"/>
    <n v="3669.2"/>
    <n v="3574.33"/>
    <n v="3657.71"/>
    <n v="3657.71"/>
    <n v="16060610759"/>
    <n v="2.63"/>
    <n v="3385.8919999999998"/>
    <n v="2963.0089999999996"/>
    <s v="Buy"/>
  </r>
  <r>
    <x v="4"/>
    <n v="3657.74"/>
    <n v="3673.81"/>
    <n v="3594.62"/>
    <n v="3634.1"/>
    <n v="3634.1"/>
    <n v="12830306908"/>
    <n v="2.17"/>
    <n v="3342.489"/>
    <n v="2946.4577999999997"/>
    <s v="Buy"/>
  </r>
  <r>
    <x v="5"/>
    <n v="3634.11"/>
    <n v="3743.94"/>
    <n v="3611.21"/>
    <n v="3688.61"/>
    <n v="3688.61"/>
    <n v="23973574043"/>
    <n v="3.65"/>
    <n v="3324.1330000000003"/>
    <n v="2924.143399999999"/>
    <s v="Buy"/>
  </r>
  <r>
    <x v="6"/>
    <n v="3688.34"/>
    <n v="3701.11"/>
    <n v="3358.09"/>
    <n v="3381.58"/>
    <n v="3381.58"/>
    <n v="32235312545"/>
    <n v="9.3000000000000007"/>
    <n v="3286.107"/>
    <n v="2898.4517999999994"/>
    <s v="Buy"/>
  </r>
  <r>
    <x v="7"/>
    <n v="3381.62"/>
    <n v="3413.68"/>
    <n v="3209.21"/>
    <n v="3326.33"/>
    <n v="3326.33"/>
    <n v="34337730882"/>
    <n v="6.05"/>
    <n v="3295.3599999999997"/>
    <n v="2876.3909999999992"/>
    <s v="Buy"/>
  </r>
  <r>
    <x v="8"/>
    <n v="3326.36"/>
    <n v="3355.86"/>
    <n v="3159.38"/>
    <n v="3219.43"/>
    <n v="3219.43"/>
    <n v="28815726276"/>
    <n v="5.91"/>
    <n v="3293.3059999999996"/>
    <n v="2856.8157999999989"/>
    <s v="Buy"/>
  </r>
  <r>
    <x v="9"/>
    <n v="3219.5"/>
    <n v="3320.5"/>
    <n v="3196.11"/>
    <n v="3267.49"/>
    <n v="3267.49"/>
    <n v="26503845190"/>
    <n v="3.86"/>
    <n v="3292.2590000000005"/>
    <n v="2835.1516000000001"/>
    <s v="Buy"/>
  </r>
  <r>
    <x v="10"/>
    <n v="3267.52"/>
    <n v="3317.65"/>
    <n v="3219.7"/>
    <n v="3282.22"/>
    <n v="3282.22"/>
    <n v="11772144561"/>
    <n v="3"/>
    <n v="3293.3139999999999"/>
    <n v="2814.1111999999998"/>
    <s v="Buy"/>
  </r>
  <r>
    <x v="11"/>
    <n v="3282.15"/>
    <n v="3298.02"/>
    <n v="3224.51"/>
    <n v="3265.95"/>
    <n v="3265.95"/>
    <n v="11647743556"/>
    <n v="2.2400000000000002"/>
    <n v="3297.8330000000001"/>
    <n v="2793.2236000000003"/>
    <s v="Buy"/>
  </r>
  <r>
    <x v="12"/>
    <n v="3266.1"/>
    <n v="3335.19"/>
    <n v="2920.59"/>
    <n v="3135.5"/>
    <n v="3135.5"/>
    <n v="39911742769"/>
    <n v="12.69"/>
    <n v="3295.2599999999998"/>
    <n v="2770.6749999999993"/>
    <s v="Buy"/>
  </r>
  <r>
    <x v="13"/>
    <n v="3135.67"/>
    <n v="3254.75"/>
    <n v="3126.81"/>
    <n v="3223.68"/>
    <n v="3223.68"/>
    <n v="22847737224"/>
    <n v="4.08"/>
    <n v="3315.1810000000005"/>
    <n v="2752.1985999999993"/>
    <s v="Buy"/>
  </r>
  <r>
    <x v="14"/>
    <n v="3223.68"/>
    <n v="3473.1"/>
    <n v="3186.14"/>
    <n v="3450.54"/>
    <n v="3450.54"/>
    <n v="25991614661"/>
    <n v="8.9"/>
    <n v="3323.768"/>
    <n v="2732.7843999999996"/>
    <s v="Buy"/>
  </r>
  <r>
    <x v="15"/>
    <n v="3450.31"/>
    <n v="3458.18"/>
    <n v="3265.68"/>
    <n v="3308.35"/>
    <n v="3308.35"/>
    <n v="26395516475"/>
    <n v="5.58"/>
    <n v="3310.4409999999998"/>
    <n v="2712.6151999999997"/>
    <s v="Buy"/>
  </r>
  <r>
    <x v="16"/>
    <n v="3308.19"/>
    <n v="3525.54"/>
    <n v="3307.31"/>
    <n v="3474.11"/>
    <n v="3474.11"/>
    <n v="28200207229"/>
    <n v="6.6"/>
    <n v="3303.2190000000001"/>
    <n v="2689.3709999999996"/>
    <s v="Buy"/>
  </r>
  <r>
    <x v="17"/>
    <n v="3473.56"/>
    <n v="3493.06"/>
    <n v="3228.33"/>
    <n v="3305.79"/>
    <n v="3305.79"/>
    <n v="32420094038"/>
    <n v="7.62"/>
    <n v="3273.7"/>
    <n v="2665.3793999999998"/>
    <s v="Buy"/>
  </r>
  <r>
    <x v="18"/>
    <n v="3305.4"/>
    <n v="3444.21"/>
    <n v="3127.62"/>
    <n v="3208.96"/>
    <n v="3208.96"/>
    <n v="57242875399"/>
    <n v="9.58"/>
    <n v="3250.8319999999999"/>
    <n v="2640.6365999999998"/>
    <s v="Buy"/>
  </r>
  <r>
    <x v="19"/>
    <n v="3208.93"/>
    <n v="3444.28"/>
    <n v="3147.52"/>
    <n v="3278.04"/>
    <n v="3278.04"/>
    <n v="52383187336"/>
    <n v="9.25"/>
    <n v="3241.2359999999999"/>
    <n v="2614.3395999999998"/>
    <s v="Buy"/>
  </r>
  <r>
    <x v="20"/>
    <n v="3278.44"/>
    <n v="3365.78"/>
    <n v="3202.49"/>
    <n v="3327.41"/>
    <n v="3327.41"/>
    <n v="32804001146"/>
    <n v="4.9800000000000004"/>
    <n v="3238.21"/>
    <n v="2586.6079999999997"/>
    <s v="Buy"/>
  </r>
  <r>
    <x v="21"/>
    <n v="3327.24"/>
    <n v="3364.75"/>
    <n v="3223.39"/>
    <n v="3240.22"/>
    <n v="3240.22"/>
    <n v="22171220981"/>
    <n v="4.25"/>
    <n v="3235.2960000000003"/>
    <n v="2559.1986000000002"/>
    <s v="Buy"/>
  </r>
  <r>
    <x v="22"/>
    <n v="3240.48"/>
    <n v="3346.73"/>
    <n v="3184.07"/>
    <n v="3334.71"/>
    <n v="3334.71"/>
    <n v="32419520084"/>
    <n v="5.0199999999999996"/>
    <n v="3223.107"/>
    <n v="2531.2013999999999"/>
    <s v="Buy"/>
  </r>
  <r>
    <x v="23"/>
    <n v="3334.81"/>
    <n v="3424.9"/>
    <n v="3277.32"/>
    <n v="3309.55"/>
    <n v="3309.55"/>
    <n v="25578325671"/>
    <n v="4.43"/>
    <n v="3176.5050000000001"/>
    <n v="2504.7421999999997"/>
    <s v="Buy"/>
  </r>
  <r>
    <x v="24"/>
    <n v="3309.71"/>
    <n v="3349.3"/>
    <n v="3270.27"/>
    <n v="3317.27"/>
    <n v="3317.27"/>
    <n v="13744316078"/>
    <n v="2.39"/>
    <n v="3134.0069999999996"/>
    <n v="2477.2952"/>
    <s v="Buy"/>
  </r>
  <r>
    <x v="25"/>
    <n v="3317.29"/>
    <n v="3359.31"/>
    <n v="3233.92"/>
    <n v="3236.13"/>
    <n v="3236.13"/>
    <n v="14471528757"/>
    <n v="3.78"/>
    <n v="3075.7849999999999"/>
    <n v="2449.1596000000004"/>
    <s v="Buy"/>
  </r>
  <r>
    <x v="26"/>
    <n v="3235.86"/>
    <n v="3250.4"/>
    <n v="3024.09"/>
    <n v="3178.92"/>
    <n v="3178.92"/>
    <n v="39412486482"/>
    <n v="6.99"/>
    <n v="3030.95"/>
    <n v="2422.0907999999999"/>
    <s v="Buy"/>
  </r>
  <r>
    <x v="27"/>
    <n v="3179.09"/>
    <n v="3222.74"/>
    <n v="3040.09"/>
    <n v="3077.11"/>
    <n v="3077.11"/>
    <n v="20718206194"/>
    <n v="5.75"/>
    <n v="2981.8980000000001"/>
    <n v="2399.0592000000001"/>
    <s v="Buy"/>
  </r>
  <r>
    <x v="28"/>
    <n v="3076.38"/>
    <n v="3177.98"/>
    <n v="3055.18"/>
    <n v="3113"/>
    <n v="3113"/>
    <n v="22727786058"/>
    <n v="3.99"/>
    <n v="2936.4080000000004"/>
    <n v="2376.8224"/>
    <s v="Buy"/>
  </r>
  <r>
    <x v="29"/>
    <n v="3113.29"/>
    <n v="3282.99"/>
    <n v="3093.12"/>
    <n v="3247.78"/>
    <n v="3247.78"/>
    <n v="19958405782"/>
    <n v="6.1"/>
    <n v="2888.3390000000004"/>
    <n v="2354.7636000000002"/>
    <s v="Buy"/>
  </r>
  <r>
    <x v="30"/>
    <n v="3247.87"/>
    <n v="3437.57"/>
    <n v="3214.94"/>
    <n v="3298.27"/>
    <n v="3298.27"/>
    <n v="30128115902"/>
    <n v="6.85"/>
    <n v="2826.433"/>
    <n v="2331.6454000000003"/>
    <s v="Buy"/>
  </r>
  <r>
    <x v="31"/>
    <n v="3298.82"/>
    <n v="3329.66"/>
    <n v="3103.92"/>
    <n v="3118.33"/>
    <n v="3118.33"/>
    <n v="19917507079"/>
    <n v="6.84"/>
    <n v="2762.7230000000004"/>
    <n v="2306.6320000000005"/>
    <s v="Buy"/>
  </r>
  <r>
    <x v="32"/>
    <n v="3118.61"/>
    <n v="3161.89"/>
    <n v="2755.47"/>
    <n v="2868.69"/>
    <n v="2868.69"/>
    <n v="42060930305"/>
    <n v="13.03"/>
    <n v="2711.1680000000001"/>
    <n v="2284.1078000000007"/>
    <s v="Buy"/>
  </r>
  <r>
    <x v="33"/>
    <n v="2868.08"/>
    <n v="2919.48"/>
    <n v="2159.2800000000002"/>
    <n v="2884.57"/>
    <n v="2884.57"/>
    <n v="92453553253"/>
    <n v="26.51"/>
    <n v="2697.989"/>
    <n v="2268.5736000000006"/>
    <s v="Buy"/>
  </r>
  <r>
    <x v="34"/>
    <n v="2883.82"/>
    <n v="2888.25"/>
    <n v="2636.17"/>
    <n v="2735.05"/>
    <n v="2735.05"/>
    <n v="48795275985"/>
    <n v="8.74"/>
    <n v="2677.1220000000003"/>
    <n v="2266.1608000000006"/>
    <s v="Buy"/>
  </r>
  <r>
    <x v="35"/>
    <n v="2735.23"/>
    <n v="2824.4"/>
    <n v="2701.1"/>
    <n v="2787.78"/>
    <n v="2787.78"/>
    <n v="31960764447"/>
    <n v="4.51"/>
    <n v="2676.2260000000001"/>
    <n v="2253.0856000000003"/>
    <s v="Buy"/>
  </r>
  <r>
    <x v="36"/>
    <n v="2787.66"/>
    <n v="2857.14"/>
    <n v="2662.45"/>
    <n v="2688.4"/>
    <n v="2688.4"/>
    <n v="29500645692"/>
    <n v="6.98"/>
    <n v="2666.8040000000005"/>
    <n v="2238.8180000000007"/>
    <s v="Buy"/>
  </r>
  <r>
    <x v="37"/>
    <n v="2688.9"/>
    <n v="2798.03"/>
    <n v="2564.9699999999998"/>
    <n v="2622.21"/>
    <n v="2622.21"/>
    <n v="29526663418"/>
    <n v="8.67"/>
    <n v="2664.2960000000003"/>
    <n v="2222.8292000000006"/>
    <s v="Buy"/>
  </r>
  <r>
    <x v="38"/>
    <n v="2623"/>
    <n v="2665.48"/>
    <n v="2591.7800000000002"/>
    <n v="2632.31"/>
    <n v="2632.31"/>
    <n v="17059263074"/>
    <n v="2.81"/>
    <n v="2676.395"/>
    <n v="2207.5138000000002"/>
    <s v="Buy"/>
  </r>
  <r>
    <x v="39"/>
    <n v="2632.58"/>
    <n v="2695.22"/>
    <n v="2530.44"/>
    <n v="2628.72"/>
    <n v="2628.72"/>
    <n v="17517088276"/>
    <n v="6.26"/>
    <n v="2680.098"/>
    <n v="2191.0664000000006"/>
    <s v="Buy"/>
  </r>
  <r>
    <x v="40"/>
    <n v="2628.65"/>
    <n v="2692.81"/>
    <n v="2564.02"/>
    <n v="2661.17"/>
    <n v="2661.17"/>
    <n v="19414208113"/>
    <n v="4.9000000000000004"/>
    <n v="2688.8030000000003"/>
    <n v="2176.0314000000003"/>
    <s v="Buy"/>
  </r>
  <r>
    <x v="41"/>
    <n v="2661.32"/>
    <n v="2724.9"/>
    <n v="2565.4"/>
    <n v="2602.7800000000002"/>
    <n v="2602.7800000000002"/>
    <n v="21156550492"/>
    <n v="5.99"/>
    <n v="2696.7249999999999"/>
    <n v="2161.1580000000004"/>
    <s v="Buy"/>
  </r>
  <r>
    <x v="42"/>
    <n v="2602.83"/>
    <n v="2794.87"/>
    <n v="2551.17"/>
    <n v="2736.9"/>
    <n v="2736.9"/>
    <n v="26919387954"/>
    <n v="9.36"/>
    <n v="2702.413"/>
    <n v="2145.5052000000005"/>
    <s v="Buy"/>
  </r>
  <r>
    <x v="43"/>
    <n v="2737.03"/>
    <n v="2756.44"/>
    <n v="2615.67"/>
    <n v="2675.9"/>
    <n v="2675.9"/>
    <n v="19481004625"/>
    <n v="5.14"/>
    <n v="2705.1259999999997"/>
    <n v="2129.5094000000008"/>
    <s v="Buy"/>
  </r>
  <r>
    <x v="44"/>
    <n v="2675.94"/>
    <n v="2790.02"/>
    <n v="2666.27"/>
    <n v="2726.09"/>
    <n v="2726.09"/>
    <n v="17732289901"/>
    <n v="4.62"/>
    <n v="2719.6669999999999"/>
    <n v="2112.4078000000004"/>
    <s v="Buy"/>
  </r>
  <r>
    <x v="45"/>
    <n v="2726.07"/>
    <n v="2738.68"/>
    <n v="2668.53"/>
    <n v="2693.56"/>
    <n v="2693.56"/>
    <n v="10803019357"/>
    <n v="2.57"/>
    <n v="2698.4399999999996"/>
    <n v="2094.4326000000001"/>
    <s v="Buy"/>
  </r>
  <r>
    <x v="46"/>
    <n v="2693.56"/>
    <n v="2724.1"/>
    <n v="2655.3"/>
    <n v="2663.32"/>
    <n v="2663.32"/>
    <n v="10593602117"/>
    <n v="2.5499999999999998"/>
    <n v="2678.4430000000002"/>
    <n v="2071.8508000000002"/>
    <s v="Buy"/>
  </r>
  <r>
    <x v="47"/>
    <n v="2663.23"/>
    <n v="2848.78"/>
    <n v="2640.18"/>
    <n v="2743.2"/>
    <n v="2743.2"/>
    <n v="24170425078"/>
    <n v="7.83"/>
    <n v="2645.2560000000003"/>
    <n v="2047.0522000000003"/>
    <s v="Buy"/>
  </r>
  <r>
    <x v="48"/>
    <n v="2743.02"/>
    <n v="2754.68"/>
    <n v="2606.9"/>
    <n v="2669.34"/>
    <n v="2669.34"/>
    <n v="23004152928"/>
    <n v="5.39"/>
    <n v="2601.4839999999999"/>
    <n v="2023.2008000000001"/>
    <s v="Buy"/>
  </r>
  <r>
    <x v="49"/>
    <n v="2669.21"/>
    <n v="2735.92"/>
    <n v="2656.38"/>
    <n v="2715.77"/>
    <n v="2715.77"/>
    <n v="15272401903"/>
    <n v="2.98"/>
    <n v="2558.3409999999999"/>
    <n v="1998.7988"/>
    <s v="Buy"/>
  </r>
  <r>
    <x v="50"/>
    <n v="2715.68"/>
    <n v="2770.03"/>
    <n v="2708.22"/>
    <n v="2740.39"/>
    <n v="2740.39"/>
    <n v="15917259320"/>
    <n v="2.2799999999999998"/>
    <n v="2508.4279999999999"/>
    <n v="1975.1693999999998"/>
    <s v="Buy"/>
  </r>
  <r>
    <x v="51"/>
    <n v="2740.02"/>
    <n v="2842.83"/>
    <n v="2616.92"/>
    <n v="2659.66"/>
    <n v="2659.66"/>
    <n v="31441524621"/>
    <n v="8.24"/>
    <n v="2486.3579999999997"/>
    <n v="1951.105"/>
    <s v="Buy"/>
  </r>
  <r>
    <x v="52"/>
    <n v="2660.04"/>
    <n v="2797.06"/>
    <n v="2653.87"/>
    <n v="2764.03"/>
    <n v="2764.03"/>
    <n v="16403164397"/>
    <n v="5.38"/>
    <n v="2434.9489999999996"/>
    <n v="1929.7030000000002"/>
    <s v="Buy"/>
  </r>
  <r>
    <x v="53"/>
    <n v="2764.03"/>
    <n v="2850.61"/>
    <n v="2746.77"/>
    <n v="2821.31"/>
    <n v="2821.31"/>
    <n v="20493767269"/>
    <n v="3.76"/>
    <n v="2375.5479999999998"/>
    <n v="1907.9223999999999"/>
    <s v="Buy"/>
  </r>
  <r>
    <x v="54"/>
    <n v="2820.46"/>
    <n v="2839.01"/>
    <n v="2478.9"/>
    <n v="2513.8200000000002"/>
    <n v="2513.8200000000002"/>
    <n v="29127380459"/>
    <n v="12.77"/>
    <n v="2317.6149999999998"/>
    <n v="1884.9088000000002"/>
    <s v="Buy"/>
  </r>
  <r>
    <x v="55"/>
    <n v="2514.21"/>
    <n v="2529.67"/>
    <n v="2326.63"/>
    <n v="2493.59"/>
    <n v="2493.59"/>
    <n v="40044790246"/>
    <n v="8.08"/>
    <n v="2286.4809999999998"/>
    <n v="1867.0354"/>
    <s v="Buy"/>
  </r>
  <r>
    <x v="56"/>
    <n v="2493.38"/>
    <n v="2503.42"/>
    <n v="2255.0500000000002"/>
    <n v="2331.4499999999998"/>
    <n v="2331.4499999999998"/>
    <n v="28815111323"/>
    <n v="9.9600000000000009"/>
    <n v="2251.0209999999997"/>
    <n v="1851.3034"/>
    <s v="Buy"/>
  </r>
  <r>
    <x v="57"/>
    <n v="2331.5100000000002"/>
    <n v="2378.09"/>
    <n v="2230.4499999999998"/>
    <n v="2305.48"/>
    <n v="2305.48"/>
    <n v="24286213447"/>
    <n v="6.33"/>
    <n v="2238.0270000000005"/>
    <n v="1837.4863999999998"/>
    <s v="Buy"/>
  </r>
  <r>
    <x v="58"/>
    <n v="2305.56"/>
    <n v="2310.9499999999998"/>
    <n v="2076.17"/>
    <n v="2237.91"/>
    <n v="2237.91"/>
    <n v="35737904667"/>
    <n v="10.18"/>
    <n v="2209.0299999999997"/>
    <n v="1824.3553999999997"/>
    <s v="Buy"/>
  </r>
  <r>
    <x v="59"/>
    <n v="2237.94"/>
    <n v="2279.87"/>
    <n v="2144.09"/>
    <n v="2216.64"/>
    <n v="2216.64"/>
    <n v="16135258239"/>
    <n v="6.07"/>
    <n v="2171.3539999999998"/>
    <n v="1814.5413999999998"/>
    <s v="Buy"/>
  </r>
  <r>
    <x v="60"/>
    <n v="2216.52"/>
    <n v="2548.81"/>
    <n v="2175.3200000000002"/>
    <n v="2519.69"/>
    <n v="2519.69"/>
    <n v="34854193845"/>
    <n v="16.850000000000001"/>
    <n v="2141.674"/>
    <n v="1802.9934000000001"/>
    <s v="Buy"/>
  </r>
  <r>
    <x v="61"/>
    <n v="2519.5300000000002"/>
    <n v="2522.3200000000002"/>
    <n v="2097.08"/>
    <n v="2145.5700000000002"/>
    <n v="2145.5700000000002"/>
    <n v="31473561910"/>
    <n v="16.88"/>
    <n v="2080.6030000000001"/>
    <n v="1790.8099999999997"/>
    <s v="Buy"/>
  </r>
  <r>
    <x v="62"/>
    <n v="2145.65"/>
    <n v="2220.36"/>
    <n v="1996.77"/>
    <n v="2170.02"/>
    <n v="2170.02"/>
    <n v="33935738380"/>
    <n v="10.42"/>
    <n v="2052.3429999999998"/>
    <n v="1779.7084"/>
    <s v="Buy"/>
  </r>
  <r>
    <x v="63"/>
    <n v="2169.9899999999998"/>
    <n v="2272.8000000000002"/>
    <n v="2156.1"/>
    <n v="2241.98"/>
    <n v="2241.98"/>
    <n v="22105432727"/>
    <n v="5.38"/>
    <n v="2026.288"/>
    <n v="1774.7113999999999"/>
    <s v="Buy"/>
  </r>
  <r>
    <x v="64"/>
    <n v="2241.91"/>
    <n v="2319.4"/>
    <n v="2177.6799999999998"/>
    <n v="2202.48"/>
    <n v="2202.48"/>
    <n v="18509069102"/>
    <n v="6.32"/>
    <n v="1995.8289999999997"/>
    <n v="1766.0842000000002"/>
    <s v="Buy"/>
  </r>
  <r>
    <x v="65"/>
    <n v="2202.5"/>
    <n v="2254.23"/>
    <n v="2103.4699999999998"/>
    <n v="2138.9899999999998"/>
    <n v="2138.9899999999998"/>
    <n v="22425792863"/>
    <n v="6.84"/>
    <n v="1964.3249999999996"/>
    <n v="1757.3371999999999"/>
    <s v="Buy"/>
  </r>
  <r>
    <x v="66"/>
    <n v="2139.8000000000002"/>
    <n v="2232.33"/>
    <n v="2107.73"/>
    <n v="2201.5100000000002"/>
    <n v="2201.5100000000002"/>
    <n v="10533204814"/>
    <n v="5.82"/>
    <n v="1943.1259999999997"/>
    <n v="1750.8972000000001"/>
    <s v="Buy"/>
  </r>
  <r>
    <x v="67"/>
    <n v="2201.71"/>
    <n v="2210.31"/>
    <n v="1991.19"/>
    <n v="2015.51"/>
    <n v="2015.51"/>
    <n v="16103964994"/>
    <n v="9.9499999999999993"/>
    <n v="1916.229"/>
    <n v="1744.4605999999999"/>
    <s v="Buy"/>
  </r>
  <r>
    <x v="68"/>
    <n v="2015.43"/>
    <n v="2150.71"/>
    <n v="1812.77"/>
    <n v="1861.15"/>
    <n v="1861.15"/>
    <n v="35005066442"/>
    <n v="16.77"/>
    <n v="1920.453"/>
    <n v="1739.5913999999998"/>
    <s v="Buy"/>
  </r>
  <r>
    <x v="69"/>
    <n v="1859.78"/>
    <n v="1961.8"/>
    <n v="1760.94"/>
    <n v="1919.84"/>
    <n v="1919.84"/>
    <n v="30898385863"/>
    <n v="10.8"/>
    <n v="1932.548"/>
    <n v="1738.9815999999998"/>
    <s v="Buy"/>
  </r>
  <r>
    <x v="70"/>
    <n v="1919.66"/>
    <n v="1954.57"/>
    <n v="1832.02"/>
    <n v="1908.98"/>
    <n v="1908.98"/>
    <n v="22898872951"/>
    <n v="6.38"/>
    <n v="1937.0489999999998"/>
    <n v="1738.4856"/>
    <s v="Buy"/>
  </r>
  <r>
    <x v="71"/>
    <n v="1909.02"/>
    <n v="1919.69"/>
    <n v="1823.53"/>
    <n v="1862.97"/>
    <n v="1862.97"/>
    <n v="17977225564"/>
    <n v="5.04"/>
    <n v="1944.1550000000002"/>
    <n v="1737.7081999999998"/>
    <s v="Buy"/>
  </r>
  <r>
    <x v="72"/>
    <n v="1863"/>
    <n v="1945.09"/>
    <n v="1861.11"/>
    <n v="1909.47"/>
    <n v="1909.47"/>
    <n v="12122715282"/>
    <n v="4.51"/>
    <n v="1958.3880000000001"/>
    <n v="1737.5321999999994"/>
    <s v="Buy"/>
  </r>
  <r>
    <x v="73"/>
    <n v="1909.53"/>
    <n v="1955.24"/>
    <n v="1904.97"/>
    <n v="1937.39"/>
    <n v="1937.39"/>
    <n v="6456484591"/>
    <n v="2.63"/>
    <n v="1975.1889999999999"/>
    <n v="1736.5663999999999"/>
    <s v="Buy"/>
  </r>
  <r>
    <x v="74"/>
    <n v="1937.38"/>
    <n v="1940.47"/>
    <n v="1863.49"/>
    <n v="1887.44"/>
    <n v="1887.44"/>
    <n v="9292997638"/>
    <n v="3.97"/>
    <n v="1988.2260000000001"/>
    <n v="1734.5569999999998"/>
    <s v="Buy"/>
  </r>
  <r>
    <x v="75"/>
    <n v="1887.45"/>
    <n v="1951.63"/>
    <n v="1880.48"/>
    <n v="1927"/>
    <n v="1927"/>
    <n v="10436892087"/>
    <n v="3.77"/>
    <n v="2000.4009999999998"/>
    <n v="1732.9533999999996"/>
    <s v="Buy"/>
  </r>
  <r>
    <x v="76"/>
    <n v="1927.01"/>
    <n v="1935.18"/>
    <n v="1872.51"/>
    <n v="1932.54"/>
    <n v="1932.54"/>
    <n v="10170844746"/>
    <n v="3.25"/>
    <n v="2007.9369999999999"/>
    <n v="1730.4101999999998"/>
    <s v="Buy"/>
  </r>
  <r>
    <x v="77"/>
    <n v="1932.54"/>
    <n v="2068.7600000000002"/>
    <n v="1928.25"/>
    <n v="2057.75"/>
    <n v="2057.75"/>
    <n v="20065206266"/>
    <n v="7.27"/>
    <n v="2004.2329999999997"/>
    <n v="1728.7337999999997"/>
    <s v="Buy"/>
  </r>
  <r>
    <x v="78"/>
    <n v="2057.9499999999998"/>
    <n v="2067.48"/>
    <n v="1952.24"/>
    <n v="1982.1"/>
    <n v="1982.1"/>
    <n v="13217865782"/>
    <n v="5.6"/>
    <n v="1981.19"/>
    <n v="1726.3580000000002"/>
    <s v="Buy"/>
  </r>
  <r>
    <x v="79"/>
    <n v="1981.85"/>
    <n v="1994.89"/>
    <n v="1937.21"/>
    <n v="1964.85"/>
    <n v="1964.85"/>
    <n v="9708125480"/>
    <n v="2.91"/>
    <n v="1963.6020000000003"/>
    <n v="1731.0342000000001"/>
    <s v="Buy"/>
  </r>
  <r>
    <x v="80"/>
    <n v="1964.94"/>
    <n v="2005.04"/>
    <n v="1964.27"/>
    <n v="1980.04"/>
    <n v="1980.04"/>
    <n v="6117036512"/>
    <n v="2.0699999999999998"/>
    <n v="1949.4650000000001"/>
    <n v="1738.6948000000004"/>
    <s v="Buy"/>
  </r>
  <r>
    <x v="81"/>
    <n v="1979.98"/>
    <n v="2019.89"/>
    <n v="1977.71"/>
    <n v="2005.3"/>
    <n v="2005.3"/>
    <n v="7522339707"/>
    <n v="2.13"/>
    <n v="1942.0100000000002"/>
    <n v="1748.2440000000001"/>
    <s v="Buy"/>
  </r>
  <r>
    <x v="82"/>
    <n v="2005.72"/>
    <n v="2101.98"/>
    <n v="1978.76"/>
    <n v="2077.48"/>
    <n v="2077.48"/>
    <n v="14044912402"/>
    <n v="6.14"/>
    <n v="1921.011"/>
    <n v="1756.9216000000004"/>
    <s v="Buy"/>
  </r>
  <r>
    <x v="83"/>
    <n v="2078.5700000000002"/>
    <n v="2096.52"/>
    <n v="2038.64"/>
    <n v="2067.7600000000002"/>
    <n v="2067.7600000000002"/>
    <n v="11735658914"/>
    <n v="2.78"/>
    <n v="1894.827"/>
    <n v="1765.7130000000004"/>
    <s v="Buy"/>
  </r>
  <r>
    <x v="84"/>
    <n v="2067.5100000000002"/>
    <n v="2078.37"/>
    <n v="1982.41"/>
    <n v="2009.19"/>
    <n v="2009.19"/>
    <n v="13178523590"/>
    <n v="4.6399999999999997"/>
    <n v="1869.5849999999998"/>
    <n v="1775.9340000000004"/>
    <s v="Buy"/>
  </r>
  <r>
    <x v="85"/>
    <n v="2008.94"/>
    <n v="2037.4"/>
    <n v="1987.72"/>
    <n v="2002.36"/>
    <n v="2002.36"/>
    <n v="11593274543"/>
    <n v="2.4700000000000002"/>
    <n v="1849.2629999999997"/>
    <n v="1785.9300000000005"/>
    <s v="Buy"/>
  </r>
  <r>
    <x v="86"/>
    <n v="2002.41"/>
    <n v="2015.45"/>
    <n v="1863.01"/>
    <n v="1895.5"/>
    <n v="1895.5"/>
    <n v="18160526498"/>
    <n v="7.61"/>
    <n v="1806.7"/>
    <n v="1796.8162000000004"/>
    <s v="Buy"/>
  </r>
  <r>
    <x v="87"/>
    <n v="1895.55"/>
    <n v="1911.9"/>
    <n v="1799.2"/>
    <n v="1827.32"/>
    <n v="1827.32"/>
    <n v="12194771785"/>
    <n v="5.95"/>
    <n v="1772.6739999999998"/>
    <n v="1808.5374000000004"/>
    <s v="Sell"/>
  </r>
  <r>
    <x v="88"/>
    <n v="1827.31"/>
    <n v="1847.57"/>
    <n v="1769.41"/>
    <n v="1806.22"/>
    <n v="1806.22"/>
    <n v="9854857162"/>
    <n v="4.28"/>
    <n v="1737.1969999999997"/>
    <n v="1819.4468000000006"/>
    <s v="Sell"/>
  </r>
  <r>
    <x v="89"/>
    <n v="1806.32"/>
    <n v="1852.55"/>
    <n v="1778.69"/>
    <n v="1823.48"/>
    <n v="1823.48"/>
    <n v="15765030938"/>
    <n v="4.09"/>
    <n v="1723.3789999999997"/>
    <n v="1831.1272000000004"/>
    <s v="Sell"/>
  </r>
  <r>
    <x v="90"/>
    <n v="1823.56"/>
    <n v="1926.3"/>
    <n v="1820.35"/>
    <n v="1905.49"/>
    <n v="1905.49"/>
    <n v="15001220420"/>
    <n v="5.81"/>
    <n v="1693.2829999999999"/>
    <n v="1844.4824000000001"/>
    <s v="Sell"/>
  </r>
  <r>
    <x v="91"/>
    <n v="1905.48"/>
    <n v="1951.18"/>
    <n v="1782.76"/>
    <n v="1795.31"/>
    <n v="1795.31"/>
    <n v="22593742104"/>
    <n v="8.84"/>
    <n v="1659.4490000000001"/>
    <n v="1857.1661999999999"/>
    <s v="Sell"/>
  </r>
  <r>
    <x v="92"/>
    <n v="1794.98"/>
    <n v="1844.07"/>
    <n v="1751.38"/>
    <n v="1815.64"/>
    <n v="1815.64"/>
    <n v="16450974373"/>
    <n v="5.16"/>
    <n v="1644.271"/>
    <n v="1872.4395999999999"/>
    <s v="Sell"/>
  </r>
  <r>
    <x v="93"/>
    <n v="1815.61"/>
    <n v="1833.96"/>
    <n v="1760.59"/>
    <n v="1815.34"/>
    <n v="1815.34"/>
    <n v="18061720814"/>
    <n v="4.04"/>
    <n v="1622.376"/>
    <n v="1887.5093999999999"/>
    <s v="Sell"/>
  </r>
  <r>
    <x v="94"/>
    <n v="1815.34"/>
    <n v="1826.3"/>
    <n v="1767.51"/>
    <n v="1805.97"/>
    <n v="1805.97"/>
    <n v="6374712479"/>
    <n v="3.24"/>
    <n v="1603.1190000000001"/>
    <n v="1902.6180000000002"/>
    <s v="Sell"/>
  </r>
  <r>
    <x v="95"/>
    <n v="1805.96"/>
    <n v="1815.57"/>
    <n v="1539.44"/>
    <n v="1576.73"/>
    <n v="1576.73"/>
    <n v="22154445576"/>
    <n v="15.29"/>
    <n v="1581.3850000000002"/>
    <n v="1916.6254000000001"/>
    <s v="Sell"/>
  </r>
  <r>
    <x v="96"/>
    <n v="1576.95"/>
    <n v="1634.04"/>
    <n v="1415.37"/>
    <n v="1555.24"/>
    <n v="1555.24"/>
    <n v="46073959047"/>
    <n v="13.87"/>
    <n v="1581.5230000000004"/>
    <n v="1936.4430000000004"/>
    <s v="Sell"/>
  </r>
  <r>
    <x v="97"/>
    <n v="1554.93"/>
    <n v="1617.34"/>
    <n v="1447.61"/>
    <n v="1472.55"/>
    <n v="1472.55"/>
    <n v="21315312919"/>
    <n v="10.92"/>
    <n v="1584.2540000000001"/>
    <n v="1958.3874000000003"/>
    <s v="Sell"/>
  </r>
  <r>
    <x v="98"/>
    <n v="1472.6"/>
    <n v="1687.19"/>
    <n v="1386.8"/>
    <n v="1668.04"/>
    <n v="1668.04"/>
    <n v="39252195855"/>
    <n v="20.399999999999999"/>
    <n v="1595.8910000000001"/>
    <n v="1981.6584000000003"/>
    <s v="Sell"/>
  </r>
  <r>
    <x v="99"/>
    <n v="1668.2"/>
    <n v="1669.39"/>
    <n v="1474.91"/>
    <n v="1522.52"/>
    <n v="1522.52"/>
    <n v="21379604307"/>
    <n v="11.66"/>
    <n v="1590.3790000000001"/>
    <n v="2006.3420000000001"/>
    <s v="Sell"/>
  </r>
  <r>
    <x v="100"/>
    <n v="1522.47"/>
    <n v="1587.54"/>
    <n v="1505"/>
    <n v="1567.15"/>
    <n v="1567.15"/>
    <n v="14871838813"/>
    <n v="5.42"/>
    <n v="1596.8780000000002"/>
    <n v="2027.0470000000005"/>
    <s v="Sell"/>
  </r>
  <r>
    <x v="101"/>
    <n v="1567.16"/>
    <n v="1666.02"/>
    <n v="1546.82"/>
    <n v="1643.53"/>
    <n v="1643.53"/>
    <n v="12110995013"/>
    <n v="7.61"/>
    <n v="1598.136"/>
    <n v="2046.6313999999998"/>
    <s v="Sell"/>
  </r>
  <r>
    <x v="102"/>
    <n v="1643.5"/>
    <n v="1648.29"/>
    <n v="1564.84"/>
    <n v="1596.69"/>
    <n v="1596.69"/>
    <n v="13909890792"/>
    <n v="5.08"/>
    <n v="1609.5160000000001"/>
    <n v="2065.1457999999998"/>
    <s v="Sell"/>
  </r>
  <r>
    <x v="103"/>
    <n v="1596.88"/>
    <n v="1689.86"/>
    <n v="1596.09"/>
    <n v="1622.77"/>
    <n v="1622.77"/>
    <n v="16518325094"/>
    <n v="5.87"/>
    <n v="1629.4570000000001"/>
    <n v="2083.3947999999996"/>
    <s v="Sell"/>
  </r>
  <r>
    <x v="104"/>
    <n v="1622.77"/>
    <n v="1659.84"/>
    <n v="1585.23"/>
    <n v="1588.63"/>
    <n v="1588.63"/>
    <n v="13175452875"/>
    <n v="4.5999999999999996"/>
    <n v="1644.1629999999998"/>
    <n v="2103.1179999999995"/>
    <s v="Sell"/>
  </r>
  <r>
    <x v="105"/>
    <n v="1589.03"/>
    <n v="1610.78"/>
    <n v="1540.03"/>
    <n v="1578.11"/>
    <n v="1578.11"/>
    <n v="15339621551"/>
    <n v="4.45"/>
    <n v="1663.9630000000002"/>
    <n v="2123.1281999999997"/>
    <s v="Sell"/>
  </r>
  <r>
    <x v="106"/>
    <n v="1578.01"/>
    <n v="1615.31"/>
    <n v="1564.2"/>
    <n v="1582.55"/>
    <n v="1582.55"/>
    <n v="11312160796"/>
    <n v="3.24"/>
    <n v="1688.3400000000001"/>
    <n v="2140.2426"/>
    <s v="Sell"/>
  </r>
  <r>
    <x v="107"/>
    <n v="1582.4"/>
    <n v="1599.42"/>
    <n v="1573.9"/>
    <n v="1588.92"/>
    <n v="1588.92"/>
    <n v="7123507323"/>
    <n v="1.61"/>
    <n v="1709.3710000000003"/>
    <n v="2156.7107999999998"/>
    <s v="Sell"/>
  </r>
  <r>
    <x v="108"/>
    <n v="1588.97"/>
    <n v="1629.05"/>
    <n v="1585.47"/>
    <n v="1612.92"/>
    <n v="1612.92"/>
    <n v="7168138700"/>
    <n v="2.74"/>
    <n v="1730.364"/>
    <n v="2174.4155999999998"/>
    <s v="Sell"/>
  </r>
  <r>
    <x v="109"/>
    <n v="1612.97"/>
    <n v="1618.44"/>
    <n v="1566.69"/>
    <n v="1587.51"/>
    <n v="1587.51"/>
    <n v="7642784469"/>
    <n v="3.21"/>
    <n v="1748.9900000000002"/>
    <n v="2186.4348979591837"/>
    <s v="Sell"/>
  </r>
  <r>
    <x v="110"/>
    <n v="1587.46"/>
    <n v="1656.12"/>
    <n v="1566.15"/>
    <n v="1579.73"/>
    <n v="1579.73"/>
    <n v="15403785611"/>
    <n v="5.67"/>
    <n v="1769.6170000000002"/>
    <n v="2199.3462500000001"/>
    <s v="Sell"/>
  </r>
  <r>
    <x v="111"/>
    <n v="1579.82"/>
    <n v="1773.64"/>
    <n v="1542"/>
    <n v="1757.33"/>
    <n v="1757.33"/>
    <n v="23747917555"/>
    <n v="14.66"/>
    <n v="1795.5660000000003"/>
    <n v="2212.818510638298"/>
    <s v="Sell"/>
  </r>
  <r>
    <x v="112"/>
    <n v="1757.2"/>
    <n v="1829.71"/>
    <n v="1746.92"/>
    <n v="1796.1"/>
    <n v="1796.1"/>
    <n v="22904644756"/>
    <n v="4.71"/>
    <n v="1804.104"/>
    <n v="2227.4015217391307"/>
    <s v="Sell"/>
  </r>
  <r>
    <x v="113"/>
    <n v="1795.98"/>
    <n v="1801.69"/>
    <n v="1724.74"/>
    <n v="1769.83"/>
    <n v="1769.83"/>
    <n v="15207402759"/>
    <n v="4.28"/>
    <n v="1807.8779999999999"/>
    <n v="2238.0788888888892"/>
    <s v="Sell"/>
  </r>
  <r>
    <x v="114"/>
    <n v="1770"/>
    <n v="1826.7"/>
    <n v="1740.33"/>
    <n v="1786.63"/>
    <n v="1786.63"/>
    <n v="17459399281"/>
    <n v="4.88"/>
    <n v="1811.7540000000001"/>
    <n v="2249.7456818181818"/>
    <s v="Sell"/>
  </r>
  <r>
    <x v="115"/>
    <n v="1786.53"/>
    <n v="1839.36"/>
    <n v="1781.47"/>
    <n v="1821.88"/>
    <n v="1821.88"/>
    <n v="11926379867"/>
    <n v="3.24"/>
    <n v="1815.0610000000001"/>
    <n v="2261.5925581395345"/>
    <s v="Sell"/>
  </r>
  <r>
    <x v="116"/>
    <n v="1822.18"/>
    <n v="1856.44"/>
    <n v="1785.9"/>
    <n v="1792.86"/>
    <n v="1792.86"/>
    <n v="11321944113"/>
    <n v="3.87"/>
    <n v="1814.3820000000001"/>
    <n v="2273.0240476190475"/>
    <s v="Sell"/>
  </r>
  <r>
    <x v="117"/>
    <n v="1792.45"/>
    <n v="1827.48"/>
    <n v="1747.73"/>
    <n v="1798.85"/>
    <n v="1798.85"/>
    <n v="17043640437"/>
    <n v="4.45"/>
    <n v="1816.2570000000001"/>
    <n v="2284.9051219512194"/>
    <s v="Sell"/>
  </r>
  <r>
    <x v="118"/>
    <n v="1798.91"/>
    <n v="1842.03"/>
    <n v="1782.28"/>
    <n v="1799.18"/>
    <n v="1799.18"/>
    <n v="14734257744"/>
    <n v="3.32"/>
    <n v="1857.0230000000004"/>
    <n v="2298.3344999999999"/>
    <s v="Sell"/>
  </r>
  <r>
    <x v="119"/>
    <n v="1799.21"/>
    <n v="1816.69"/>
    <n v="1736.14"/>
    <n v="1793.78"/>
    <n v="1793.78"/>
    <n v="14810431362"/>
    <n v="4.4800000000000004"/>
    <n v="1911.6560000000004"/>
    <n v="2311.5666666666666"/>
    <s v="Sell"/>
  </r>
  <r>
    <x v="120"/>
    <n v="1794.04"/>
    <n v="1872.94"/>
    <n v="1793.15"/>
    <n v="1839.22"/>
    <n v="1839.22"/>
    <n v="15861442721"/>
    <n v="4.45"/>
    <n v="1990.5200000000004"/>
    <n v="2326.7094736842105"/>
    <s v="Sell"/>
  </r>
  <r>
    <x v="121"/>
    <n v="1839.17"/>
    <n v="1869.53"/>
    <n v="1814.73"/>
    <n v="1842.71"/>
    <n v="1842.71"/>
    <n v="13570171872"/>
    <n v="2.98"/>
    <n v="2057.6220000000003"/>
    <n v="2341.13"/>
    <s v="Sell"/>
  </r>
  <r>
    <x v="122"/>
    <n v="1842.72"/>
    <n v="1848.25"/>
    <n v="1812.82"/>
    <n v="1833.84"/>
    <n v="1833.84"/>
    <n v="8344452620"/>
    <n v="1.92"/>
    <n v="2122.9910000000004"/>
    <n v="2355.7522222222219"/>
    <s v="Sell"/>
  </r>
  <r>
    <x v="123"/>
    <n v="1833.65"/>
    <n v="1850"/>
    <n v="1804.5"/>
    <n v="1808.59"/>
    <n v="1808.59"/>
    <n v="8918979887"/>
    <n v="2.48"/>
    <n v="2207.62"/>
    <n v="2371.2645714285713"/>
    <s v="Sell"/>
  </r>
  <r>
    <x v="124"/>
    <n v="1808.7"/>
    <n v="1832.05"/>
    <n v="1783.31"/>
    <n v="1819.7"/>
    <n v="1819.7"/>
    <n v="11389336489"/>
    <n v="2.69"/>
    <n v="2287.7670000000003"/>
    <n v="2387.9341176470589"/>
    <s v="Sell"/>
  </r>
  <r>
    <x v="125"/>
    <n v="1819.73"/>
    <n v="1820.8"/>
    <n v="1753.32"/>
    <n v="1815.09"/>
    <n v="1815.09"/>
    <n v="13206516310"/>
    <n v="3.71"/>
    <n v="2360.4830000000002"/>
    <n v="2406.2560606060606"/>
    <s v="Sell"/>
  </r>
  <r>
    <x v="126"/>
    <n v="1815.02"/>
    <n v="1849.66"/>
    <n v="1788.69"/>
    <n v="1811.61"/>
    <n v="1811.61"/>
    <n v="50540755039"/>
    <n v="3.36"/>
    <n v="2432.6040000000003"/>
    <n v="2426.6603125000001"/>
    <s v="Buy"/>
  </r>
  <r>
    <x v="127"/>
    <n v="1811.55"/>
    <n v="2222.21"/>
    <n v="1809.46"/>
    <n v="2206.5100000000002"/>
    <n v="2206.5100000000002"/>
    <n v="37777245241"/>
    <n v="22.78"/>
    <n v="2499.018"/>
    <n v="2447.2400000000002"/>
    <s v="Buy"/>
  </r>
  <r>
    <x v="128"/>
    <n v="2206.13"/>
    <n v="2486.0100000000002"/>
    <n v="2186.0500000000002"/>
    <n v="2345.5100000000002"/>
    <n v="2345.5100000000002"/>
    <n v="43766026875"/>
    <n v="13.6"/>
    <n v="2528.1899999999996"/>
    <n v="2468.4993333333337"/>
    <s v="Buy"/>
  </r>
  <r>
    <x v="129"/>
    <n v="2345.7600000000002"/>
    <n v="2597.54"/>
    <n v="2320.2399999999998"/>
    <n v="2582.42"/>
    <n v="2582.42"/>
    <n v="30265913403"/>
    <n v="11.82"/>
    <n v="2546.5559999999996"/>
    <n v="2478.238965517241"/>
    <s v="Buy"/>
  </r>
  <r>
    <x v="130"/>
    <n v="2582.71"/>
    <n v="2603.2600000000002"/>
    <n v="2441.73"/>
    <n v="2510.2399999999998"/>
    <n v="2510.2399999999998"/>
    <n v="26496368543"/>
    <n v="6.25"/>
    <n v="2540.7309999999998"/>
    <n v="2483.8817857142853"/>
    <s v="Buy"/>
  </r>
  <r>
    <x v="131"/>
    <n v="2510.29"/>
    <n v="2620.9"/>
    <n v="2411.59"/>
    <n v="2496.4"/>
    <n v="2496.4"/>
    <n v="32121858921"/>
    <n v="8.34"/>
    <n v="2544.942"/>
    <n v="2485.4429629629631"/>
    <s v="Buy"/>
  </r>
  <r>
    <x v="132"/>
    <n v="2496.34"/>
    <n v="2736.89"/>
    <n v="2418.33"/>
    <n v="2680.13"/>
    <n v="2680.13"/>
    <n v="33528741590"/>
    <n v="12.76"/>
    <n v="2561.7179999999998"/>
    <n v="2488.2834615384618"/>
    <s v="Buy"/>
  </r>
  <r>
    <x v="133"/>
    <n v="2680.26"/>
    <n v="2721.95"/>
    <n v="2549.69"/>
    <n v="2610.06"/>
    <n v="2610.06"/>
    <n v="26602676588"/>
    <n v="6.43"/>
    <n v="2546.3489999999997"/>
    <n v="2491.0816"/>
    <s v="Buy"/>
  </r>
  <r>
    <x v="134"/>
    <n v="2610.0300000000002"/>
    <n v="2645.07"/>
    <n v="2482.21"/>
    <n v="2546.86"/>
    <n v="2546.86"/>
    <n v="26637688883"/>
    <n v="6.24"/>
    <n v="2538.4079999999999"/>
    <n v="2488.6395833333331"/>
    <s v="Buy"/>
  </r>
  <r>
    <x v="135"/>
    <n v="2547.06"/>
    <n v="2645.61"/>
    <n v="2532.0300000000002"/>
    <n v="2536.3000000000002"/>
    <n v="2536.3000000000002"/>
    <n v="21298907763"/>
    <n v="4.46"/>
    <n v="2538.8980000000001"/>
    <n v="2488.9191304347828"/>
    <s v="Buy"/>
  </r>
  <r>
    <x v="136"/>
    <n v="2536.3000000000002"/>
    <n v="2537.7800000000002"/>
    <n v="2449.0700000000002"/>
    <n v="2475.75"/>
    <n v="2475.75"/>
    <n v="18830706230"/>
    <n v="3.5"/>
    <n v="2541.6819999999998"/>
    <n v="2486.9595454545456"/>
    <s v="Buy"/>
  </r>
  <r>
    <x v="137"/>
    <n v="2475.77"/>
    <n v="2585.6999999999998"/>
    <n v="2344.67"/>
    <n v="2498.23"/>
    <n v="2498.23"/>
    <n v="25005164865"/>
    <n v="9.74"/>
    <n v="2560.4139999999998"/>
    <n v="2488.7638095238094"/>
    <s v="Buy"/>
  </r>
  <r>
    <x v="138"/>
    <n v="2498.8000000000002"/>
    <n v="2545.46"/>
    <n v="2353.4299999999998"/>
    <n v="2529.17"/>
    <n v="2529.17"/>
    <n v="27351331811"/>
    <n v="7.69"/>
    <n v="2578.8119999999999"/>
    <n v="2495.9684999999999"/>
    <s v="Buy"/>
  </r>
  <r>
    <x v="139"/>
    <n v="2529.14"/>
    <n v="2585.62"/>
    <n v="2446.4499999999998"/>
    <n v="2524.17"/>
    <n v="2524.17"/>
    <n v="23453322578"/>
    <n v="5.5"/>
    <n v="2589.1600000000003"/>
    <n v="2503.4705263157898"/>
    <s v="Buy"/>
  </r>
  <r>
    <x v="140"/>
    <n v="2524.16"/>
    <n v="2614.06"/>
    <n v="2454.54"/>
    <n v="2552.35"/>
    <n v="2552.35"/>
    <n v="31952904125"/>
    <n v="6.32"/>
    <n v="2589.7370000000001"/>
    <n v="2506.6383333333333"/>
    <s v="Buy"/>
  </r>
  <r>
    <x v="141"/>
    <n v="2552.77"/>
    <n v="2691.1"/>
    <n v="2546.4299999999998"/>
    <n v="2664.16"/>
    <n v="2664.16"/>
    <n v="26596978352"/>
    <n v="5.67"/>
    <n v="2587.4110000000001"/>
    <n v="2509.7029411764706"/>
    <s v="Buy"/>
  </r>
  <r>
    <x v="142"/>
    <n v="2664.08"/>
    <n v="2731.22"/>
    <n v="2504.87"/>
    <n v="2526.44"/>
    <n v="2526.44"/>
    <n v="30536501878"/>
    <n v="8.5"/>
    <n v="2574.6220000000003"/>
    <n v="2507.4075000000003"/>
    <s v="Buy"/>
  </r>
  <r>
    <x v="143"/>
    <n v="2526.39"/>
    <n v="2575.13"/>
    <n v="2516.02"/>
    <n v="2530.65"/>
    <n v="2530.65"/>
    <n v="11380899856"/>
    <n v="2.34"/>
    <n v="2582.6879999999996"/>
    <n v="2507.5766666666668"/>
    <s v="Buy"/>
  </r>
  <r>
    <x v="144"/>
    <n v="2530.89"/>
    <n v="2553.87"/>
    <n v="2467.88"/>
    <n v="2551.7600000000002"/>
    <n v="2551.7600000000002"/>
    <n v="14556431364"/>
    <n v="3.4"/>
    <n v="2588.951"/>
    <n v="2506.9735714285716"/>
    <s v="Buy"/>
  </r>
  <r>
    <x v="145"/>
    <n v="2551.38"/>
    <n v="2598.5700000000002"/>
    <n v="2530.3200000000002"/>
    <n v="2564.14"/>
    <n v="2564.14"/>
    <n v="14936610009"/>
    <n v="2.67"/>
    <n v="2594.6389999999997"/>
    <n v="2509.9807692307691"/>
    <s v="Buy"/>
  </r>
  <r>
    <x v="146"/>
    <n v="2564.14"/>
    <n v="2712.29"/>
    <n v="2512.59"/>
    <n v="2663.07"/>
    <n v="2663.07"/>
    <n v="26264200536"/>
    <n v="7.79"/>
    <n v="2579.8540000000003"/>
    <n v="2508.2858333333334"/>
    <s v="Buy"/>
  </r>
  <r>
    <x v="147"/>
    <n v="2663.01"/>
    <n v="2688.74"/>
    <n v="2611.16"/>
    <n v="2682.21"/>
    <n v="2682.21"/>
    <n v="19087366068"/>
    <n v="2.91"/>
    <n v="2561.2660000000001"/>
    <n v="2507.8945454545451"/>
    <s v="Buy"/>
  </r>
  <r>
    <x v="148"/>
    <n v="2681.84"/>
    <n v="2784.75"/>
    <n v="2620.98"/>
    <n v="2632.65"/>
    <n v="2632.65"/>
    <n v="27567479811"/>
    <n v="6.11"/>
    <n v="2545.6959999999999"/>
    <n v="2497.5680000000002"/>
    <s v="Buy"/>
  </r>
  <r>
    <x v="149"/>
    <n v="2632.84"/>
    <n v="2648.26"/>
    <n v="2510.16"/>
    <n v="2529.94"/>
    <n v="2529.94"/>
    <n v="24599403943"/>
    <n v="5.25"/>
    <n v="2536.034444444444"/>
    <n v="2483.8555555555554"/>
    <s v="Buy"/>
  </r>
  <r>
    <x v="150"/>
    <n v="2529.83"/>
    <n v="2550.48"/>
    <n v="2484.2199999999998"/>
    <n v="2529.09"/>
    <n v="2529.09"/>
    <n v="13992843765"/>
    <n v="2.62"/>
    <n v="2536.7962500000003"/>
    <n v="2480.5674999999997"/>
    <s v="Buy"/>
  </r>
  <r>
    <x v="151"/>
    <n v="2529.1"/>
    <n v="2547.77"/>
    <n v="2472.54"/>
    <n v="2536.27"/>
    <n v="2536.27"/>
    <n v="13287852482"/>
    <n v="2.97"/>
    <n v="2537.8971428571426"/>
    <n v="2480.0457142857144"/>
    <s v="Buy"/>
  </r>
  <r>
    <x v="152"/>
    <n v="2536.1799999999998"/>
    <n v="2615.52"/>
    <n v="2477.29"/>
    <n v="2607.1"/>
    <n v="2607.1"/>
    <n v="16744168824"/>
    <n v="5.45"/>
    <n v="2538.1683333333335"/>
    <n v="2481.2966666666666"/>
    <s v="Buy"/>
  </r>
  <r>
    <x v="153"/>
    <n v="2607.1999999999998"/>
    <n v="2652.42"/>
    <n v="2582.25"/>
    <n v="2593.2800000000002"/>
    <n v="2593.2800000000002"/>
    <n v="18291179016"/>
    <n v="2.69"/>
    <n v="2524.3820000000001"/>
    <n v="2482.098"/>
    <s v="Buy"/>
  </r>
  <r>
    <x v="154"/>
    <n v="2593.48"/>
    <n v="2677.97"/>
    <n v="2585.7399999999998"/>
    <n v="2608.64"/>
    <n v="2608.64"/>
    <n v="18621211035"/>
    <n v="3.56"/>
    <n v="2507.1575000000003"/>
    <n v="2457.06"/>
    <s v="Buy"/>
  </r>
  <r>
    <x v="155"/>
    <n v="2608.61"/>
    <n v="2640.6"/>
    <n v="2395.75"/>
    <n v="2416.29"/>
    <n v="2416.29"/>
    <n v="26194462737"/>
    <n v="9.39"/>
    <n v="2473.33"/>
    <n v="2414.1666666666665"/>
    <s v="Buy"/>
  </r>
  <r>
    <x v="156"/>
    <n v="2416.46"/>
    <n v="2530.39"/>
    <n v="2387.61"/>
    <n v="2477.19"/>
    <n v="2477.19"/>
    <n v="19407449565"/>
    <n v="5.91"/>
    <n v="2501.8500000000004"/>
    <n v="2423.375"/>
    <s v="Buy"/>
  </r>
  <r>
    <x v="157"/>
    <n v="2477.1799999999998"/>
    <n v="2543.0500000000002"/>
    <n v="2459.14"/>
    <n v="2526.5100000000002"/>
    <n v="2526.5100000000002"/>
    <n v="11664303387"/>
    <n v="3.39"/>
    <n v="2526.5100000000002"/>
    <n v="2459.14"/>
    <s v="Bu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F3710-4947-4B13-80C2-0798C13AF9B7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3:B31" firstHeaderRow="1" firstDataRow="1" firstDataCol="1"/>
  <pivotFields count="13">
    <pivotField numFmtId="14"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axis="axisRow" showAll="0" defaultSubtotal="0">
      <items count="14">
        <item h="1" sd="0" x="0"/>
        <item h="1" sd="0" x="1"/>
        <item h="1" sd="0" x="2"/>
        <item h="1" sd="0" x="3"/>
        <item h="1" sd="0" x="4"/>
        <item h="1" sd="0" x="5"/>
        <item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2">
    <field x="11"/>
    <field x="12"/>
  </rowFields>
  <rowItems count="8">
    <i>
      <x v="153"/>
    </i>
    <i>
      <x v="154"/>
    </i>
    <i>
      <x v="155"/>
    </i>
    <i>
      <x v="156"/>
    </i>
    <i>
      <x v="157"/>
    </i>
    <i>
      <x v="158"/>
    </i>
    <i>
      <x v="159"/>
    </i>
    <i t="grand">
      <x/>
    </i>
  </rowItems>
  <colItems count="1">
    <i/>
  </colItems>
  <dataFields count="1">
    <dataField name="Volume column" fld="6" baseField="0" baseItem="0" numFmtId="164"/>
  </dataFields>
  <chartFormats count="1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C4E69-40A9-40AB-B117-B554BB9A4614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0:E78" firstHeaderRow="0" firstDataRow="1" firstDataCol="1"/>
  <pivotFields count="13">
    <pivotField numFmtId="14"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numFmtId="164" showAll="0"/>
    <pivotField showAll="0"/>
    <pivotField numFmtId="2" showAll="0"/>
    <pivotField numFmtId="2"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1"/>
  </rowFields>
  <rowItems count="8">
    <i>
      <x v="153"/>
    </i>
    <i>
      <x v="154"/>
    </i>
    <i>
      <x v="155"/>
    </i>
    <i>
      <x v="156"/>
    </i>
    <i>
      <x v="157"/>
    </i>
    <i>
      <x v="158"/>
    </i>
    <i>
      <x v="15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pen price" fld="1" baseField="0" baseItem="0"/>
    <dataField name=" High price" fld="2" baseField="0" baseItem="0"/>
    <dataField name="Low price" fld="3" baseField="0" baseItem="0"/>
    <dataField name=" Close price" fld="4" baseField="0" baseItem="0"/>
  </dataFields>
  <pivotTableStyleInfo name="PivotStyleLight16" showRowHeaders="1" showColHeaders="1" showRowStripes="0" showColStripes="0" showLastColumn="1"/>
  <filters count="1">
    <filter fld="0" type="thisMonth" evalOrder="-1" id="3">
      <autoFilter ref="A1">
        <filterColumn colId="0">
          <dynamicFilter type="thisMonth" val="45809" maxVal="45839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CC5E4-89E2-4960-9A4F-B527BEC2DF7C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9" firstHeaderRow="1" firstDataRow="1" firstDataCol="1"/>
  <pivotFields count="13">
    <pivotField numFmtId="14"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Row" showAll="0">
      <items count="15">
        <item h="1" sd="0" x="0"/>
        <item h="1" sd="0" x="1"/>
        <item h="1" sd="0" x="2"/>
        <item h="1" sd="0" x="3"/>
        <item h="1" sd="0" x="4"/>
        <item h="1" sd="0" x="5"/>
        <item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11"/>
    <field x="12"/>
  </rowFields>
  <rowItems count="8">
    <i>
      <x v="153"/>
    </i>
    <i>
      <x v="154"/>
    </i>
    <i>
      <x v="155"/>
    </i>
    <i>
      <x v="156"/>
    </i>
    <i>
      <x v="157"/>
    </i>
    <i>
      <x v="158"/>
    </i>
    <i>
      <x v="159"/>
    </i>
    <i t="grand">
      <x/>
    </i>
  </rowItems>
  <colItems count="1">
    <i/>
  </colItems>
  <dataFields count="1">
    <dataField name=" Close Price" fld="4" baseField="0" baseItem="0"/>
  </dataFields>
  <chartFormats count="1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43888-F062-464A-8A31-871C14B0F511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57:C65" firstHeaderRow="0" firstDataRow="1" firstDataCol="1"/>
  <pivotFields count="13">
    <pivotField numFmtId="14"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dataField="1" showAll="0"/>
    <pivotField dataField="1"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axis="axisRow" showAll="0" defaultSubtotal="0">
      <items count="14">
        <item h="1" sd="0" x="0"/>
        <item h="1" sd="0" x="1"/>
        <item h="1" sd="0" x="2"/>
        <item h="1" sd="0" x="3"/>
        <item h="1" sd="0" x="4"/>
        <item h="1" sd="0" x="5"/>
        <item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2">
    <field x="11"/>
    <field x="12"/>
  </rowFields>
  <rowItems count="8">
    <i>
      <x v="153"/>
    </i>
    <i>
      <x v="154"/>
    </i>
    <i>
      <x v="155"/>
    </i>
    <i>
      <x v="156"/>
    </i>
    <i>
      <x v="157"/>
    </i>
    <i>
      <x v="158"/>
    </i>
    <i>
      <x v="159"/>
    </i>
    <i t="grand">
      <x/>
    </i>
  </rowItems>
  <colFields count="1">
    <field x="-2"/>
  </colFields>
  <colItems count="2">
    <i>
      <x/>
    </i>
    <i i="1">
      <x v="1"/>
    </i>
  </colItems>
  <dataFields count="2">
    <dataField name=" Moving Avg10" fld="8" baseField="0" baseItem="0"/>
    <dataField name="Moving Avg50" fld="9" baseField="0" baseItem="0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FE121-3B6D-47EE-8FA3-85CFDB9B998B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8:B46" firstHeaderRow="1" firstDataRow="1" firstDataCol="1"/>
  <pivotFields count="13">
    <pivotField numFmtId="14"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showAll="0"/>
    <pivotField showAll="0"/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axis="axisRow" showAll="0" defaultSubtotal="0">
      <items count="14">
        <item h="1" sd="0" x="0"/>
        <item h="1" sd="0" x="1"/>
        <item h="1" sd="0" x="2"/>
        <item h="1" sd="0" x="3"/>
        <item h="1" sd="0" x="4"/>
        <item h="1" sd="0" x="5"/>
        <item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2">
    <field x="11"/>
    <field x="12"/>
  </rowFields>
  <rowItems count="8">
    <i>
      <x v="153"/>
    </i>
    <i>
      <x v="154"/>
    </i>
    <i>
      <x v="155"/>
    </i>
    <i>
      <x v="156"/>
    </i>
    <i>
      <x v="157"/>
    </i>
    <i>
      <x v="158"/>
    </i>
    <i>
      <x v="159"/>
    </i>
    <i t="grand">
      <x/>
    </i>
  </rowItems>
  <colItems count="1">
    <i/>
  </colItems>
  <dataFields count="1">
    <dataField name=" Volatility%" fld="7" baseField="0" baseItem="0"/>
  </dataFields>
  <chartFormats count="1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E4F0F8D1-4AAB-46BB-8D35-EBE692DF8116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  <queryTableField id="8" name="Volatility%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18F39A-BAFF-4C64-8E06-E48A862ABEE9}" name="eth_data" displayName="eth_data" ref="A1:K159" tableType="queryTable" totalsRowShown="0">
  <autoFilter ref="A1:K159" xr:uid="{6918F39A-BAFF-4C64-8E06-E48A862ABEE9}"/>
  <tableColumns count="11">
    <tableColumn id="1" xr3:uid="{BF0B6A1B-B88F-4E87-8A8D-F3DAAAB2B332}" uniqueName="1" name="Date" queryTableFieldId="1" dataDxfId="4"/>
    <tableColumn id="2" xr3:uid="{75CDAD7F-BEEC-4A9C-9021-99EC3008C0DC}" uniqueName="2" name="Open" queryTableFieldId="2"/>
    <tableColumn id="3" xr3:uid="{D807F7A3-0797-4AE8-AFC7-6A2CCD021977}" uniqueName="3" name="High" queryTableFieldId="3"/>
    <tableColumn id="4" xr3:uid="{E984B524-F09C-4B87-9689-E83A6560D451}" uniqueName="4" name="Low" queryTableFieldId="4"/>
    <tableColumn id="5" xr3:uid="{05B67F57-23C8-4644-83A2-2FC90A03F5DE}" uniqueName="5" name="Close" queryTableFieldId="5"/>
    <tableColumn id="6" xr3:uid="{76434DDB-1E77-4BF4-B5A0-FC1246E711E6}" uniqueName="6" name="Adj Close" queryTableFieldId="6"/>
    <tableColumn id="7" xr3:uid="{47CDD23A-F1AA-4897-8548-FE222B7598C9}" uniqueName="7" name="Volume" queryTableFieldId="7" dataDxfId="3"/>
    <tableColumn id="8" xr3:uid="{0B91AAD2-4976-4EA3-B501-8649E9E81D35}" uniqueName="8" name="Volatility%" queryTableFieldId="8"/>
    <tableColumn id="9" xr3:uid="{42E04682-F02E-47E9-9450-A5F41CEF6E9C}" uniqueName="9" name="MA10" queryTableFieldId="9" dataDxfId="2">
      <calculatedColumnFormula>AVERAGE(E2:E11)</calculatedColumnFormula>
    </tableColumn>
    <tableColumn id="10" xr3:uid="{D902E972-1F83-47F9-AA51-3184650647F4}" uniqueName="10" name="MA50" queryTableFieldId="10" dataDxfId="1">
      <calculatedColumnFormula>AVERAGE(D2:D51)</calculatedColumnFormula>
    </tableColumn>
    <tableColumn id="11" xr3:uid="{40E01737-9BA2-4241-B476-81E827B4076A}" uniqueName="11" name="Signal" queryTableFieldId="11" dataDxfId="0">
      <calculatedColumnFormula>IF(I2&gt;J2,"Buy","Sell")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38E6-2432-4683-8D5C-5461A96C22FD}">
  <dimension ref="A1:K159"/>
  <sheetViews>
    <sheetView topLeftCell="A128" workbookViewId="0">
      <selection activeCell="P19" sqref="P19"/>
    </sheetView>
  </sheetViews>
  <sheetFormatPr defaultRowHeight="14.4" x14ac:dyDescent="0.3"/>
  <cols>
    <col min="1" max="1" width="10.33203125" customWidth="1"/>
    <col min="2" max="2" width="8" bestFit="1" customWidth="1"/>
    <col min="3" max="4" width="8" customWidth="1"/>
    <col min="5" max="5" width="8" bestFit="1" customWidth="1"/>
    <col min="6" max="6" width="11" bestFit="1" customWidth="1"/>
    <col min="7" max="7" width="9.77734375" bestFit="1" customWidth="1"/>
    <col min="8" max="8" width="12.109375" bestFit="1" customWidth="1"/>
    <col min="9" max="9" width="8.21875" style="4" bestFit="1" customWidth="1"/>
    <col min="10" max="11" width="8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s="4" t="s">
        <v>8</v>
      </c>
      <c r="J1" t="s">
        <v>9</v>
      </c>
      <c r="K1" t="s">
        <v>20</v>
      </c>
    </row>
    <row r="2" spans="1:11" x14ac:dyDescent="0.3">
      <c r="A2" s="1">
        <v>45658</v>
      </c>
      <c r="B2">
        <v>3332.41</v>
      </c>
      <c r="C2">
        <v>3366.53</v>
      </c>
      <c r="D2">
        <v>3310.26</v>
      </c>
      <c r="E2">
        <v>3353.5</v>
      </c>
      <c r="F2">
        <v>3353.5</v>
      </c>
      <c r="G2" s="5">
        <v>14195410493</v>
      </c>
      <c r="H2">
        <v>1.69</v>
      </c>
      <c r="I2" s="4">
        <f t="shared" ref="I2:I33" si="0">AVERAGE(E2:E11)</f>
        <v>3458.5150000000003</v>
      </c>
      <c r="J2" s="4">
        <f t="shared" ref="J2:J33" si="1">AVERAGE(D2:D51)</f>
        <v>3005.0376000000001</v>
      </c>
      <c r="K2" s="6" t="str">
        <f t="shared" ref="K2:K33" si="2">IF(I2&gt;J2,"Buy","Sell")</f>
        <v>Buy</v>
      </c>
    </row>
    <row r="3" spans="1:11" x14ac:dyDescent="0.3">
      <c r="A3" s="1">
        <v>45659</v>
      </c>
      <c r="B3">
        <v>3353.41</v>
      </c>
      <c r="C3">
        <v>3493.45</v>
      </c>
      <c r="D3">
        <v>3348.35</v>
      </c>
      <c r="E3">
        <v>3451.39</v>
      </c>
      <c r="F3">
        <v>3451.39</v>
      </c>
      <c r="G3" s="5">
        <v>22243574698</v>
      </c>
      <c r="H3">
        <v>4.33</v>
      </c>
      <c r="I3" s="4">
        <f t="shared" si="0"/>
        <v>3451.3870000000002</v>
      </c>
      <c r="J3" s="4">
        <f t="shared" si="1"/>
        <v>2992.9967999999994</v>
      </c>
      <c r="K3" s="6" t="str">
        <f t="shared" si="2"/>
        <v>Buy</v>
      </c>
    </row>
    <row r="4" spans="1:11" x14ac:dyDescent="0.3">
      <c r="A4" s="1">
        <v>45660</v>
      </c>
      <c r="B4">
        <v>3451.68</v>
      </c>
      <c r="C4">
        <v>3627.06</v>
      </c>
      <c r="D4">
        <v>3421.83</v>
      </c>
      <c r="E4">
        <v>3605.01</v>
      </c>
      <c r="F4">
        <v>3605.01</v>
      </c>
      <c r="G4" s="5">
        <v>21877299255</v>
      </c>
      <c r="H4">
        <v>5.95</v>
      </c>
      <c r="I4" s="4">
        <f t="shared" si="0"/>
        <v>3432.8429999999998</v>
      </c>
      <c r="J4" s="4">
        <f t="shared" si="1"/>
        <v>2978.3681999999999</v>
      </c>
      <c r="K4" s="6" t="str">
        <f t="shared" si="2"/>
        <v>Buy</v>
      </c>
    </row>
    <row r="5" spans="1:11" x14ac:dyDescent="0.3">
      <c r="A5" s="1">
        <v>45661</v>
      </c>
      <c r="B5">
        <v>3605.2</v>
      </c>
      <c r="C5">
        <v>3669.2</v>
      </c>
      <c r="D5">
        <v>3574.33</v>
      </c>
      <c r="E5">
        <v>3657.71</v>
      </c>
      <c r="F5">
        <v>3657.71</v>
      </c>
      <c r="G5" s="5">
        <v>16060610759</v>
      </c>
      <c r="H5">
        <v>2.63</v>
      </c>
      <c r="I5" s="4">
        <f t="shared" si="0"/>
        <v>3385.8919999999998</v>
      </c>
      <c r="J5" s="4">
        <f t="shared" si="1"/>
        <v>2963.0089999999996</v>
      </c>
      <c r="K5" s="6" t="str">
        <f t="shared" si="2"/>
        <v>Buy</v>
      </c>
    </row>
    <row r="6" spans="1:11" x14ac:dyDescent="0.3">
      <c r="A6" s="1">
        <v>45662</v>
      </c>
      <c r="B6">
        <v>3657.74</v>
      </c>
      <c r="C6">
        <v>3673.81</v>
      </c>
      <c r="D6">
        <v>3594.62</v>
      </c>
      <c r="E6">
        <v>3634.1</v>
      </c>
      <c r="F6">
        <v>3634.1</v>
      </c>
      <c r="G6" s="5">
        <v>12830306908</v>
      </c>
      <c r="H6">
        <v>2.17</v>
      </c>
      <c r="I6" s="4">
        <f t="shared" si="0"/>
        <v>3342.489</v>
      </c>
      <c r="J6" s="4">
        <f t="shared" si="1"/>
        <v>2946.4577999999997</v>
      </c>
      <c r="K6" s="6" t="str">
        <f t="shared" si="2"/>
        <v>Buy</v>
      </c>
    </row>
    <row r="7" spans="1:11" x14ac:dyDescent="0.3">
      <c r="A7" s="1">
        <v>45663</v>
      </c>
      <c r="B7">
        <v>3634.11</v>
      </c>
      <c r="C7">
        <v>3743.94</v>
      </c>
      <c r="D7">
        <v>3611.21</v>
      </c>
      <c r="E7">
        <v>3688.61</v>
      </c>
      <c r="F7">
        <v>3688.61</v>
      </c>
      <c r="G7" s="5">
        <v>23973574043</v>
      </c>
      <c r="H7">
        <v>3.65</v>
      </c>
      <c r="I7" s="4">
        <f t="shared" si="0"/>
        <v>3324.1330000000003</v>
      </c>
      <c r="J7" s="4">
        <f t="shared" si="1"/>
        <v>2924.143399999999</v>
      </c>
      <c r="K7" s="6" t="str">
        <f t="shared" si="2"/>
        <v>Buy</v>
      </c>
    </row>
    <row r="8" spans="1:11" x14ac:dyDescent="0.3">
      <c r="A8" s="1">
        <v>45664</v>
      </c>
      <c r="B8">
        <v>3688.34</v>
      </c>
      <c r="C8">
        <v>3701.11</v>
      </c>
      <c r="D8">
        <v>3358.09</v>
      </c>
      <c r="E8">
        <v>3381.58</v>
      </c>
      <c r="F8">
        <v>3381.58</v>
      </c>
      <c r="G8" s="5">
        <v>32235312545</v>
      </c>
      <c r="H8">
        <v>9.3000000000000007</v>
      </c>
      <c r="I8" s="4">
        <f t="shared" si="0"/>
        <v>3286.107</v>
      </c>
      <c r="J8" s="4">
        <f t="shared" si="1"/>
        <v>2898.4517999999994</v>
      </c>
      <c r="K8" s="6" t="str">
        <f t="shared" si="2"/>
        <v>Buy</v>
      </c>
    </row>
    <row r="9" spans="1:11" x14ac:dyDescent="0.3">
      <c r="A9" s="1">
        <v>45665</v>
      </c>
      <c r="B9">
        <v>3381.62</v>
      </c>
      <c r="C9">
        <v>3413.68</v>
      </c>
      <c r="D9">
        <v>3209.21</v>
      </c>
      <c r="E9">
        <v>3326.33</v>
      </c>
      <c r="F9">
        <v>3326.33</v>
      </c>
      <c r="G9" s="5">
        <v>34337730882</v>
      </c>
      <c r="H9">
        <v>6.05</v>
      </c>
      <c r="I9" s="4">
        <f t="shared" si="0"/>
        <v>3295.3599999999997</v>
      </c>
      <c r="J9" s="4">
        <f t="shared" si="1"/>
        <v>2876.3909999999992</v>
      </c>
      <c r="K9" s="6" t="str">
        <f t="shared" si="2"/>
        <v>Buy</v>
      </c>
    </row>
    <row r="10" spans="1:11" x14ac:dyDescent="0.3">
      <c r="A10" s="1">
        <v>45666</v>
      </c>
      <c r="B10">
        <v>3326.36</v>
      </c>
      <c r="C10">
        <v>3355.86</v>
      </c>
      <c r="D10">
        <v>3159.38</v>
      </c>
      <c r="E10">
        <v>3219.43</v>
      </c>
      <c r="F10">
        <v>3219.43</v>
      </c>
      <c r="G10" s="5">
        <v>28815726276</v>
      </c>
      <c r="H10">
        <v>5.91</v>
      </c>
      <c r="I10" s="4">
        <f t="shared" si="0"/>
        <v>3293.3059999999996</v>
      </c>
      <c r="J10" s="4">
        <f t="shared" si="1"/>
        <v>2856.8157999999989</v>
      </c>
      <c r="K10" s="6" t="str">
        <f t="shared" si="2"/>
        <v>Buy</v>
      </c>
    </row>
    <row r="11" spans="1:11" x14ac:dyDescent="0.3">
      <c r="A11" s="1">
        <v>45667</v>
      </c>
      <c r="B11">
        <v>3219.5</v>
      </c>
      <c r="C11">
        <v>3320.5</v>
      </c>
      <c r="D11">
        <v>3196.11</v>
      </c>
      <c r="E11">
        <v>3267.49</v>
      </c>
      <c r="F11">
        <v>3267.49</v>
      </c>
      <c r="G11" s="5">
        <v>26503845190</v>
      </c>
      <c r="H11">
        <v>3.86</v>
      </c>
      <c r="I11" s="4">
        <f t="shared" si="0"/>
        <v>3292.2590000000005</v>
      </c>
      <c r="J11" s="4">
        <f t="shared" si="1"/>
        <v>2835.1516000000001</v>
      </c>
      <c r="K11" s="6" t="str">
        <f t="shared" si="2"/>
        <v>Buy</v>
      </c>
    </row>
    <row r="12" spans="1:11" x14ac:dyDescent="0.3">
      <c r="A12" s="1">
        <v>45668</v>
      </c>
      <c r="B12">
        <v>3267.52</v>
      </c>
      <c r="C12">
        <v>3317.65</v>
      </c>
      <c r="D12">
        <v>3219.7</v>
      </c>
      <c r="E12">
        <v>3282.22</v>
      </c>
      <c r="F12">
        <v>3282.22</v>
      </c>
      <c r="G12" s="5">
        <v>11772144561</v>
      </c>
      <c r="H12">
        <v>3</v>
      </c>
      <c r="I12" s="4">
        <f t="shared" si="0"/>
        <v>3293.3139999999999</v>
      </c>
      <c r="J12" s="4">
        <f t="shared" si="1"/>
        <v>2814.1111999999998</v>
      </c>
      <c r="K12" s="6" t="str">
        <f t="shared" si="2"/>
        <v>Buy</v>
      </c>
    </row>
    <row r="13" spans="1:11" x14ac:dyDescent="0.3">
      <c r="A13" s="1">
        <v>45669</v>
      </c>
      <c r="B13">
        <v>3282.15</v>
      </c>
      <c r="C13">
        <v>3298.02</v>
      </c>
      <c r="D13">
        <v>3224.51</v>
      </c>
      <c r="E13">
        <v>3265.95</v>
      </c>
      <c r="F13">
        <v>3265.95</v>
      </c>
      <c r="G13" s="5">
        <v>11647743556</v>
      </c>
      <c r="H13">
        <v>2.2400000000000002</v>
      </c>
      <c r="I13" s="4">
        <f t="shared" si="0"/>
        <v>3297.8330000000001</v>
      </c>
      <c r="J13" s="4">
        <f t="shared" si="1"/>
        <v>2793.2236000000003</v>
      </c>
      <c r="K13" s="6" t="str">
        <f t="shared" si="2"/>
        <v>Buy</v>
      </c>
    </row>
    <row r="14" spans="1:11" x14ac:dyDescent="0.3">
      <c r="A14" s="1">
        <v>45670</v>
      </c>
      <c r="B14">
        <v>3266.1</v>
      </c>
      <c r="C14">
        <v>3335.19</v>
      </c>
      <c r="D14">
        <v>2920.59</v>
      </c>
      <c r="E14">
        <v>3135.5</v>
      </c>
      <c r="F14">
        <v>3135.5</v>
      </c>
      <c r="G14" s="5">
        <v>39911742769</v>
      </c>
      <c r="H14">
        <v>12.69</v>
      </c>
      <c r="I14" s="4">
        <f t="shared" si="0"/>
        <v>3295.2599999999998</v>
      </c>
      <c r="J14" s="4">
        <f t="shared" si="1"/>
        <v>2770.6749999999993</v>
      </c>
      <c r="K14" s="6" t="str">
        <f t="shared" si="2"/>
        <v>Buy</v>
      </c>
    </row>
    <row r="15" spans="1:11" x14ac:dyDescent="0.3">
      <c r="A15" s="1">
        <v>45671</v>
      </c>
      <c r="B15">
        <v>3135.67</v>
      </c>
      <c r="C15">
        <v>3254.75</v>
      </c>
      <c r="D15">
        <v>3126.81</v>
      </c>
      <c r="E15">
        <v>3223.68</v>
      </c>
      <c r="F15">
        <v>3223.68</v>
      </c>
      <c r="G15" s="5">
        <v>22847737224</v>
      </c>
      <c r="H15">
        <v>4.08</v>
      </c>
      <c r="I15" s="4">
        <f t="shared" si="0"/>
        <v>3315.1810000000005</v>
      </c>
      <c r="J15" s="4">
        <f t="shared" si="1"/>
        <v>2752.1985999999993</v>
      </c>
      <c r="K15" s="6" t="str">
        <f t="shared" si="2"/>
        <v>Buy</v>
      </c>
    </row>
    <row r="16" spans="1:11" x14ac:dyDescent="0.3">
      <c r="A16" s="1">
        <v>45672</v>
      </c>
      <c r="B16">
        <v>3223.68</v>
      </c>
      <c r="C16">
        <v>3473.1</v>
      </c>
      <c r="D16">
        <v>3186.14</v>
      </c>
      <c r="E16">
        <v>3450.54</v>
      </c>
      <c r="F16">
        <v>3450.54</v>
      </c>
      <c r="G16" s="5">
        <v>25991614661</v>
      </c>
      <c r="H16">
        <v>8.9</v>
      </c>
      <c r="I16" s="4">
        <f t="shared" si="0"/>
        <v>3323.768</v>
      </c>
      <c r="J16" s="4">
        <f t="shared" si="1"/>
        <v>2732.7843999999996</v>
      </c>
      <c r="K16" s="6" t="str">
        <f t="shared" si="2"/>
        <v>Buy</v>
      </c>
    </row>
    <row r="17" spans="1:11" x14ac:dyDescent="0.3">
      <c r="A17" s="1">
        <v>45673</v>
      </c>
      <c r="B17">
        <v>3450.31</v>
      </c>
      <c r="C17">
        <v>3458.18</v>
      </c>
      <c r="D17">
        <v>3265.68</v>
      </c>
      <c r="E17">
        <v>3308.35</v>
      </c>
      <c r="F17">
        <v>3308.35</v>
      </c>
      <c r="G17" s="5">
        <v>26395516475</v>
      </c>
      <c r="H17">
        <v>5.58</v>
      </c>
      <c r="I17" s="4">
        <f t="shared" si="0"/>
        <v>3310.4409999999998</v>
      </c>
      <c r="J17" s="4">
        <f t="shared" si="1"/>
        <v>2712.6151999999997</v>
      </c>
      <c r="K17" s="6" t="str">
        <f t="shared" si="2"/>
        <v>Buy</v>
      </c>
    </row>
    <row r="18" spans="1:11" x14ac:dyDescent="0.3">
      <c r="A18" s="1">
        <v>45674</v>
      </c>
      <c r="B18">
        <v>3308.19</v>
      </c>
      <c r="C18">
        <v>3525.54</v>
      </c>
      <c r="D18">
        <v>3307.31</v>
      </c>
      <c r="E18">
        <v>3474.11</v>
      </c>
      <c r="F18">
        <v>3474.11</v>
      </c>
      <c r="G18" s="5">
        <v>28200207229</v>
      </c>
      <c r="H18">
        <v>6.6</v>
      </c>
      <c r="I18" s="4">
        <f t="shared" si="0"/>
        <v>3303.2190000000001</v>
      </c>
      <c r="J18" s="4">
        <f t="shared" si="1"/>
        <v>2689.3709999999996</v>
      </c>
      <c r="K18" s="6" t="str">
        <f t="shared" si="2"/>
        <v>Buy</v>
      </c>
    </row>
    <row r="19" spans="1:11" x14ac:dyDescent="0.3">
      <c r="A19" s="1">
        <v>45675</v>
      </c>
      <c r="B19">
        <v>3473.56</v>
      </c>
      <c r="C19">
        <v>3493.06</v>
      </c>
      <c r="D19">
        <v>3228.33</v>
      </c>
      <c r="E19">
        <v>3305.79</v>
      </c>
      <c r="F19">
        <v>3305.79</v>
      </c>
      <c r="G19" s="5">
        <v>32420094038</v>
      </c>
      <c r="H19">
        <v>7.62</v>
      </c>
      <c r="I19" s="4">
        <f t="shared" si="0"/>
        <v>3273.7</v>
      </c>
      <c r="J19" s="4">
        <f t="shared" si="1"/>
        <v>2665.3793999999998</v>
      </c>
      <c r="K19" s="6" t="str">
        <f t="shared" si="2"/>
        <v>Buy</v>
      </c>
    </row>
    <row r="20" spans="1:11" x14ac:dyDescent="0.3">
      <c r="A20" s="1">
        <v>45676</v>
      </c>
      <c r="B20">
        <v>3305.4</v>
      </c>
      <c r="C20">
        <v>3444.21</v>
      </c>
      <c r="D20">
        <v>3127.62</v>
      </c>
      <c r="E20">
        <v>3208.96</v>
      </c>
      <c r="F20">
        <v>3208.96</v>
      </c>
      <c r="G20" s="5">
        <v>57242875399</v>
      </c>
      <c r="H20">
        <v>9.58</v>
      </c>
      <c r="I20" s="4">
        <f t="shared" si="0"/>
        <v>3250.8319999999999</v>
      </c>
      <c r="J20" s="4">
        <f t="shared" si="1"/>
        <v>2640.6365999999998</v>
      </c>
      <c r="K20" s="6" t="str">
        <f t="shared" si="2"/>
        <v>Buy</v>
      </c>
    </row>
    <row r="21" spans="1:11" x14ac:dyDescent="0.3">
      <c r="A21" s="1">
        <v>45677</v>
      </c>
      <c r="B21">
        <v>3208.93</v>
      </c>
      <c r="C21">
        <v>3444.28</v>
      </c>
      <c r="D21">
        <v>3147.52</v>
      </c>
      <c r="E21">
        <v>3278.04</v>
      </c>
      <c r="F21">
        <v>3278.04</v>
      </c>
      <c r="G21" s="5">
        <v>52383187336</v>
      </c>
      <c r="H21">
        <v>9.25</v>
      </c>
      <c r="I21" s="4">
        <f t="shared" si="0"/>
        <v>3241.2359999999999</v>
      </c>
      <c r="J21" s="4">
        <f t="shared" si="1"/>
        <v>2614.3395999999998</v>
      </c>
      <c r="K21" s="6" t="str">
        <f t="shared" si="2"/>
        <v>Buy</v>
      </c>
    </row>
    <row r="22" spans="1:11" x14ac:dyDescent="0.3">
      <c r="A22" s="1">
        <v>45678</v>
      </c>
      <c r="B22">
        <v>3278.44</v>
      </c>
      <c r="C22">
        <v>3365.78</v>
      </c>
      <c r="D22">
        <v>3202.49</v>
      </c>
      <c r="E22">
        <v>3327.41</v>
      </c>
      <c r="F22">
        <v>3327.41</v>
      </c>
      <c r="G22" s="5">
        <v>32804001146</v>
      </c>
      <c r="H22">
        <v>4.9800000000000004</v>
      </c>
      <c r="I22" s="4">
        <f t="shared" si="0"/>
        <v>3238.21</v>
      </c>
      <c r="J22" s="4">
        <f t="shared" si="1"/>
        <v>2586.6079999999997</v>
      </c>
      <c r="K22" s="6" t="str">
        <f t="shared" si="2"/>
        <v>Buy</v>
      </c>
    </row>
    <row r="23" spans="1:11" x14ac:dyDescent="0.3">
      <c r="A23" s="1">
        <v>45679</v>
      </c>
      <c r="B23">
        <v>3327.24</v>
      </c>
      <c r="C23">
        <v>3364.75</v>
      </c>
      <c r="D23">
        <v>3223.39</v>
      </c>
      <c r="E23">
        <v>3240.22</v>
      </c>
      <c r="F23">
        <v>3240.22</v>
      </c>
      <c r="G23" s="5">
        <v>22171220981</v>
      </c>
      <c r="H23">
        <v>4.25</v>
      </c>
      <c r="I23" s="4">
        <f t="shared" si="0"/>
        <v>3235.2960000000003</v>
      </c>
      <c r="J23" s="4">
        <f t="shared" si="1"/>
        <v>2559.1986000000002</v>
      </c>
      <c r="K23" s="6" t="str">
        <f t="shared" si="2"/>
        <v>Buy</v>
      </c>
    </row>
    <row r="24" spans="1:11" x14ac:dyDescent="0.3">
      <c r="A24" s="1">
        <v>45680</v>
      </c>
      <c r="B24">
        <v>3240.48</v>
      </c>
      <c r="C24">
        <v>3346.73</v>
      </c>
      <c r="D24">
        <v>3184.07</v>
      </c>
      <c r="E24">
        <v>3334.71</v>
      </c>
      <c r="F24">
        <v>3334.71</v>
      </c>
      <c r="G24" s="5">
        <v>32419520084</v>
      </c>
      <c r="H24">
        <v>5.0199999999999996</v>
      </c>
      <c r="I24" s="4">
        <f t="shared" si="0"/>
        <v>3223.107</v>
      </c>
      <c r="J24" s="4">
        <f t="shared" si="1"/>
        <v>2531.2013999999999</v>
      </c>
      <c r="K24" s="6" t="str">
        <f t="shared" si="2"/>
        <v>Buy</v>
      </c>
    </row>
    <row r="25" spans="1:11" x14ac:dyDescent="0.3">
      <c r="A25" s="1">
        <v>45681</v>
      </c>
      <c r="B25">
        <v>3334.81</v>
      </c>
      <c r="C25">
        <v>3424.9</v>
      </c>
      <c r="D25">
        <v>3277.32</v>
      </c>
      <c r="E25">
        <v>3309.55</v>
      </c>
      <c r="F25">
        <v>3309.55</v>
      </c>
      <c r="G25" s="5">
        <v>25578325671</v>
      </c>
      <c r="H25">
        <v>4.43</v>
      </c>
      <c r="I25" s="4">
        <f t="shared" si="0"/>
        <v>3176.5050000000001</v>
      </c>
      <c r="J25" s="4">
        <f t="shared" si="1"/>
        <v>2504.7421999999997</v>
      </c>
      <c r="K25" s="6" t="str">
        <f t="shared" si="2"/>
        <v>Buy</v>
      </c>
    </row>
    <row r="26" spans="1:11" x14ac:dyDescent="0.3">
      <c r="A26" s="1">
        <v>45682</v>
      </c>
      <c r="B26">
        <v>3309.71</v>
      </c>
      <c r="C26">
        <v>3349.3</v>
      </c>
      <c r="D26">
        <v>3270.27</v>
      </c>
      <c r="E26">
        <v>3317.27</v>
      </c>
      <c r="F26">
        <v>3317.27</v>
      </c>
      <c r="G26" s="5">
        <v>13744316078</v>
      </c>
      <c r="H26">
        <v>2.39</v>
      </c>
      <c r="I26" s="4">
        <f t="shared" si="0"/>
        <v>3134.0069999999996</v>
      </c>
      <c r="J26" s="4">
        <f t="shared" si="1"/>
        <v>2477.2952</v>
      </c>
      <c r="K26" s="6" t="str">
        <f t="shared" si="2"/>
        <v>Buy</v>
      </c>
    </row>
    <row r="27" spans="1:11" x14ac:dyDescent="0.3">
      <c r="A27" s="1">
        <v>45683</v>
      </c>
      <c r="B27">
        <v>3317.29</v>
      </c>
      <c r="C27">
        <v>3359.31</v>
      </c>
      <c r="D27">
        <v>3233.92</v>
      </c>
      <c r="E27">
        <v>3236.13</v>
      </c>
      <c r="F27">
        <v>3236.13</v>
      </c>
      <c r="G27" s="5">
        <v>14471528757</v>
      </c>
      <c r="H27">
        <v>3.78</v>
      </c>
      <c r="I27" s="4">
        <f t="shared" si="0"/>
        <v>3075.7849999999999</v>
      </c>
      <c r="J27" s="4">
        <f t="shared" si="1"/>
        <v>2449.1596000000004</v>
      </c>
      <c r="K27" s="6" t="str">
        <f t="shared" si="2"/>
        <v>Buy</v>
      </c>
    </row>
    <row r="28" spans="1:11" x14ac:dyDescent="0.3">
      <c r="A28" s="1">
        <v>45684</v>
      </c>
      <c r="B28">
        <v>3235.86</v>
      </c>
      <c r="C28">
        <v>3250.4</v>
      </c>
      <c r="D28">
        <v>3024.09</v>
      </c>
      <c r="E28">
        <v>3178.92</v>
      </c>
      <c r="F28">
        <v>3178.92</v>
      </c>
      <c r="G28" s="5">
        <v>39412486482</v>
      </c>
      <c r="H28">
        <v>6.99</v>
      </c>
      <c r="I28" s="4">
        <f t="shared" si="0"/>
        <v>3030.95</v>
      </c>
      <c r="J28" s="4">
        <f t="shared" si="1"/>
        <v>2422.0907999999999</v>
      </c>
      <c r="K28" s="6" t="str">
        <f t="shared" si="2"/>
        <v>Buy</v>
      </c>
    </row>
    <row r="29" spans="1:11" x14ac:dyDescent="0.3">
      <c r="A29" s="1">
        <v>45685</v>
      </c>
      <c r="B29">
        <v>3179.09</v>
      </c>
      <c r="C29">
        <v>3222.74</v>
      </c>
      <c r="D29">
        <v>3040.09</v>
      </c>
      <c r="E29">
        <v>3077.11</v>
      </c>
      <c r="F29">
        <v>3077.11</v>
      </c>
      <c r="G29" s="5">
        <v>20718206194</v>
      </c>
      <c r="H29">
        <v>5.75</v>
      </c>
      <c r="I29" s="4">
        <f t="shared" si="0"/>
        <v>2981.8980000000001</v>
      </c>
      <c r="J29" s="4">
        <f t="shared" si="1"/>
        <v>2399.0592000000001</v>
      </c>
      <c r="K29" s="6" t="str">
        <f t="shared" si="2"/>
        <v>Buy</v>
      </c>
    </row>
    <row r="30" spans="1:11" x14ac:dyDescent="0.3">
      <c r="A30" s="1">
        <v>45686</v>
      </c>
      <c r="B30">
        <v>3076.38</v>
      </c>
      <c r="C30">
        <v>3177.98</v>
      </c>
      <c r="D30">
        <v>3055.18</v>
      </c>
      <c r="E30">
        <v>3113</v>
      </c>
      <c r="F30">
        <v>3113</v>
      </c>
      <c r="G30" s="5">
        <v>22727786058</v>
      </c>
      <c r="H30">
        <v>3.99</v>
      </c>
      <c r="I30" s="4">
        <f t="shared" si="0"/>
        <v>2936.4080000000004</v>
      </c>
      <c r="J30" s="4">
        <f t="shared" si="1"/>
        <v>2376.8224</v>
      </c>
      <c r="K30" s="6" t="str">
        <f t="shared" si="2"/>
        <v>Buy</v>
      </c>
    </row>
    <row r="31" spans="1:11" x14ac:dyDescent="0.3">
      <c r="A31" s="1">
        <v>45687</v>
      </c>
      <c r="B31">
        <v>3113.29</v>
      </c>
      <c r="C31">
        <v>3282.99</v>
      </c>
      <c r="D31">
        <v>3093.12</v>
      </c>
      <c r="E31">
        <v>3247.78</v>
      </c>
      <c r="F31">
        <v>3247.78</v>
      </c>
      <c r="G31" s="5">
        <v>19958405782</v>
      </c>
      <c r="H31">
        <v>6.1</v>
      </c>
      <c r="I31" s="4">
        <f t="shared" si="0"/>
        <v>2888.3390000000004</v>
      </c>
      <c r="J31" s="4">
        <f t="shared" si="1"/>
        <v>2354.7636000000002</v>
      </c>
      <c r="K31" s="6" t="str">
        <f t="shared" si="2"/>
        <v>Buy</v>
      </c>
    </row>
    <row r="32" spans="1:11" x14ac:dyDescent="0.3">
      <c r="A32" s="1">
        <v>45688</v>
      </c>
      <c r="B32">
        <v>3247.87</v>
      </c>
      <c r="C32">
        <v>3437.57</v>
      </c>
      <c r="D32">
        <v>3214.94</v>
      </c>
      <c r="E32">
        <v>3298.27</v>
      </c>
      <c r="F32">
        <v>3298.27</v>
      </c>
      <c r="G32" s="5">
        <v>30128115902</v>
      </c>
      <c r="H32">
        <v>6.85</v>
      </c>
      <c r="I32" s="4">
        <f t="shared" si="0"/>
        <v>2826.433</v>
      </c>
      <c r="J32" s="4">
        <f t="shared" si="1"/>
        <v>2331.6454000000003</v>
      </c>
      <c r="K32" s="6" t="str">
        <f t="shared" si="2"/>
        <v>Buy</v>
      </c>
    </row>
    <row r="33" spans="1:11" x14ac:dyDescent="0.3">
      <c r="A33" s="1">
        <v>45689</v>
      </c>
      <c r="B33">
        <v>3298.82</v>
      </c>
      <c r="C33">
        <v>3329.66</v>
      </c>
      <c r="D33">
        <v>3103.92</v>
      </c>
      <c r="E33">
        <v>3118.33</v>
      </c>
      <c r="F33">
        <v>3118.33</v>
      </c>
      <c r="G33" s="5">
        <v>19917507079</v>
      </c>
      <c r="H33">
        <v>6.84</v>
      </c>
      <c r="I33" s="4">
        <f t="shared" si="0"/>
        <v>2762.7230000000004</v>
      </c>
      <c r="J33" s="4">
        <f t="shared" si="1"/>
        <v>2306.6320000000005</v>
      </c>
      <c r="K33" s="6" t="str">
        <f t="shared" si="2"/>
        <v>Buy</v>
      </c>
    </row>
    <row r="34" spans="1:11" x14ac:dyDescent="0.3">
      <c r="A34" s="1">
        <v>45690</v>
      </c>
      <c r="B34">
        <v>3118.61</v>
      </c>
      <c r="C34">
        <v>3161.89</v>
      </c>
      <c r="D34">
        <v>2755.47</v>
      </c>
      <c r="E34">
        <v>2868.69</v>
      </c>
      <c r="F34">
        <v>2868.69</v>
      </c>
      <c r="G34" s="5">
        <v>42060930305</v>
      </c>
      <c r="H34">
        <v>13.03</v>
      </c>
      <c r="I34" s="4">
        <f t="shared" ref="I34:I65" si="3">AVERAGE(E34:E43)</f>
        <v>2711.1680000000001</v>
      </c>
      <c r="J34" s="4">
        <f t="shared" ref="J34:J65" si="4">AVERAGE(D34:D83)</f>
        <v>2284.1078000000007</v>
      </c>
      <c r="K34" s="6" t="str">
        <f t="shared" ref="K34:K65" si="5">IF(I34&gt;J34,"Buy","Sell")</f>
        <v>Buy</v>
      </c>
    </row>
    <row r="35" spans="1:11" x14ac:dyDescent="0.3">
      <c r="A35" s="1">
        <v>45691</v>
      </c>
      <c r="B35">
        <v>2868.08</v>
      </c>
      <c r="C35">
        <v>2919.48</v>
      </c>
      <c r="D35">
        <v>2159.2800000000002</v>
      </c>
      <c r="E35">
        <v>2884.57</v>
      </c>
      <c r="F35">
        <v>2884.57</v>
      </c>
      <c r="G35" s="5">
        <v>92453553253</v>
      </c>
      <c r="H35">
        <v>26.51</v>
      </c>
      <c r="I35" s="4">
        <f t="shared" si="3"/>
        <v>2697.989</v>
      </c>
      <c r="J35" s="4">
        <f t="shared" si="4"/>
        <v>2268.5736000000006</v>
      </c>
      <c r="K35" s="6" t="str">
        <f t="shared" si="5"/>
        <v>Buy</v>
      </c>
    </row>
    <row r="36" spans="1:11" x14ac:dyDescent="0.3">
      <c r="A36" s="1">
        <v>45692</v>
      </c>
      <c r="B36">
        <v>2883.82</v>
      </c>
      <c r="C36">
        <v>2888.25</v>
      </c>
      <c r="D36">
        <v>2636.17</v>
      </c>
      <c r="E36">
        <v>2735.05</v>
      </c>
      <c r="F36">
        <v>2735.05</v>
      </c>
      <c r="G36" s="5">
        <v>48795275985</v>
      </c>
      <c r="H36">
        <v>8.74</v>
      </c>
      <c r="I36" s="4">
        <f t="shared" si="3"/>
        <v>2677.1220000000003</v>
      </c>
      <c r="J36" s="4">
        <f t="shared" si="4"/>
        <v>2266.1608000000006</v>
      </c>
      <c r="K36" s="6" t="str">
        <f t="shared" si="5"/>
        <v>Buy</v>
      </c>
    </row>
    <row r="37" spans="1:11" x14ac:dyDescent="0.3">
      <c r="A37" s="1">
        <v>45693</v>
      </c>
      <c r="B37">
        <v>2735.23</v>
      </c>
      <c r="C37">
        <v>2824.4</v>
      </c>
      <c r="D37">
        <v>2701.1</v>
      </c>
      <c r="E37">
        <v>2787.78</v>
      </c>
      <c r="F37">
        <v>2787.78</v>
      </c>
      <c r="G37" s="5">
        <v>31960764447</v>
      </c>
      <c r="H37">
        <v>4.51</v>
      </c>
      <c r="I37" s="4">
        <f t="shared" si="3"/>
        <v>2676.2260000000001</v>
      </c>
      <c r="J37" s="4">
        <f t="shared" si="4"/>
        <v>2253.0856000000003</v>
      </c>
      <c r="K37" s="6" t="str">
        <f t="shared" si="5"/>
        <v>Buy</v>
      </c>
    </row>
    <row r="38" spans="1:11" x14ac:dyDescent="0.3">
      <c r="A38" s="1">
        <v>45694</v>
      </c>
      <c r="B38">
        <v>2787.66</v>
      </c>
      <c r="C38">
        <v>2857.14</v>
      </c>
      <c r="D38">
        <v>2662.45</v>
      </c>
      <c r="E38">
        <v>2688.4</v>
      </c>
      <c r="F38">
        <v>2688.4</v>
      </c>
      <c r="G38" s="5">
        <v>29500645692</v>
      </c>
      <c r="H38">
        <v>6.98</v>
      </c>
      <c r="I38" s="4">
        <f t="shared" si="3"/>
        <v>2666.8040000000005</v>
      </c>
      <c r="J38" s="4">
        <f t="shared" si="4"/>
        <v>2238.8180000000007</v>
      </c>
      <c r="K38" s="6" t="str">
        <f t="shared" si="5"/>
        <v>Buy</v>
      </c>
    </row>
    <row r="39" spans="1:11" x14ac:dyDescent="0.3">
      <c r="A39" s="1">
        <v>45695</v>
      </c>
      <c r="B39">
        <v>2688.9</v>
      </c>
      <c r="C39">
        <v>2798.03</v>
      </c>
      <c r="D39">
        <v>2564.9699999999998</v>
      </c>
      <c r="E39">
        <v>2622.21</v>
      </c>
      <c r="F39">
        <v>2622.21</v>
      </c>
      <c r="G39" s="5">
        <v>29526663418</v>
      </c>
      <c r="H39">
        <v>8.67</v>
      </c>
      <c r="I39" s="4">
        <f t="shared" si="3"/>
        <v>2664.2960000000003</v>
      </c>
      <c r="J39" s="4">
        <f t="shared" si="4"/>
        <v>2222.8292000000006</v>
      </c>
      <c r="K39" s="6" t="str">
        <f t="shared" si="5"/>
        <v>Buy</v>
      </c>
    </row>
    <row r="40" spans="1:11" x14ac:dyDescent="0.3">
      <c r="A40" s="1">
        <v>45696</v>
      </c>
      <c r="B40">
        <v>2623</v>
      </c>
      <c r="C40">
        <v>2665.48</v>
      </c>
      <c r="D40">
        <v>2591.7800000000002</v>
      </c>
      <c r="E40">
        <v>2632.31</v>
      </c>
      <c r="F40">
        <v>2632.31</v>
      </c>
      <c r="G40" s="5">
        <v>17059263074</v>
      </c>
      <c r="H40">
        <v>2.81</v>
      </c>
      <c r="I40" s="4">
        <f t="shared" si="3"/>
        <v>2676.395</v>
      </c>
      <c r="J40" s="4">
        <f t="shared" si="4"/>
        <v>2207.5138000000002</v>
      </c>
      <c r="K40" s="6" t="str">
        <f t="shared" si="5"/>
        <v>Buy</v>
      </c>
    </row>
    <row r="41" spans="1:11" x14ac:dyDescent="0.3">
      <c r="A41" s="1">
        <v>45697</v>
      </c>
      <c r="B41">
        <v>2632.58</v>
      </c>
      <c r="C41">
        <v>2695.22</v>
      </c>
      <c r="D41">
        <v>2530.44</v>
      </c>
      <c r="E41">
        <v>2628.72</v>
      </c>
      <c r="F41">
        <v>2628.72</v>
      </c>
      <c r="G41" s="5">
        <v>17517088276</v>
      </c>
      <c r="H41">
        <v>6.26</v>
      </c>
      <c r="I41" s="4">
        <f t="shared" si="3"/>
        <v>2680.098</v>
      </c>
      <c r="J41" s="4">
        <f t="shared" si="4"/>
        <v>2191.0664000000006</v>
      </c>
      <c r="K41" s="6" t="str">
        <f t="shared" si="5"/>
        <v>Buy</v>
      </c>
    </row>
    <row r="42" spans="1:11" x14ac:dyDescent="0.3">
      <c r="A42" s="1">
        <v>45698</v>
      </c>
      <c r="B42">
        <v>2628.65</v>
      </c>
      <c r="C42">
        <v>2692.81</v>
      </c>
      <c r="D42">
        <v>2564.02</v>
      </c>
      <c r="E42">
        <v>2661.17</v>
      </c>
      <c r="F42">
        <v>2661.17</v>
      </c>
      <c r="G42" s="5">
        <v>19414208113</v>
      </c>
      <c r="H42">
        <v>4.9000000000000004</v>
      </c>
      <c r="I42" s="4">
        <f t="shared" si="3"/>
        <v>2688.8030000000003</v>
      </c>
      <c r="J42" s="4">
        <f t="shared" si="4"/>
        <v>2176.0314000000003</v>
      </c>
      <c r="K42" s="6" t="str">
        <f t="shared" si="5"/>
        <v>Buy</v>
      </c>
    </row>
    <row r="43" spans="1:11" x14ac:dyDescent="0.3">
      <c r="A43" s="1">
        <v>45699</v>
      </c>
      <c r="B43">
        <v>2661.32</v>
      </c>
      <c r="C43">
        <v>2724.9</v>
      </c>
      <c r="D43">
        <v>2565.4</v>
      </c>
      <c r="E43">
        <v>2602.7800000000002</v>
      </c>
      <c r="F43">
        <v>2602.7800000000002</v>
      </c>
      <c r="G43" s="5">
        <v>21156550492</v>
      </c>
      <c r="H43">
        <v>5.99</v>
      </c>
      <c r="I43" s="4">
        <f t="shared" si="3"/>
        <v>2696.7249999999999</v>
      </c>
      <c r="J43" s="4">
        <f t="shared" si="4"/>
        <v>2161.1580000000004</v>
      </c>
      <c r="K43" s="6" t="str">
        <f t="shared" si="5"/>
        <v>Buy</v>
      </c>
    </row>
    <row r="44" spans="1:11" x14ac:dyDescent="0.3">
      <c r="A44" s="1">
        <v>45700</v>
      </c>
      <c r="B44">
        <v>2602.83</v>
      </c>
      <c r="C44">
        <v>2794.87</v>
      </c>
      <c r="D44">
        <v>2551.17</v>
      </c>
      <c r="E44">
        <v>2736.9</v>
      </c>
      <c r="F44">
        <v>2736.9</v>
      </c>
      <c r="G44" s="5">
        <v>26919387954</v>
      </c>
      <c r="H44">
        <v>9.36</v>
      </c>
      <c r="I44" s="4">
        <f t="shared" si="3"/>
        <v>2702.413</v>
      </c>
      <c r="J44" s="4">
        <f t="shared" si="4"/>
        <v>2145.5052000000005</v>
      </c>
      <c r="K44" s="6" t="str">
        <f t="shared" si="5"/>
        <v>Buy</v>
      </c>
    </row>
    <row r="45" spans="1:11" x14ac:dyDescent="0.3">
      <c r="A45" s="1">
        <v>45701</v>
      </c>
      <c r="B45">
        <v>2737.03</v>
      </c>
      <c r="C45">
        <v>2756.44</v>
      </c>
      <c r="D45">
        <v>2615.67</v>
      </c>
      <c r="E45">
        <v>2675.9</v>
      </c>
      <c r="F45">
        <v>2675.9</v>
      </c>
      <c r="G45" s="5">
        <v>19481004625</v>
      </c>
      <c r="H45">
        <v>5.14</v>
      </c>
      <c r="I45" s="4">
        <f t="shared" si="3"/>
        <v>2705.1259999999997</v>
      </c>
      <c r="J45" s="4">
        <f t="shared" si="4"/>
        <v>2129.5094000000008</v>
      </c>
      <c r="K45" s="6" t="str">
        <f t="shared" si="5"/>
        <v>Buy</v>
      </c>
    </row>
    <row r="46" spans="1:11" x14ac:dyDescent="0.3">
      <c r="A46" s="1">
        <v>45702</v>
      </c>
      <c r="B46">
        <v>2675.94</v>
      </c>
      <c r="C46">
        <v>2790.02</v>
      </c>
      <c r="D46">
        <v>2666.27</v>
      </c>
      <c r="E46">
        <v>2726.09</v>
      </c>
      <c r="F46">
        <v>2726.09</v>
      </c>
      <c r="G46" s="5">
        <v>17732289901</v>
      </c>
      <c r="H46">
        <v>4.62</v>
      </c>
      <c r="I46" s="4">
        <f t="shared" si="3"/>
        <v>2719.6669999999999</v>
      </c>
      <c r="J46" s="4">
        <f t="shared" si="4"/>
        <v>2112.4078000000004</v>
      </c>
      <c r="K46" s="6" t="str">
        <f t="shared" si="5"/>
        <v>Buy</v>
      </c>
    </row>
    <row r="47" spans="1:11" x14ac:dyDescent="0.3">
      <c r="A47" s="1">
        <v>45703</v>
      </c>
      <c r="B47">
        <v>2726.07</v>
      </c>
      <c r="C47">
        <v>2738.68</v>
      </c>
      <c r="D47">
        <v>2668.53</v>
      </c>
      <c r="E47">
        <v>2693.56</v>
      </c>
      <c r="F47">
        <v>2693.56</v>
      </c>
      <c r="G47" s="5">
        <v>10803019357</v>
      </c>
      <c r="H47">
        <v>2.57</v>
      </c>
      <c r="I47" s="4">
        <f t="shared" si="3"/>
        <v>2698.4399999999996</v>
      </c>
      <c r="J47" s="4">
        <f t="shared" si="4"/>
        <v>2094.4326000000001</v>
      </c>
      <c r="K47" s="6" t="str">
        <f t="shared" si="5"/>
        <v>Buy</v>
      </c>
    </row>
    <row r="48" spans="1:11" x14ac:dyDescent="0.3">
      <c r="A48" s="1">
        <v>45704</v>
      </c>
      <c r="B48">
        <v>2693.56</v>
      </c>
      <c r="C48">
        <v>2724.1</v>
      </c>
      <c r="D48">
        <v>2655.3</v>
      </c>
      <c r="E48">
        <v>2663.32</v>
      </c>
      <c r="F48">
        <v>2663.32</v>
      </c>
      <c r="G48" s="5">
        <v>10593602117</v>
      </c>
      <c r="H48">
        <v>2.5499999999999998</v>
      </c>
      <c r="I48" s="4">
        <f t="shared" si="3"/>
        <v>2678.4430000000002</v>
      </c>
      <c r="J48" s="4">
        <f t="shared" si="4"/>
        <v>2071.8508000000002</v>
      </c>
      <c r="K48" s="6" t="str">
        <f t="shared" si="5"/>
        <v>Buy</v>
      </c>
    </row>
    <row r="49" spans="1:11" x14ac:dyDescent="0.3">
      <c r="A49" s="1">
        <v>45705</v>
      </c>
      <c r="B49">
        <v>2663.23</v>
      </c>
      <c r="C49">
        <v>2848.78</v>
      </c>
      <c r="D49">
        <v>2640.18</v>
      </c>
      <c r="E49">
        <v>2743.2</v>
      </c>
      <c r="F49">
        <v>2743.2</v>
      </c>
      <c r="G49" s="5">
        <v>24170425078</v>
      </c>
      <c r="H49">
        <v>7.83</v>
      </c>
      <c r="I49" s="4">
        <f t="shared" si="3"/>
        <v>2645.2560000000003</v>
      </c>
      <c r="J49" s="4">
        <f t="shared" si="4"/>
        <v>2047.0522000000003</v>
      </c>
      <c r="K49" s="6" t="str">
        <f t="shared" si="5"/>
        <v>Buy</v>
      </c>
    </row>
    <row r="50" spans="1:11" x14ac:dyDescent="0.3">
      <c r="A50" s="1">
        <v>45706</v>
      </c>
      <c r="B50">
        <v>2743.02</v>
      </c>
      <c r="C50">
        <v>2754.68</v>
      </c>
      <c r="D50">
        <v>2606.9</v>
      </c>
      <c r="E50">
        <v>2669.34</v>
      </c>
      <c r="F50">
        <v>2669.34</v>
      </c>
      <c r="G50" s="5">
        <v>23004152928</v>
      </c>
      <c r="H50">
        <v>5.39</v>
      </c>
      <c r="I50" s="4">
        <f t="shared" si="3"/>
        <v>2601.4839999999999</v>
      </c>
      <c r="J50" s="4">
        <f t="shared" si="4"/>
        <v>2023.2008000000001</v>
      </c>
      <c r="K50" s="6" t="str">
        <f t="shared" si="5"/>
        <v>Buy</v>
      </c>
    </row>
    <row r="51" spans="1:11" x14ac:dyDescent="0.3">
      <c r="A51" s="1">
        <v>45707</v>
      </c>
      <c r="B51">
        <v>2669.21</v>
      </c>
      <c r="C51">
        <v>2735.92</v>
      </c>
      <c r="D51">
        <v>2656.38</v>
      </c>
      <c r="E51">
        <v>2715.77</v>
      </c>
      <c r="F51">
        <v>2715.77</v>
      </c>
      <c r="G51" s="5">
        <v>15272401903</v>
      </c>
      <c r="H51">
        <v>2.98</v>
      </c>
      <c r="I51" s="4">
        <f t="shared" si="3"/>
        <v>2558.3409999999999</v>
      </c>
      <c r="J51" s="4">
        <f t="shared" si="4"/>
        <v>1998.7988</v>
      </c>
      <c r="K51" s="6" t="str">
        <f t="shared" si="5"/>
        <v>Buy</v>
      </c>
    </row>
    <row r="52" spans="1:11" x14ac:dyDescent="0.3">
      <c r="A52" s="1">
        <v>45708</v>
      </c>
      <c r="B52">
        <v>2715.68</v>
      </c>
      <c r="C52">
        <v>2770.03</v>
      </c>
      <c r="D52">
        <v>2708.22</v>
      </c>
      <c r="E52">
        <v>2740.39</v>
      </c>
      <c r="F52">
        <v>2740.39</v>
      </c>
      <c r="G52" s="5">
        <v>15917259320</v>
      </c>
      <c r="H52">
        <v>2.2799999999999998</v>
      </c>
      <c r="I52" s="4">
        <f t="shared" si="3"/>
        <v>2508.4279999999999</v>
      </c>
      <c r="J52" s="4">
        <f t="shared" si="4"/>
        <v>1975.1693999999998</v>
      </c>
      <c r="K52" s="6" t="str">
        <f t="shared" si="5"/>
        <v>Buy</v>
      </c>
    </row>
    <row r="53" spans="1:11" x14ac:dyDescent="0.3">
      <c r="A53" s="1">
        <v>45709</v>
      </c>
      <c r="B53">
        <v>2740.02</v>
      </c>
      <c r="C53">
        <v>2842.83</v>
      </c>
      <c r="D53">
        <v>2616.92</v>
      </c>
      <c r="E53">
        <v>2659.66</v>
      </c>
      <c r="F53">
        <v>2659.66</v>
      </c>
      <c r="G53" s="5">
        <v>31441524621</v>
      </c>
      <c r="H53">
        <v>8.24</v>
      </c>
      <c r="I53" s="4">
        <f t="shared" si="3"/>
        <v>2486.3579999999997</v>
      </c>
      <c r="J53" s="4">
        <f t="shared" si="4"/>
        <v>1951.105</v>
      </c>
      <c r="K53" s="6" t="str">
        <f t="shared" si="5"/>
        <v>Buy</v>
      </c>
    </row>
    <row r="54" spans="1:11" x14ac:dyDescent="0.3">
      <c r="A54" s="1">
        <v>45710</v>
      </c>
      <c r="B54">
        <v>2660.04</v>
      </c>
      <c r="C54">
        <v>2797.06</v>
      </c>
      <c r="D54">
        <v>2653.87</v>
      </c>
      <c r="E54">
        <v>2764.03</v>
      </c>
      <c r="F54">
        <v>2764.03</v>
      </c>
      <c r="G54" s="5">
        <v>16403164397</v>
      </c>
      <c r="H54">
        <v>5.38</v>
      </c>
      <c r="I54" s="4">
        <f t="shared" si="3"/>
        <v>2434.9489999999996</v>
      </c>
      <c r="J54" s="4">
        <f t="shared" si="4"/>
        <v>1929.7030000000002</v>
      </c>
      <c r="K54" s="6" t="str">
        <f t="shared" si="5"/>
        <v>Buy</v>
      </c>
    </row>
    <row r="55" spans="1:11" x14ac:dyDescent="0.3">
      <c r="A55" s="1">
        <v>45711</v>
      </c>
      <c r="B55">
        <v>2764.03</v>
      </c>
      <c r="C55">
        <v>2850.61</v>
      </c>
      <c r="D55">
        <v>2746.77</v>
      </c>
      <c r="E55">
        <v>2821.31</v>
      </c>
      <c r="F55">
        <v>2821.31</v>
      </c>
      <c r="G55" s="5">
        <v>20493767269</v>
      </c>
      <c r="H55">
        <v>3.76</v>
      </c>
      <c r="I55" s="4">
        <f t="shared" si="3"/>
        <v>2375.5479999999998</v>
      </c>
      <c r="J55" s="4">
        <f t="shared" si="4"/>
        <v>1907.9223999999999</v>
      </c>
      <c r="K55" s="6" t="str">
        <f t="shared" si="5"/>
        <v>Buy</v>
      </c>
    </row>
    <row r="56" spans="1:11" x14ac:dyDescent="0.3">
      <c r="A56" s="1">
        <v>45712</v>
      </c>
      <c r="B56">
        <v>2820.46</v>
      </c>
      <c r="C56">
        <v>2839.01</v>
      </c>
      <c r="D56">
        <v>2478.9</v>
      </c>
      <c r="E56">
        <v>2513.8200000000002</v>
      </c>
      <c r="F56">
        <v>2513.8200000000002</v>
      </c>
      <c r="G56" s="5">
        <v>29127380459</v>
      </c>
      <c r="H56">
        <v>12.77</v>
      </c>
      <c r="I56" s="4">
        <f t="shared" si="3"/>
        <v>2317.6149999999998</v>
      </c>
      <c r="J56" s="4">
        <f t="shared" si="4"/>
        <v>1884.9088000000002</v>
      </c>
      <c r="K56" s="6" t="str">
        <f t="shared" si="5"/>
        <v>Buy</v>
      </c>
    </row>
    <row r="57" spans="1:11" x14ac:dyDescent="0.3">
      <c r="A57" s="1">
        <v>45713</v>
      </c>
      <c r="B57">
        <v>2514.21</v>
      </c>
      <c r="C57">
        <v>2529.67</v>
      </c>
      <c r="D57">
        <v>2326.63</v>
      </c>
      <c r="E57">
        <v>2493.59</v>
      </c>
      <c r="F57">
        <v>2493.59</v>
      </c>
      <c r="G57" s="5">
        <v>40044790246</v>
      </c>
      <c r="H57">
        <v>8.08</v>
      </c>
      <c r="I57" s="4">
        <f t="shared" si="3"/>
        <v>2286.4809999999998</v>
      </c>
      <c r="J57" s="4">
        <f t="shared" si="4"/>
        <v>1867.0354</v>
      </c>
      <c r="K57" s="6" t="str">
        <f t="shared" si="5"/>
        <v>Buy</v>
      </c>
    </row>
    <row r="58" spans="1:11" x14ac:dyDescent="0.3">
      <c r="A58" s="1">
        <v>45714</v>
      </c>
      <c r="B58">
        <v>2493.38</v>
      </c>
      <c r="C58">
        <v>2503.42</v>
      </c>
      <c r="D58">
        <v>2255.0500000000002</v>
      </c>
      <c r="E58">
        <v>2331.4499999999998</v>
      </c>
      <c r="F58">
        <v>2331.4499999999998</v>
      </c>
      <c r="G58" s="5">
        <v>28815111323</v>
      </c>
      <c r="H58">
        <v>9.9600000000000009</v>
      </c>
      <c r="I58" s="4">
        <f t="shared" si="3"/>
        <v>2251.0209999999997</v>
      </c>
      <c r="J58" s="4">
        <f t="shared" si="4"/>
        <v>1851.3034</v>
      </c>
      <c r="K58" s="6" t="str">
        <f t="shared" si="5"/>
        <v>Buy</v>
      </c>
    </row>
    <row r="59" spans="1:11" x14ac:dyDescent="0.3">
      <c r="A59" s="1">
        <v>45715</v>
      </c>
      <c r="B59">
        <v>2331.5100000000002</v>
      </c>
      <c r="C59">
        <v>2378.09</v>
      </c>
      <c r="D59">
        <v>2230.4499999999998</v>
      </c>
      <c r="E59">
        <v>2305.48</v>
      </c>
      <c r="F59">
        <v>2305.48</v>
      </c>
      <c r="G59" s="5">
        <v>24286213447</v>
      </c>
      <c r="H59">
        <v>6.33</v>
      </c>
      <c r="I59" s="4">
        <f t="shared" si="3"/>
        <v>2238.0270000000005</v>
      </c>
      <c r="J59" s="4">
        <f t="shared" si="4"/>
        <v>1837.4863999999998</v>
      </c>
      <c r="K59" s="6" t="str">
        <f t="shared" si="5"/>
        <v>Buy</v>
      </c>
    </row>
    <row r="60" spans="1:11" x14ac:dyDescent="0.3">
      <c r="A60" s="1">
        <v>45716</v>
      </c>
      <c r="B60">
        <v>2305.56</v>
      </c>
      <c r="C60">
        <v>2310.9499999999998</v>
      </c>
      <c r="D60">
        <v>2076.17</v>
      </c>
      <c r="E60">
        <v>2237.91</v>
      </c>
      <c r="F60">
        <v>2237.91</v>
      </c>
      <c r="G60" s="5">
        <v>35737904667</v>
      </c>
      <c r="H60">
        <v>10.18</v>
      </c>
      <c r="I60" s="4">
        <f t="shared" si="3"/>
        <v>2209.0299999999997</v>
      </c>
      <c r="J60" s="4">
        <f t="shared" si="4"/>
        <v>1824.3553999999997</v>
      </c>
      <c r="K60" s="6" t="str">
        <f t="shared" si="5"/>
        <v>Buy</v>
      </c>
    </row>
    <row r="61" spans="1:11" x14ac:dyDescent="0.3">
      <c r="A61" s="1">
        <v>45717</v>
      </c>
      <c r="B61">
        <v>2237.94</v>
      </c>
      <c r="C61">
        <v>2279.87</v>
      </c>
      <c r="D61">
        <v>2144.09</v>
      </c>
      <c r="E61">
        <v>2216.64</v>
      </c>
      <c r="F61">
        <v>2216.64</v>
      </c>
      <c r="G61" s="5">
        <v>16135258239</v>
      </c>
      <c r="H61">
        <v>6.07</v>
      </c>
      <c r="I61" s="4">
        <f t="shared" si="3"/>
        <v>2171.3539999999998</v>
      </c>
      <c r="J61" s="4">
        <f t="shared" si="4"/>
        <v>1814.5413999999998</v>
      </c>
      <c r="K61" s="6" t="str">
        <f t="shared" si="5"/>
        <v>Buy</v>
      </c>
    </row>
    <row r="62" spans="1:11" x14ac:dyDescent="0.3">
      <c r="A62" s="1">
        <v>45718</v>
      </c>
      <c r="B62">
        <v>2216.52</v>
      </c>
      <c r="C62">
        <v>2548.81</v>
      </c>
      <c r="D62">
        <v>2175.3200000000002</v>
      </c>
      <c r="E62">
        <v>2519.69</v>
      </c>
      <c r="F62">
        <v>2519.69</v>
      </c>
      <c r="G62" s="5">
        <v>34854193845</v>
      </c>
      <c r="H62">
        <v>16.850000000000001</v>
      </c>
      <c r="I62" s="4">
        <f t="shared" si="3"/>
        <v>2141.674</v>
      </c>
      <c r="J62" s="4">
        <f t="shared" si="4"/>
        <v>1802.9934000000001</v>
      </c>
      <c r="K62" s="6" t="str">
        <f t="shared" si="5"/>
        <v>Buy</v>
      </c>
    </row>
    <row r="63" spans="1:11" x14ac:dyDescent="0.3">
      <c r="A63" s="1">
        <v>45719</v>
      </c>
      <c r="B63">
        <v>2519.5300000000002</v>
      </c>
      <c r="C63">
        <v>2522.3200000000002</v>
      </c>
      <c r="D63">
        <v>2097.08</v>
      </c>
      <c r="E63">
        <v>2145.5700000000002</v>
      </c>
      <c r="F63">
        <v>2145.5700000000002</v>
      </c>
      <c r="G63" s="5">
        <v>31473561910</v>
      </c>
      <c r="H63">
        <v>16.88</v>
      </c>
      <c r="I63" s="4">
        <f t="shared" si="3"/>
        <v>2080.6030000000001</v>
      </c>
      <c r="J63" s="4">
        <f t="shared" si="4"/>
        <v>1790.8099999999997</v>
      </c>
      <c r="K63" s="6" t="str">
        <f t="shared" si="5"/>
        <v>Buy</v>
      </c>
    </row>
    <row r="64" spans="1:11" x14ac:dyDescent="0.3">
      <c r="A64" s="1">
        <v>45720</v>
      </c>
      <c r="B64">
        <v>2145.65</v>
      </c>
      <c r="C64">
        <v>2220.36</v>
      </c>
      <c r="D64">
        <v>1996.77</v>
      </c>
      <c r="E64">
        <v>2170.02</v>
      </c>
      <c r="F64">
        <v>2170.02</v>
      </c>
      <c r="G64" s="5">
        <v>33935738380</v>
      </c>
      <c r="H64">
        <v>10.42</v>
      </c>
      <c r="I64" s="4">
        <f t="shared" si="3"/>
        <v>2052.3429999999998</v>
      </c>
      <c r="J64" s="4">
        <f t="shared" si="4"/>
        <v>1779.7084</v>
      </c>
      <c r="K64" s="6" t="str">
        <f t="shared" si="5"/>
        <v>Buy</v>
      </c>
    </row>
    <row r="65" spans="1:11" x14ac:dyDescent="0.3">
      <c r="A65" s="1">
        <v>45721</v>
      </c>
      <c r="B65">
        <v>2169.9899999999998</v>
      </c>
      <c r="C65">
        <v>2272.8000000000002</v>
      </c>
      <c r="D65">
        <v>2156.1</v>
      </c>
      <c r="E65">
        <v>2241.98</v>
      </c>
      <c r="F65">
        <v>2241.98</v>
      </c>
      <c r="G65" s="5">
        <v>22105432727</v>
      </c>
      <c r="H65">
        <v>5.38</v>
      </c>
      <c r="I65" s="4">
        <f t="shared" si="3"/>
        <v>2026.288</v>
      </c>
      <c r="J65" s="4">
        <f t="shared" si="4"/>
        <v>1774.7113999999999</v>
      </c>
      <c r="K65" s="6" t="str">
        <f t="shared" si="5"/>
        <v>Buy</v>
      </c>
    </row>
    <row r="66" spans="1:11" x14ac:dyDescent="0.3">
      <c r="A66" s="1">
        <v>45722</v>
      </c>
      <c r="B66">
        <v>2241.91</v>
      </c>
      <c r="C66">
        <v>2319.4</v>
      </c>
      <c r="D66">
        <v>2177.6799999999998</v>
      </c>
      <c r="E66">
        <v>2202.48</v>
      </c>
      <c r="F66">
        <v>2202.48</v>
      </c>
      <c r="G66" s="5">
        <v>18509069102</v>
      </c>
      <c r="H66">
        <v>6.32</v>
      </c>
      <c r="I66" s="4">
        <f t="shared" ref="I66:I97" si="6">AVERAGE(E66:E75)</f>
        <v>1995.8289999999997</v>
      </c>
      <c r="J66" s="4">
        <f t="shared" ref="J66:J97" si="7">AVERAGE(D66:D115)</f>
        <v>1766.0842000000002</v>
      </c>
      <c r="K66" s="6" t="str">
        <f t="shared" ref="K66:K97" si="8">IF(I66&gt;J66,"Buy","Sell")</f>
        <v>Buy</v>
      </c>
    </row>
    <row r="67" spans="1:11" x14ac:dyDescent="0.3">
      <c r="A67" s="1">
        <v>45723</v>
      </c>
      <c r="B67">
        <v>2202.5</v>
      </c>
      <c r="C67">
        <v>2254.23</v>
      </c>
      <c r="D67">
        <v>2103.4699999999998</v>
      </c>
      <c r="E67">
        <v>2138.9899999999998</v>
      </c>
      <c r="F67">
        <v>2138.9899999999998</v>
      </c>
      <c r="G67" s="5">
        <v>22425792863</v>
      </c>
      <c r="H67">
        <v>6.84</v>
      </c>
      <c r="I67" s="4">
        <f t="shared" si="6"/>
        <v>1964.3249999999996</v>
      </c>
      <c r="J67" s="4">
        <f t="shared" si="7"/>
        <v>1757.3371999999999</v>
      </c>
      <c r="K67" s="6" t="str">
        <f t="shared" si="8"/>
        <v>Buy</v>
      </c>
    </row>
    <row r="68" spans="1:11" x14ac:dyDescent="0.3">
      <c r="A68" s="1">
        <v>45724</v>
      </c>
      <c r="B68">
        <v>2139.8000000000002</v>
      </c>
      <c r="C68">
        <v>2232.33</v>
      </c>
      <c r="D68">
        <v>2107.73</v>
      </c>
      <c r="E68">
        <v>2201.5100000000002</v>
      </c>
      <c r="F68">
        <v>2201.5100000000002</v>
      </c>
      <c r="G68" s="5">
        <v>10533204814</v>
      </c>
      <c r="H68">
        <v>5.82</v>
      </c>
      <c r="I68" s="4">
        <f t="shared" si="6"/>
        <v>1943.1259999999997</v>
      </c>
      <c r="J68" s="4">
        <f t="shared" si="7"/>
        <v>1750.8972000000001</v>
      </c>
      <c r="K68" s="6" t="str">
        <f t="shared" si="8"/>
        <v>Buy</v>
      </c>
    </row>
    <row r="69" spans="1:11" x14ac:dyDescent="0.3">
      <c r="A69" s="1">
        <v>45725</v>
      </c>
      <c r="B69">
        <v>2201.71</v>
      </c>
      <c r="C69">
        <v>2210.31</v>
      </c>
      <c r="D69">
        <v>1991.19</v>
      </c>
      <c r="E69">
        <v>2015.51</v>
      </c>
      <c r="F69">
        <v>2015.51</v>
      </c>
      <c r="G69" s="5">
        <v>16103964994</v>
      </c>
      <c r="H69">
        <v>9.9499999999999993</v>
      </c>
      <c r="I69" s="4">
        <f t="shared" si="6"/>
        <v>1916.229</v>
      </c>
      <c r="J69" s="4">
        <f t="shared" si="7"/>
        <v>1744.4605999999999</v>
      </c>
      <c r="K69" s="6" t="str">
        <f t="shared" si="8"/>
        <v>Buy</v>
      </c>
    </row>
    <row r="70" spans="1:11" x14ac:dyDescent="0.3">
      <c r="A70" s="1">
        <v>45726</v>
      </c>
      <c r="B70">
        <v>2015.43</v>
      </c>
      <c r="C70">
        <v>2150.71</v>
      </c>
      <c r="D70">
        <v>1812.77</v>
      </c>
      <c r="E70">
        <v>1861.15</v>
      </c>
      <c r="F70">
        <v>1861.15</v>
      </c>
      <c r="G70" s="5">
        <v>35005066442</v>
      </c>
      <c r="H70">
        <v>16.77</v>
      </c>
      <c r="I70" s="4">
        <f t="shared" si="6"/>
        <v>1920.453</v>
      </c>
      <c r="J70" s="4">
        <f t="shared" si="7"/>
        <v>1739.5913999999998</v>
      </c>
      <c r="K70" s="6" t="str">
        <f t="shared" si="8"/>
        <v>Buy</v>
      </c>
    </row>
    <row r="71" spans="1:11" x14ac:dyDescent="0.3">
      <c r="A71" s="1">
        <v>45727</v>
      </c>
      <c r="B71">
        <v>1859.78</v>
      </c>
      <c r="C71">
        <v>1961.8</v>
      </c>
      <c r="D71">
        <v>1760.94</v>
      </c>
      <c r="E71">
        <v>1919.84</v>
      </c>
      <c r="F71">
        <v>1919.84</v>
      </c>
      <c r="G71" s="5">
        <v>30898385863</v>
      </c>
      <c r="H71">
        <v>10.8</v>
      </c>
      <c r="I71" s="4">
        <f t="shared" si="6"/>
        <v>1932.548</v>
      </c>
      <c r="J71" s="4">
        <f t="shared" si="7"/>
        <v>1738.9815999999998</v>
      </c>
      <c r="K71" s="6" t="str">
        <f t="shared" si="8"/>
        <v>Buy</v>
      </c>
    </row>
    <row r="72" spans="1:11" x14ac:dyDescent="0.3">
      <c r="A72" s="1">
        <v>45728</v>
      </c>
      <c r="B72">
        <v>1919.66</v>
      </c>
      <c r="C72">
        <v>1954.57</v>
      </c>
      <c r="D72">
        <v>1832.02</v>
      </c>
      <c r="E72">
        <v>1908.98</v>
      </c>
      <c r="F72">
        <v>1908.98</v>
      </c>
      <c r="G72" s="5">
        <v>22898872951</v>
      </c>
      <c r="H72">
        <v>6.38</v>
      </c>
      <c r="I72" s="4">
        <f t="shared" si="6"/>
        <v>1937.0489999999998</v>
      </c>
      <c r="J72" s="4">
        <f t="shared" si="7"/>
        <v>1738.4856</v>
      </c>
      <c r="K72" s="6" t="str">
        <f t="shared" si="8"/>
        <v>Buy</v>
      </c>
    </row>
    <row r="73" spans="1:11" x14ac:dyDescent="0.3">
      <c r="A73" s="1">
        <v>45729</v>
      </c>
      <c r="B73">
        <v>1909.02</v>
      </c>
      <c r="C73">
        <v>1919.69</v>
      </c>
      <c r="D73">
        <v>1823.53</v>
      </c>
      <c r="E73">
        <v>1862.97</v>
      </c>
      <c r="F73">
        <v>1862.97</v>
      </c>
      <c r="G73" s="5">
        <v>17977225564</v>
      </c>
      <c r="H73">
        <v>5.04</v>
      </c>
      <c r="I73" s="4">
        <f t="shared" si="6"/>
        <v>1944.1550000000002</v>
      </c>
      <c r="J73" s="4">
        <f t="shared" si="7"/>
        <v>1737.7081999999998</v>
      </c>
      <c r="K73" s="6" t="str">
        <f t="shared" si="8"/>
        <v>Buy</v>
      </c>
    </row>
    <row r="74" spans="1:11" x14ac:dyDescent="0.3">
      <c r="A74" s="1">
        <v>45730</v>
      </c>
      <c r="B74">
        <v>1863</v>
      </c>
      <c r="C74">
        <v>1945.09</v>
      </c>
      <c r="D74">
        <v>1861.11</v>
      </c>
      <c r="E74">
        <v>1909.47</v>
      </c>
      <c r="F74">
        <v>1909.47</v>
      </c>
      <c r="G74" s="5">
        <v>12122715282</v>
      </c>
      <c r="H74">
        <v>4.51</v>
      </c>
      <c r="I74" s="4">
        <f t="shared" si="6"/>
        <v>1958.3880000000001</v>
      </c>
      <c r="J74" s="4">
        <f t="shared" si="7"/>
        <v>1737.5321999999994</v>
      </c>
      <c r="K74" s="6" t="str">
        <f t="shared" si="8"/>
        <v>Buy</v>
      </c>
    </row>
    <row r="75" spans="1:11" x14ac:dyDescent="0.3">
      <c r="A75" s="1">
        <v>45731</v>
      </c>
      <c r="B75">
        <v>1909.53</v>
      </c>
      <c r="C75">
        <v>1955.24</v>
      </c>
      <c r="D75">
        <v>1904.97</v>
      </c>
      <c r="E75">
        <v>1937.39</v>
      </c>
      <c r="F75">
        <v>1937.39</v>
      </c>
      <c r="G75" s="5">
        <v>6456484591</v>
      </c>
      <c r="H75">
        <v>2.63</v>
      </c>
      <c r="I75" s="4">
        <f t="shared" si="6"/>
        <v>1975.1889999999999</v>
      </c>
      <c r="J75" s="4">
        <f t="shared" si="7"/>
        <v>1736.5663999999999</v>
      </c>
      <c r="K75" s="6" t="str">
        <f t="shared" si="8"/>
        <v>Buy</v>
      </c>
    </row>
    <row r="76" spans="1:11" x14ac:dyDescent="0.3">
      <c r="A76" s="1">
        <v>45732</v>
      </c>
      <c r="B76">
        <v>1937.38</v>
      </c>
      <c r="C76">
        <v>1940.47</v>
      </c>
      <c r="D76">
        <v>1863.49</v>
      </c>
      <c r="E76">
        <v>1887.44</v>
      </c>
      <c r="F76">
        <v>1887.44</v>
      </c>
      <c r="G76" s="5">
        <v>9292997638</v>
      </c>
      <c r="H76">
        <v>3.97</v>
      </c>
      <c r="I76" s="4">
        <f t="shared" si="6"/>
        <v>1988.2260000000001</v>
      </c>
      <c r="J76" s="4">
        <f t="shared" si="7"/>
        <v>1734.5569999999998</v>
      </c>
      <c r="K76" s="6" t="str">
        <f t="shared" si="8"/>
        <v>Buy</v>
      </c>
    </row>
    <row r="77" spans="1:11" x14ac:dyDescent="0.3">
      <c r="A77" s="1">
        <v>45733</v>
      </c>
      <c r="B77">
        <v>1887.45</v>
      </c>
      <c r="C77">
        <v>1951.63</v>
      </c>
      <c r="D77">
        <v>1880.48</v>
      </c>
      <c r="E77">
        <v>1927</v>
      </c>
      <c r="F77">
        <v>1927</v>
      </c>
      <c r="G77" s="5">
        <v>10436892087</v>
      </c>
      <c r="H77">
        <v>3.77</v>
      </c>
      <c r="I77" s="4">
        <f t="shared" si="6"/>
        <v>2000.4009999999998</v>
      </c>
      <c r="J77" s="4">
        <f t="shared" si="7"/>
        <v>1732.9533999999996</v>
      </c>
      <c r="K77" s="6" t="str">
        <f t="shared" si="8"/>
        <v>Buy</v>
      </c>
    </row>
    <row r="78" spans="1:11" x14ac:dyDescent="0.3">
      <c r="A78" s="1">
        <v>45734</v>
      </c>
      <c r="B78">
        <v>1927.01</v>
      </c>
      <c r="C78">
        <v>1935.18</v>
      </c>
      <c r="D78">
        <v>1872.51</v>
      </c>
      <c r="E78">
        <v>1932.54</v>
      </c>
      <c r="F78">
        <v>1932.54</v>
      </c>
      <c r="G78" s="5">
        <v>10170844746</v>
      </c>
      <c r="H78">
        <v>3.25</v>
      </c>
      <c r="I78" s="4">
        <f t="shared" si="6"/>
        <v>2007.9369999999999</v>
      </c>
      <c r="J78" s="4">
        <f t="shared" si="7"/>
        <v>1730.4101999999998</v>
      </c>
      <c r="K78" s="6" t="str">
        <f t="shared" si="8"/>
        <v>Buy</v>
      </c>
    </row>
    <row r="79" spans="1:11" x14ac:dyDescent="0.3">
      <c r="A79" s="1">
        <v>45735</v>
      </c>
      <c r="B79">
        <v>1932.54</v>
      </c>
      <c r="C79">
        <v>2068.7600000000002</v>
      </c>
      <c r="D79">
        <v>1928.25</v>
      </c>
      <c r="E79">
        <v>2057.75</v>
      </c>
      <c r="F79">
        <v>2057.75</v>
      </c>
      <c r="G79" s="5">
        <v>20065206266</v>
      </c>
      <c r="H79">
        <v>7.27</v>
      </c>
      <c r="I79" s="4">
        <f t="shared" si="6"/>
        <v>2004.2329999999997</v>
      </c>
      <c r="J79" s="4">
        <f t="shared" si="7"/>
        <v>1728.7337999999997</v>
      </c>
      <c r="K79" s="6" t="str">
        <f t="shared" si="8"/>
        <v>Buy</v>
      </c>
    </row>
    <row r="80" spans="1:11" x14ac:dyDescent="0.3">
      <c r="A80" s="1">
        <v>45736</v>
      </c>
      <c r="B80">
        <v>2057.9499999999998</v>
      </c>
      <c r="C80">
        <v>2067.48</v>
      </c>
      <c r="D80">
        <v>1952.24</v>
      </c>
      <c r="E80">
        <v>1982.1</v>
      </c>
      <c r="F80">
        <v>1982.1</v>
      </c>
      <c r="G80" s="5">
        <v>13217865782</v>
      </c>
      <c r="H80">
        <v>5.6</v>
      </c>
      <c r="I80" s="4">
        <f t="shared" si="6"/>
        <v>1981.19</v>
      </c>
      <c r="J80" s="4">
        <f t="shared" si="7"/>
        <v>1726.3580000000002</v>
      </c>
      <c r="K80" s="6" t="str">
        <f t="shared" si="8"/>
        <v>Buy</v>
      </c>
    </row>
    <row r="81" spans="1:11" x14ac:dyDescent="0.3">
      <c r="A81" s="1">
        <v>45737</v>
      </c>
      <c r="B81">
        <v>1981.85</v>
      </c>
      <c r="C81">
        <v>1994.89</v>
      </c>
      <c r="D81">
        <v>1937.21</v>
      </c>
      <c r="E81">
        <v>1964.85</v>
      </c>
      <c r="F81">
        <v>1964.85</v>
      </c>
      <c r="G81" s="5">
        <v>9708125480</v>
      </c>
      <c r="H81">
        <v>2.91</v>
      </c>
      <c r="I81" s="4">
        <f t="shared" si="6"/>
        <v>1963.6020000000003</v>
      </c>
      <c r="J81" s="4">
        <f t="shared" si="7"/>
        <v>1731.0342000000001</v>
      </c>
      <c r="K81" s="6" t="str">
        <f t="shared" si="8"/>
        <v>Buy</v>
      </c>
    </row>
    <row r="82" spans="1:11" x14ac:dyDescent="0.3">
      <c r="A82" s="1">
        <v>45738</v>
      </c>
      <c r="B82">
        <v>1964.94</v>
      </c>
      <c r="C82">
        <v>2005.04</v>
      </c>
      <c r="D82">
        <v>1964.27</v>
      </c>
      <c r="E82">
        <v>1980.04</v>
      </c>
      <c r="F82">
        <v>1980.04</v>
      </c>
      <c r="G82" s="5">
        <v>6117036512</v>
      </c>
      <c r="H82">
        <v>2.0699999999999998</v>
      </c>
      <c r="I82" s="4">
        <f t="shared" si="6"/>
        <v>1949.4650000000001</v>
      </c>
      <c r="J82" s="4">
        <f t="shared" si="7"/>
        <v>1738.6948000000004</v>
      </c>
      <c r="K82" s="6" t="str">
        <f t="shared" si="8"/>
        <v>Buy</v>
      </c>
    </row>
    <row r="83" spans="1:11" x14ac:dyDescent="0.3">
      <c r="A83" s="1">
        <v>45739</v>
      </c>
      <c r="B83">
        <v>1979.98</v>
      </c>
      <c r="C83">
        <v>2019.89</v>
      </c>
      <c r="D83">
        <v>1977.71</v>
      </c>
      <c r="E83">
        <v>2005.3</v>
      </c>
      <c r="F83">
        <v>2005.3</v>
      </c>
      <c r="G83" s="5">
        <v>7522339707</v>
      </c>
      <c r="H83">
        <v>2.13</v>
      </c>
      <c r="I83" s="4">
        <f t="shared" si="6"/>
        <v>1942.0100000000002</v>
      </c>
      <c r="J83" s="4">
        <f t="shared" si="7"/>
        <v>1748.2440000000001</v>
      </c>
      <c r="K83" s="6" t="str">
        <f t="shared" si="8"/>
        <v>Buy</v>
      </c>
    </row>
    <row r="84" spans="1:11" x14ac:dyDescent="0.3">
      <c r="A84" s="1">
        <v>45740</v>
      </c>
      <c r="B84">
        <v>2005.72</v>
      </c>
      <c r="C84">
        <v>2101.98</v>
      </c>
      <c r="D84">
        <v>1978.76</v>
      </c>
      <c r="E84">
        <v>2077.48</v>
      </c>
      <c r="F84">
        <v>2077.48</v>
      </c>
      <c r="G84" s="5">
        <v>14044912402</v>
      </c>
      <c r="H84">
        <v>6.14</v>
      </c>
      <c r="I84" s="4">
        <f t="shared" si="6"/>
        <v>1921.011</v>
      </c>
      <c r="J84" s="4">
        <f t="shared" si="7"/>
        <v>1756.9216000000004</v>
      </c>
      <c r="K84" s="6" t="str">
        <f t="shared" si="8"/>
        <v>Buy</v>
      </c>
    </row>
    <row r="85" spans="1:11" x14ac:dyDescent="0.3">
      <c r="A85" s="1">
        <v>45741</v>
      </c>
      <c r="B85">
        <v>2078.5700000000002</v>
      </c>
      <c r="C85">
        <v>2096.52</v>
      </c>
      <c r="D85">
        <v>2038.64</v>
      </c>
      <c r="E85">
        <v>2067.7600000000002</v>
      </c>
      <c r="F85">
        <v>2067.7600000000002</v>
      </c>
      <c r="G85" s="5">
        <v>11735658914</v>
      </c>
      <c r="H85">
        <v>2.78</v>
      </c>
      <c r="I85" s="4">
        <f t="shared" si="6"/>
        <v>1894.827</v>
      </c>
      <c r="J85" s="4">
        <f t="shared" si="7"/>
        <v>1765.7130000000004</v>
      </c>
      <c r="K85" s="6" t="str">
        <f t="shared" si="8"/>
        <v>Buy</v>
      </c>
    </row>
    <row r="86" spans="1:11" x14ac:dyDescent="0.3">
      <c r="A86" s="1">
        <v>45742</v>
      </c>
      <c r="B86">
        <v>2067.5100000000002</v>
      </c>
      <c r="C86">
        <v>2078.37</v>
      </c>
      <c r="D86">
        <v>1982.41</v>
      </c>
      <c r="E86">
        <v>2009.19</v>
      </c>
      <c r="F86">
        <v>2009.19</v>
      </c>
      <c r="G86" s="5">
        <v>13178523590</v>
      </c>
      <c r="H86">
        <v>4.6399999999999997</v>
      </c>
      <c r="I86" s="4">
        <f t="shared" si="6"/>
        <v>1869.5849999999998</v>
      </c>
      <c r="J86" s="4">
        <f t="shared" si="7"/>
        <v>1775.9340000000004</v>
      </c>
      <c r="K86" s="6" t="str">
        <f t="shared" si="8"/>
        <v>Buy</v>
      </c>
    </row>
    <row r="87" spans="1:11" x14ac:dyDescent="0.3">
      <c r="A87" s="1">
        <v>45743</v>
      </c>
      <c r="B87">
        <v>2008.94</v>
      </c>
      <c r="C87">
        <v>2037.4</v>
      </c>
      <c r="D87">
        <v>1987.72</v>
      </c>
      <c r="E87">
        <v>2002.36</v>
      </c>
      <c r="F87">
        <v>2002.36</v>
      </c>
      <c r="G87" s="5">
        <v>11593274543</v>
      </c>
      <c r="H87">
        <v>2.4700000000000002</v>
      </c>
      <c r="I87" s="4">
        <f t="shared" si="6"/>
        <v>1849.2629999999997</v>
      </c>
      <c r="J87" s="4">
        <f t="shared" si="7"/>
        <v>1785.9300000000005</v>
      </c>
      <c r="K87" s="6" t="str">
        <f t="shared" si="8"/>
        <v>Buy</v>
      </c>
    </row>
    <row r="88" spans="1:11" x14ac:dyDescent="0.3">
      <c r="A88" s="1">
        <v>45744</v>
      </c>
      <c r="B88">
        <v>2002.41</v>
      </c>
      <c r="C88">
        <v>2015.45</v>
      </c>
      <c r="D88">
        <v>1863.01</v>
      </c>
      <c r="E88">
        <v>1895.5</v>
      </c>
      <c r="F88">
        <v>1895.5</v>
      </c>
      <c r="G88" s="5">
        <v>18160526498</v>
      </c>
      <c r="H88">
        <v>7.61</v>
      </c>
      <c r="I88" s="4">
        <f t="shared" si="6"/>
        <v>1806.7</v>
      </c>
      <c r="J88" s="4">
        <f t="shared" si="7"/>
        <v>1796.8162000000004</v>
      </c>
      <c r="K88" s="6" t="str">
        <f t="shared" si="8"/>
        <v>Buy</v>
      </c>
    </row>
    <row r="89" spans="1:11" x14ac:dyDescent="0.3">
      <c r="A89" s="1">
        <v>45745</v>
      </c>
      <c r="B89">
        <v>1895.55</v>
      </c>
      <c r="C89">
        <v>1911.9</v>
      </c>
      <c r="D89">
        <v>1799.2</v>
      </c>
      <c r="E89">
        <v>1827.32</v>
      </c>
      <c r="F89">
        <v>1827.32</v>
      </c>
      <c r="G89" s="5">
        <v>12194771785</v>
      </c>
      <c r="H89">
        <v>5.95</v>
      </c>
      <c r="I89" s="4">
        <f t="shared" si="6"/>
        <v>1772.6739999999998</v>
      </c>
      <c r="J89" s="4">
        <f t="shared" si="7"/>
        <v>1808.5374000000004</v>
      </c>
      <c r="K89" s="6" t="str">
        <f t="shared" si="8"/>
        <v>Sell</v>
      </c>
    </row>
    <row r="90" spans="1:11" x14ac:dyDescent="0.3">
      <c r="A90" s="1">
        <v>45746</v>
      </c>
      <c r="B90">
        <v>1827.31</v>
      </c>
      <c r="C90">
        <v>1847.57</v>
      </c>
      <c r="D90">
        <v>1769.41</v>
      </c>
      <c r="E90">
        <v>1806.22</v>
      </c>
      <c r="F90">
        <v>1806.22</v>
      </c>
      <c r="G90" s="5">
        <v>9854857162</v>
      </c>
      <c r="H90">
        <v>4.28</v>
      </c>
      <c r="I90" s="4">
        <f t="shared" si="6"/>
        <v>1737.1969999999997</v>
      </c>
      <c r="J90" s="4">
        <f t="shared" si="7"/>
        <v>1819.4468000000006</v>
      </c>
      <c r="K90" s="6" t="str">
        <f t="shared" si="8"/>
        <v>Sell</v>
      </c>
    </row>
    <row r="91" spans="1:11" x14ac:dyDescent="0.3">
      <c r="A91" s="1">
        <v>45747</v>
      </c>
      <c r="B91">
        <v>1806.32</v>
      </c>
      <c r="C91">
        <v>1852.55</v>
      </c>
      <c r="D91">
        <v>1778.69</v>
      </c>
      <c r="E91">
        <v>1823.48</v>
      </c>
      <c r="F91">
        <v>1823.48</v>
      </c>
      <c r="G91" s="5">
        <v>15765030938</v>
      </c>
      <c r="H91">
        <v>4.09</v>
      </c>
      <c r="I91" s="4">
        <f t="shared" si="6"/>
        <v>1723.3789999999997</v>
      </c>
      <c r="J91" s="4">
        <f t="shared" si="7"/>
        <v>1831.1272000000004</v>
      </c>
      <c r="K91" s="6" t="str">
        <f t="shared" si="8"/>
        <v>Sell</v>
      </c>
    </row>
    <row r="92" spans="1:11" x14ac:dyDescent="0.3">
      <c r="A92" s="1">
        <v>45748</v>
      </c>
      <c r="B92">
        <v>1823.56</v>
      </c>
      <c r="C92">
        <v>1926.3</v>
      </c>
      <c r="D92">
        <v>1820.35</v>
      </c>
      <c r="E92">
        <v>1905.49</v>
      </c>
      <c r="F92">
        <v>1905.49</v>
      </c>
      <c r="G92" s="5">
        <v>15001220420</v>
      </c>
      <c r="H92">
        <v>5.81</v>
      </c>
      <c r="I92" s="4">
        <f t="shared" si="6"/>
        <v>1693.2829999999999</v>
      </c>
      <c r="J92" s="4">
        <f t="shared" si="7"/>
        <v>1844.4824000000001</v>
      </c>
      <c r="K92" s="6" t="str">
        <f t="shared" si="8"/>
        <v>Sell</v>
      </c>
    </row>
    <row r="93" spans="1:11" x14ac:dyDescent="0.3">
      <c r="A93" s="1">
        <v>45749</v>
      </c>
      <c r="B93">
        <v>1905.48</v>
      </c>
      <c r="C93">
        <v>1951.18</v>
      </c>
      <c r="D93">
        <v>1782.76</v>
      </c>
      <c r="E93">
        <v>1795.31</v>
      </c>
      <c r="F93">
        <v>1795.31</v>
      </c>
      <c r="G93" s="5">
        <v>22593742104</v>
      </c>
      <c r="H93">
        <v>8.84</v>
      </c>
      <c r="I93" s="4">
        <f t="shared" si="6"/>
        <v>1659.4490000000001</v>
      </c>
      <c r="J93" s="4">
        <f t="shared" si="7"/>
        <v>1857.1661999999999</v>
      </c>
      <c r="K93" s="6" t="str">
        <f t="shared" si="8"/>
        <v>Sell</v>
      </c>
    </row>
    <row r="94" spans="1:11" x14ac:dyDescent="0.3">
      <c r="A94" s="1">
        <v>45750</v>
      </c>
      <c r="B94">
        <v>1794.98</v>
      </c>
      <c r="C94">
        <v>1844.07</v>
      </c>
      <c r="D94">
        <v>1751.38</v>
      </c>
      <c r="E94">
        <v>1815.64</v>
      </c>
      <c r="F94">
        <v>1815.64</v>
      </c>
      <c r="G94" s="5">
        <v>16450974373</v>
      </c>
      <c r="H94">
        <v>5.16</v>
      </c>
      <c r="I94" s="4">
        <f t="shared" si="6"/>
        <v>1644.271</v>
      </c>
      <c r="J94" s="4">
        <f t="shared" si="7"/>
        <v>1872.4395999999999</v>
      </c>
      <c r="K94" s="6" t="str">
        <f t="shared" si="8"/>
        <v>Sell</v>
      </c>
    </row>
    <row r="95" spans="1:11" x14ac:dyDescent="0.3">
      <c r="A95" s="1">
        <v>45751</v>
      </c>
      <c r="B95">
        <v>1815.61</v>
      </c>
      <c r="C95">
        <v>1833.96</v>
      </c>
      <c r="D95">
        <v>1760.59</v>
      </c>
      <c r="E95">
        <v>1815.34</v>
      </c>
      <c r="F95">
        <v>1815.34</v>
      </c>
      <c r="G95" s="5">
        <v>18061720814</v>
      </c>
      <c r="H95">
        <v>4.04</v>
      </c>
      <c r="I95" s="4">
        <f t="shared" si="6"/>
        <v>1622.376</v>
      </c>
      <c r="J95" s="4">
        <f t="shared" si="7"/>
        <v>1887.5093999999999</v>
      </c>
      <c r="K95" s="6" t="str">
        <f t="shared" si="8"/>
        <v>Sell</v>
      </c>
    </row>
    <row r="96" spans="1:11" x14ac:dyDescent="0.3">
      <c r="A96" s="1">
        <v>45752</v>
      </c>
      <c r="B96">
        <v>1815.34</v>
      </c>
      <c r="C96">
        <v>1826.3</v>
      </c>
      <c r="D96">
        <v>1767.51</v>
      </c>
      <c r="E96">
        <v>1805.97</v>
      </c>
      <c r="F96">
        <v>1805.97</v>
      </c>
      <c r="G96" s="5">
        <v>6374712479</v>
      </c>
      <c r="H96">
        <v>3.24</v>
      </c>
      <c r="I96" s="4">
        <f t="shared" si="6"/>
        <v>1603.1190000000001</v>
      </c>
      <c r="J96" s="4">
        <f t="shared" si="7"/>
        <v>1902.6180000000002</v>
      </c>
      <c r="K96" s="6" t="str">
        <f t="shared" si="8"/>
        <v>Sell</v>
      </c>
    </row>
    <row r="97" spans="1:11" x14ac:dyDescent="0.3">
      <c r="A97" s="1">
        <v>45753</v>
      </c>
      <c r="B97">
        <v>1805.96</v>
      </c>
      <c r="C97">
        <v>1815.57</v>
      </c>
      <c r="D97">
        <v>1539.44</v>
      </c>
      <c r="E97">
        <v>1576.73</v>
      </c>
      <c r="F97">
        <v>1576.73</v>
      </c>
      <c r="G97" s="5">
        <v>22154445576</v>
      </c>
      <c r="H97">
        <v>15.29</v>
      </c>
      <c r="I97" s="4">
        <f t="shared" si="6"/>
        <v>1581.3850000000002</v>
      </c>
      <c r="J97" s="4">
        <f t="shared" si="7"/>
        <v>1916.6254000000001</v>
      </c>
      <c r="K97" s="6" t="str">
        <f t="shared" si="8"/>
        <v>Sell</v>
      </c>
    </row>
    <row r="98" spans="1:11" x14ac:dyDescent="0.3">
      <c r="A98" s="1">
        <v>45754</v>
      </c>
      <c r="B98">
        <v>1576.95</v>
      </c>
      <c r="C98">
        <v>1634.04</v>
      </c>
      <c r="D98">
        <v>1415.37</v>
      </c>
      <c r="E98">
        <v>1555.24</v>
      </c>
      <c r="F98">
        <v>1555.24</v>
      </c>
      <c r="G98" s="5">
        <v>46073959047</v>
      </c>
      <c r="H98">
        <v>13.87</v>
      </c>
      <c r="I98" s="4">
        <f t="shared" ref="I98:I129" si="9">AVERAGE(E98:E107)</f>
        <v>1581.5230000000004</v>
      </c>
      <c r="J98" s="4">
        <f t="shared" ref="J98:J129" si="10">AVERAGE(D98:D147)</f>
        <v>1936.4430000000004</v>
      </c>
      <c r="K98" s="6" t="str">
        <f t="shared" ref="K98:K129" si="11">IF(I98&gt;J98,"Buy","Sell")</f>
        <v>Sell</v>
      </c>
    </row>
    <row r="99" spans="1:11" x14ac:dyDescent="0.3">
      <c r="A99" s="1">
        <v>45755</v>
      </c>
      <c r="B99">
        <v>1554.93</v>
      </c>
      <c r="C99">
        <v>1617.34</v>
      </c>
      <c r="D99">
        <v>1447.61</v>
      </c>
      <c r="E99">
        <v>1472.55</v>
      </c>
      <c r="F99">
        <v>1472.55</v>
      </c>
      <c r="G99" s="5">
        <v>21315312919</v>
      </c>
      <c r="H99">
        <v>10.92</v>
      </c>
      <c r="I99" s="4">
        <f t="shared" si="9"/>
        <v>1584.2540000000001</v>
      </c>
      <c r="J99" s="4">
        <f t="shared" si="10"/>
        <v>1958.3874000000003</v>
      </c>
      <c r="K99" s="6" t="str">
        <f t="shared" si="11"/>
        <v>Sell</v>
      </c>
    </row>
    <row r="100" spans="1:11" x14ac:dyDescent="0.3">
      <c r="A100" s="1">
        <v>45756</v>
      </c>
      <c r="B100">
        <v>1472.6</v>
      </c>
      <c r="C100">
        <v>1687.19</v>
      </c>
      <c r="D100">
        <v>1386.8</v>
      </c>
      <c r="E100">
        <v>1668.04</v>
      </c>
      <c r="F100">
        <v>1668.04</v>
      </c>
      <c r="G100" s="5">
        <v>39252195855</v>
      </c>
      <c r="H100">
        <v>20.399999999999999</v>
      </c>
      <c r="I100" s="4">
        <f t="shared" si="9"/>
        <v>1595.8910000000001</v>
      </c>
      <c r="J100" s="4">
        <f t="shared" si="10"/>
        <v>1981.6584000000003</v>
      </c>
      <c r="K100" s="6" t="str">
        <f t="shared" si="11"/>
        <v>Sell</v>
      </c>
    </row>
    <row r="101" spans="1:11" x14ac:dyDescent="0.3">
      <c r="A101" s="1">
        <v>45757</v>
      </c>
      <c r="B101">
        <v>1668.2</v>
      </c>
      <c r="C101">
        <v>1669.39</v>
      </c>
      <c r="D101">
        <v>1474.91</v>
      </c>
      <c r="E101">
        <v>1522.52</v>
      </c>
      <c r="F101">
        <v>1522.52</v>
      </c>
      <c r="G101" s="5">
        <v>21379604307</v>
      </c>
      <c r="H101">
        <v>11.66</v>
      </c>
      <c r="I101" s="4">
        <f t="shared" si="9"/>
        <v>1590.3790000000001</v>
      </c>
      <c r="J101" s="4">
        <f t="shared" si="10"/>
        <v>2006.3420000000001</v>
      </c>
      <c r="K101" s="6" t="str">
        <f t="shared" si="11"/>
        <v>Sell</v>
      </c>
    </row>
    <row r="102" spans="1:11" x14ac:dyDescent="0.3">
      <c r="A102" s="1">
        <v>45758</v>
      </c>
      <c r="B102">
        <v>1522.47</v>
      </c>
      <c r="C102">
        <v>1587.54</v>
      </c>
      <c r="D102">
        <v>1505</v>
      </c>
      <c r="E102">
        <v>1567.15</v>
      </c>
      <c r="F102">
        <v>1567.15</v>
      </c>
      <c r="G102" s="5">
        <v>14871838813</v>
      </c>
      <c r="H102">
        <v>5.42</v>
      </c>
      <c r="I102" s="4">
        <f t="shared" si="9"/>
        <v>1596.8780000000002</v>
      </c>
      <c r="J102" s="4">
        <f t="shared" si="10"/>
        <v>2027.0470000000005</v>
      </c>
      <c r="K102" s="6" t="str">
        <f t="shared" si="11"/>
        <v>Sell</v>
      </c>
    </row>
    <row r="103" spans="1:11" x14ac:dyDescent="0.3">
      <c r="A103" s="1">
        <v>45759</v>
      </c>
      <c r="B103">
        <v>1567.16</v>
      </c>
      <c r="C103">
        <v>1666.02</v>
      </c>
      <c r="D103">
        <v>1546.82</v>
      </c>
      <c r="E103">
        <v>1643.53</v>
      </c>
      <c r="F103">
        <v>1643.53</v>
      </c>
      <c r="G103" s="5">
        <v>12110995013</v>
      </c>
      <c r="H103">
        <v>7.61</v>
      </c>
      <c r="I103" s="4">
        <f t="shared" si="9"/>
        <v>1598.136</v>
      </c>
      <c r="J103" s="4">
        <f t="shared" si="10"/>
        <v>2046.6313999999998</v>
      </c>
      <c r="K103" s="6" t="str">
        <f t="shared" si="11"/>
        <v>Sell</v>
      </c>
    </row>
    <row r="104" spans="1:11" x14ac:dyDescent="0.3">
      <c r="A104" s="1">
        <v>45760</v>
      </c>
      <c r="B104">
        <v>1643.5</v>
      </c>
      <c r="C104">
        <v>1648.29</v>
      </c>
      <c r="D104">
        <v>1564.84</v>
      </c>
      <c r="E104">
        <v>1596.69</v>
      </c>
      <c r="F104">
        <v>1596.69</v>
      </c>
      <c r="G104" s="5">
        <v>13909890792</v>
      </c>
      <c r="H104">
        <v>5.08</v>
      </c>
      <c r="I104" s="4">
        <f t="shared" si="9"/>
        <v>1609.5160000000001</v>
      </c>
      <c r="J104" s="4">
        <f t="shared" si="10"/>
        <v>2065.1457999999998</v>
      </c>
      <c r="K104" s="6" t="str">
        <f t="shared" si="11"/>
        <v>Sell</v>
      </c>
    </row>
    <row r="105" spans="1:11" x14ac:dyDescent="0.3">
      <c r="A105" s="1">
        <v>45761</v>
      </c>
      <c r="B105">
        <v>1596.88</v>
      </c>
      <c r="C105">
        <v>1689.86</v>
      </c>
      <c r="D105">
        <v>1596.09</v>
      </c>
      <c r="E105">
        <v>1622.77</v>
      </c>
      <c r="F105">
        <v>1622.77</v>
      </c>
      <c r="G105" s="5">
        <v>16518325094</v>
      </c>
      <c r="H105">
        <v>5.87</v>
      </c>
      <c r="I105" s="4">
        <f t="shared" si="9"/>
        <v>1629.4570000000001</v>
      </c>
      <c r="J105" s="4">
        <f t="shared" si="10"/>
        <v>2083.3947999999996</v>
      </c>
      <c r="K105" s="6" t="str">
        <f t="shared" si="11"/>
        <v>Sell</v>
      </c>
    </row>
    <row r="106" spans="1:11" x14ac:dyDescent="0.3">
      <c r="A106" s="1">
        <v>45762</v>
      </c>
      <c r="B106">
        <v>1622.77</v>
      </c>
      <c r="C106">
        <v>1659.84</v>
      </c>
      <c r="D106">
        <v>1585.23</v>
      </c>
      <c r="E106">
        <v>1588.63</v>
      </c>
      <c r="F106">
        <v>1588.63</v>
      </c>
      <c r="G106" s="5">
        <v>13175452875</v>
      </c>
      <c r="H106">
        <v>4.5999999999999996</v>
      </c>
      <c r="I106" s="4">
        <f t="shared" si="9"/>
        <v>1644.1629999999998</v>
      </c>
      <c r="J106" s="4">
        <f t="shared" si="10"/>
        <v>2103.1179999999995</v>
      </c>
      <c r="K106" s="6" t="str">
        <f t="shared" si="11"/>
        <v>Sell</v>
      </c>
    </row>
    <row r="107" spans="1:11" x14ac:dyDescent="0.3">
      <c r="A107" s="1">
        <v>45763</v>
      </c>
      <c r="B107">
        <v>1589.03</v>
      </c>
      <c r="C107">
        <v>1610.78</v>
      </c>
      <c r="D107">
        <v>1540.03</v>
      </c>
      <c r="E107">
        <v>1578.11</v>
      </c>
      <c r="F107">
        <v>1578.11</v>
      </c>
      <c r="G107" s="5">
        <v>15339621551</v>
      </c>
      <c r="H107">
        <v>4.45</v>
      </c>
      <c r="I107" s="4">
        <f t="shared" si="9"/>
        <v>1663.9630000000002</v>
      </c>
      <c r="J107" s="4">
        <f t="shared" si="10"/>
        <v>2123.1281999999997</v>
      </c>
      <c r="K107" s="6" t="str">
        <f t="shared" si="11"/>
        <v>Sell</v>
      </c>
    </row>
    <row r="108" spans="1:11" x14ac:dyDescent="0.3">
      <c r="A108" s="1">
        <v>45764</v>
      </c>
      <c r="B108">
        <v>1578.01</v>
      </c>
      <c r="C108">
        <v>1615.31</v>
      </c>
      <c r="D108">
        <v>1564.2</v>
      </c>
      <c r="E108">
        <v>1582.55</v>
      </c>
      <c r="F108">
        <v>1582.55</v>
      </c>
      <c r="G108" s="5">
        <v>11312160796</v>
      </c>
      <c r="H108">
        <v>3.24</v>
      </c>
      <c r="I108" s="4">
        <f t="shared" si="9"/>
        <v>1688.3400000000001</v>
      </c>
      <c r="J108" s="4">
        <f t="shared" si="10"/>
        <v>2140.2426</v>
      </c>
      <c r="K108" s="6" t="str">
        <f t="shared" si="11"/>
        <v>Sell</v>
      </c>
    </row>
    <row r="109" spans="1:11" x14ac:dyDescent="0.3">
      <c r="A109" s="1">
        <v>45765</v>
      </c>
      <c r="B109">
        <v>1582.4</v>
      </c>
      <c r="C109">
        <v>1599.42</v>
      </c>
      <c r="D109">
        <v>1573.9</v>
      </c>
      <c r="E109">
        <v>1588.92</v>
      </c>
      <c r="F109">
        <v>1588.92</v>
      </c>
      <c r="G109" s="5">
        <v>7123507323</v>
      </c>
      <c r="H109">
        <v>1.61</v>
      </c>
      <c r="I109" s="4">
        <f t="shared" si="9"/>
        <v>1709.3710000000003</v>
      </c>
      <c r="J109" s="4">
        <f t="shared" si="10"/>
        <v>2156.7107999999998</v>
      </c>
      <c r="K109" s="6" t="str">
        <f t="shared" si="11"/>
        <v>Sell</v>
      </c>
    </row>
    <row r="110" spans="1:11" x14ac:dyDescent="0.3">
      <c r="A110" s="1">
        <v>45766</v>
      </c>
      <c r="B110">
        <v>1588.97</v>
      </c>
      <c r="C110">
        <v>1629.05</v>
      </c>
      <c r="D110">
        <v>1585.47</v>
      </c>
      <c r="E110">
        <v>1612.92</v>
      </c>
      <c r="F110">
        <v>1612.92</v>
      </c>
      <c r="G110" s="5">
        <v>7168138700</v>
      </c>
      <c r="H110">
        <v>2.74</v>
      </c>
      <c r="I110" s="4">
        <f t="shared" si="9"/>
        <v>1730.364</v>
      </c>
      <c r="J110" s="4">
        <f t="shared" si="10"/>
        <v>2174.4155999999998</v>
      </c>
      <c r="K110" s="6" t="str">
        <f t="shared" si="11"/>
        <v>Sell</v>
      </c>
    </row>
    <row r="111" spans="1:11" x14ac:dyDescent="0.3">
      <c r="A111" s="1">
        <v>45767</v>
      </c>
      <c r="B111">
        <v>1612.97</v>
      </c>
      <c r="C111">
        <v>1618.44</v>
      </c>
      <c r="D111">
        <v>1566.69</v>
      </c>
      <c r="E111">
        <v>1587.51</v>
      </c>
      <c r="F111">
        <v>1587.51</v>
      </c>
      <c r="G111" s="5">
        <v>7642784469</v>
      </c>
      <c r="H111">
        <v>3.21</v>
      </c>
      <c r="I111" s="4">
        <f t="shared" si="9"/>
        <v>1748.9900000000002</v>
      </c>
      <c r="J111" s="4">
        <f t="shared" si="10"/>
        <v>2186.4348979591837</v>
      </c>
      <c r="K111" s="6" t="str">
        <f t="shared" si="11"/>
        <v>Sell</v>
      </c>
    </row>
    <row r="112" spans="1:11" x14ac:dyDescent="0.3">
      <c r="A112" s="1">
        <v>45768</v>
      </c>
      <c r="B112">
        <v>1587.46</v>
      </c>
      <c r="C112">
        <v>1656.12</v>
      </c>
      <c r="D112">
        <v>1566.15</v>
      </c>
      <c r="E112">
        <v>1579.73</v>
      </c>
      <c r="F112">
        <v>1579.73</v>
      </c>
      <c r="G112" s="5">
        <v>15403785611</v>
      </c>
      <c r="H112">
        <v>5.67</v>
      </c>
      <c r="I112" s="4">
        <f t="shared" si="9"/>
        <v>1769.6170000000002</v>
      </c>
      <c r="J112" s="4">
        <f t="shared" si="10"/>
        <v>2199.3462500000001</v>
      </c>
      <c r="K112" s="6" t="str">
        <f t="shared" si="11"/>
        <v>Sell</v>
      </c>
    </row>
    <row r="113" spans="1:11" x14ac:dyDescent="0.3">
      <c r="A113" s="1">
        <v>45769</v>
      </c>
      <c r="B113">
        <v>1579.82</v>
      </c>
      <c r="C113">
        <v>1773.64</v>
      </c>
      <c r="D113">
        <v>1542</v>
      </c>
      <c r="E113">
        <v>1757.33</v>
      </c>
      <c r="F113">
        <v>1757.33</v>
      </c>
      <c r="G113" s="5">
        <v>23747917555</v>
      </c>
      <c r="H113">
        <v>14.66</v>
      </c>
      <c r="I113" s="4">
        <f t="shared" si="9"/>
        <v>1795.5660000000003</v>
      </c>
      <c r="J113" s="4">
        <f t="shared" si="10"/>
        <v>2212.818510638298</v>
      </c>
      <c r="K113" s="6" t="str">
        <f t="shared" si="11"/>
        <v>Sell</v>
      </c>
    </row>
    <row r="114" spans="1:11" x14ac:dyDescent="0.3">
      <c r="A114" s="1">
        <v>45770</v>
      </c>
      <c r="B114">
        <v>1757.2</v>
      </c>
      <c r="C114">
        <v>1829.71</v>
      </c>
      <c r="D114">
        <v>1746.92</v>
      </c>
      <c r="E114">
        <v>1796.1</v>
      </c>
      <c r="F114">
        <v>1796.1</v>
      </c>
      <c r="G114" s="5">
        <v>22904644756</v>
      </c>
      <c r="H114">
        <v>4.71</v>
      </c>
      <c r="I114" s="4">
        <f t="shared" si="9"/>
        <v>1804.104</v>
      </c>
      <c r="J114" s="4">
        <f t="shared" si="10"/>
        <v>2227.4015217391307</v>
      </c>
      <c r="K114" s="6" t="str">
        <f t="shared" si="11"/>
        <v>Sell</v>
      </c>
    </row>
    <row r="115" spans="1:11" x14ac:dyDescent="0.3">
      <c r="A115" s="1">
        <v>45771</v>
      </c>
      <c r="B115">
        <v>1795.98</v>
      </c>
      <c r="C115">
        <v>1801.69</v>
      </c>
      <c r="D115">
        <v>1724.74</v>
      </c>
      <c r="E115">
        <v>1769.83</v>
      </c>
      <c r="F115">
        <v>1769.83</v>
      </c>
      <c r="G115" s="5">
        <v>15207402759</v>
      </c>
      <c r="H115">
        <v>4.28</v>
      </c>
      <c r="I115" s="4">
        <f t="shared" si="9"/>
        <v>1807.8779999999999</v>
      </c>
      <c r="J115" s="4">
        <f t="shared" si="10"/>
        <v>2238.0788888888892</v>
      </c>
      <c r="K115" s="6" t="str">
        <f t="shared" si="11"/>
        <v>Sell</v>
      </c>
    </row>
    <row r="116" spans="1:11" x14ac:dyDescent="0.3">
      <c r="A116" s="1">
        <v>45772</v>
      </c>
      <c r="B116">
        <v>1770</v>
      </c>
      <c r="C116">
        <v>1826.7</v>
      </c>
      <c r="D116">
        <v>1740.33</v>
      </c>
      <c r="E116">
        <v>1786.63</v>
      </c>
      <c r="F116">
        <v>1786.63</v>
      </c>
      <c r="G116" s="5">
        <v>17459399281</v>
      </c>
      <c r="H116">
        <v>4.88</v>
      </c>
      <c r="I116" s="4">
        <f t="shared" si="9"/>
        <v>1811.7540000000001</v>
      </c>
      <c r="J116" s="4">
        <f t="shared" si="10"/>
        <v>2249.7456818181818</v>
      </c>
      <c r="K116" s="6" t="str">
        <f t="shared" si="11"/>
        <v>Sell</v>
      </c>
    </row>
    <row r="117" spans="1:11" x14ac:dyDescent="0.3">
      <c r="A117" s="1">
        <v>45773</v>
      </c>
      <c r="B117">
        <v>1786.53</v>
      </c>
      <c r="C117">
        <v>1839.36</v>
      </c>
      <c r="D117">
        <v>1781.47</v>
      </c>
      <c r="E117">
        <v>1821.88</v>
      </c>
      <c r="F117">
        <v>1821.88</v>
      </c>
      <c r="G117" s="5">
        <v>11926379867</v>
      </c>
      <c r="H117">
        <v>3.24</v>
      </c>
      <c r="I117" s="4">
        <f t="shared" si="9"/>
        <v>1815.0610000000001</v>
      </c>
      <c r="J117" s="4">
        <f t="shared" si="10"/>
        <v>2261.5925581395345</v>
      </c>
      <c r="K117" s="6" t="str">
        <f t="shared" si="11"/>
        <v>Sell</v>
      </c>
    </row>
    <row r="118" spans="1:11" x14ac:dyDescent="0.3">
      <c r="A118" s="1">
        <v>45774</v>
      </c>
      <c r="B118">
        <v>1822.18</v>
      </c>
      <c r="C118">
        <v>1856.44</v>
      </c>
      <c r="D118">
        <v>1785.9</v>
      </c>
      <c r="E118">
        <v>1792.86</v>
      </c>
      <c r="F118">
        <v>1792.86</v>
      </c>
      <c r="G118" s="5">
        <v>11321944113</v>
      </c>
      <c r="H118">
        <v>3.87</v>
      </c>
      <c r="I118" s="4">
        <f t="shared" si="9"/>
        <v>1814.3820000000001</v>
      </c>
      <c r="J118" s="4">
        <f t="shared" si="10"/>
        <v>2273.0240476190475</v>
      </c>
      <c r="K118" s="6" t="str">
        <f t="shared" si="11"/>
        <v>Sell</v>
      </c>
    </row>
    <row r="119" spans="1:11" x14ac:dyDescent="0.3">
      <c r="A119" s="1">
        <v>45775</v>
      </c>
      <c r="B119">
        <v>1792.45</v>
      </c>
      <c r="C119">
        <v>1827.48</v>
      </c>
      <c r="D119">
        <v>1747.73</v>
      </c>
      <c r="E119">
        <v>1798.85</v>
      </c>
      <c r="F119">
        <v>1798.85</v>
      </c>
      <c r="G119" s="5">
        <v>17043640437</v>
      </c>
      <c r="H119">
        <v>4.45</v>
      </c>
      <c r="I119" s="4">
        <f t="shared" si="9"/>
        <v>1816.2570000000001</v>
      </c>
      <c r="J119" s="4">
        <f t="shared" si="10"/>
        <v>2284.9051219512194</v>
      </c>
      <c r="K119" s="6" t="str">
        <f t="shared" si="11"/>
        <v>Sell</v>
      </c>
    </row>
    <row r="120" spans="1:11" x14ac:dyDescent="0.3">
      <c r="A120" s="1">
        <v>45776</v>
      </c>
      <c r="B120">
        <v>1798.91</v>
      </c>
      <c r="C120">
        <v>1842.03</v>
      </c>
      <c r="D120">
        <v>1782.28</v>
      </c>
      <c r="E120">
        <v>1799.18</v>
      </c>
      <c r="F120">
        <v>1799.18</v>
      </c>
      <c r="G120" s="5">
        <v>14734257744</v>
      </c>
      <c r="H120">
        <v>3.32</v>
      </c>
      <c r="I120" s="4">
        <f t="shared" si="9"/>
        <v>1857.0230000000004</v>
      </c>
      <c r="J120" s="4">
        <f t="shared" si="10"/>
        <v>2298.3344999999999</v>
      </c>
      <c r="K120" s="6" t="str">
        <f t="shared" si="11"/>
        <v>Sell</v>
      </c>
    </row>
    <row r="121" spans="1:11" x14ac:dyDescent="0.3">
      <c r="A121" s="1">
        <v>45777</v>
      </c>
      <c r="B121">
        <v>1799.21</v>
      </c>
      <c r="C121">
        <v>1816.69</v>
      </c>
      <c r="D121">
        <v>1736.14</v>
      </c>
      <c r="E121">
        <v>1793.78</v>
      </c>
      <c r="F121">
        <v>1793.78</v>
      </c>
      <c r="G121" s="5">
        <v>14810431362</v>
      </c>
      <c r="H121">
        <v>4.4800000000000004</v>
      </c>
      <c r="I121" s="4">
        <f t="shared" si="9"/>
        <v>1911.6560000000004</v>
      </c>
      <c r="J121" s="4">
        <f t="shared" si="10"/>
        <v>2311.5666666666666</v>
      </c>
      <c r="K121" s="6" t="str">
        <f t="shared" si="11"/>
        <v>Sell</v>
      </c>
    </row>
    <row r="122" spans="1:11" x14ac:dyDescent="0.3">
      <c r="A122" s="1">
        <v>45778</v>
      </c>
      <c r="B122">
        <v>1794.04</v>
      </c>
      <c r="C122">
        <v>1872.94</v>
      </c>
      <c r="D122">
        <v>1793.15</v>
      </c>
      <c r="E122">
        <v>1839.22</v>
      </c>
      <c r="F122">
        <v>1839.22</v>
      </c>
      <c r="G122" s="5">
        <v>15861442721</v>
      </c>
      <c r="H122">
        <v>4.45</v>
      </c>
      <c r="I122" s="4">
        <f t="shared" si="9"/>
        <v>1990.5200000000004</v>
      </c>
      <c r="J122" s="4">
        <f t="shared" si="10"/>
        <v>2326.7094736842105</v>
      </c>
      <c r="K122" s="6" t="str">
        <f t="shared" si="11"/>
        <v>Sell</v>
      </c>
    </row>
    <row r="123" spans="1:11" x14ac:dyDescent="0.3">
      <c r="A123" s="1">
        <v>45779</v>
      </c>
      <c r="B123">
        <v>1839.17</v>
      </c>
      <c r="C123">
        <v>1869.53</v>
      </c>
      <c r="D123">
        <v>1814.73</v>
      </c>
      <c r="E123">
        <v>1842.71</v>
      </c>
      <c r="F123">
        <v>1842.71</v>
      </c>
      <c r="G123" s="5">
        <v>13570171872</v>
      </c>
      <c r="H123">
        <v>2.98</v>
      </c>
      <c r="I123" s="4">
        <f t="shared" si="9"/>
        <v>2057.6220000000003</v>
      </c>
      <c r="J123" s="4">
        <f t="shared" si="10"/>
        <v>2341.13</v>
      </c>
      <c r="K123" s="6" t="str">
        <f t="shared" si="11"/>
        <v>Sell</v>
      </c>
    </row>
    <row r="124" spans="1:11" x14ac:dyDescent="0.3">
      <c r="A124" s="1">
        <v>45780</v>
      </c>
      <c r="B124">
        <v>1842.72</v>
      </c>
      <c r="C124">
        <v>1848.25</v>
      </c>
      <c r="D124">
        <v>1812.82</v>
      </c>
      <c r="E124">
        <v>1833.84</v>
      </c>
      <c r="F124">
        <v>1833.84</v>
      </c>
      <c r="G124" s="5">
        <v>8344452620</v>
      </c>
      <c r="H124">
        <v>1.92</v>
      </c>
      <c r="I124" s="4">
        <f t="shared" si="9"/>
        <v>2122.9910000000004</v>
      </c>
      <c r="J124" s="4">
        <f t="shared" si="10"/>
        <v>2355.7522222222219</v>
      </c>
      <c r="K124" s="6" t="str">
        <f t="shared" si="11"/>
        <v>Sell</v>
      </c>
    </row>
    <row r="125" spans="1:11" x14ac:dyDescent="0.3">
      <c r="A125" s="1">
        <v>45781</v>
      </c>
      <c r="B125">
        <v>1833.65</v>
      </c>
      <c r="C125">
        <v>1850</v>
      </c>
      <c r="D125">
        <v>1804.5</v>
      </c>
      <c r="E125">
        <v>1808.59</v>
      </c>
      <c r="F125">
        <v>1808.59</v>
      </c>
      <c r="G125" s="5">
        <v>8918979887</v>
      </c>
      <c r="H125">
        <v>2.48</v>
      </c>
      <c r="I125" s="4">
        <f t="shared" si="9"/>
        <v>2207.62</v>
      </c>
      <c r="J125" s="4">
        <f t="shared" si="10"/>
        <v>2371.2645714285713</v>
      </c>
      <c r="K125" s="6" t="str">
        <f t="shared" si="11"/>
        <v>Sell</v>
      </c>
    </row>
    <row r="126" spans="1:11" x14ac:dyDescent="0.3">
      <c r="A126" s="1">
        <v>45782</v>
      </c>
      <c r="B126">
        <v>1808.7</v>
      </c>
      <c r="C126">
        <v>1832.05</v>
      </c>
      <c r="D126">
        <v>1783.31</v>
      </c>
      <c r="E126">
        <v>1819.7</v>
      </c>
      <c r="F126">
        <v>1819.7</v>
      </c>
      <c r="G126" s="5">
        <v>11389336489</v>
      </c>
      <c r="H126">
        <v>2.69</v>
      </c>
      <c r="I126" s="4">
        <f t="shared" si="9"/>
        <v>2287.7670000000003</v>
      </c>
      <c r="J126" s="4">
        <f t="shared" si="10"/>
        <v>2387.9341176470589</v>
      </c>
      <c r="K126" s="6" t="str">
        <f t="shared" si="11"/>
        <v>Sell</v>
      </c>
    </row>
    <row r="127" spans="1:11" x14ac:dyDescent="0.3">
      <c r="A127" s="1">
        <v>45783</v>
      </c>
      <c r="B127">
        <v>1819.73</v>
      </c>
      <c r="C127">
        <v>1820.8</v>
      </c>
      <c r="D127">
        <v>1753.32</v>
      </c>
      <c r="E127">
        <v>1815.09</v>
      </c>
      <c r="F127">
        <v>1815.09</v>
      </c>
      <c r="G127" s="5">
        <v>13206516310</v>
      </c>
      <c r="H127">
        <v>3.71</v>
      </c>
      <c r="I127" s="4">
        <f t="shared" si="9"/>
        <v>2360.4830000000002</v>
      </c>
      <c r="J127" s="4">
        <f t="shared" si="10"/>
        <v>2406.2560606060606</v>
      </c>
      <c r="K127" s="6" t="str">
        <f t="shared" si="11"/>
        <v>Sell</v>
      </c>
    </row>
    <row r="128" spans="1:11" x14ac:dyDescent="0.3">
      <c r="A128" s="1">
        <v>45784</v>
      </c>
      <c r="B128">
        <v>1815.02</v>
      </c>
      <c r="C128">
        <v>1849.66</v>
      </c>
      <c r="D128">
        <v>1788.69</v>
      </c>
      <c r="E128">
        <v>1811.61</v>
      </c>
      <c r="F128">
        <v>1811.61</v>
      </c>
      <c r="G128" s="5">
        <v>50540755039</v>
      </c>
      <c r="H128">
        <v>3.36</v>
      </c>
      <c r="I128" s="4">
        <f t="shared" si="9"/>
        <v>2432.6040000000003</v>
      </c>
      <c r="J128" s="4">
        <f t="shared" si="10"/>
        <v>2426.6603125000001</v>
      </c>
      <c r="K128" s="6" t="str">
        <f t="shared" si="11"/>
        <v>Buy</v>
      </c>
    </row>
    <row r="129" spans="1:11" x14ac:dyDescent="0.3">
      <c r="A129" s="1">
        <v>45785</v>
      </c>
      <c r="B129">
        <v>1811.55</v>
      </c>
      <c r="C129">
        <v>2222.21</v>
      </c>
      <c r="D129">
        <v>1809.46</v>
      </c>
      <c r="E129">
        <v>2206.5100000000002</v>
      </c>
      <c r="F129">
        <v>2206.5100000000002</v>
      </c>
      <c r="G129" s="5">
        <v>37777245241</v>
      </c>
      <c r="H129">
        <v>22.78</v>
      </c>
      <c r="I129" s="4">
        <f t="shared" si="9"/>
        <v>2499.018</v>
      </c>
      <c r="J129" s="4">
        <f t="shared" si="10"/>
        <v>2447.2400000000002</v>
      </c>
      <c r="K129" s="6" t="str">
        <f t="shared" si="11"/>
        <v>Buy</v>
      </c>
    </row>
    <row r="130" spans="1:11" x14ac:dyDescent="0.3">
      <c r="A130" s="1">
        <v>45786</v>
      </c>
      <c r="B130">
        <v>2206.13</v>
      </c>
      <c r="C130">
        <v>2486.0100000000002</v>
      </c>
      <c r="D130">
        <v>2186.0500000000002</v>
      </c>
      <c r="E130">
        <v>2345.5100000000002</v>
      </c>
      <c r="F130">
        <v>2345.5100000000002</v>
      </c>
      <c r="G130" s="5">
        <v>43766026875</v>
      </c>
      <c r="H130">
        <v>13.6</v>
      </c>
      <c r="I130" s="4">
        <f t="shared" ref="I130:I161" si="12">AVERAGE(E130:E139)</f>
        <v>2528.1899999999996</v>
      </c>
      <c r="J130" s="4">
        <f t="shared" ref="J130:J161" si="13">AVERAGE(D130:D179)</f>
        <v>2468.4993333333337</v>
      </c>
      <c r="K130" s="6" t="str">
        <f t="shared" ref="K130:K161" si="14">IF(I130&gt;J130,"Buy","Sell")</f>
        <v>Buy</v>
      </c>
    </row>
    <row r="131" spans="1:11" x14ac:dyDescent="0.3">
      <c r="A131" s="1">
        <v>45787</v>
      </c>
      <c r="B131">
        <v>2345.7600000000002</v>
      </c>
      <c r="C131">
        <v>2597.54</v>
      </c>
      <c r="D131">
        <v>2320.2399999999998</v>
      </c>
      <c r="E131">
        <v>2582.42</v>
      </c>
      <c r="F131">
        <v>2582.42</v>
      </c>
      <c r="G131" s="5">
        <v>30265913403</v>
      </c>
      <c r="H131">
        <v>11.82</v>
      </c>
      <c r="I131" s="4">
        <f t="shared" si="12"/>
        <v>2546.5559999999996</v>
      </c>
      <c r="J131" s="4">
        <f t="shared" si="13"/>
        <v>2478.238965517241</v>
      </c>
      <c r="K131" s="6" t="str">
        <f t="shared" si="14"/>
        <v>Buy</v>
      </c>
    </row>
    <row r="132" spans="1:11" x14ac:dyDescent="0.3">
      <c r="A132" s="1">
        <v>45788</v>
      </c>
      <c r="B132">
        <v>2582.71</v>
      </c>
      <c r="C132">
        <v>2603.2600000000002</v>
      </c>
      <c r="D132">
        <v>2441.73</v>
      </c>
      <c r="E132">
        <v>2510.2399999999998</v>
      </c>
      <c r="F132">
        <v>2510.2399999999998</v>
      </c>
      <c r="G132" s="5">
        <v>26496368543</v>
      </c>
      <c r="H132">
        <v>6.25</v>
      </c>
      <c r="I132" s="4">
        <f t="shared" si="12"/>
        <v>2540.7309999999998</v>
      </c>
      <c r="J132" s="4">
        <f t="shared" si="13"/>
        <v>2483.8817857142853</v>
      </c>
      <c r="K132" s="6" t="str">
        <f t="shared" si="14"/>
        <v>Buy</v>
      </c>
    </row>
    <row r="133" spans="1:11" x14ac:dyDescent="0.3">
      <c r="A133" s="1">
        <v>45789</v>
      </c>
      <c r="B133">
        <v>2510.29</v>
      </c>
      <c r="C133">
        <v>2620.9</v>
      </c>
      <c r="D133">
        <v>2411.59</v>
      </c>
      <c r="E133">
        <v>2496.4</v>
      </c>
      <c r="F133">
        <v>2496.4</v>
      </c>
      <c r="G133" s="5">
        <v>32121858921</v>
      </c>
      <c r="H133">
        <v>8.34</v>
      </c>
      <c r="I133" s="4">
        <f t="shared" si="12"/>
        <v>2544.942</v>
      </c>
      <c r="J133" s="4">
        <f t="shared" si="13"/>
        <v>2485.4429629629631</v>
      </c>
      <c r="K133" s="6" t="str">
        <f t="shared" si="14"/>
        <v>Buy</v>
      </c>
    </row>
    <row r="134" spans="1:11" x14ac:dyDescent="0.3">
      <c r="A134" s="1">
        <v>45790</v>
      </c>
      <c r="B134">
        <v>2496.34</v>
      </c>
      <c r="C134">
        <v>2736.89</v>
      </c>
      <c r="D134">
        <v>2418.33</v>
      </c>
      <c r="E134">
        <v>2680.13</v>
      </c>
      <c r="F134">
        <v>2680.13</v>
      </c>
      <c r="G134" s="5">
        <v>33528741590</v>
      </c>
      <c r="H134">
        <v>12.76</v>
      </c>
      <c r="I134" s="4">
        <f t="shared" si="12"/>
        <v>2561.7179999999998</v>
      </c>
      <c r="J134" s="4">
        <f t="shared" si="13"/>
        <v>2488.2834615384618</v>
      </c>
      <c r="K134" s="6" t="str">
        <f t="shared" si="14"/>
        <v>Buy</v>
      </c>
    </row>
    <row r="135" spans="1:11" x14ac:dyDescent="0.3">
      <c r="A135" s="1">
        <v>45791</v>
      </c>
      <c r="B135">
        <v>2680.26</v>
      </c>
      <c r="C135">
        <v>2721.95</v>
      </c>
      <c r="D135">
        <v>2549.69</v>
      </c>
      <c r="E135">
        <v>2610.06</v>
      </c>
      <c r="F135">
        <v>2610.06</v>
      </c>
      <c r="G135" s="5">
        <v>26602676588</v>
      </c>
      <c r="H135">
        <v>6.43</v>
      </c>
      <c r="I135" s="4">
        <f t="shared" si="12"/>
        <v>2546.3489999999997</v>
      </c>
      <c r="J135" s="4">
        <f t="shared" si="13"/>
        <v>2491.0816</v>
      </c>
      <c r="K135" s="6" t="str">
        <f t="shared" si="14"/>
        <v>Buy</v>
      </c>
    </row>
    <row r="136" spans="1:11" x14ac:dyDescent="0.3">
      <c r="A136" s="1">
        <v>45792</v>
      </c>
      <c r="B136">
        <v>2610.0300000000002</v>
      </c>
      <c r="C136">
        <v>2645.07</v>
      </c>
      <c r="D136">
        <v>2482.21</v>
      </c>
      <c r="E136">
        <v>2546.86</v>
      </c>
      <c r="F136">
        <v>2546.86</v>
      </c>
      <c r="G136" s="5">
        <v>26637688883</v>
      </c>
      <c r="H136">
        <v>6.24</v>
      </c>
      <c r="I136" s="4">
        <f t="shared" si="12"/>
        <v>2538.4079999999999</v>
      </c>
      <c r="J136" s="4">
        <f t="shared" si="13"/>
        <v>2488.6395833333331</v>
      </c>
      <c r="K136" s="6" t="str">
        <f t="shared" si="14"/>
        <v>Buy</v>
      </c>
    </row>
    <row r="137" spans="1:11" x14ac:dyDescent="0.3">
      <c r="A137" s="1">
        <v>45793</v>
      </c>
      <c r="B137">
        <v>2547.06</v>
      </c>
      <c r="C137">
        <v>2645.61</v>
      </c>
      <c r="D137">
        <v>2532.0300000000002</v>
      </c>
      <c r="E137">
        <v>2536.3000000000002</v>
      </c>
      <c r="F137">
        <v>2536.3000000000002</v>
      </c>
      <c r="G137" s="5">
        <v>21298907763</v>
      </c>
      <c r="H137">
        <v>4.46</v>
      </c>
      <c r="I137" s="4">
        <f t="shared" si="12"/>
        <v>2538.8980000000001</v>
      </c>
      <c r="J137" s="4">
        <f t="shared" si="13"/>
        <v>2488.9191304347828</v>
      </c>
      <c r="K137" s="6" t="str">
        <f t="shared" si="14"/>
        <v>Buy</v>
      </c>
    </row>
    <row r="138" spans="1:11" x14ac:dyDescent="0.3">
      <c r="A138" s="1">
        <v>45794</v>
      </c>
      <c r="B138">
        <v>2536.3000000000002</v>
      </c>
      <c r="C138">
        <v>2537.7800000000002</v>
      </c>
      <c r="D138">
        <v>2449.0700000000002</v>
      </c>
      <c r="E138">
        <v>2475.75</v>
      </c>
      <c r="F138">
        <v>2475.75</v>
      </c>
      <c r="G138" s="5">
        <v>18830706230</v>
      </c>
      <c r="H138">
        <v>3.5</v>
      </c>
      <c r="I138" s="4">
        <f t="shared" si="12"/>
        <v>2541.6819999999998</v>
      </c>
      <c r="J138" s="4">
        <f t="shared" si="13"/>
        <v>2486.9595454545456</v>
      </c>
      <c r="K138" s="6" t="str">
        <f t="shared" si="14"/>
        <v>Buy</v>
      </c>
    </row>
    <row r="139" spans="1:11" x14ac:dyDescent="0.3">
      <c r="A139" s="1">
        <v>45795</v>
      </c>
      <c r="B139">
        <v>2475.77</v>
      </c>
      <c r="C139">
        <v>2585.6999999999998</v>
      </c>
      <c r="D139">
        <v>2344.67</v>
      </c>
      <c r="E139">
        <v>2498.23</v>
      </c>
      <c r="F139">
        <v>2498.23</v>
      </c>
      <c r="G139" s="5">
        <v>25005164865</v>
      </c>
      <c r="H139">
        <v>9.74</v>
      </c>
      <c r="I139" s="4">
        <f t="shared" si="12"/>
        <v>2560.4139999999998</v>
      </c>
      <c r="J139" s="4">
        <f t="shared" si="13"/>
        <v>2488.7638095238094</v>
      </c>
      <c r="K139" s="6" t="str">
        <f t="shared" si="14"/>
        <v>Buy</v>
      </c>
    </row>
    <row r="140" spans="1:11" x14ac:dyDescent="0.3">
      <c r="A140" s="1">
        <v>45796</v>
      </c>
      <c r="B140">
        <v>2498.8000000000002</v>
      </c>
      <c r="C140">
        <v>2545.46</v>
      </c>
      <c r="D140">
        <v>2353.4299999999998</v>
      </c>
      <c r="E140">
        <v>2529.17</v>
      </c>
      <c r="F140">
        <v>2529.17</v>
      </c>
      <c r="G140" s="5">
        <v>27351331811</v>
      </c>
      <c r="H140">
        <v>7.69</v>
      </c>
      <c r="I140" s="4">
        <f t="shared" si="12"/>
        <v>2578.8119999999999</v>
      </c>
      <c r="J140" s="4">
        <f t="shared" si="13"/>
        <v>2495.9684999999999</v>
      </c>
      <c r="K140" s="6" t="str">
        <f t="shared" si="14"/>
        <v>Buy</v>
      </c>
    </row>
    <row r="141" spans="1:11" x14ac:dyDescent="0.3">
      <c r="A141" s="1">
        <v>45797</v>
      </c>
      <c r="B141">
        <v>2529.14</v>
      </c>
      <c r="C141">
        <v>2585.62</v>
      </c>
      <c r="D141">
        <v>2446.4499999999998</v>
      </c>
      <c r="E141">
        <v>2524.17</v>
      </c>
      <c r="F141">
        <v>2524.17</v>
      </c>
      <c r="G141" s="5">
        <v>23453322578</v>
      </c>
      <c r="H141">
        <v>5.5</v>
      </c>
      <c r="I141" s="4">
        <f t="shared" si="12"/>
        <v>2589.1600000000003</v>
      </c>
      <c r="J141" s="4">
        <f t="shared" si="13"/>
        <v>2503.4705263157898</v>
      </c>
      <c r="K141" s="6" t="str">
        <f t="shared" si="14"/>
        <v>Buy</v>
      </c>
    </row>
    <row r="142" spans="1:11" x14ac:dyDescent="0.3">
      <c r="A142" s="1">
        <v>45798</v>
      </c>
      <c r="B142">
        <v>2524.16</v>
      </c>
      <c r="C142">
        <v>2614.06</v>
      </c>
      <c r="D142">
        <v>2454.54</v>
      </c>
      <c r="E142">
        <v>2552.35</v>
      </c>
      <c r="F142">
        <v>2552.35</v>
      </c>
      <c r="G142" s="5">
        <v>31952904125</v>
      </c>
      <c r="H142">
        <v>6.32</v>
      </c>
      <c r="I142" s="4">
        <f t="shared" si="12"/>
        <v>2589.7370000000001</v>
      </c>
      <c r="J142" s="4">
        <f t="shared" si="13"/>
        <v>2506.6383333333333</v>
      </c>
      <c r="K142" s="6" t="str">
        <f t="shared" si="14"/>
        <v>Buy</v>
      </c>
    </row>
    <row r="143" spans="1:11" x14ac:dyDescent="0.3">
      <c r="A143" s="1">
        <v>45799</v>
      </c>
      <c r="B143">
        <v>2552.77</v>
      </c>
      <c r="C143">
        <v>2691.1</v>
      </c>
      <c r="D143">
        <v>2546.4299999999998</v>
      </c>
      <c r="E143">
        <v>2664.16</v>
      </c>
      <c r="F143">
        <v>2664.16</v>
      </c>
      <c r="G143" s="5">
        <v>26596978352</v>
      </c>
      <c r="H143">
        <v>5.67</v>
      </c>
      <c r="I143" s="4">
        <f t="shared" si="12"/>
        <v>2587.4110000000001</v>
      </c>
      <c r="J143" s="4">
        <f t="shared" si="13"/>
        <v>2509.7029411764706</v>
      </c>
      <c r="K143" s="6" t="str">
        <f t="shared" si="14"/>
        <v>Buy</v>
      </c>
    </row>
    <row r="144" spans="1:11" x14ac:dyDescent="0.3">
      <c r="A144" s="1">
        <v>45800</v>
      </c>
      <c r="B144">
        <v>2664.08</v>
      </c>
      <c r="C144">
        <v>2731.22</v>
      </c>
      <c r="D144">
        <v>2504.87</v>
      </c>
      <c r="E144">
        <v>2526.44</v>
      </c>
      <c r="F144">
        <v>2526.44</v>
      </c>
      <c r="G144" s="5">
        <v>30536501878</v>
      </c>
      <c r="H144">
        <v>8.5</v>
      </c>
      <c r="I144" s="4">
        <f t="shared" si="12"/>
        <v>2574.6220000000003</v>
      </c>
      <c r="J144" s="4">
        <f t="shared" si="13"/>
        <v>2507.4075000000003</v>
      </c>
      <c r="K144" s="6" t="str">
        <f t="shared" si="14"/>
        <v>Buy</v>
      </c>
    </row>
    <row r="145" spans="1:11" x14ac:dyDescent="0.3">
      <c r="A145" s="1">
        <v>45801</v>
      </c>
      <c r="B145">
        <v>2526.39</v>
      </c>
      <c r="C145">
        <v>2575.13</v>
      </c>
      <c r="D145">
        <v>2516.02</v>
      </c>
      <c r="E145">
        <v>2530.65</v>
      </c>
      <c r="F145">
        <v>2530.65</v>
      </c>
      <c r="G145" s="5">
        <v>11380899856</v>
      </c>
      <c r="H145">
        <v>2.34</v>
      </c>
      <c r="I145" s="4">
        <f t="shared" si="12"/>
        <v>2582.6879999999996</v>
      </c>
      <c r="J145" s="4">
        <f t="shared" si="13"/>
        <v>2507.5766666666668</v>
      </c>
      <c r="K145" s="6" t="str">
        <f t="shared" si="14"/>
        <v>Buy</v>
      </c>
    </row>
    <row r="146" spans="1:11" x14ac:dyDescent="0.3">
      <c r="A146" s="1">
        <v>45802</v>
      </c>
      <c r="B146">
        <v>2530.89</v>
      </c>
      <c r="C146">
        <v>2553.87</v>
      </c>
      <c r="D146">
        <v>2467.88</v>
      </c>
      <c r="E146">
        <v>2551.7600000000002</v>
      </c>
      <c r="F146">
        <v>2551.7600000000002</v>
      </c>
      <c r="G146" s="5">
        <v>14556431364</v>
      </c>
      <c r="H146">
        <v>3.4</v>
      </c>
      <c r="I146" s="4">
        <f t="shared" si="12"/>
        <v>2588.951</v>
      </c>
      <c r="J146" s="4">
        <f t="shared" si="13"/>
        <v>2506.9735714285716</v>
      </c>
      <c r="K146" s="6" t="str">
        <f t="shared" si="14"/>
        <v>Buy</v>
      </c>
    </row>
    <row r="147" spans="1:11" x14ac:dyDescent="0.3">
      <c r="A147" s="1">
        <v>45803</v>
      </c>
      <c r="B147">
        <v>2551.38</v>
      </c>
      <c r="C147">
        <v>2598.5700000000002</v>
      </c>
      <c r="D147">
        <v>2530.3200000000002</v>
      </c>
      <c r="E147">
        <v>2564.14</v>
      </c>
      <c r="F147">
        <v>2564.14</v>
      </c>
      <c r="G147" s="5">
        <v>14936610009</v>
      </c>
      <c r="H147">
        <v>2.67</v>
      </c>
      <c r="I147" s="4">
        <f t="shared" si="12"/>
        <v>2594.6389999999997</v>
      </c>
      <c r="J147" s="4">
        <f t="shared" si="13"/>
        <v>2509.9807692307691</v>
      </c>
      <c r="K147" s="6" t="str">
        <f t="shared" si="14"/>
        <v>Buy</v>
      </c>
    </row>
    <row r="148" spans="1:11" x14ac:dyDescent="0.3">
      <c r="A148" s="1">
        <v>45804</v>
      </c>
      <c r="B148">
        <v>2564.14</v>
      </c>
      <c r="C148">
        <v>2712.29</v>
      </c>
      <c r="D148">
        <v>2512.59</v>
      </c>
      <c r="E148">
        <v>2663.07</v>
      </c>
      <c r="F148">
        <v>2663.07</v>
      </c>
      <c r="G148" s="5">
        <v>26264200536</v>
      </c>
      <c r="H148">
        <v>7.79</v>
      </c>
      <c r="I148" s="4">
        <f t="shared" si="12"/>
        <v>2579.8540000000003</v>
      </c>
      <c r="J148" s="4">
        <f t="shared" si="13"/>
        <v>2508.2858333333334</v>
      </c>
      <c r="K148" s="6" t="str">
        <f t="shared" si="14"/>
        <v>Buy</v>
      </c>
    </row>
    <row r="149" spans="1:11" x14ac:dyDescent="0.3">
      <c r="A149" s="1">
        <v>45805</v>
      </c>
      <c r="B149">
        <v>2663.01</v>
      </c>
      <c r="C149">
        <v>2688.74</v>
      </c>
      <c r="D149">
        <v>2611.16</v>
      </c>
      <c r="E149">
        <v>2682.21</v>
      </c>
      <c r="F149">
        <v>2682.21</v>
      </c>
      <c r="G149" s="5">
        <v>19087366068</v>
      </c>
      <c r="H149">
        <v>2.91</v>
      </c>
      <c r="I149" s="4">
        <f t="shared" si="12"/>
        <v>2561.2660000000001</v>
      </c>
      <c r="J149" s="4">
        <f t="shared" si="13"/>
        <v>2507.8945454545451</v>
      </c>
      <c r="K149" s="6" t="str">
        <f t="shared" si="14"/>
        <v>Buy</v>
      </c>
    </row>
    <row r="150" spans="1:11" x14ac:dyDescent="0.3">
      <c r="A150" s="1">
        <v>45806</v>
      </c>
      <c r="B150">
        <v>2681.84</v>
      </c>
      <c r="C150">
        <v>2784.75</v>
      </c>
      <c r="D150">
        <v>2620.98</v>
      </c>
      <c r="E150">
        <v>2632.65</v>
      </c>
      <c r="F150">
        <v>2632.65</v>
      </c>
      <c r="G150" s="5">
        <v>27567479811</v>
      </c>
      <c r="H150">
        <v>6.11</v>
      </c>
      <c r="I150" s="4">
        <f t="shared" si="12"/>
        <v>2545.6959999999999</v>
      </c>
      <c r="J150" s="4">
        <f t="shared" si="13"/>
        <v>2497.5680000000002</v>
      </c>
      <c r="K150" s="6" t="str">
        <f t="shared" si="14"/>
        <v>Buy</v>
      </c>
    </row>
    <row r="151" spans="1:11" x14ac:dyDescent="0.3">
      <c r="A151" s="1">
        <v>45807</v>
      </c>
      <c r="B151">
        <v>2632.84</v>
      </c>
      <c r="C151">
        <v>2648.26</v>
      </c>
      <c r="D151">
        <v>2510.16</v>
      </c>
      <c r="E151">
        <v>2529.94</v>
      </c>
      <c r="F151">
        <v>2529.94</v>
      </c>
      <c r="G151" s="5">
        <v>24599403943</v>
      </c>
      <c r="H151">
        <v>5.25</v>
      </c>
      <c r="I151" s="4">
        <f t="shared" si="12"/>
        <v>2536.034444444444</v>
      </c>
      <c r="J151" s="4">
        <f t="shared" si="13"/>
        <v>2483.8555555555554</v>
      </c>
      <c r="K151" s="6" t="str">
        <f t="shared" si="14"/>
        <v>Buy</v>
      </c>
    </row>
    <row r="152" spans="1:11" x14ac:dyDescent="0.3">
      <c r="A152" s="1">
        <v>45808</v>
      </c>
      <c r="B152">
        <v>2529.83</v>
      </c>
      <c r="C152">
        <v>2550.48</v>
      </c>
      <c r="D152">
        <v>2484.2199999999998</v>
      </c>
      <c r="E152">
        <v>2529.09</v>
      </c>
      <c r="F152">
        <v>2529.09</v>
      </c>
      <c r="G152" s="5">
        <v>13992843765</v>
      </c>
      <c r="H152">
        <v>2.62</v>
      </c>
      <c r="I152" s="4">
        <f t="shared" si="12"/>
        <v>2536.7962500000003</v>
      </c>
      <c r="J152" s="4">
        <f t="shared" si="13"/>
        <v>2480.5674999999997</v>
      </c>
      <c r="K152" s="6" t="str">
        <f t="shared" si="14"/>
        <v>Buy</v>
      </c>
    </row>
    <row r="153" spans="1:11" x14ac:dyDescent="0.3">
      <c r="A153" s="1">
        <v>45809</v>
      </c>
      <c r="B153">
        <v>2529.1</v>
      </c>
      <c r="C153">
        <v>2547.77</v>
      </c>
      <c r="D153">
        <v>2472.54</v>
      </c>
      <c r="E153">
        <v>2536.27</v>
      </c>
      <c r="F153">
        <v>2536.27</v>
      </c>
      <c r="G153" s="5">
        <v>13287852482</v>
      </c>
      <c r="H153">
        <v>2.97</v>
      </c>
      <c r="I153" s="4">
        <f t="shared" si="12"/>
        <v>2537.8971428571426</v>
      </c>
      <c r="J153" s="4">
        <f t="shared" si="13"/>
        <v>2480.0457142857144</v>
      </c>
      <c r="K153" s="6" t="str">
        <f t="shared" si="14"/>
        <v>Buy</v>
      </c>
    </row>
    <row r="154" spans="1:11" x14ac:dyDescent="0.3">
      <c r="A154" s="1">
        <v>45810</v>
      </c>
      <c r="B154">
        <v>2536.1799999999998</v>
      </c>
      <c r="C154">
        <v>2615.52</v>
      </c>
      <c r="D154">
        <v>2477.29</v>
      </c>
      <c r="E154">
        <v>2607.1</v>
      </c>
      <c r="F154">
        <v>2607.1</v>
      </c>
      <c r="G154" s="5">
        <v>16744168824</v>
      </c>
      <c r="H154">
        <v>5.45</v>
      </c>
      <c r="I154" s="4">
        <f t="shared" si="12"/>
        <v>2538.1683333333335</v>
      </c>
      <c r="J154" s="4">
        <f t="shared" si="13"/>
        <v>2481.2966666666666</v>
      </c>
      <c r="K154" s="6" t="str">
        <f t="shared" si="14"/>
        <v>Buy</v>
      </c>
    </row>
    <row r="155" spans="1:11" x14ac:dyDescent="0.3">
      <c r="A155" s="1">
        <v>45811</v>
      </c>
      <c r="B155">
        <v>2607.1999999999998</v>
      </c>
      <c r="C155">
        <v>2652.42</v>
      </c>
      <c r="D155">
        <v>2582.25</v>
      </c>
      <c r="E155">
        <v>2593.2800000000002</v>
      </c>
      <c r="F155">
        <v>2593.2800000000002</v>
      </c>
      <c r="G155" s="5">
        <v>18291179016</v>
      </c>
      <c r="H155">
        <v>2.69</v>
      </c>
      <c r="I155" s="4">
        <f t="shared" si="12"/>
        <v>2524.3820000000001</v>
      </c>
      <c r="J155" s="4">
        <f t="shared" si="13"/>
        <v>2482.098</v>
      </c>
      <c r="K155" s="6" t="str">
        <f t="shared" si="14"/>
        <v>Buy</v>
      </c>
    </row>
    <row r="156" spans="1:11" x14ac:dyDescent="0.3">
      <c r="A156" s="1">
        <v>45812</v>
      </c>
      <c r="B156">
        <v>2593.48</v>
      </c>
      <c r="C156">
        <v>2677.97</v>
      </c>
      <c r="D156">
        <v>2585.7399999999998</v>
      </c>
      <c r="E156">
        <v>2608.64</v>
      </c>
      <c r="F156">
        <v>2608.64</v>
      </c>
      <c r="G156" s="5">
        <v>18621211035</v>
      </c>
      <c r="H156">
        <v>3.56</v>
      </c>
      <c r="I156" s="4">
        <f t="shared" si="12"/>
        <v>2507.1575000000003</v>
      </c>
      <c r="J156" s="4">
        <f t="shared" si="13"/>
        <v>2457.06</v>
      </c>
      <c r="K156" s="6" t="str">
        <f t="shared" si="14"/>
        <v>Buy</v>
      </c>
    </row>
    <row r="157" spans="1:11" x14ac:dyDescent="0.3">
      <c r="A157" s="1">
        <v>45813</v>
      </c>
      <c r="B157">
        <v>2608.61</v>
      </c>
      <c r="C157">
        <v>2640.6</v>
      </c>
      <c r="D157">
        <v>2395.75</v>
      </c>
      <c r="E157">
        <v>2416.29</v>
      </c>
      <c r="F157">
        <v>2416.29</v>
      </c>
      <c r="G157" s="5">
        <v>26194462737</v>
      </c>
      <c r="H157">
        <v>9.39</v>
      </c>
      <c r="I157" s="4">
        <f t="shared" si="12"/>
        <v>2473.33</v>
      </c>
      <c r="J157" s="4">
        <f t="shared" si="13"/>
        <v>2414.1666666666665</v>
      </c>
      <c r="K157" s="6" t="str">
        <f t="shared" si="14"/>
        <v>Buy</v>
      </c>
    </row>
    <row r="158" spans="1:11" x14ac:dyDescent="0.3">
      <c r="A158" s="1">
        <v>45814</v>
      </c>
      <c r="B158">
        <v>2416.46</v>
      </c>
      <c r="C158">
        <v>2530.39</v>
      </c>
      <c r="D158">
        <v>2387.61</v>
      </c>
      <c r="E158">
        <v>2477.19</v>
      </c>
      <c r="F158">
        <v>2477.19</v>
      </c>
      <c r="G158" s="5">
        <v>19407449565</v>
      </c>
      <c r="H158">
        <v>5.91</v>
      </c>
      <c r="I158" s="4">
        <f t="shared" si="12"/>
        <v>2501.8500000000004</v>
      </c>
      <c r="J158" s="4">
        <f t="shared" si="13"/>
        <v>2423.375</v>
      </c>
      <c r="K158" s="6" t="str">
        <f t="shared" si="14"/>
        <v>Buy</v>
      </c>
    </row>
    <row r="159" spans="1:11" x14ac:dyDescent="0.3">
      <c r="A159" s="1">
        <v>45815</v>
      </c>
      <c r="B159">
        <v>2477.1799999999998</v>
      </c>
      <c r="C159">
        <v>2543.0500000000002</v>
      </c>
      <c r="D159">
        <v>2459.14</v>
      </c>
      <c r="E159">
        <v>2526.5100000000002</v>
      </c>
      <c r="F159">
        <v>2526.5100000000002</v>
      </c>
      <c r="G159" s="5">
        <v>11664303387</v>
      </c>
      <c r="H159">
        <v>3.39</v>
      </c>
      <c r="I159" s="4">
        <f t="shared" si="12"/>
        <v>2526.5100000000002</v>
      </c>
      <c r="J159" s="4">
        <f t="shared" si="13"/>
        <v>2459.14</v>
      </c>
      <c r="K159" s="6" t="str">
        <f t="shared" si="14"/>
        <v>Buy</v>
      </c>
    </row>
  </sheetData>
  <phoneticPr fontId="1" type="noConversion"/>
  <conditionalFormatting sqref="H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">
    <cfRule type="containsText" dxfId="7" priority="6" operator="containsText" text="Buy">
      <formula>NOT(ISERROR(SEARCH("Buy",K1)))</formula>
    </cfRule>
  </conditionalFormatting>
  <conditionalFormatting sqref="K1:K1048576">
    <cfRule type="cellIs" dxfId="6" priority="1" operator="equal">
      <formula>"Sell"</formula>
    </cfRule>
    <cfRule type="cellIs" dxfId="5" priority="2" operator="equal">
      <formula>"Buy"</formula>
    </cfRule>
  </conditionalFormatting>
  <conditionalFormatting sqref="G2:G15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1B11-BF5F-4FAE-B116-91935BE59CF4}">
  <dimension ref="A1:E78"/>
  <sheetViews>
    <sheetView topLeftCell="A54" workbookViewId="0">
      <selection activeCell="C60" sqref="C60"/>
    </sheetView>
  </sheetViews>
  <sheetFormatPr defaultRowHeight="14.4" x14ac:dyDescent="0.3"/>
  <cols>
    <col min="1" max="1" width="12.5546875" bestFit="1" customWidth="1"/>
    <col min="2" max="2" width="10.33203125" bestFit="1" customWidth="1"/>
    <col min="3" max="3" width="13.21875" bestFit="1" customWidth="1"/>
    <col min="4" max="4" width="9" bestFit="1" customWidth="1"/>
    <col min="5" max="5" width="10.44140625" bestFit="1" customWidth="1"/>
  </cols>
  <sheetData>
    <row r="1" spans="1:2" x14ac:dyDescent="0.3">
      <c r="A1" s="2" t="s">
        <v>10</v>
      </c>
      <c r="B1" t="s">
        <v>12</v>
      </c>
    </row>
    <row r="2" spans="1:2" x14ac:dyDescent="0.3">
      <c r="A2" s="3" t="s">
        <v>13</v>
      </c>
      <c r="B2" s="6">
        <v>2536.27</v>
      </c>
    </row>
    <row r="3" spans="1:2" x14ac:dyDescent="0.3">
      <c r="A3" s="3" t="s">
        <v>14</v>
      </c>
      <c r="B3" s="6">
        <v>2607.1</v>
      </c>
    </row>
    <row r="4" spans="1:2" x14ac:dyDescent="0.3">
      <c r="A4" s="3" t="s">
        <v>15</v>
      </c>
      <c r="B4" s="6">
        <v>2593.2800000000002</v>
      </c>
    </row>
    <row r="5" spans="1:2" x14ac:dyDescent="0.3">
      <c r="A5" s="3" t="s">
        <v>16</v>
      </c>
      <c r="B5" s="6">
        <v>2608.64</v>
      </c>
    </row>
    <row r="6" spans="1:2" x14ac:dyDescent="0.3">
      <c r="A6" s="3" t="s">
        <v>17</v>
      </c>
      <c r="B6" s="6">
        <v>2416.29</v>
      </c>
    </row>
    <row r="7" spans="1:2" x14ac:dyDescent="0.3">
      <c r="A7" s="3" t="s">
        <v>23</v>
      </c>
      <c r="B7" s="6">
        <v>2477.19</v>
      </c>
    </row>
    <row r="8" spans="1:2" x14ac:dyDescent="0.3">
      <c r="A8" s="3" t="s">
        <v>28</v>
      </c>
      <c r="B8" s="6">
        <v>2526.5100000000002</v>
      </c>
    </row>
    <row r="9" spans="1:2" x14ac:dyDescent="0.3">
      <c r="A9" s="3" t="s">
        <v>11</v>
      </c>
      <c r="B9" s="6">
        <v>17765.28</v>
      </c>
    </row>
    <row r="23" spans="1:2" x14ac:dyDescent="0.3">
      <c r="A23" s="2" t="s">
        <v>10</v>
      </c>
      <c r="B23" t="s">
        <v>18</v>
      </c>
    </row>
    <row r="24" spans="1:2" x14ac:dyDescent="0.3">
      <c r="A24" s="3" t="s">
        <v>13</v>
      </c>
      <c r="B24" s="5">
        <v>13287852482</v>
      </c>
    </row>
    <row r="25" spans="1:2" x14ac:dyDescent="0.3">
      <c r="A25" s="3" t="s">
        <v>14</v>
      </c>
      <c r="B25" s="5">
        <v>16744168824</v>
      </c>
    </row>
    <row r="26" spans="1:2" x14ac:dyDescent="0.3">
      <c r="A26" s="3" t="s">
        <v>15</v>
      </c>
      <c r="B26" s="5">
        <v>18291179016</v>
      </c>
    </row>
    <row r="27" spans="1:2" x14ac:dyDescent="0.3">
      <c r="A27" s="3" t="s">
        <v>16</v>
      </c>
      <c r="B27" s="5">
        <v>18621211035</v>
      </c>
    </row>
    <row r="28" spans="1:2" x14ac:dyDescent="0.3">
      <c r="A28" s="3" t="s">
        <v>17</v>
      </c>
      <c r="B28" s="5">
        <v>26194462737</v>
      </c>
    </row>
    <row r="29" spans="1:2" x14ac:dyDescent="0.3">
      <c r="A29" s="3" t="s">
        <v>23</v>
      </c>
      <c r="B29" s="5">
        <v>19407449565</v>
      </c>
    </row>
    <row r="30" spans="1:2" x14ac:dyDescent="0.3">
      <c r="A30" s="3" t="s">
        <v>28</v>
      </c>
      <c r="B30" s="5">
        <v>11664303387</v>
      </c>
    </row>
    <row r="31" spans="1:2" x14ac:dyDescent="0.3">
      <c r="A31" s="3" t="s">
        <v>11</v>
      </c>
      <c r="B31" s="5">
        <v>124210627046</v>
      </c>
    </row>
    <row r="38" spans="1:2" x14ac:dyDescent="0.3">
      <c r="A38" s="2" t="s">
        <v>10</v>
      </c>
      <c r="B38" t="s">
        <v>19</v>
      </c>
    </row>
    <row r="39" spans="1:2" x14ac:dyDescent="0.3">
      <c r="A39" s="3" t="s">
        <v>13</v>
      </c>
      <c r="B39" s="6">
        <v>2.97</v>
      </c>
    </row>
    <row r="40" spans="1:2" x14ac:dyDescent="0.3">
      <c r="A40" s="3" t="s">
        <v>14</v>
      </c>
      <c r="B40" s="6">
        <v>5.45</v>
      </c>
    </row>
    <row r="41" spans="1:2" x14ac:dyDescent="0.3">
      <c r="A41" s="3" t="s">
        <v>15</v>
      </c>
      <c r="B41" s="6">
        <v>2.69</v>
      </c>
    </row>
    <row r="42" spans="1:2" x14ac:dyDescent="0.3">
      <c r="A42" s="3" t="s">
        <v>16</v>
      </c>
      <c r="B42" s="6">
        <v>3.56</v>
      </c>
    </row>
    <row r="43" spans="1:2" x14ac:dyDescent="0.3">
      <c r="A43" s="3" t="s">
        <v>17</v>
      </c>
      <c r="B43" s="6">
        <v>9.39</v>
      </c>
    </row>
    <row r="44" spans="1:2" x14ac:dyDescent="0.3">
      <c r="A44" s="3" t="s">
        <v>23</v>
      </c>
      <c r="B44" s="6">
        <v>5.91</v>
      </c>
    </row>
    <row r="45" spans="1:2" x14ac:dyDescent="0.3">
      <c r="A45" s="3" t="s">
        <v>28</v>
      </c>
      <c r="B45" s="6">
        <v>3.39</v>
      </c>
    </row>
    <row r="46" spans="1:2" x14ac:dyDescent="0.3">
      <c r="A46" s="3" t="s">
        <v>11</v>
      </c>
      <c r="B46" s="6">
        <v>33.36</v>
      </c>
    </row>
    <row r="57" spans="1:3" x14ac:dyDescent="0.3">
      <c r="A57" s="2" t="s">
        <v>10</v>
      </c>
      <c r="B57" t="s">
        <v>22</v>
      </c>
      <c r="C57" t="s">
        <v>21</v>
      </c>
    </row>
    <row r="58" spans="1:3" x14ac:dyDescent="0.3">
      <c r="A58" s="3" t="s">
        <v>13</v>
      </c>
      <c r="B58" s="6">
        <v>2537.8971428571426</v>
      </c>
      <c r="C58" s="6">
        <v>2480.0457142857144</v>
      </c>
    </row>
    <row r="59" spans="1:3" x14ac:dyDescent="0.3">
      <c r="A59" s="3" t="s">
        <v>14</v>
      </c>
      <c r="B59" s="6">
        <v>2538.1683333333335</v>
      </c>
      <c r="C59" s="6">
        <v>2481.2966666666666</v>
      </c>
    </row>
    <row r="60" spans="1:3" x14ac:dyDescent="0.3">
      <c r="A60" s="3" t="s">
        <v>15</v>
      </c>
      <c r="B60" s="6">
        <v>2524.3820000000001</v>
      </c>
      <c r="C60" s="6">
        <v>2482.098</v>
      </c>
    </row>
    <row r="61" spans="1:3" x14ac:dyDescent="0.3">
      <c r="A61" s="3" t="s">
        <v>16</v>
      </c>
      <c r="B61" s="6">
        <v>2507.1575000000003</v>
      </c>
      <c r="C61" s="6">
        <v>2457.06</v>
      </c>
    </row>
    <row r="62" spans="1:3" x14ac:dyDescent="0.3">
      <c r="A62" s="3" t="s">
        <v>17</v>
      </c>
      <c r="B62" s="6">
        <v>2473.33</v>
      </c>
      <c r="C62" s="6">
        <v>2414.1666666666665</v>
      </c>
    </row>
    <row r="63" spans="1:3" x14ac:dyDescent="0.3">
      <c r="A63" s="3" t="s">
        <v>23</v>
      </c>
      <c r="B63" s="6">
        <v>2501.8500000000004</v>
      </c>
      <c r="C63" s="6">
        <v>2423.375</v>
      </c>
    </row>
    <row r="64" spans="1:3" x14ac:dyDescent="0.3">
      <c r="A64" s="3" t="s">
        <v>28</v>
      </c>
      <c r="B64" s="6">
        <v>2526.5100000000002</v>
      </c>
      <c r="C64" s="6">
        <v>2459.14</v>
      </c>
    </row>
    <row r="65" spans="1:5" x14ac:dyDescent="0.3">
      <c r="A65" s="3" t="s">
        <v>11</v>
      </c>
      <c r="B65" s="6">
        <v>17609.294976190475</v>
      </c>
      <c r="C65" s="6">
        <v>17197.182047619048</v>
      </c>
    </row>
    <row r="70" spans="1:5" x14ac:dyDescent="0.3">
      <c r="A70" s="2" t="s">
        <v>10</v>
      </c>
      <c r="B70" t="s">
        <v>24</v>
      </c>
      <c r="C70" t="s">
        <v>25</v>
      </c>
      <c r="D70" t="s">
        <v>26</v>
      </c>
      <c r="E70" t="s">
        <v>27</v>
      </c>
    </row>
    <row r="71" spans="1:5" x14ac:dyDescent="0.3">
      <c r="A71" s="3" t="s">
        <v>13</v>
      </c>
      <c r="B71" s="6">
        <v>2529.1</v>
      </c>
      <c r="C71" s="6">
        <v>2547.77</v>
      </c>
      <c r="D71" s="6">
        <v>2472.54</v>
      </c>
      <c r="E71" s="6">
        <v>2536.27</v>
      </c>
    </row>
    <row r="72" spans="1:5" x14ac:dyDescent="0.3">
      <c r="A72" s="3" t="s">
        <v>14</v>
      </c>
      <c r="B72" s="6">
        <v>2536.1799999999998</v>
      </c>
      <c r="C72" s="6">
        <v>2615.52</v>
      </c>
      <c r="D72" s="6">
        <v>2477.29</v>
      </c>
      <c r="E72" s="6">
        <v>2607.1</v>
      </c>
    </row>
    <row r="73" spans="1:5" x14ac:dyDescent="0.3">
      <c r="A73" s="3" t="s">
        <v>15</v>
      </c>
      <c r="B73" s="6">
        <v>2607.1999999999998</v>
      </c>
      <c r="C73" s="6">
        <v>2652.42</v>
      </c>
      <c r="D73" s="6">
        <v>2582.25</v>
      </c>
      <c r="E73" s="6">
        <v>2593.2800000000002</v>
      </c>
    </row>
    <row r="74" spans="1:5" x14ac:dyDescent="0.3">
      <c r="A74" s="3" t="s">
        <v>16</v>
      </c>
      <c r="B74" s="6">
        <v>2593.48</v>
      </c>
      <c r="C74" s="6">
        <v>2677.97</v>
      </c>
      <c r="D74" s="6">
        <v>2585.7399999999998</v>
      </c>
      <c r="E74" s="6">
        <v>2608.64</v>
      </c>
    </row>
    <row r="75" spans="1:5" x14ac:dyDescent="0.3">
      <c r="A75" s="3" t="s">
        <v>17</v>
      </c>
      <c r="B75" s="6">
        <v>2608.61</v>
      </c>
      <c r="C75" s="6">
        <v>2640.6</v>
      </c>
      <c r="D75" s="6">
        <v>2395.75</v>
      </c>
      <c r="E75" s="6">
        <v>2416.29</v>
      </c>
    </row>
    <row r="76" spans="1:5" x14ac:dyDescent="0.3">
      <c r="A76" s="3" t="s">
        <v>23</v>
      </c>
      <c r="B76" s="6">
        <v>2416.46</v>
      </c>
      <c r="C76" s="6">
        <v>2530.39</v>
      </c>
      <c r="D76" s="6">
        <v>2387.61</v>
      </c>
      <c r="E76" s="6">
        <v>2477.19</v>
      </c>
    </row>
    <row r="77" spans="1:5" x14ac:dyDescent="0.3">
      <c r="A77" s="3" t="s">
        <v>28</v>
      </c>
      <c r="B77" s="6">
        <v>2477.1799999999998</v>
      </c>
      <c r="C77" s="6">
        <v>2543.0500000000002</v>
      </c>
      <c r="D77" s="6">
        <v>2459.14</v>
      </c>
      <c r="E77" s="6">
        <v>2526.5100000000002</v>
      </c>
    </row>
    <row r="78" spans="1:5" x14ac:dyDescent="0.3">
      <c r="A78" s="3" t="s">
        <v>11</v>
      </c>
      <c r="B78" s="6">
        <v>17768.21</v>
      </c>
      <c r="C78" s="6">
        <v>18207.72</v>
      </c>
      <c r="D78" s="6">
        <v>17360.32</v>
      </c>
      <c r="E78" s="6">
        <v>17765.28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B55D-6040-4B02-A693-27AE6E080003}">
  <dimension ref="A1"/>
  <sheetViews>
    <sheetView showGridLines="0" tabSelected="1" topLeftCell="A35" workbookViewId="0">
      <selection activeCell="Q56" sqref="Q56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5 6 1 a 2 6 6 - 3 0 b 5 - 4 8 6 3 - b c 5 a - f 9 c 3 5 2 b 9 b e 5 7 "   x m l n s = " h t t p : / / s c h e m a s . m i c r o s o f t . c o m / D a t a M a s h u p " > A A A A A B 0 F A A B Q S w M E F A A C A A g A I E 3 J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A g T c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E 3 J W i F B c i M V A g A A C A Y A A B M A H A B G b 3 J t d W x h c y 9 T Z W N 0 a W 9 u M S 5 t I K I Y A C i g F A A A A A A A A A A A A A A A A A A A A A A A A A A A A K W T U W / a M B S F 3 5 H 4 D 1 a m S W H y M k L p 9 l D l A Y V N r T S 1 W 2 F 7 I Q i Z 5 E L c O T a y H R h C / P f Z S V g A p R s S e U l y r n O + e 6 4 d B b G m g q N R e f f v 2 q 1 2 S 6 V E Q o J A p 7 O E a I I C x E C 3 W 8 h c I 5 H L G I w S q r U 3 F H G e A d f u F 8 r A C w X X 5 k W 5 T h R t F P O Y i A l L h d L R j 3 n O d R 6 l I o N I i j l I P c s I p w Y T E S o X T G x m K y l e T A u R Z W p J 4 l 8 g o w P f i 9 X a 6 e D J E B j N q A Y Z O N j B K B Q s z 7 g K P m H 0 m c c i o X w Z + L 3 b H k b f c 6 F h p L c M g v r R e x Q c p h 1 c 5 n j j f J M i M 7 U E 3 Q N J Q C r H h B q T u V l Y V S r d L S N j N K n 0 A W M j k 4 x I F W i Z H 1 u G K e F L 4 z j e r q C 2 G 0 v C 1 U L I r G z Y F p X b w M e 7 n T M k G k w 0 b d Y g E x 3 2 G O 2 c p x X w g 8 j z z M y v k O / p M m 2 Q v 4 p N g x o y o a B B H y Q v 6 L X a T 9 u v L T x w / b H v 2 c b 3 + z r t I E l M 9 2 G u t M j q t E Y t c 7 p n 8 8 D I G h J N G d X b t + Y V S J w i d 2 J j T N 9 P T N v T z o e J z T p 9 5 3 e 7 5 5 w H n s D v E 0 y h / G W d d G N Y 5 X q M u h j 5 x w l q 3 2 f I x N p + U 5 6 j 2 r s s V L J 7 2 g D e V c 5 H g 3 g W O b c r n h a L V 3 f d + p w D 7 Y Z X e 1 v M 4 r E Y v V f Y u T O M e p 3 T P W l G + v 9 m H v V m e d W h u Y L X u 5 T n F 8 D y O F 7 B u 7 m U 1 y t 4 h 8 N 8 B b F / K f G m I B 7 / Q l d Q b y + l 9 g t q w 7 / 0 f 2 6 7 R X k j + u 4 P U E s B A i 0 A F A A C A A g A I E 3 J W h B M v A a m A A A A 9 g A A A B I A A A A A A A A A A A A A A A A A A A A A A E N v b m Z p Z y 9 Q Y W N r Y W d l L n h t b F B L A Q I t A B Q A A g A I A C B N y V o P y u m r p A A A A O k A A A A T A A A A A A A A A A A A A A A A A P I A A A B b Q 2 9 u d G V u d F 9 U e X B l c 1 0 u e G 1 s U E s B A i 0 A F A A C A A g A I E 3 J W i F B c i M V A g A A C A Y A A B M A A A A A A A A A A A A A A A A A 4 w E A A E Z v c m 1 1 b G F z L 1 N l Y 3 R p b 2 4 x L m 1 Q S w U G A A A A A A M A A w D C A A A A R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B E A A A A A A A B u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F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Q 0 Y j Z h O T A t Y j c 3 Z i 0 0 M m N i L W E y O T I t N T g x O T F l M D Q 0 M j B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l d G h f Z G F 0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L C Z x d W 9 0 O 1 Z v b G F 0 a W x p d H k l J n F 1 b 3 Q 7 X S I g L z 4 8 R W 5 0 c n k g V H l w Z T 0 i R m l s b E N v b H V t b l R 5 c G V z I i B W Y W x 1 Z T 0 i c 0 N R V U Z C U V V G Q X d V P S I g L z 4 8 R W 5 0 c n k g V H l w Z T 0 i R m l s b E x h c 3 R V c G R h d G V k I i B W Y W x 1 Z T 0 i Z D I w M j U t M D Y t M D l U M D Q 6 M T E 6 M D A u N D I 1 M j k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O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X 2 R h d G E v Q X V 0 b 1 J l b W 9 2 Z W R D b 2 x 1 b W 5 z M S 5 7 R G F 0 Z S w w f S Z x d W 9 0 O y w m c X V v d D t T Z W N 0 a W 9 u M S 9 l d G h f Z G F 0 Y S 9 B d X R v U m V t b 3 Z l Z E N v b H V t b n M x L n t P c G V u L D F 9 J n F 1 b 3 Q 7 L C Z x d W 9 0 O 1 N l Y 3 R p b 2 4 x L 2 V 0 a F 9 k Y X R h L 0 F 1 d G 9 S Z W 1 v d m V k Q 2 9 s d W 1 u c z E u e 0 h p Z 2 g s M n 0 m c X V v d D s s J n F 1 b 3 Q 7 U 2 V j d G l v b j E v Z X R o X 2 R h d G E v Q X V 0 b 1 J l b W 9 2 Z W R D b 2 x 1 b W 5 z M S 5 7 T G 9 3 L D N 9 J n F 1 b 3 Q 7 L C Z x d W 9 0 O 1 N l Y 3 R p b 2 4 x L 2 V 0 a F 9 k Y X R h L 0 F 1 d G 9 S Z W 1 v d m V k Q 2 9 s d W 1 u c z E u e 0 N s b 3 N l L D R 9 J n F 1 b 3 Q 7 L C Z x d W 9 0 O 1 N l Y 3 R p b 2 4 x L 2 V 0 a F 9 k Y X R h L 0 F 1 d G 9 S Z W 1 v d m V k Q 2 9 s d W 1 u c z E u e 0 F k a i B D b G 9 z Z S w 1 f S Z x d W 9 0 O y w m c X V v d D t T Z W N 0 a W 9 u M S 9 l d G h f Z G F 0 Y S 9 B d X R v U m V t b 3 Z l Z E N v b H V t b n M x L n t W b 2 x 1 b W U s N n 0 m c X V v d D s s J n F 1 b 3 Q 7 U 2 V j d G l v b j E v Z X R o X 2 R h d G E v Q X V 0 b 1 J l b W 9 2 Z W R D b 2 x 1 b W 5 z M S 5 7 V m 9 s Y X R p b G l 0 e S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X R o X 2 R h d G E v Q X V 0 b 1 J l b W 9 2 Z W R D b 2 x 1 b W 5 z M S 5 7 R G F 0 Z S w w f S Z x d W 9 0 O y w m c X V v d D t T Z W N 0 a W 9 u M S 9 l d G h f Z G F 0 Y S 9 B d X R v U m V t b 3 Z l Z E N v b H V t b n M x L n t P c G V u L D F 9 J n F 1 b 3 Q 7 L C Z x d W 9 0 O 1 N l Y 3 R p b 2 4 x L 2 V 0 a F 9 k Y X R h L 0 F 1 d G 9 S Z W 1 v d m V k Q 2 9 s d W 1 u c z E u e 0 h p Z 2 g s M n 0 m c X V v d D s s J n F 1 b 3 Q 7 U 2 V j d G l v b j E v Z X R o X 2 R h d G E v Q X V 0 b 1 J l b W 9 2 Z W R D b 2 x 1 b W 5 z M S 5 7 T G 9 3 L D N 9 J n F 1 b 3 Q 7 L C Z x d W 9 0 O 1 N l Y 3 R p b 2 4 x L 2 V 0 a F 9 k Y X R h L 0 F 1 d G 9 S Z W 1 v d m V k Q 2 9 s d W 1 u c z E u e 0 N s b 3 N l L D R 9 J n F 1 b 3 Q 7 L C Z x d W 9 0 O 1 N l Y 3 R p b 2 4 x L 2 V 0 a F 9 k Y X R h L 0 F 1 d G 9 S Z W 1 v d m V k Q 2 9 s d W 1 u c z E u e 0 F k a i B D b G 9 z Z S w 1 f S Z x d W 9 0 O y w m c X V v d D t T Z W N 0 a W 9 u M S 9 l d G h f Z G F 0 Y S 9 B d X R v U m V t b 3 Z l Z E N v b H V t b n M x L n t W b 2 x 1 b W U s N n 0 m c X V v d D s s J n F 1 b 3 Q 7 U 2 V j d G l v b j E v Z X R o X 2 R h d G E v Q X V 0 b 1 J l b W 9 2 Z W R D b 2 x 1 b W 5 z M S 5 7 V m 9 s Y X R p b G l 0 e S U s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R o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f Z G F 0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F 9 k Y X R h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f Z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F 9 k Y X R h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f Z G F 0 Y S 9 S b 3 V u Z G V k J T I w T 2 Z m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F 9 k Y X R h L 1 J v d W 5 k Z W Q l M j B P Z m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X 2 R h d G E v U m 9 1 b m R l Z C U y M E 9 m Z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f Z G F 0 Y S 9 S b 3 V u Z G V k J T I w T 2 Z m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F 9 k Y X R h L 1 J v d W 5 k Z W Q l M j B P Z m Y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Q g Y 9 r E O K x D i l q z r r U W 7 B Q A A A A A A g A A A A A A E G Y A A A A B A A A g A A A A 9 T V + R h V T O T P s K u w r Y F W + N C u 7 4 n J N m H J K q V 5 C U F Y 9 M d g A A A A A D o A A A A A C A A A g A A A A p V 6 5 n 5 S U j J G n s t z h 6 I n 8 f 0 L W U m q y b s f G H 1 Z 0 i 0 k A t b 5 Q A A A A j e 6 a d z C I a + W 6 P C H P e k C s B y z T s z H B i 0 J 3 i t o Y f d j U J f n L b s U B T 9 F X I O t v i n G i V V w 5 E M w 4 8 n y 5 W v r q E g O W v f l G I H C s D 1 6 K e z S j H 3 j T d j y 7 P 7 p A A A A A Y + G q x 1 i J w b + p / 7 K D q I d h A P F R X r z / P L n 3 m / 7 v J j L H S q B n 4 O 7 0 2 u K U a c s X N r a p n q z 1 E V Y z 9 d 0 J G o N T N q T 1 8 D 3 z S g = = < / D a t a M a s h u p > 
</file>

<file path=customXml/itemProps1.xml><?xml version="1.0" encoding="utf-8"?>
<ds:datastoreItem xmlns:ds="http://schemas.openxmlformats.org/officeDocument/2006/customXml" ds:itemID="{971242B8-BC96-4B8F-A4EB-6D2218202E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eth_data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S</dc:creator>
  <cp:lastModifiedBy>Manisha S</cp:lastModifiedBy>
  <dcterms:created xsi:type="dcterms:W3CDTF">2025-06-07T03:49:09Z</dcterms:created>
  <dcterms:modified xsi:type="dcterms:W3CDTF">2025-06-09T06:44:32Z</dcterms:modified>
</cp:coreProperties>
</file>