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data_burnishingPeenya\"/>
    </mc:Choice>
  </mc:AlternateContent>
  <xr:revisionPtr revIDLastSave="0" documentId="13_ncr:1_{5908545E-5362-475D-939E-AB2EACF2D7FB}" xr6:coauthVersionLast="47" xr6:coauthVersionMax="47" xr10:uidLastSave="{00000000-0000-0000-0000-000000000000}"/>
  <bookViews>
    <workbookView xWindow="11424" yWindow="0" windowWidth="11712" windowHeight="13776" xr2:uid="{0C922889-AB5D-40DE-930E-B68A6D2B3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D49" i="1"/>
</calcChain>
</file>

<file path=xl/sharedStrings.xml><?xml version="1.0" encoding="utf-8"?>
<sst xmlns="http://schemas.openxmlformats.org/spreadsheetml/2006/main" count="112" uniqueCount="26">
  <si>
    <t>SCP Coolant MDE</t>
  </si>
  <si>
    <t>Asset name</t>
  </si>
  <si>
    <t>Sensor name</t>
  </si>
  <si>
    <t>Parameter</t>
  </si>
  <si>
    <t>Caution</t>
  </si>
  <si>
    <t>Warning</t>
  </si>
  <si>
    <t>Mean</t>
  </si>
  <si>
    <t>SD</t>
  </si>
  <si>
    <t>SCP Coolant PDE</t>
  </si>
  <si>
    <t>SCP Hydraulic PDE</t>
  </si>
  <si>
    <t>SCP Hydraulic Pump MDE</t>
  </si>
  <si>
    <t>Ball Nut Bearing DE</t>
  </si>
  <si>
    <t>SCP Sierra Machine  MDE</t>
  </si>
  <si>
    <t>SCP Sierra Machine Spindle DE</t>
  </si>
  <si>
    <t xml:space="preserve">SCP Coolant Pump Motor </t>
  </si>
  <si>
    <t xml:space="preserve">SCP Coolant Pump Pump </t>
  </si>
  <si>
    <t xml:space="preserve">SCP Hydrauli Pump Pump </t>
  </si>
  <si>
    <t xml:space="preserve">SCP Hydraulic Pump Motor </t>
  </si>
  <si>
    <t xml:space="preserve">SCP Sierra Machine Ball Nut Bearing </t>
  </si>
  <si>
    <t>SCP Sierra Machine  Motor</t>
  </si>
  <si>
    <t xml:space="preserve">SCP Sierra Machine Spindle </t>
  </si>
  <si>
    <t>a2</t>
  </si>
  <si>
    <t>vv2</t>
  </si>
  <si>
    <t>av2</t>
  </si>
  <si>
    <t>hv2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</si>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</sst>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72B-A366-4428-8F1A-E7B778C0CF4F}">
  <dimension ref="A1:J66"/>
  <sheetViews>
    <sheetView tabSelected="1" workbookViewId="0">
      <selection activeCell="B13" sqref="B13"/>
    </sheetView>
  </sheetViews>
  <sheetFormatPr defaultRowHeight="14.4" x14ac:dyDescent="0.3"/>
  <cols>
    <col min="1" max="1" width="26.44140625" customWidth="1"/>
    <col min="2" max="2" width="33.77734375" customWidth="1"/>
    <col min="3" max="3" width="14.33203125" customWidth="1"/>
    <col min="4" max="4" width="15.77734375" customWidth="1"/>
    <col min="5" max="5" width="15.88671875" customWidth="1"/>
    <col min="6" max="6" width="14.109375" customWidth="1"/>
    <col min="7" max="7" width="17.21875" customWidth="1"/>
  </cols>
  <sheetData>
    <row r="1" spans="1:10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"/>
      <c r="I1" s="5"/>
      <c r="J1" s="5"/>
    </row>
    <row r="2" spans="1:10" s="1" customFormat="1" x14ac:dyDescent="0.3">
      <c r="A2" s="1" t="s">
        <v>0</v>
      </c>
      <c r="B2" s="1" t="s">
        <v>14</v>
      </c>
      <c r="C2" s="1" t="s">
        <v>21</v>
      </c>
      <c r="D2" s="1">
        <f>F2+1.5*G2</f>
        <v>47.844502573926505</v>
      </c>
      <c r="E2" s="1">
        <f>F2+2*G2</f>
        <v>58.393291937249714</v>
      </c>
      <c r="F2" s="1">
        <v>16.19813448395691</v>
      </c>
      <c r="G2" s="1">
        <v>21.0975787266464</v>
      </c>
    </row>
    <row r="3" spans="1:10" s="1" customFormat="1" x14ac:dyDescent="0.3">
      <c r="A3" s="1" t="s">
        <v>0</v>
      </c>
      <c r="B3" s="1" t="s">
        <v>14</v>
      </c>
      <c r="C3" s="1" t="s">
        <v>22</v>
      </c>
      <c r="D3" s="1">
        <f t="shared" ref="D3:D36" si="0">F3+1.5*G3</f>
        <v>11.270280265012188</v>
      </c>
      <c r="E3" s="1">
        <f t="shared" ref="E3:E36" si="1">F3+2*G3</f>
        <v>13.72442507509172</v>
      </c>
      <c r="F3" s="1">
        <v>3.907845834773592</v>
      </c>
      <c r="G3" s="1">
        <v>4.9082896201590636</v>
      </c>
    </row>
    <row r="4" spans="1:10" s="1" customFormat="1" x14ac:dyDescent="0.3">
      <c r="A4" s="1" t="s">
        <v>0</v>
      </c>
      <c r="B4" s="1" t="s">
        <v>14</v>
      </c>
      <c r="C4" s="1" t="s">
        <v>23</v>
      </c>
      <c r="D4" s="1">
        <f t="shared" si="0"/>
        <v>13.128843081138964</v>
      </c>
      <c r="E4" s="1">
        <f t="shared" si="1"/>
        <v>15.922901553065056</v>
      </c>
      <c r="F4" s="1">
        <v>4.7466676653606816</v>
      </c>
      <c r="G4" s="1">
        <v>5.5881169438521878</v>
      </c>
    </row>
    <row r="5" spans="1:10" s="1" customFormat="1" x14ac:dyDescent="0.3">
      <c r="A5" s="1" t="s">
        <v>0</v>
      </c>
      <c r="B5" s="1" t="s">
        <v>14</v>
      </c>
      <c r="C5" s="1" t="s">
        <v>24</v>
      </c>
      <c r="D5" s="1">
        <f t="shared" si="0"/>
        <v>7.8693390649440769</v>
      </c>
      <c r="E5" s="1">
        <f t="shared" si="1"/>
        <v>9.5554928367657546</v>
      </c>
      <c r="F5" s="1">
        <v>2.810877749479046</v>
      </c>
      <c r="G5" s="1">
        <v>3.3723075436433541</v>
      </c>
    </row>
    <row r="6" spans="1:10" s="1" customFormat="1" x14ac:dyDescent="0.3">
      <c r="A6" s="1" t="s">
        <v>0</v>
      </c>
      <c r="B6" s="1" t="s">
        <v>14</v>
      </c>
      <c r="C6" s="1" t="s">
        <v>25</v>
      </c>
      <c r="D6" s="1">
        <f t="shared" si="0"/>
        <v>42.108492809673223</v>
      </c>
      <c r="E6" s="1">
        <f t="shared" si="1"/>
        <v>43.994226657189863</v>
      </c>
      <c r="F6" s="1">
        <v>36.451291267123288</v>
      </c>
      <c r="G6" s="1">
        <v>3.7714676950332882</v>
      </c>
    </row>
    <row r="7" spans="1:10" s="1" customFormat="1" x14ac:dyDescent="0.3">
      <c r="A7" s="1" t="s">
        <v>8</v>
      </c>
      <c r="B7" s="1" t="s">
        <v>15</v>
      </c>
      <c r="C7" s="1" t="s">
        <v>21</v>
      </c>
      <c r="D7" s="1">
        <f t="shared" si="0"/>
        <v>318.58418803011779</v>
      </c>
      <c r="E7" s="1">
        <f t="shared" si="1"/>
        <v>394.05571958022676</v>
      </c>
      <c r="F7" s="1">
        <v>92.169593379790939</v>
      </c>
      <c r="G7" s="1">
        <v>150.9430631002179</v>
      </c>
    </row>
    <row r="8" spans="1:10" s="1" customFormat="1" x14ac:dyDescent="0.3">
      <c r="A8" s="1" t="s">
        <v>8</v>
      </c>
      <c r="B8" s="1" t="s">
        <v>15</v>
      </c>
      <c r="C8" s="1" t="s">
        <v>22</v>
      </c>
      <c r="D8" s="1">
        <f t="shared" si="0"/>
        <v>10.23502071417388</v>
      </c>
      <c r="E8" s="1">
        <f t="shared" si="1"/>
        <v>12.528399289786526</v>
      </c>
      <c r="F8" s="1">
        <v>3.354884987335943</v>
      </c>
      <c r="G8" s="1">
        <v>4.5867571512252914</v>
      </c>
    </row>
    <row r="9" spans="1:10" s="1" customFormat="1" x14ac:dyDescent="0.3">
      <c r="A9" s="1" t="s">
        <v>8</v>
      </c>
      <c r="B9" s="1" t="s">
        <v>15</v>
      </c>
      <c r="C9" s="1" t="s">
        <v>23</v>
      </c>
      <c r="D9" s="1">
        <f t="shared" si="0"/>
        <v>14.669291745714347</v>
      </c>
      <c r="E9" s="1">
        <f t="shared" si="1"/>
        <v>17.990192581488621</v>
      </c>
      <c r="F9" s="1">
        <v>4.7065892383915191</v>
      </c>
      <c r="G9" s="1">
        <v>6.6418016715485511</v>
      </c>
    </row>
    <row r="10" spans="1:10" s="1" customFormat="1" x14ac:dyDescent="0.3">
      <c r="A10" s="1" t="s">
        <v>8</v>
      </c>
      <c r="B10" s="1" t="s">
        <v>15</v>
      </c>
      <c r="C10" s="1" t="s">
        <v>24</v>
      </c>
      <c r="D10" s="1">
        <f t="shared" si="0"/>
        <v>6.6328799101391969</v>
      </c>
      <c r="E10" s="1">
        <f t="shared" si="1"/>
        <v>8.2273757256649169</v>
      </c>
      <c r="F10" s="1">
        <v>1.849392463562034</v>
      </c>
      <c r="G10" s="1">
        <v>3.1889916310514419</v>
      </c>
    </row>
    <row r="11" spans="1:10" s="1" customFormat="1" x14ac:dyDescent="0.3">
      <c r="A11" s="1" t="s">
        <v>8</v>
      </c>
      <c r="B11" s="1" t="s">
        <v>15</v>
      </c>
      <c r="C11" s="1" t="s">
        <v>25</v>
      </c>
      <c r="D11" s="1">
        <f t="shared" si="0"/>
        <v>39.836212910191257</v>
      </c>
      <c r="E11" s="1">
        <f t="shared" si="1"/>
        <v>41.356608995173517</v>
      </c>
      <c r="F11" s="1">
        <v>35.275024655244472</v>
      </c>
      <c r="G11" s="1">
        <v>3.0407921699645239</v>
      </c>
    </row>
    <row r="12" spans="1:10" s="1" customFormat="1" x14ac:dyDescent="0.3">
      <c r="A12" s="1" t="s">
        <v>9</v>
      </c>
      <c r="B12" s="1" t="s">
        <v>16</v>
      </c>
      <c r="C12" s="1" t="s">
        <v>21</v>
      </c>
      <c r="D12" s="1">
        <f t="shared" si="0"/>
        <v>16.980267725240083</v>
      </c>
      <c r="E12" s="1">
        <f t="shared" si="1"/>
        <v>20.987693431117883</v>
      </c>
      <c r="F12" s="1">
        <v>4.9579906076066793</v>
      </c>
      <c r="G12" s="1">
        <v>8.0148514117556022</v>
      </c>
    </row>
    <row r="13" spans="1:10" s="1" customFormat="1" x14ac:dyDescent="0.3">
      <c r="A13" s="1" t="s">
        <v>9</v>
      </c>
      <c r="B13" s="1" t="s">
        <v>16</v>
      </c>
      <c r="C13" s="1" t="s">
        <v>22</v>
      </c>
      <c r="D13" s="1">
        <f t="shared" si="0"/>
        <v>0.81703484247276337</v>
      </c>
      <c r="E13" s="1">
        <f t="shared" si="1"/>
        <v>0.99736533585740439</v>
      </c>
      <c r="F13" s="1">
        <v>0.27604336231884058</v>
      </c>
      <c r="G13" s="1">
        <v>0.36066098676928188</v>
      </c>
    </row>
    <row r="14" spans="1:10" s="1" customFormat="1" x14ac:dyDescent="0.3">
      <c r="A14" s="1" t="s">
        <v>9</v>
      </c>
      <c r="B14" s="1" t="s">
        <v>16</v>
      </c>
      <c r="C14" s="1" t="s">
        <v>23</v>
      </c>
      <c r="D14" s="1">
        <f t="shared" si="0"/>
        <v>0.91922766712552839</v>
      </c>
      <c r="E14" s="1">
        <f t="shared" si="1"/>
        <v>1.1260335280915279</v>
      </c>
      <c r="F14" s="1">
        <v>0.29881008422752969</v>
      </c>
      <c r="G14" s="1">
        <v>0.41361172193199908</v>
      </c>
    </row>
    <row r="15" spans="1:10" s="1" customFormat="1" x14ac:dyDescent="0.3">
      <c r="A15" s="1" t="s">
        <v>9</v>
      </c>
      <c r="B15" s="1" t="s">
        <v>16</v>
      </c>
      <c r="C15" s="1" t="s">
        <v>24</v>
      </c>
      <c r="D15" s="1">
        <f t="shared" si="0"/>
        <v>0.77322020263821467</v>
      </c>
      <c r="E15" s="1">
        <f t="shared" si="1"/>
        <v>0.9416732177773619</v>
      </c>
      <c r="F15" s="1">
        <v>0.26786115722077303</v>
      </c>
      <c r="G15" s="1">
        <v>0.33690603027829441</v>
      </c>
    </row>
    <row r="16" spans="1:10" s="1" customFormat="1" x14ac:dyDescent="0.3">
      <c r="A16" s="1" t="s">
        <v>9</v>
      </c>
      <c r="B16" s="1" t="s">
        <v>16</v>
      </c>
      <c r="C16" s="1" t="s">
        <v>25</v>
      </c>
      <c r="D16" s="1">
        <f t="shared" si="0"/>
        <v>42.427735986522201</v>
      </c>
      <c r="E16" s="1">
        <f t="shared" si="1"/>
        <v>44.464903539490031</v>
      </c>
      <c r="F16" s="1">
        <v>36.316233327618718</v>
      </c>
      <c r="G16" s="1">
        <v>4.0743351059356554</v>
      </c>
    </row>
    <row r="17" spans="1:7" s="1" customFormat="1" x14ac:dyDescent="0.3">
      <c r="A17" s="1" t="s">
        <v>10</v>
      </c>
      <c r="B17" s="1" t="s">
        <v>17</v>
      </c>
      <c r="C17" s="1" t="s">
        <v>21</v>
      </c>
      <c r="D17" s="1">
        <f t="shared" si="0"/>
        <v>2.1824072659586506</v>
      </c>
      <c r="E17" s="1">
        <f t="shared" si="1"/>
        <v>2.6430484399214187</v>
      </c>
      <c r="F17" s="1">
        <v>0.80048374407034595</v>
      </c>
      <c r="G17" s="1">
        <v>0.92128234792553643</v>
      </c>
    </row>
    <row r="18" spans="1:7" s="1" customFormat="1" x14ac:dyDescent="0.3">
      <c r="A18" s="1" t="s">
        <v>10</v>
      </c>
      <c r="B18" s="1" t="s">
        <v>17</v>
      </c>
      <c r="C18" s="1" t="s">
        <v>22</v>
      </c>
      <c r="D18" s="1">
        <f t="shared" si="0"/>
        <v>1.2092156224280148</v>
      </c>
      <c r="E18" s="1">
        <f t="shared" si="1"/>
        <v>1.3661105446836221</v>
      </c>
      <c r="F18" s="1">
        <v>0.7385308556611927</v>
      </c>
      <c r="G18" s="1">
        <v>0.31378984451121478</v>
      </c>
    </row>
    <row r="19" spans="1:7" s="1" customFormat="1" x14ac:dyDescent="0.3">
      <c r="A19" s="1" t="s">
        <v>10</v>
      </c>
      <c r="B19" s="1" t="s">
        <v>17</v>
      </c>
      <c r="C19" s="1" t="s">
        <v>23</v>
      </c>
      <c r="D19" s="1">
        <f t="shared" si="0"/>
        <v>0.76782809558308984</v>
      </c>
      <c r="E19" s="1">
        <f t="shared" si="1"/>
        <v>0.8690334203734128</v>
      </c>
      <c r="F19" s="1">
        <v>0.46421212121212119</v>
      </c>
      <c r="G19" s="1">
        <v>0.20241064958064581</v>
      </c>
    </row>
    <row r="20" spans="1:7" s="1" customFormat="1" x14ac:dyDescent="0.3">
      <c r="A20" s="1" t="s">
        <v>10</v>
      </c>
      <c r="B20" s="1" t="s">
        <v>17</v>
      </c>
      <c r="C20" s="1" t="s">
        <v>24</v>
      </c>
      <c r="D20" s="1">
        <f t="shared" si="0"/>
        <v>0.56769312433990216</v>
      </c>
      <c r="E20" s="1">
        <f t="shared" si="1"/>
        <v>0.63508112621716095</v>
      </c>
      <c r="F20" s="1">
        <v>0.36552911870812571</v>
      </c>
      <c r="G20" s="1">
        <v>0.13477600375451759</v>
      </c>
    </row>
    <row r="21" spans="1:7" s="1" customFormat="1" x14ac:dyDescent="0.3">
      <c r="A21" s="1" t="s">
        <v>10</v>
      </c>
      <c r="B21" s="1" t="s">
        <v>17</v>
      </c>
      <c r="C21" s="1" t="s">
        <v>25</v>
      </c>
      <c r="D21" s="1">
        <f t="shared" si="0"/>
        <v>50.62156438225216</v>
      </c>
      <c r="E21" s="1">
        <f t="shared" si="1"/>
        <v>53.087068338283473</v>
      </c>
      <c r="F21" s="1">
        <v>43.225052514158229</v>
      </c>
      <c r="G21" s="1">
        <v>4.9310079120626229</v>
      </c>
    </row>
    <row r="22" spans="1:7" s="1" customFormat="1" x14ac:dyDescent="0.3">
      <c r="A22" s="1" t="s">
        <v>11</v>
      </c>
      <c r="B22" s="1" t="s">
        <v>18</v>
      </c>
      <c r="C22" s="1" t="s">
        <v>21</v>
      </c>
      <c r="D22" s="1">
        <f t="shared" si="0"/>
        <v>141.90083319557476</v>
      </c>
      <c r="E22" s="1">
        <f t="shared" si="1"/>
        <v>173.9635330011144</v>
      </c>
      <c r="F22" s="1">
        <v>45.712733778955851</v>
      </c>
      <c r="G22" s="1">
        <v>64.125399611079274</v>
      </c>
    </row>
    <row r="23" spans="1:7" s="1" customFormat="1" x14ac:dyDescent="0.3">
      <c r="A23" s="1" t="s">
        <v>11</v>
      </c>
      <c r="B23" s="1" t="s">
        <v>18</v>
      </c>
      <c r="C23" s="1" t="s">
        <v>22</v>
      </c>
      <c r="D23" s="1">
        <f t="shared" si="0"/>
        <v>3.8642971726415474</v>
      </c>
      <c r="E23" s="1">
        <f t="shared" si="1"/>
        <v>4.7257420745895455</v>
      </c>
      <c r="F23" s="1">
        <v>1.279962466797552</v>
      </c>
      <c r="G23" s="1">
        <v>1.722889803895997</v>
      </c>
    </row>
    <row r="24" spans="1:7" s="1" customFormat="1" x14ac:dyDescent="0.3">
      <c r="A24" s="1" t="s">
        <v>11</v>
      </c>
      <c r="B24" s="1" t="s">
        <v>18</v>
      </c>
      <c r="C24" s="1" t="s">
        <v>23</v>
      </c>
      <c r="D24" s="1">
        <f t="shared" si="0"/>
        <v>7.2761019941513627</v>
      </c>
      <c r="E24" s="1">
        <f t="shared" si="1"/>
        <v>8.8815288658180531</v>
      </c>
      <c r="F24" s="1">
        <v>2.459821379151292</v>
      </c>
      <c r="G24" s="1">
        <v>3.2108537433333808</v>
      </c>
    </row>
    <row r="25" spans="1:7" s="1" customFormat="1" x14ac:dyDescent="0.3">
      <c r="A25" s="1" t="s">
        <v>11</v>
      </c>
      <c r="B25" s="1" t="s">
        <v>18</v>
      </c>
      <c r="C25" s="1" t="s">
        <v>24</v>
      </c>
      <c r="D25" s="1">
        <f t="shared" si="0"/>
        <v>2.2766433095241476</v>
      </c>
      <c r="E25" s="1">
        <f t="shared" si="1"/>
        <v>2.7711755361214552</v>
      </c>
      <c r="F25" s="1">
        <v>0.79304662973222528</v>
      </c>
      <c r="G25" s="1">
        <v>0.989064453194615</v>
      </c>
    </row>
    <row r="26" spans="1:7" s="1" customFormat="1" x14ac:dyDescent="0.3">
      <c r="A26" s="1" t="s">
        <v>11</v>
      </c>
      <c r="B26" s="1" t="s">
        <v>18</v>
      </c>
      <c r="C26" s="1" t="s">
        <v>25</v>
      </c>
      <c r="D26" s="1">
        <f t="shared" si="0"/>
        <v>39.13801023117172</v>
      </c>
      <c r="E26" s="1">
        <f t="shared" si="1"/>
        <v>40.720552751540723</v>
      </c>
      <c r="F26" s="1">
        <v>34.390382670064703</v>
      </c>
      <c r="G26" s="1">
        <v>3.1650850407380098</v>
      </c>
    </row>
    <row r="27" spans="1:7" s="1" customFormat="1" x14ac:dyDescent="0.3">
      <c r="A27" s="1" t="s">
        <v>12</v>
      </c>
      <c r="B27" s="1" t="s">
        <v>19</v>
      </c>
      <c r="C27" s="1" t="s">
        <v>21</v>
      </c>
      <c r="D27" s="1">
        <f t="shared" si="0"/>
        <v>2.4120473330475667</v>
      </c>
      <c r="E27" s="1">
        <f t="shared" si="1"/>
        <v>2.9339823632390285</v>
      </c>
      <c r="F27" s="1">
        <v>0.84624224247318036</v>
      </c>
      <c r="G27" s="1">
        <v>1.0438700603829241</v>
      </c>
    </row>
    <row r="28" spans="1:7" s="1" customFormat="1" x14ac:dyDescent="0.3">
      <c r="A28" s="1" t="s">
        <v>12</v>
      </c>
      <c r="B28" s="1" t="s">
        <v>19</v>
      </c>
      <c r="C28" s="1" t="s">
        <v>22</v>
      </c>
      <c r="D28" s="1">
        <f t="shared" si="0"/>
        <v>4.2247724707513328</v>
      </c>
      <c r="E28" s="1">
        <f t="shared" si="1"/>
        <v>5.1013958653676816</v>
      </c>
      <c r="F28" s="1">
        <v>1.5949022869022871</v>
      </c>
      <c r="G28" s="1">
        <v>1.7532467892326971</v>
      </c>
    </row>
    <row r="29" spans="1:7" s="1" customFormat="1" x14ac:dyDescent="0.3">
      <c r="A29" s="1" t="s">
        <v>12</v>
      </c>
      <c r="B29" s="1" t="s">
        <v>19</v>
      </c>
      <c r="C29" s="1" t="s">
        <v>23</v>
      </c>
      <c r="D29" s="1">
        <f t="shared" si="0"/>
        <v>9.2586196936066472</v>
      </c>
      <c r="E29" s="1">
        <f t="shared" si="1"/>
        <v>11.197429857588435</v>
      </c>
      <c r="F29" s="1">
        <v>3.4421892016612832</v>
      </c>
      <c r="G29" s="1">
        <v>3.8776203279635761</v>
      </c>
    </row>
    <row r="30" spans="1:7" s="1" customFormat="1" x14ac:dyDescent="0.3">
      <c r="A30" s="1" t="s">
        <v>12</v>
      </c>
      <c r="B30" s="1" t="s">
        <v>19</v>
      </c>
      <c r="C30" s="1" t="s">
        <v>24</v>
      </c>
      <c r="D30" s="1">
        <f t="shared" si="0"/>
        <v>5.1514419118128547</v>
      </c>
      <c r="E30" s="1">
        <f t="shared" si="1"/>
        <v>6.2401064020948231</v>
      </c>
      <c r="F30" s="1">
        <v>1.885448440966951</v>
      </c>
      <c r="G30" s="1">
        <v>2.177328980563936</v>
      </c>
    </row>
    <row r="31" spans="1:7" s="1" customFormat="1" x14ac:dyDescent="0.3">
      <c r="A31" s="1" t="s">
        <v>12</v>
      </c>
      <c r="B31" s="1" t="s">
        <v>19</v>
      </c>
      <c r="C31" s="1" t="s">
        <v>25</v>
      </c>
      <c r="D31" s="1">
        <f t="shared" si="0"/>
        <v>37.098939626780442</v>
      </c>
      <c r="E31" s="1">
        <f t="shared" si="1"/>
        <v>38.628064240722715</v>
      </c>
      <c r="F31" s="1">
        <v>32.511565784953618</v>
      </c>
      <c r="G31" s="1">
        <v>3.0582492278845481</v>
      </c>
    </row>
    <row r="32" spans="1:7" s="1" customFormat="1" x14ac:dyDescent="0.3">
      <c r="A32" s="1" t="s">
        <v>13</v>
      </c>
      <c r="B32" s="1" t="s">
        <v>20</v>
      </c>
      <c r="C32" s="1" t="s">
        <v>21</v>
      </c>
      <c r="D32" s="1">
        <f t="shared" si="0"/>
        <v>4.5906621929098206</v>
      </c>
      <c r="E32" s="1">
        <f t="shared" si="1"/>
        <v>5.6057377687962546</v>
      </c>
      <c r="F32" s="1">
        <v>1.54543546525052</v>
      </c>
      <c r="G32" s="1">
        <v>2.0301511517728672</v>
      </c>
    </row>
    <row r="33" spans="1:7" s="1" customFormat="1" x14ac:dyDescent="0.3">
      <c r="A33" s="1" t="s">
        <v>13</v>
      </c>
      <c r="B33" s="1" t="s">
        <v>20</v>
      </c>
      <c r="C33" s="1" t="s">
        <v>22</v>
      </c>
      <c r="D33" s="1">
        <f t="shared" si="0"/>
        <v>0.59096524574636278</v>
      </c>
      <c r="E33" s="1">
        <f t="shared" si="1"/>
        <v>0.71379008719170178</v>
      </c>
      <c r="F33" s="1">
        <v>0.22249072141034559</v>
      </c>
      <c r="G33" s="1">
        <v>0.24564968289067809</v>
      </c>
    </row>
    <row r="34" spans="1:7" s="1" customFormat="1" x14ac:dyDescent="0.3">
      <c r="A34" s="1" t="s">
        <v>13</v>
      </c>
      <c r="B34" s="1" t="s">
        <v>20</v>
      </c>
      <c r="C34" s="1" t="s">
        <v>23</v>
      </c>
      <c r="D34" s="1">
        <f t="shared" si="0"/>
        <v>6.7730511112781899</v>
      </c>
      <c r="E34" s="1">
        <f t="shared" si="1"/>
        <v>8.1852158485936037</v>
      </c>
      <c r="F34" s="1">
        <v>2.5365568993319512</v>
      </c>
      <c r="G34" s="1">
        <v>2.8243294746308258</v>
      </c>
    </row>
    <row r="35" spans="1:7" s="1" customFormat="1" x14ac:dyDescent="0.3">
      <c r="A35" s="1" t="s">
        <v>13</v>
      </c>
      <c r="B35" s="1" t="s">
        <v>20</v>
      </c>
      <c r="C35" s="1" t="s">
        <v>24</v>
      </c>
      <c r="D35" s="1">
        <f t="shared" si="0"/>
        <v>2.4677151534132871</v>
      </c>
      <c r="E35" s="1">
        <f t="shared" si="1"/>
        <v>3.0663151983582333</v>
      </c>
      <c r="F35" s="1">
        <v>0.67191501857844904</v>
      </c>
      <c r="G35" s="1">
        <v>1.197200089889892</v>
      </c>
    </row>
    <row r="36" spans="1:7" s="1" customFormat="1" x14ac:dyDescent="0.3">
      <c r="A36" s="1" t="s">
        <v>13</v>
      </c>
      <c r="B36" s="1" t="s">
        <v>20</v>
      </c>
      <c r="C36" s="1" t="s">
        <v>25</v>
      </c>
      <c r="D36" s="1">
        <f t="shared" si="0"/>
        <v>67.949695874601986</v>
      </c>
      <c r="E36" s="1">
        <f t="shared" si="1"/>
        <v>72.267546259871679</v>
      </c>
      <c r="F36" s="1">
        <v>54.99614471879287</v>
      </c>
      <c r="G36" s="1">
        <v>8.6357007705394064</v>
      </c>
    </row>
    <row r="37" spans="1:7" x14ac:dyDescent="0.3">
      <c r="C37" s="4"/>
    </row>
    <row r="38" spans="1:7" x14ac:dyDescent="0.3">
      <c r="C38" s="3"/>
    </row>
    <row r="39" spans="1:7" x14ac:dyDescent="0.3">
      <c r="C39" s="3"/>
    </row>
    <row r="40" spans="1:7" x14ac:dyDescent="0.3">
      <c r="C40" s="3"/>
    </row>
    <row r="41" spans="1:7" x14ac:dyDescent="0.3">
      <c r="C41" s="3"/>
    </row>
    <row r="42" spans="1:7" x14ac:dyDescent="0.3">
      <c r="C42" s="3"/>
    </row>
    <row r="43" spans="1:7" x14ac:dyDescent="0.3">
      <c r="C43" s="3"/>
    </row>
    <row r="44" spans="1:7" x14ac:dyDescent="0.3">
      <c r="C44" s="3"/>
    </row>
    <row r="45" spans="1:7" x14ac:dyDescent="0.3">
      <c r="C45" s="3"/>
    </row>
    <row r="46" spans="1:7" x14ac:dyDescent="0.3">
      <c r="C46" s="3"/>
    </row>
    <row r="47" spans="1:7" x14ac:dyDescent="0.3">
      <c r="C47" s="3"/>
    </row>
    <row r="48" spans="1:7" x14ac:dyDescent="0.3">
      <c r="C48" s="3"/>
    </row>
    <row r="49" spans="3:4" x14ac:dyDescent="0.3">
      <c r="C49" s="3"/>
      <c r="D49">
        <f>+D39</f>
        <v>0</v>
      </c>
    </row>
    <row r="50" spans="3:4" x14ac:dyDescent="0.3">
      <c r="C50" s="3"/>
    </row>
    <row r="51" spans="3:4" x14ac:dyDescent="0.3">
      <c r="C51" s="3"/>
    </row>
    <row r="52" spans="3:4" x14ac:dyDescent="0.3">
      <c r="C52" s="3"/>
    </row>
    <row r="53" spans="3:4" x14ac:dyDescent="0.3">
      <c r="C53" s="3"/>
    </row>
    <row r="54" spans="3:4" x14ac:dyDescent="0.3">
      <c r="C54" s="3"/>
    </row>
    <row r="55" spans="3:4" x14ac:dyDescent="0.3">
      <c r="C55" s="3"/>
    </row>
    <row r="56" spans="3:4" x14ac:dyDescent="0.3">
      <c r="C56" s="3"/>
    </row>
    <row r="57" spans="3:4" x14ac:dyDescent="0.3">
      <c r="C57" s="3"/>
    </row>
    <row r="58" spans="3:4" x14ac:dyDescent="0.3">
      <c r="C58" s="3"/>
    </row>
    <row r="59" spans="3:4" x14ac:dyDescent="0.3">
      <c r="C59" s="3"/>
    </row>
    <row r="60" spans="3:4" x14ac:dyDescent="0.3">
      <c r="C60" s="3"/>
    </row>
    <row r="61" spans="3:4" x14ac:dyDescent="0.3">
      <c r="C61" s="3"/>
    </row>
    <row r="62" spans="3:4" x14ac:dyDescent="0.3">
      <c r="C62" s="3"/>
    </row>
    <row r="63" spans="3:4" x14ac:dyDescent="0.3">
      <c r="C63" s="3"/>
    </row>
    <row r="64" spans="3:4" x14ac:dyDescent="0.3">
      <c r="C64" s="3"/>
    </row>
    <row r="65" spans="3:3" x14ac:dyDescent="0.3">
      <c r="C65" s="3"/>
    </row>
    <row r="66" spans="3:3" x14ac:dyDescent="0.3">
      <c r="C66" s="3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2025-02-27T09:59:37Z</dcterms:created>
  <dcterms:modified xsi:type="dcterms:W3CDTF">2025-04-10T06:10:56Z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2025-02-27T09:59:50Z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59745ce6-5c75-443d-b956-865d6d655c52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