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4F85F95A-EB15-409C-A9C8-C617E58F66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Sheet1!$I$1:$I$793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3" i="1"/>
  <c r="J2" i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K21" i="1" s="1"/>
  <c r="G22" i="1"/>
  <c r="K22" i="1" s="1"/>
  <c r="G23" i="1"/>
  <c r="K23" i="1" s="1"/>
  <c r="G24" i="1"/>
  <c r="K24" i="1" s="1"/>
  <c r="G25" i="1"/>
  <c r="K25" i="1" s="1"/>
  <c r="G26" i="1"/>
  <c r="K26" i="1" s="1"/>
  <c r="G27" i="1"/>
  <c r="K27" i="1" s="1"/>
  <c r="G28" i="1"/>
  <c r="K28" i="1" s="1"/>
  <c r="G29" i="1"/>
  <c r="K29" i="1" s="1"/>
  <c r="G30" i="1"/>
  <c r="K30" i="1" s="1"/>
  <c r="G31" i="1"/>
  <c r="K31" i="1" s="1"/>
  <c r="G32" i="1"/>
  <c r="K32" i="1" s="1"/>
  <c r="G33" i="1"/>
  <c r="K33" i="1" s="1"/>
  <c r="G34" i="1"/>
  <c r="K34" i="1" s="1"/>
  <c r="G35" i="1"/>
  <c r="K35" i="1" s="1"/>
  <c r="G36" i="1"/>
  <c r="K36" i="1" s="1"/>
  <c r="G37" i="1"/>
  <c r="K37" i="1" s="1"/>
  <c r="G38" i="1"/>
  <c r="K38" i="1" s="1"/>
  <c r="G39" i="1"/>
  <c r="K39" i="1" s="1"/>
  <c r="G40" i="1"/>
  <c r="K40" i="1" s="1"/>
  <c r="G41" i="1"/>
  <c r="K41" i="1" s="1"/>
  <c r="G42" i="1"/>
  <c r="K42" i="1" s="1"/>
  <c r="G43" i="1"/>
  <c r="K43" i="1" s="1"/>
  <c r="G44" i="1"/>
  <c r="K44" i="1" s="1"/>
  <c r="G45" i="1"/>
  <c r="K45" i="1" s="1"/>
  <c r="G46" i="1"/>
  <c r="K46" i="1" s="1"/>
  <c r="G47" i="1"/>
  <c r="K47" i="1" s="1"/>
  <c r="G48" i="1"/>
  <c r="K48" i="1" s="1"/>
  <c r="G49" i="1"/>
  <c r="K49" i="1" s="1"/>
  <c r="G50" i="1"/>
  <c r="K50" i="1" s="1"/>
  <c r="G51" i="1"/>
  <c r="K51" i="1" s="1"/>
  <c r="G52" i="1"/>
  <c r="K52" i="1" s="1"/>
  <c r="G53" i="1"/>
  <c r="K53" i="1" s="1"/>
  <c r="G54" i="1"/>
  <c r="K54" i="1" s="1"/>
  <c r="G55" i="1"/>
  <c r="K55" i="1" s="1"/>
  <c r="G56" i="1"/>
  <c r="K56" i="1" s="1"/>
  <c r="G57" i="1"/>
  <c r="K57" i="1" s="1"/>
  <c r="G58" i="1"/>
  <c r="K58" i="1" s="1"/>
  <c r="G59" i="1"/>
  <c r="K59" i="1" s="1"/>
  <c r="G60" i="1"/>
  <c r="K60" i="1" s="1"/>
  <c r="G61" i="1"/>
  <c r="K61" i="1" s="1"/>
  <c r="G62" i="1"/>
  <c r="K62" i="1" s="1"/>
  <c r="G63" i="1"/>
  <c r="K63" i="1" s="1"/>
  <c r="G64" i="1"/>
  <c r="K64" i="1" s="1"/>
  <c r="G65" i="1"/>
  <c r="K65" i="1" s="1"/>
  <c r="G66" i="1"/>
  <c r="K66" i="1" s="1"/>
  <c r="G67" i="1"/>
  <c r="K67" i="1" s="1"/>
  <c r="G68" i="1"/>
  <c r="K68" i="1" s="1"/>
  <c r="G69" i="1"/>
  <c r="K69" i="1" s="1"/>
  <c r="G70" i="1"/>
  <c r="K70" i="1" s="1"/>
  <c r="G71" i="1"/>
  <c r="K71" i="1" s="1"/>
  <c r="G72" i="1"/>
  <c r="K72" i="1" s="1"/>
  <c r="G73" i="1"/>
  <c r="K73" i="1" s="1"/>
  <c r="G74" i="1"/>
  <c r="K74" i="1" s="1"/>
  <c r="G75" i="1"/>
  <c r="K75" i="1" s="1"/>
  <c r="G76" i="1"/>
  <c r="K76" i="1" s="1"/>
  <c r="G77" i="1"/>
  <c r="K77" i="1" s="1"/>
  <c r="G78" i="1"/>
  <c r="K78" i="1" s="1"/>
  <c r="G79" i="1"/>
  <c r="K79" i="1" s="1"/>
  <c r="G80" i="1"/>
  <c r="K80" i="1" s="1"/>
  <c r="G81" i="1"/>
  <c r="K81" i="1" s="1"/>
  <c r="G82" i="1"/>
  <c r="K82" i="1" s="1"/>
  <c r="G83" i="1"/>
  <c r="K83" i="1" s="1"/>
  <c r="G84" i="1"/>
  <c r="K84" i="1" s="1"/>
  <c r="G85" i="1"/>
  <c r="K85" i="1" s="1"/>
  <c r="G86" i="1"/>
  <c r="K86" i="1" s="1"/>
  <c r="G87" i="1"/>
  <c r="K87" i="1" s="1"/>
  <c r="G88" i="1"/>
  <c r="K88" i="1" s="1"/>
  <c r="G89" i="1"/>
  <c r="K89" i="1" s="1"/>
  <c r="G90" i="1"/>
  <c r="K90" i="1" s="1"/>
  <c r="G91" i="1"/>
  <c r="K91" i="1" s="1"/>
  <c r="G92" i="1"/>
  <c r="K92" i="1" s="1"/>
  <c r="G93" i="1"/>
  <c r="K93" i="1" s="1"/>
  <c r="G94" i="1"/>
  <c r="K94" i="1" s="1"/>
  <c r="G95" i="1"/>
  <c r="K95" i="1" s="1"/>
  <c r="G96" i="1"/>
  <c r="K96" i="1" s="1"/>
  <c r="G97" i="1"/>
  <c r="K97" i="1" s="1"/>
  <c r="G98" i="1"/>
  <c r="K98" i="1" s="1"/>
  <c r="G99" i="1"/>
  <c r="K99" i="1" s="1"/>
  <c r="G100" i="1"/>
  <c r="K100" i="1" s="1"/>
  <c r="G101" i="1"/>
  <c r="K101" i="1" s="1"/>
  <c r="G102" i="1"/>
  <c r="K102" i="1" s="1"/>
  <c r="G103" i="1"/>
  <c r="K103" i="1" s="1"/>
  <c r="G104" i="1"/>
  <c r="K104" i="1" s="1"/>
  <c r="G105" i="1"/>
  <c r="K105" i="1" s="1"/>
  <c r="G106" i="1"/>
  <c r="K106" i="1" s="1"/>
  <c r="G107" i="1"/>
  <c r="K107" i="1" s="1"/>
  <c r="G108" i="1"/>
  <c r="K108" i="1" s="1"/>
  <c r="G109" i="1"/>
  <c r="K109" i="1" s="1"/>
  <c r="G110" i="1"/>
  <c r="K110" i="1" s="1"/>
  <c r="G111" i="1"/>
  <c r="K111" i="1" s="1"/>
  <c r="G112" i="1"/>
  <c r="K112" i="1" s="1"/>
  <c r="G113" i="1"/>
  <c r="K113" i="1" s="1"/>
  <c r="G114" i="1"/>
  <c r="K114" i="1" s="1"/>
  <c r="G115" i="1"/>
  <c r="K115" i="1" s="1"/>
  <c r="G116" i="1"/>
  <c r="K116" i="1" s="1"/>
  <c r="G117" i="1"/>
  <c r="K117" i="1" s="1"/>
  <c r="G118" i="1"/>
  <c r="K118" i="1" s="1"/>
  <c r="G119" i="1"/>
  <c r="K119" i="1" s="1"/>
  <c r="G120" i="1"/>
  <c r="K120" i="1" s="1"/>
  <c r="G121" i="1"/>
  <c r="K121" i="1" s="1"/>
  <c r="G122" i="1"/>
  <c r="K122" i="1" s="1"/>
  <c r="G123" i="1"/>
  <c r="K123" i="1" s="1"/>
  <c r="G124" i="1"/>
  <c r="K124" i="1" s="1"/>
  <c r="G125" i="1"/>
  <c r="K125" i="1" s="1"/>
  <c r="G126" i="1"/>
  <c r="K126" i="1" s="1"/>
  <c r="G127" i="1"/>
  <c r="K127" i="1" s="1"/>
  <c r="G128" i="1"/>
  <c r="K128" i="1" s="1"/>
  <c r="G129" i="1"/>
  <c r="K129" i="1" s="1"/>
  <c r="G130" i="1"/>
  <c r="K130" i="1" s="1"/>
  <c r="G131" i="1"/>
  <c r="K131" i="1" s="1"/>
  <c r="G132" i="1"/>
  <c r="K132" i="1" s="1"/>
  <c r="G133" i="1"/>
  <c r="K133" i="1" s="1"/>
  <c r="G134" i="1"/>
  <c r="K134" i="1" s="1"/>
  <c r="G135" i="1"/>
  <c r="K135" i="1" s="1"/>
  <c r="G136" i="1"/>
  <c r="K136" i="1" s="1"/>
  <c r="G137" i="1"/>
  <c r="K137" i="1" s="1"/>
  <c r="G138" i="1"/>
  <c r="K138" i="1" s="1"/>
  <c r="G139" i="1"/>
  <c r="K139" i="1" s="1"/>
  <c r="G140" i="1"/>
  <c r="K140" i="1" s="1"/>
  <c r="G141" i="1"/>
  <c r="K141" i="1" s="1"/>
  <c r="G142" i="1"/>
  <c r="K142" i="1" s="1"/>
  <c r="G143" i="1"/>
  <c r="K143" i="1" s="1"/>
  <c r="G144" i="1"/>
  <c r="K144" i="1" s="1"/>
  <c r="G145" i="1"/>
  <c r="K145" i="1" s="1"/>
  <c r="G146" i="1"/>
  <c r="K146" i="1" s="1"/>
  <c r="G147" i="1"/>
  <c r="K147" i="1" s="1"/>
  <c r="G148" i="1"/>
  <c r="K148" i="1" s="1"/>
  <c r="G149" i="1"/>
  <c r="K149" i="1" s="1"/>
  <c r="G150" i="1"/>
  <c r="K150" i="1" s="1"/>
  <c r="G151" i="1"/>
  <c r="K151" i="1" s="1"/>
  <c r="G152" i="1"/>
  <c r="K152" i="1" s="1"/>
  <c r="G153" i="1"/>
  <c r="K153" i="1" s="1"/>
  <c r="G154" i="1"/>
  <c r="K154" i="1" s="1"/>
  <c r="G155" i="1"/>
  <c r="K155" i="1" s="1"/>
  <c r="G156" i="1"/>
  <c r="K156" i="1" s="1"/>
  <c r="G157" i="1"/>
  <c r="K157" i="1" s="1"/>
  <c r="G158" i="1"/>
  <c r="K158" i="1" s="1"/>
  <c r="G159" i="1"/>
  <c r="K159" i="1" s="1"/>
  <c r="G160" i="1"/>
  <c r="K160" i="1" s="1"/>
  <c r="G161" i="1"/>
  <c r="K161" i="1" s="1"/>
  <c r="G162" i="1"/>
  <c r="K162" i="1" s="1"/>
  <c r="G163" i="1"/>
  <c r="K163" i="1" s="1"/>
  <c r="G164" i="1"/>
  <c r="K164" i="1" s="1"/>
  <c r="G165" i="1"/>
  <c r="K165" i="1" s="1"/>
  <c r="G166" i="1"/>
  <c r="K166" i="1" s="1"/>
  <c r="G167" i="1"/>
  <c r="K167" i="1" s="1"/>
  <c r="G168" i="1"/>
  <c r="K168" i="1" s="1"/>
  <c r="G169" i="1"/>
  <c r="K169" i="1" s="1"/>
  <c r="G170" i="1"/>
  <c r="K170" i="1" s="1"/>
  <c r="G171" i="1"/>
  <c r="K171" i="1" s="1"/>
  <c r="G172" i="1"/>
  <c r="K172" i="1" s="1"/>
  <c r="G173" i="1"/>
  <c r="K173" i="1" s="1"/>
  <c r="G174" i="1"/>
  <c r="K174" i="1" s="1"/>
  <c r="G175" i="1"/>
  <c r="K175" i="1" s="1"/>
  <c r="G176" i="1"/>
  <c r="K176" i="1" s="1"/>
  <c r="G177" i="1"/>
  <c r="K177" i="1" s="1"/>
  <c r="G178" i="1"/>
  <c r="K178" i="1" s="1"/>
  <c r="G179" i="1"/>
  <c r="K179" i="1" s="1"/>
  <c r="G180" i="1"/>
  <c r="K180" i="1" s="1"/>
  <c r="G181" i="1"/>
  <c r="K181" i="1" s="1"/>
  <c r="G182" i="1"/>
  <c r="K182" i="1" s="1"/>
  <c r="G183" i="1"/>
  <c r="K183" i="1" s="1"/>
  <c r="G184" i="1"/>
  <c r="K184" i="1" s="1"/>
  <c r="G185" i="1"/>
  <c r="K185" i="1" s="1"/>
  <c r="G186" i="1"/>
  <c r="K186" i="1" s="1"/>
  <c r="G187" i="1"/>
  <c r="K187" i="1" s="1"/>
  <c r="G188" i="1"/>
  <c r="K188" i="1" s="1"/>
  <c r="G189" i="1"/>
  <c r="K189" i="1" s="1"/>
  <c r="G190" i="1"/>
  <c r="K190" i="1" s="1"/>
  <c r="G191" i="1"/>
  <c r="K191" i="1" s="1"/>
  <c r="G192" i="1"/>
  <c r="K192" i="1" s="1"/>
  <c r="G193" i="1"/>
  <c r="K193" i="1" s="1"/>
  <c r="G194" i="1"/>
  <c r="K194" i="1" s="1"/>
  <c r="G195" i="1"/>
  <c r="K195" i="1" s="1"/>
  <c r="G196" i="1"/>
  <c r="K196" i="1" s="1"/>
  <c r="G197" i="1"/>
  <c r="K197" i="1" s="1"/>
  <c r="G198" i="1"/>
  <c r="K198" i="1" s="1"/>
  <c r="G199" i="1"/>
  <c r="K199" i="1" s="1"/>
  <c r="G200" i="1"/>
  <c r="K200" i="1" s="1"/>
  <c r="G201" i="1"/>
  <c r="K201" i="1" s="1"/>
  <c r="G202" i="1"/>
  <c r="K202" i="1" s="1"/>
  <c r="G203" i="1"/>
  <c r="K203" i="1" s="1"/>
  <c r="G204" i="1"/>
  <c r="K204" i="1" s="1"/>
  <c r="G205" i="1"/>
  <c r="K205" i="1" s="1"/>
  <c r="G206" i="1"/>
  <c r="K206" i="1" s="1"/>
  <c r="G207" i="1"/>
  <c r="K207" i="1" s="1"/>
  <c r="G208" i="1"/>
  <c r="K208" i="1" s="1"/>
  <c r="G209" i="1"/>
  <c r="K209" i="1" s="1"/>
  <c r="G210" i="1"/>
  <c r="K210" i="1" s="1"/>
  <c r="G211" i="1"/>
  <c r="K211" i="1" s="1"/>
  <c r="G212" i="1"/>
  <c r="K212" i="1" s="1"/>
  <c r="G213" i="1"/>
  <c r="K213" i="1" s="1"/>
  <c r="G214" i="1"/>
  <c r="K214" i="1" s="1"/>
  <c r="G215" i="1"/>
  <c r="K215" i="1" s="1"/>
  <c r="G216" i="1"/>
  <c r="K216" i="1" s="1"/>
  <c r="G217" i="1"/>
  <c r="K217" i="1" s="1"/>
  <c r="G218" i="1"/>
  <c r="K218" i="1" s="1"/>
  <c r="G219" i="1"/>
  <c r="K219" i="1" s="1"/>
  <c r="G220" i="1"/>
  <c r="K220" i="1" s="1"/>
  <c r="G221" i="1"/>
  <c r="K221" i="1" s="1"/>
  <c r="G222" i="1"/>
  <c r="K222" i="1" s="1"/>
  <c r="G223" i="1"/>
  <c r="K223" i="1" s="1"/>
  <c r="G224" i="1"/>
  <c r="K224" i="1" s="1"/>
  <c r="G225" i="1"/>
  <c r="K225" i="1" s="1"/>
  <c r="G226" i="1"/>
  <c r="K226" i="1" s="1"/>
  <c r="G227" i="1"/>
  <c r="K227" i="1" s="1"/>
  <c r="G228" i="1"/>
  <c r="K228" i="1" s="1"/>
  <c r="G229" i="1"/>
  <c r="K229" i="1" s="1"/>
  <c r="G230" i="1"/>
  <c r="K230" i="1" s="1"/>
  <c r="G231" i="1"/>
  <c r="K231" i="1" s="1"/>
  <c r="G232" i="1"/>
  <c r="K232" i="1" s="1"/>
  <c r="G233" i="1"/>
  <c r="K233" i="1" s="1"/>
  <c r="G234" i="1"/>
  <c r="K234" i="1" s="1"/>
  <c r="G235" i="1"/>
  <c r="K235" i="1" s="1"/>
  <c r="G236" i="1"/>
  <c r="K236" i="1" s="1"/>
  <c r="G237" i="1"/>
  <c r="K237" i="1" s="1"/>
  <c r="G238" i="1"/>
  <c r="K238" i="1" s="1"/>
  <c r="G239" i="1"/>
  <c r="K239" i="1" s="1"/>
  <c r="G240" i="1"/>
  <c r="K240" i="1" s="1"/>
  <c r="G241" i="1"/>
  <c r="K241" i="1" s="1"/>
  <c r="G242" i="1"/>
  <c r="K242" i="1" s="1"/>
  <c r="G243" i="1"/>
  <c r="K243" i="1" s="1"/>
  <c r="G244" i="1"/>
  <c r="K244" i="1" s="1"/>
  <c r="G245" i="1"/>
  <c r="K245" i="1" s="1"/>
  <c r="G246" i="1"/>
  <c r="K246" i="1" s="1"/>
  <c r="G247" i="1"/>
  <c r="K247" i="1" s="1"/>
  <c r="G248" i="1"/>
  <c r="K248" i="1" s="1"/>
  <c r="G249" i="1"/>
  <c r="K249" i="1" s="1"/>
  <c r="G250" i="1"/>
  <c r="K250" i="1" s="1"/>
  <c r="G251" i="1"/>
  <c r="K251" i="1" s="1"/>
  <c r="G252" i="1"/>
  <c r="K252" i="1" s="1"/>
  <c r="G253" i="1"/>
  <c r="K253" i="1" s="1"/>
  <c r="G254" i="1"/>
  <c r="K254" i="1" s="1"/>
  <c r="G255" i="1"/>
  <c r="K255" i="1" s="1"/>
  <c r="G256" i="1"/>
  <c r="K256" i="1" s="1"/>
  <c r="G257" i="1"/>
  <c r="K257" i="1" s="1"/>
  <c r="G258" i="1"/>
  <c r="K258" i="1" s="1"/>
  <c r="G259" i="1"/>
  <c r="K259" i="1" s="1"/>
  <c r="G260" i="1"/>
  <c r="K260" i="1" s="1"/>
  <c r="G261" i="1"/>
  <c r="K261" i="1" s="1"/>
  <c r="G262" i="1"/>
  <c r="K262" i="1" s="1"/>
  <c r="G263" i="1"/>
  <c r="K263" i="1" s="1"/>
  <c r="G264" i="1"/>
  <c r="K264" i="1" s="1"/>
  <c r="G265" i="1"/>
  <c r="K265" i="1" s="1"/>
  <c r="G266" i="1"/>
  <c r="K266" i="1" s="1"/>
  <c r="G267" i="1"/>
  <c r="K267" i="1" s="1"/>
  <c r="G268" i="1"/>
  <c r="K268" i="1" s="1"/>
  <c r="G269" i="1"/>
  <c r="K269" i="1" s="1"/>
  <c r="G270" i="1"/>
  <c r="K270" i="1" s="1"/>
  <c r="G271" i="1"/>
  <c r="K271" i="1" s="1"/>
  <c r="G272" i="1"/>
  <c r="K272" i="1" s="1"/>
  <c r="G273" i="1"/>
  <c r="K273" i="1" s="1"/>
  <c r="G274" i="1"/>
  <c r="K274" i="1" s="1"/>
  <c r="G275" i="1"/>
  <c r="K275" i="1" s="1"/>
  <c r="G276" i="1"/>
  <c r="K276" i="1" s="1"/>
  <c r="G277" i="1"/>
  <c r="K277" i="1" s="1"/>
  <c r="G278" i="1"/>
  <c r="K278" i="1" s="1"/>
  <c r="G279" i="1"/>
  <c r="K279" i="1" s="1"/>
  <c r="G280" i="1"/>
  <c r="K280" i="1" s="1"/>
  <c r="G281" i="1"/>
  <c r="K281" i="1" s="1"/>
  <c r="G282" i="1"/>
  <c r="K282" i="1" s="1"/>
  <c r="G283" i="1"/>
  <c r="K283" i="1" s="1"/>
  <c r="G284" i="1"/>
  <c r="K284" i="1" s="1"/>
  <c r="G285" i="1"/>
  <c r="K285" i="1" s="1"/>
  <c r="G286" i="1"/>
  <c r="K286" i="1" s="1"/>
  <c r="G287" i="1"/>
  <c r="K287" i="1" s="1"/>
  <c r="G288" i="1"/>
  <c r="K288" i="1" s="1"/>
  <c r="G289" i="1"/>
  <c r="K289" i="1" s="1"/>
  <c r="G290" i="1"/>
  <c r="K290" i="1" s="1"/>
  <c r="G291" i="1"/>
  <c r="K291" i="1" s="1"/>
  <c r="G292" i="1"/>
  <c r="K292" i="1" s="1"/>
  <c r="G293" i="1"/>
  <c r="K293" i="1" s="1"/>
  <c r="G294" i="1"/>
  <c r="K294" i="1" s="1"/>
  <c r="G295" i="1"/>
  <c r="K295" i="1" s="1"/>
  <c r="G296" i="1"/>
  <c r="K296" i="1" s="1"/>
  <c r="G297" i="1"/>
  <c r="K297" i="1" s="1"/>
  <c r="G298" i="1"/>
  <c r="K298" i="1" s="1"/>
  <c r="G299" i="1"/>
  <c r="K299" i="1" s="1"/>
  <c r="G300" i="1"/>
  <c r="K300" i="1" s="1"/>
  <c r="G301" i="1"/>
  <c r="K301" i="1" s="1"/>
  <c r="G302" i="1"/>
  <c r="K302" i="1" s="1"/>
  <c r="G303" i="1"/>
  <c r="K303" i="1" s="1"/>
  <c r="G304" i="1"/>
  <c r="K304" i="1" s="1"/>
  <c r="G305" i="1"/>
  <c r="K305" i="1" s="1"/>
  <c r="G306" i="1"/>
  <c r="K306" i="1" s="1"/>
  <c r="G307" i="1"/>
  <c r="K307" i="1" s="1"/>
  <c r="G308" i="1"/>
  <c r="K308" i="1" s="1"/>
  <c r="G309" i="1"/>
  <c r="K309" i="1" s="1"/>
  <c r="G310" i="1"/>
  <c r="K310" i="1" s="1"/>
  <c r="G311" i="1"/>
  <c r="K311" i="1" s="1"/>
  <c r="G312" i="1"/>
  <c r="K312" i="1" s="1"/>
  <c r="G313" i="1"/>
  <c r="K313" i="1" s="1"/>
  <c r="G314" i="1"/>
  <c r="K314" i="1" s="1"/>
  <c r="G315" i="1"/>
  <c r="K315" i="1" s="1"/>
  <c r="G316" i="1"/>
  <c r="K316" i="1" s="1"/>
  <c r="G317" i="1"/>
  <c r="K317" i="1" s="1"/>
  <c r="G318" i="1"/>
  <c r="K318" i="1" s="1"/>
  <c r="G319" i="1"/>
  <c r="K319" i="1" s="1"/>
  <c r="G320" i="1"/>
  <c r="K320" i="1" s="1"/>
  <c r="G321" i="1"/>
  <c r="K321" i="1" s="1"/>
  <c r="G322" i="1"/>
  <c r="K322" i="1" s="1"/>
  <c r="G323" i="1"/>
  <c r="K323" i="1" s="1"/>
  <c r="G324" i="1"/>
  <c r="K324" i="1" s="1"/>
  <c r="G325" i="1"/>
  <c r="K325" i="1" s="1"/>
  <c r="G326" i="1"/>
  <c r="K326" i="1" s="1"/>
  <c r="G327" i="1"/>
  <c r="K327" i="1" s="1"/>
  <c r="G328" i="1"/>
  <c r="K328" i="1" s="1"/>
  <c r="G329" i="1"/>
  <c r="K329" i="1" s="1"/>
  <c r="G330" i="1"/>
  <c r="K330" i="1" s="1"/>
  <c r="G331" i="1"/>
  <c r="K331" i="1" s="1"/>
  <c r="G332" i="1"/>
  <c r="K332" i="1" s="1"/>
  <c r="G333" i="1"/>
  <c r="K333" i="1" s="1"/>
  <c r="G334" i="1"/>
  <c r="K334" i="1" s="1"/>
  <c r="G335" i="1"/>
  <c r="K335" i="1" s="1"/>
  <c r="G336" i="1"/>
  <c r="K336" i="1" s="1"/>
  <c r="G337" i="1"/>
  <c r="K337" i="1" s="1"/>
  <c r="G338" i="1"/>
  <c r="K338" i="1" s="1"/>
  <c r="G339" i="1"/>
  <c r="K339" i="1" s="1"/>
  <c r="G340" i="1"/>
  <c r="K340" i="1" s="1"/>
  <c r="G341" i="1"/>
  <c r="K341" i="1" s="1"/>
  <c r="G342" i="1"/>
  <c r="K342" i="1" s="1"/>
  <c r="G343" i="1"/>
  <c r="K343" i="1" s="1"/>
  <c r="G344" i="1"/>
  <c r="K344" i="1" s="1"/>
  <c r="G345" i="1"/>
  <c r="K345" i="1" s="1"/>
  <c r="G346" i="1"/>
  <c r="K346" i="1" s="1"/>
  <c r="G347" i="1"/>
  <c r="K347" i="1" s="1"/>
  <c r="G348" i="1"/>
  <c r="K348" i="1" s="1"/>
  <c r="G349" i="1"/>
  <c r="K349" i="1" s="1"/>
  <c r="G350" i="1"/>
  <c r="K350" i="1" s="1"/>
  <c r="G351" i="1"/>
  <c r="K351" i="1" s="1"/>
  <c r="G352" i="1"/>
  <c r="K352" i="1" s="1"/>
  <c r="G353" i="1"/>
  <c r="K353" i="1" s="1"/>
  <c r="G354" i="1"/>
  <c r="K354" i="1" s="1"/>
  <c r="G355" i="1"/>
  <c r="K355" i="1" s="1"/>
  <c r="G356" i="1"/>
  <c r="K356" i="1" s="1"/>
  <c r="G357" i="1"/>
  <c r="K357" i="1" s="1"/>
  <c r="G358" i="1"/>
  <c r="K358" i="1" s="1"/>
  <c r="G359" i="1"/>
  <c r="K359" i="1" s="1"/>
  <c r="G360" i="1"/>
  <c r="K360" i="1" s="1"/>
  <c r="G361" i="1"/>
  <c r="K361" i="1" s="1"/>
  <c r="G362" i="1"/>
  <c r="K362" i="1" s="1"/>
  <c r="G363" i="1"/>
  <c r="K363" i="1" s="1"/>
  <c r="G364" i="1"/>
  <c r="K364" i="1" s="1"/>
  <c r="G365" i="1"/>
  <c r="K365" i="1" s="1"/>
  <c r="G366" i="1"/>
  <c r="K366" i="1" s="1"/>
  <c r="G367" i="1"/>
  <c r="K367" i="1" s="1"/>
  <c r="G368" i="1"/>
  <c r="K368" i="1" s="1"/>
  <c r="G369" i="1"/>
  <c r="K369" i="1" s="1"/>
  <c r="G370" i="1"/>
  <c r="K370" i="1" s="1"/>
  <c r="G371" i="1"/>
  <c r="K371" i="1" s="1"/>
  <c r="G372" i="1"/>
  <c r="K372" i="1" s="1"/>
  <c r="G373" i="1"/>
  <c r="K373" i="1" s="1"/>
  <c r="G374" i="1"/>
  <c r="K374" i="1" s="1"/>
  <c r="G375" i="1"/>
  <c r="K375" i="1" s="1"/>
  <c r="G376" i="1"/>
  <c r="K376" i="1" s="1"/>
  <c r="G377" i="1"/>
  <c r="K377" i="1" s="1"/>
  <c r="G378" i="1"/>
  <c r="K378" i="1" s="1"/>
  <c r="G379" i="1"/>
  <c r="K379" i="1" s="1"/>
  <c r="G380" i="1"/>
  <c r="K380" i="1" s="1"/>
  <c r="G381" i="1"/>
  <c r="K381" i="1" s="1"/>
  <c r="G382" i="1"/>
  <c r="K382" i="1" s="1"/>
  <c r="G383" i="1"/>
  <c r="K383" i="1" s="1"/>
  <c r="G384" i="1"/>
  <c r="K384" i="1" s="1"/>
  <c r="G385" i="1"/>
  <c r="K385" i="1" s="1"/>
  <c r="G386" i="1"/>
  <c r="K386" i="1" s="1"/>
  <c r="G387" i="1"/>
  <c r="K387" i="1" s="1"/>
  <c r="G388" i="1"/>
  <c r="K388" i="1" s="1"/>
  <c r="G389" i="1"/>
  <c r="K389" i="1" s="1"/>
  <c r="G390" i="1"/>
  <c r="K390" i="1" s="1"/>
  <c r="G391" i="1"/>
  <c r="K391" i="1" s="1"/>
  <c r="G392" i="1"/>
  <c r="K392" i="1" s="1"/>
  <c r="G393" i="1"/>
  <c r="K393" i="1" s="1"/>
  <c r="G394" i="1"/>
  <c r="K394" i="1" s="1"/>
  <c r="G395" i="1"/>
  <c r="K395" i="1" s="1"/>
  <c r="G396" i="1"/>
  <c r="K396" i="1" s="1"/>
  <c r="G397" i="1"/>
  <c r="K397" i="1" s="1"/>
  <c r="G398" i="1"/>
  <c r="K398" i="1" s="1"/>
  <c r="G399" i="1"/>
  <c r="K399" i="1" s="1"/>
  <c r="G400" i="1"/>
  <c r="K400" i="1" s="1"/>
  <c r="G401" i="1"/>
  <c r="K401" i="1" s="1"/>
  <c r="G402" i="1"/>
  <c r="K402" i="1" s="1"/>
  <c r="G2" i="1"/>
  <c r="K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2" i="1"/>
</calcChain>
</file>

<file path=xl/sharedStrings.xml><?xml version="1.0" encoding="utf-8"?>
<sst xmlns="http://schemas.openxmlformats.org/spreadsheetml/2006/main" count="829" uniqueCount="30">
  <si>
    <t>patient ID</t>
  </si>
  <si>
    <t>Admit date</t>
  </si>
  <si>
    <t>Discharge Date</t>
  </si>
  <si>
    <t>Total Admit Days</t>
  </si>
  <si>
    <t>Gender</t>
  </si>
  <si>
    <t>Covid Stage</t>
  </si>
  <si>
    <t>Treatment Type</t>
  </si>
  <si>
    <t>survival</t>
  </si>
  <si>
    <t>Age Group</t>
  </si>
  <si>
    <t xml:space="preserve">Support System </t>
  </si>
  <si>
    <t>Avergae spo2 Measured</t>
  </si>
  <si>
    <t>f</t>
  </si>
  <si>
    <t>yes</t>
  </si>
  <si>
    <t>m</t>
  </si>
  <si>
    <t>no</t>
  </si>
  <si>
    <t>stage</t>
  </si>
  <si>
    <t>Medicine Prescribed</t>
  </si>
  <si>
    <t>support system</t>
  </si>
  <si>
    <t>oxyg lvl</t>
  </si>
  <si>
    <t>symtomatic</t>
  </si>
  <si>
    <t>paracetamol,zinc</t>
  </si>
  <si>
    <t>general</t>
  </si>
  <si>
    <t>&gt;93</t>
  </si>
  <si>
    <t>definative</t>
  </si>
  <si>
    <t>azitomycin</t>
  </si>
  <si>
    <t>oxygen</t>
  </si>
  <si>
    <t>88-92</t>
  </si>
  <si>
    <t>emergency treatment</t>
  </si>
  <si>
    <t>respiratory</t>
  </si>
  <si>
    <t>&lt;88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</si>
</sst>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2F2F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3"/>
  <sheetViews>
    <sheetView tabSelected="1" topLeftCell="A769" workbookViewId="0">
      <selection activeCell="J403" sqref="J403:K793"/>
    </sheetView>
  </sheetViews>
  <sheetFormatPr defaultRowHeight="15"/>
  <cols>
    <col min="2" max="2" width="11.140625" bestFit="1" customWidth="1"/>
    <col min="3" max="3" width="14.42578125" bestFit="1" customWidth="1"/>
    <col min="4" max="4" width="16.140625" customWidth="1"/>
    <col min="6" max="6" width="11.28515625" customWidth="1"/>
    <col min="7" max="7" width="20.42578125" bestFit="1" customWidth="1"/>
    <col min="8" max="8" width="7.5703125" bestFit="1" customWidth="1"/>
    <col min="9" max="9" width="12.7109375" bestFit="1" customWidth="1"/>
    <col min="10" max="10" width="15.42578125" bestFit="1" customWidth="1"/>
    <col min="11" max="11" width="22.71093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>
        <v>100534</v>
      </c>
      <c r="B2" s="3">
        <v>44341</v>
      </c>
      <c r="C2" s="3">
        <f>B2+D2</f>
        <v>44348</v>
      </c>
      <c r="D2">
        <v>7</v>
      </c>
      <c r="E2" t="s">
        <v>11</v>
      </c>
      <c r="F2">
        <v>2</v>
      </c>
      <c r="G2" t="str">
        <f>VLOOKUP(F2,Sheet2!$A$1:$B$4,2,0)</f>
        <v>definative</v>
      </c>
      <c r="H2" t="s">
        <v>12</v>
      </c>
      <c r="I2">
        <v>36</v>
      </c>
      <c r="J2" t="str">
        <f>VLOOKUP(F2,Sheet2!A1:D4,4,0)</f>
        <v>oxygen</v>
      </c>
      <c r="K2" t="str">
        <f>VLOOKUP(G2,Sheet2!B:E,4,0)</f>
        <v>88-92</v>
      </c>
    </row>
    <row r="3" spans="1:11">
      <c r="A3">
        <v>100535</v>
      </c>
      <c r="B3" s="3">
        <v>44341</v>
      </c>
      <c r="C3" s="3">
        <f t="shared" ref="C3:C66" si="0">B3+D3</f>
        <v>44355</v>
      </c>
      <c r="D3">
        <v>14</v>
      </c>
      <c r="E3" t="s">
        <v>13</v>
      </c>
      <c r="F3">
        <v>1</v>
      </c>
      <c r="G3" t="str">
        <f>VLOOKUP(F3,Sheet2!$A$1:$B$4,2,0)</f>
        <v>symtomatic</v>
      </c>
      <c r="H3" t="s">
        <v>14</v>
      </c>
      <c r="I3">
        <v>38</v>
      </c>
      <c r="J3" t="str">
        <f>VLOOKUP(F3,Sheet2!$A$2:$D$5,4,0)</f>
        <v>general</v>
      </c>
      <c r="K3" t="str">
        <f>VLOOKUP(G3,Sheet2!B:E,4,0)</f>
        <v>&gt;93</v>
      </c>
    </row>
    <row r="4" spans="1:11">
      <c r="A4">
        <v>100536</v>
      </c>
      <c r="B4" s="3">
        <v>44341</v>
      </c>
      <c r="C4" s="3">
        <f t="shared" si="0"/>
        <v>44346</v>
      </c>
      <c r="D4">
        <v>5</v>
      </c>
      <c r="E4" t="s">
        <v>11</v>
      </c>
      <c r="F4">
        <v>1</v>
      </c>
      <c r="G4" t="str">
        <f>VLOOKUP(F4,Sheet2!$A$1:$B$4,2,0)</f>
        <v>symtomatic</v>
      </c>
      <c r="H4" t="s">
        <v>12</v>
      </c>
      <c r="I4">
        <v>58</v>
      </c>
      <c r="J4" t="str">
        <f>VLOOKUP(F4,Sheet2!$A$2:$D$5,4,0)</f>
        <v>general</v>
      </c>
      <c r="K4" t="str">
        <f>VLOOKUP(G4,Sheet2!B:E,4,0)</f>
        <v>&gt;93</v>
      </c>
    </row>
    <row r="5" spans="1:11">
      <c r="A5">
        <v>100537</v>
      </c>
      <c r="B5" s="3">
        <v>44341</v>
      </c>
      <c r="C5" s="3">
        <f t="shared" si="0"/>
        <v>44350</v>
      </c>
      <c r="D5">
        <v>9</v>
      </c>
      <c r="E5" t="s">
        <v>11</v>
      </c>
      <c r="F5">
        <v>2</v>
      </c>
      <c r="G5" t="str">
        <f>VLOOKUP(F5,Sheet2!$A$1:$B$4,2,0)</f>
        <v>definative</v>
      </c>
      <c r="H5" t="s">
        <v>12</v>
      </c>
      <c r="I5">
        <v>56</v>
      </c>
      <c r="J5" t="str">
        <f>VLOOKUP(F5,Sheet2!$A$2:$D$5,4,0)</f>
        <v>oxygen</v>
      </c>
      <c r="K5" t="str">
        <f>VLOOKUP(G5,Sheet2!B:E,4,0)</f>
        <v>88-92</v>
      </c>
    </row>
    <row r="6" spans="1:11">
      <c r="A6">
        <v>100538</v>
      </c>
      <c r="B6" s="3">
        <v>44341</v>
      </c>
      <c r="C6" s="3">
        <f t="shared" si="0"/>
        <v>44345</v>
      </c>
      <c r="D6">
        <v>4</v>
      </c>
      <c r="E6" t="s">
        <v>11</v>
      </c>
      <c r="F6">
        <v>1</v>
      </c>
      <c r="G6" t="str">
        <f>VLOOKUP(F6,Sheet2!$A$1:$B$4,2,0)</f>
        <v>symtomatic</v>
      </c>
      <c r="H6" t="s">
        <v>12</v>
      </c>
      <c r="I6">
        <v>6</v>
      </c>
      <c r="J6" t="str">
        <f>VLOOKUP(F6,Sheet2!$A$2:$D$5,4,0)</f>
        <v>general</v>
      </c>
      <c r="K6" t="str">
        <f>VLOOKUP(G6,Sheet2!B:E,4,0)</f>
        <v>&gt;93</v>
      </c>
    </row>
    <row r="7" spans="1:11">
      <c r="A7">
        <v>100539</v>
      </c>
      <c r="B7" s="3">
        <v>44341</v>
      </c>
      <c r="C7" s="3">
        <f t="shared" si="0"/>
        <v>44347</v>
      </c>
      <c r="D7">
        <v>6</v>
      </c>
      <c r="E7" t="s">
        <v>11</v>
      </c>
      <c r="F7">
        <v>2</v>
      </c>
      <c r="G7" t="str">
        <f>VLOOKUP(F7,Sheet2!$A$1:$B$4,2,0)</f>
        <v>definative</v>
      </c>
      <c r="H7" t="s">
        <v>12</v>
      </c>
      <c r="I7">
        <v>77</v>
      </c>
      <c r="J7" t="str">
        <f>VLOOKUP(F7,Sheet2!$A$2:$D$5,4,0)</f>
        <v>oxygen</v>
      </c>
      <c r="K7" t="str">
        <f>VLOOKUP(G7,Sheet2!B:E,4,0)</f>
        <v>88-92</v>
      </c>
    </row>
    <row r="8" spans="1:11">
      <c r="A8">
        <v>100540</v>
      </c>
      <c r="B8" s="3">
        <v>44341</v>
      </c>
      <c r="C8" s="3">
        <f t="shared" si="0"/>
        <v>44346</v>
      </c>
      <c r="D8">
        <v>5</v>
      </c>
      <c r="E8" t="s">
        <v>11</v>
      </c>
      <c r="F8">
        <v>1</v>
      </c>
      <c r="G8" t="str">
        <f>VLOOKUP(F8,Sheet2!$A$1:$B$4,2,0)</f>
        <v>symtomatic</v>
      </c>
      <c r="H8" t="s">
        <v>14</v>
      </c>
      <c r="I8">
        <v>15</v>
      </c>
      <c r="J8" t="str">
        <f>VLOOKUP(F8,Sheet2!$A$2:$D$5,4,0)</f>
        <v>general</v>
      </c>
      <c r="K8" t="str">
        <f>VLOOKUP(G8,Sheet2!B:E,4,0)</f>
        <v>&gt;93</v>
      </c>
    </row>
    <row r="9" spans="1:11">
      <c r="A9">
        <v>100541</v>
      </c>
      <c r="B9" s="3">
        <v>44341</v>
      </c>
      <c r="C9" s="3">
        <f t="shared" si="0"/>
        <v>44346</v>
      </c>
      <c r="D9">
        <v>5</v>
      </c>
      <c r="E9" t="s">
        <v>13</v>
      </c>
      <c r="F9">
        <v>2</v>
      </c>
      <c r="G9" t="str">
        <f>VLOOKUP(F9,Sheet2!$A$1:$B$4,2,0)</f>
        <v>definative</v>
      </c>
      <c r="H9" t="s">
        <v>12</v>
      </c>
      <c r="I9">
        <v>5</v>
      </c>
      <c r="J9" t="str">
        <f>VLOOKUP(F9,Sheet2!$A$2:$D$5,4,0)</f>
        <v>oxygen</v>
      </c>
      <c r="K9" t="str">
        <f>VLOOKUP(G9,Sheet2!B:E,4,0)</f>
        <v>88-92</v>
      </c>
    </row>
    <row r="10" spans="1:11">
      <c r="A10">
        <v>100526</v>
      </c>
      <c r="B10" s="3">
        <v>44341</v>
      </c>
      <c r="C10" s="3">
        <f t="shared" si="0"/>
        <v>44355</v>
      </c>
      <c r="D10">
        <v>14</v>
      </c>
      <c r="E10" t="s">
        <v>11</v>
      </c>
      <c r="F10">
        <v>1</v>
      </c>
      <c r="G10" t="str">
        <f>VLOOKUP(F10,Sheet2!$A$1:$B$4,2,0)</f>
        <v>symtomatic</v>
      </c>
      <c r="H10" t="s">
        <v>12</v>
      </c>
      <c r="I10">
        <v>38</v>
      </c>
      <c r="J10" t="str">
        <f>VLOOKUP(F10,Sheet2!$A$2:$D$5,4,0)</f>
        <v>general</v>
      </c>
      <c r="K10" t="str">
        <f>VLOOKUP(G10,Sheet2!B:E,4,0)</f>
        <v>&gt;93</v>
      </c>
    </row>
    <row r="11" spans="1:11">
      <c r="A11">
        <v>100527</v>
      </c>
      <c r="B11" s="3">
        <v>44341</v>
      </c>
      <c r="C11" s="3">
        <f t="shared" si="0"/>
        <v>44356</v>
      </c>
      <c r="D11">
        <v>15</v>
      </c>
      <c r="E11" t="s">
        <v>11</v>
      </c>
      <c r="F11">
        <v>3</v>
      </c>
      <c r="G11" t="str">
        <f>VLOOKUP(F11,Sheet2!$A$1:$B$4,2,0)</f>
        <v>emergency treatment</v>
      </c>
      <c r="H11" t="s">
        <v>12</v>
      </c>
      <c r="I11">
        <v>11</v>
      </c>
      <c r="J11" t="str">
        <f>VLOOKUP(F11,Sheet2!$A$2:$D$5,4,0)</f>
        <v>respiratory</v>
      </c>
      <c r="K11" t="str">
        <f>VLOOKUP(G11,Sheet2!B:E,4,0)</f>
        <v>&lt;88</v>
      </c>
    </row>
    <row r="12" spans="1:11">
      <c r="A12">
        <v>100528</v>
      </c>
      <c r="B12" s="3">
        <v>44341</v>
      </c>
      <c r="C12" s="3">
        <f t="shared" si="0"/>
        <v>44355</v>
      </c>
      <c r="D12">
        <v>14</v>
      </c>
      <c r="E12" t="s">
        <v>13</v>
      </c>
      <c r="F12">
        <v>2</v>
      </c>
      <c r="G12" t="str">
        <f>VLOOKUP(F12,Sheet2!$A$1:$B$4,2,0)</f>
        <v>definative</v>
      </c>
      <c r="H12" t="s">
        <v>12</v>
      </c>
      <c r="I12">
        <v>69</v>
      </c>
      <c r="J12" t="str">
        <f>VLOOKUP(F12,Sheet2!$A$2:$D$5,4,0)</f>
        <v>oxygen</v>
      </c>
      <c r="K12" t="str">
        <f>VLOOKUP(G12,Sheet2!B:E,4,0)</f>
        <v>88-92</v>
      </c>
    </row>
    <row r="13" spans="1:11">
      <c r="A13">
        <v>100529</v>
      </c>
      <c r="B13" s="3">
        <v>44341</v>
      </c>
      <c r="C13" s="3">
        <f t="shared" si="0"/>
        <v>44349</v>
      </c>
      <c r="D13">
        <v>8</v>
      </c>
      <c r="E13" t="s">
        <v>11</v>
      </c>
      <c r="F13">
        <v>2</v>
      </c>
      <c r="G13" t="str">
        <f>VLOOKUP(F13,Sheet2!$A$1:$B$4,2,0)</f>
        <v>definative</v>
      </c>
      <c r="H13" t="s">
        <v>12</v>
      </c>
      <c r="I13">
        <v>22</v>
      </c>
      <c r="J13" t="str">
        <f>VLOOKUP(F13,Sheet2!$A$2:$D$5,4,0)</f>
        <v>oxygen</v>
      </c>
      <c r="K13" t="str">
        <f>VLOOKUP(G13,Sheet2!B:E,4,0)</f>
        <v>88-92</v>
      </c>
    </row>
    <row r="14" spans="1:11">
      <c r="A14">
        <v>100530</v>
      </c>
      <c r="B14" s="3">
        <v>44341</v>
      </c>
      <c r="C14" s="3">
        <f t="shared" si="0"/>
        <v>44349</v>
      </c>
      <c r="D14">
        <v>8</v>
      </c>
      <c r="E14" t="s">
        <v>11</v>
      </c>
      <c r="F14">
        <v>2</v>
      </c>
      <c r="G14" t="str">
        <f>VLOOKUP(F14,Sheet2!$A$1:$B$4,2,0)</f>
        <v>definative</v>
      </c>
      <c r="H14" t="s">
        <v>12</v>
      </c>
      <c r="I14">
        <v>28</v>
      </c>
      <c r="J14" t="str">
        <f>VLOOKUP(F14,Sheet2!$A$2:$D$5,4,0)</f>
        <v>oxygen</v>
      </c>
      <c r="K14" t="str">
        <f>VLOOKUP(G14,Sheet2!B:E,4,0)</f>
        <v>88-92</v>
      </c>
    </row>
    <row r="15" spans="1:11">
      <c r="A15">
        <v>100531</v>
      </c>
      <c r="B15" s="3">
        <v>44341</v>
      </c>
      <c r="C15" s="3">
        <f t="shared" si="0"/>
        <v>44344</v>
      </c>
      <c r="D15">
        <v>3</v>
      </c>
      <c r="E15" t="s">
        <v>11</v>
      </c>
      <c r="F15">
        <v>2</v>
      </c>
      <c r="G15" t="str">
        <f>VLOOKUP(F15,Sheet2!$A$1:$B$4,2,0)</f>
        <v>definative</v>
      </c>
      <c r="H15" t="s">
        <v>12</v>
      </c>
      <c r="I15">
        <v>49</v>
      </c>
      <c r="J15" t="str">
        <f>VLOOKUP(F15,Sheet2!$A$2:$D$5,4,0)</f>
        <v>oxygen</v>
      </c>
      <c r="K15" t="str">
        <f>VLOOKUP(G15,Sheet2!B:E,4,0)</f>
        <v>88-92</v>
      </c>
    </row>
    <row r="16" spans="1:11">
      <c r="A16">
        <v>100532</v>
      </c>
      <c r="B16" s="3">
        <v>44341</v>
      </c>
      <c r="C16" s="3">
        <f t="shared" si="0"/>
        <v>44356</v>
      </c>
      <c r="D16">
        <v>15</v>
      </c>
      <c r="E16" t="s">
        <v>11</v>
      </c>
      <c r="F16">
        <v>1</v>
      </c>
      <c r="G16" t="str">
        <f>VLOOKUP(F16,Sheet2!$A$1:$B$4,2,0)</f>
        <v>symtomatic</v>
      </c>
      <c r="H16" t="s">
        <v>12</v>
      </c>
      <c r="I16">
        <v>48</v>
      </c>
      <c r="J16" t="str">
        <f>VLOOKUP(F16,Sheet2!$A$2:$D$5,4,0)</f>
        <v>general</v>
      </c>
      <c r="K16" t="str">
        <f>VLOOKUP(G16,Sheet2!B:E,4,0)</f>
        <v>&gt;93</v>
      </c>
    </row>
    <row r="17" spans="1:11">
      <c r="A17">
        <v>100533</v>
      </c>
      <c r="B17" s="3">
        <v>44341</v>
      </c>
      <c r="C17" s="3">
        <f t="shared" si="0"/>
        <v>44344</v>
      </c>
      <c r="D17">
        <v>3</v>
      </c>
      <c r="E17" t="s">
        <v>13</v>
      </c>
      <c r="F17">
        <v>1</v>
      </c>
      <c r="G17" t="str">
        <f>VLOOKUP(F17,Sheet2!$A$1:$B$4,2,0)</f>
        <v>symtomatic</v>
      </c>
      <c r="H17" t="s">
        <v>12</v>
      </c>
      <c r="I17">
        <v>0</v>
      </c>
      <c r="J17" t="str">
        <f>VLOOKUP(F17,Sheet2!$A$2:$D$5,4,0)</f>
        <v>general</v>
      </c>
      <c r="K17" t="str">
        <f>VLOOKUP(G17,Sheet2!B:E,4,0)</f>
        <v>&gt;93</v>
      </c>
    </row>
    <row r="18" spans="1:11">
      <c r="A18">
        <v>100534</v>
      </c>
      <c r="B18" s="3">
        <v>44341</v>
      </c>
      <c r="C18" s="3">
        <f t="shared" si="0"/>
        <v>44355</v>
      </c>
      <c r="D18">
        <v>14</v>
      </c>
      <c r="E18" t="s">
        <v>13</v>
      </c>
      <c r="F18">
        <v>2</v>
      </c>
      <c r="G18" t="str">
        <f>VLOOKUP(F18,Sheet2!$A$1:$B$4,2,0)</f>
        <v>definative</v>
      </c>
      <c r="H18" t="s">
        <v>12</v>
      </c>
      <c r="I18">
        <v>7</v>
      </c>
      <c r="J18" t="str">
        <f>VLOOKUP(F18,Sheet2!$A$2:$D$5,4,0)</f>
        <v>oxygen</v>
      </c>
      <c r="K18" t="str">
        <f>VLOOKUP(G18,Sheet2!B:E,4,0)</f>
        <v>88-92</v>
      </c>
    </row>
    <row r="19" spans="1:11">
      <c r="A19">
        <v>100535</v>
      </c>
      <c r="B19" s="3">
        <v>44341</v>
      </c>
      <c r="C19" s="3">
        <f t="shared" si="0"/>
        <v>44345</v>
      </c>
      <c r="D19">
        <v>4</v>
      </c>
      <c r="E19" t="s">
        <v>11</v>
      </c>
      <c r="F19">
        <v>1</v>
      </c>
      <c r="G19" t="str">
        <f>VLOOKUP(F19,Sheet2!$A$1:$B$4,2,0)</f>
        <v>symtomatic</v>
      </c>
      <c r="H19" t="s">
        <v>12</v>
      </c>
      <c r="I19">
        <v>13</v>
      </c>
      <c r="J19" t="str">
        <f>VLOOKUP(F19,Sheet2!$A$2:$D$5,4,0)</f>
        <v>general</v>
      </c>
      <c r="K19" t="str">
        <f>VLOOKUP(G19,Sheet2!B:E,4,0)</f>
        <v>&gt;93</v>
      </c>
    </row>
    <row r="20" spans="1:11">
      <c r="A20">
        <v>100536</v>
      </c>
      <c r="B20" s="3">
        <v>44342</v>
      </c>
      <c r="C20" s="3">
        <f t="shared" si="0"/>
        <v>44352</v>
      </c>
      <c r="D20">
        <v>10</v>
      </c>
      <c r="E20" t="s">
        <v>11</v>
      </c>
      <c r="F20">
        <v>2</v>
      </c>
      <c r="G20" t="str">
        <f>VLOOKUP(F20,Sheet2!$A$1:$B$4,2,0)</f>
        <v>definative</v>
      </c>
      <c r="H20" t="s">
        <v>12</v>
      </c>
      <c r="I20">
        <v>57</v>
      </c>
      <c r="J20" t="str">
        <f>VLOOKUP(F20,Sheet2!$A$2:$D$5,4,0)</f>
        <v>oxygen</v>
      </c>
      <c r="K20" t="str">
        <f>VLOOKUP(G20,Sheet2!B:E,4,0)</f>
        <v>88-92</v>
      </c>
    </row>
    <row r="21" spans="1:11">
      <c r="A21">
        <v>100537</v>
      </c>
      <c r="B21" s="3">
        <v>44342</v>
      </c>
      <c r="C21" s="3">
        <f t="shared" si="0"/>
        <v>44349</v>
      </c>
      <c r="D21">
        <v>7</v>
      </c>
      <c r="E21" t="s">
        <v>11</v>
      </c>
      <c r="F21">
        <v>1</v>
      </c>
      <c r="G21" t="str">
        <f>VLOOKUP(F21,Sheet2!$A$1:$B$4,2,0)</f>
        <v>symtomatic</v>
      </c>
      <c r="H21" t="s">
        <v>12</v>
      </c>
      <c r="I21">
        <v>9</v>
      </c>
      <c r="J21" t="str">
        <f>VLOOKUP(F21,Sheet2!$A$2:$D$5,4,0)</f>
        <v>general</v>
      </c>
      <c r="K21" t="str">
        <f>VLOOKUP(G21,Sheet2!B:E,4,0)</f>
        <v>&gt;93</v>
      </c>
    </row>
    <row r="22" spans="1:11">
      <c r="A22">
        <v>100538</v>
      </c>
      <c r="B22" s="3">
        <v>44342</v>
      </c>
      <c r="C22" s="3">
        <f t="shared" si="0"/>
        <v>44357</v>
      </c>
      <c r="D22">
        <v>15</v>
      </c>
      <c r="E22" t="s">
        <v>11</v>
      </c>
      <c r="F22">
        <v>2</v>
      </c>
      <c r="G22" t="str">
        <f>VLOOKUP(F22,Sheet2!$A$1:$B$4,2,0)</f>
        <v>definative</v>
      </c>
      <c r="H22" t="s">
        <v>12</v>
      </c>
      <c r="I22">
        <v>52</v>
      </c>
      <c r="J22" t="str">
        <f>VLOOKUP(F22,Sheet2!$A$2:$D$5,4,0)</f>
        <v>oxygen</v>
      </c>
      <c r="K22" t="str">
        <f>VLOOKUP(G22,Sheet2!B:E,4,0)</f>
        <v>88-92</v>
      </c>
    </row>
    <row r="23" spans="1:11">
      <c r="A23">
        <v>100539</v>
      </c>
      <c r="B23" s="3">
        <v>44342</v>
      </c>
      <c r="C23" s="3">
        <f t="shared" si="0"/>
        <v>44357</v>
      </c>
      <c r="D23">
        <v>15</v>
      </c>
      <c r="E23" t="s">
        <v>13</v>
      </c>
      <c r="F23">
        <v>2</v>
      </c>
      <c r="G23" t="str">
        <f>VLOOKUP(F23,Sheet2!$A$1:$B$4,2,0)</f>
        <v>definative</v>
      </c>
      <c r="H23" t="s">
        <v>12</v>
      </c>
      <c r="I23">
        <v>74</v>
      </c>
      <c r="J23" t="str">
        <f>VLOOKUP(F23,Sheet2!$A$2:$D$5,4,0)</f>
        <v>oxygen</v>
      </c>
      <c r="K23" t="str">
        <f>VLOOKUP(G23,Sheet2!B:E,4,0)</f>
        <v>88-92</v>
      </c>
    </row>
    <row r="24" spans="1:11">
      <c r="A24">
        <v>100540</v>
      </c>
      <c r="B24" s="3">
        <v>44342</v>
      </c>
      <c r="C24" s="3">
        <f t="shared" si="0"/>
        <v>44346</v>
      </c>
      <c r="D24">
        <v>4</v>
      </c>
      <c r="E24" t="s">
        <v>11</v>
      </c>
      <c r="F24">
        <v>1</v>
      </c>
      <c r="G24" t="str">
        <f>VLOOKUP(F24,Sheet2!$A$1:$B$4,2,0)</f>
        <v>symtomatic</v>
      </c>
      <c r="H24" t="s">
        <v>12</v>
      </c>
      <c r="I24">
        <v>36</v>
      </c>
      <c r="J24" t="str">
        <f>VLOOKUP(F24,Sheet2!$A$2:$D$5,4,0)</f>
        <v>general</v>
      </c>
      <c r="K24" t="str">
        <f>VLOOKUP(G24,Sheet2!B:E,4,0)</f>
        <v>&gt;93</v>
      </c>
    </row>
    <row r="25" spans="1:11">
      <c r="A25">
        <v>100541</v>
      </c>
      <c r="B25" s="3">
        <v>44342</v>
      </c>
      <c r="C25" s="3">
        <f t="shared" si="0"/>
        <v>44347</v>
      </c>
      <c r="D25">
        <v>5</v>
      </c>
      <c r="E25" t="s">
        <v>11</v>
      </c>
      <c r="F25">
        <v>2</v>
      </c>
      <c r="G25" t="str">
        <f>VLOOKUP(F25,Sheet2!$A$1:$B$4,2,0)</f>
        <v>definative</v>
      </c>
      <c r="H25" t="s">
        <v>12</v>
      </c>
      <c r="I25">
        <v>11</v>
      </c>
      <c r="J25" t="str">
        <f>VLOOKUP(F25,Sheet2!$A$2:$D$5,4,0)</f>
        <v>oxygen</v>
      </c>
      <c r="K25" t="str">
        <f>VLOOKUP(G25,Sheet2!B:E,4,0)</f>
        <v>88-92</v>
      </c>
    </row>
    <row r="26" spans="1:11">
      <c r="A26">
        <v>100526</v>
      </c>
      <c r="B26" s="3">
        <v>44342</v>
      </c>
      <c r="C26" s="3">
        <f t="shared" si="0"/>
        <v>44347</v>
      </c>
      <c r="D26">
        <v>5</v>
      </c>
      <c r="E26" t="s">
        <v>11</v>
      </c>
      <c r="F26">
        <v>2</v>
      </c>
      <c r="G26" t="str">
        <f>VLOOKUP(F26,Sheet2!$A$1:$B$4,2,0)</f>
        <v>definative</v>
      </c>
      <c r="H26" t="s">
        <v>12</v>
      </c>
      <c r="I26">
        <v>13</v>
      </c>
      <c r="J26" t="str">
        <f>VLOOKUP(F26,Sheet2!$A$2:$D$5,4,0)</f>
        <v>oxygen</v>
      </c>
      <c r="K26" t="str">
        <f>VLOOKUP(G26,Sheet2!B:E,4,0)</f>
        <v>88-92</v>
      </c>
    </row>
    <row r="27" spans="1:11">
      <c r="A27">
        <v>100527</v>
      </c>
      <c r="B27" s="3">
        <v>44342</v>
      </c>
      <c r="C27" s="3">
        <f t="shared" si="0"/>
        <v>44353</v>
      </c>
      <c r="D27">
        <v>11</v>
      </c>
      <c r="E27" t="s">
        <v>11</v>
      </c>
      <c r="F27">
        <v>2</v>
      </c>
      <c r="G27" t="str">
        <f>VLOOKUP(F27,Sheet2!$A$1:$B$4,2,0)</f>
        <v>definative</v>
      </c>
      <c r="H27" t="s">
        <v>12</v>
      </c>
      <c r="I27">
        <v>38</v>
      </c>
      <c r="J27" t="str">
        <f>VLOOKUP(F27,Sheet2!$A$2:$D$5,4,0)</f>
        <v>oxygen</v>
      </c>
      <c r="K27" t="str">
        <f>VLOOKUP(G27,Sheet2!B:E,4,0)</f>
        <v>88-92</v>
      </c>
    </row>
    <row r="28" spans="1:11">
      <c r="A28">
        <v>100528</v>
      </c>
      <c r="B28" s="3">
        <v>44342</v>
      </c>
      <c r="C28" s="3">
        <f t="shared" si="0"/>
        <v>44346</v>
      </c>
      <c r="D28">
        <v>4</v>
      </c>
      <c r="E28" t="s">
        <v>13</v>
      </c>
      <c r="F28">
        <v>1</v>
      </c>
      <c r="G28" t="str">
        <f>VLOOKUP(F28,Sheet2!$A$1:$B$4,2,0)</f>
        <v>symtomatic</v>
      </c>
      <c r="H28" t="s">
        <v>12</v>
      </c>
      <c r="I28">
        <v>40</v>
      </c>
      <c r="J28" t="str">
        <f>VLOOKUP(F28,Sheet2!$A$2:$D$5,4,0)</f>
        <v>general</v>
      </c>
      <c r="K28" t="str">
        <f>VLOOKUP(G28,Sheet2!B:E,4,0)</f>
        <v>&gt;93</v>
      </c>
    </row>
    <row r="29" spans="1:11">
      <c r="A29">
        <v>100529</v>
      </c>
      <c r="B29" s="3">
        <v>44342</v>
      </c>
      <c r="C29" s="3">
        <f t="shared" si="0"/>
        <v>44355</v>
      </c>
      <c r="D29">
        <v>13</v>
      </c>
      <c r="E29" t="s">
        <v>13</v>
      </c>
      <c r="F29">
        <v>2</v>
      </c>
      <c r="G29" t="str">
        <f>VLOOKUP(F29,Sheet2!$A$1:$B$4,2,0)</f>
        <v>definative</v>
      </c>
      <c r="H29" t="s">
        <v>12</v>
      </c>
      <c r="I29">
        <v>46</v>
      </c>
      <c r="J29" t="str">
        <f>VLOOKUP(F29,Sheet2!$A$2:$D$5,4,0)</f>
        <v>oxygen</v>
      </c>
      <c r="K29" t="str">
        <f>VLOOKUP(G29,Sheet2!B:E,4,0)</f>
        <v>88-92</v>
      </c>
    </row>
    <row r="30" spans="1:11">
      <c r="A30">
        <v>100530</v>
      </c>
      <c r="B30" s="3">
        <v>44342</v>
      </c>
      <c r="C30" s="3">
        <f t="shared" si="0"/>
        <v>44347</v>
      </c>
      <c r="D30">
        <v>5</v>
      </c>
      <c r="E30" t="s">
        <v>13</v>
      </c>
      <c r="F30">
        <v>2</v>
      </c>
      <c r="G30" t="str">
        <f>VLOOKUP(F30,Sheet2!$A$1:$B$4,2,0)</f>
        <v>definative</v>
      </c>
      <c r="H30" t="s">
        <v>12</v>
      </c>
      <c r="I30">
        <v>51</v>
      </c>
      <c r="J30" t="str">
        <f>VLOOKUP(F30,Sheet2!$A$2:$D$5,4,0)</f>
        <v>oxygen</v>
      </c>
      <c r="K30" t="str">
        <f>VLOOKUP(G30,Sheet2!B:E,4,0)</f>
        <v>88-92</v>
      </c>
    </row>
    <row r="31" spans="1:11">
      <c r="A31">
        <v>100531</v>
      </c>
      <c r="B31" s="3">
        <v>44342</v>
      </c>
      <c r="C31" s="3">
        <f t="shared" si="0"/>
        <v>44351</v>
      </c>
      <c r="D31">
        <v>9</v>
      </c>
      <c r="E31" t="s">
        <v>13</v>
      </c>
      <c r="F31">
        <v>2</v>
      </c>
      <c r="G31" t="str">
        <f>VLOOKUP(F31,Sheet2!$A$1:$B$4,2,0)</f>
        <v>definative</v>
      </c>
      <c r="H31" t="s">
        <v>12</v>
      </c>
      <c r="I31">
        <v>40</v>
      </c>
      <c r="J31" t="str">
        <f>VLOOKUP(F31,Sheet2!$A$2:$D$5,4,0)</f>
        <v>oxygen</v>
      </c>
      <c r="K31" t="str">
        <f>VLOOKUP(G31,Sheet2!B:E,4,0)</f>
        <v>88-92</v>
      </c>
    </row>
    <row r="32" spans="1:11">
      <c r="A32">
        <v>100532</v>
      </c>
      <c r="B32" s="3">
        <v>44342</v>
      </c>
      <c r="C32" s="3">
        <f t="shared" si="0"/>
        <v>44357</v>
      </c>
      <c r="D32">
        <v>15</v>
      </c>
      <c r="E32" t="s">
        <v>13</v>
      </c>
      <c r="F32">
        <v>1</v>
      </c>
      <c r="G32" t="str">
        <f>VLOOKUP(F32,Sheet2!$A$1:$B$4,2,0)</f>
        <v>symtomatic</v>
      </c>
      <c r="H32" t="s">
        <v>12</v>
      </c>
      <c r="I32">
        <v>12</v>
      </c>
      <c r="J32" t="str">
        <f>VLOOKUP(F32,Sheet2!$A$2:$D$5,4,0)</f>
        <v>general</v>
      </c>
      <c r="K32" t="str">
        <f>VLOOKUP(G32,Sheet2!B:E,4,0)</f>
        <v>&gt;93</v>
      </c>
    </row>
    <row r="33" spans="1:11">
      <c r="A33">
        <v>100533</v>
      </c>
      <c r="B33" s="3">
        <v>44342</v>
      </c>
      <c r="C33" s="3">
        <f t="shared" si="0"/>
        <v>44355</v>
      </c>
      <c r="D33">
        <v>13</v>
      </c>
      <c r="E33" t="s">
        <v>13</v>
      </c>
      <c r="F33">
        <v>1</v>
      </c>
      <c r="G33" t="str">
        <f>VLOOKUP(F33,Sheet2!$A$1:$B$4,2,0)</f>
        <v>symtomatic</v>
      </c>
      <c r="H33" t="s">
        <v>12</v>
      </c>
      <c r="I33">
        <v>17</v>
      </c>
      <c r="J33" t="str">
        <f>VLOOKUP(F33,Sheet2!$A$2:$D$5,4,0)</f>
        <v>general</v>
      </c>
      <c r="K33" t="str">
        <f>VLOOKUP(G33,Sheet2!B:E,4,0)</f>
        <v>&gt;93</v>
      </c>
    </row>
    <row r="34" spans="1:11">
      <c r="A34">
        <v>100534</v>
      </c>
      <c r="B34" s="3">
        <v>44342</v>
      </c>
      <c r="C34" s="3">
        <f t="shared" si="0"/>
        <v>44345</v>
      </c>
      <c r="D34">
        <v>3</v>
      </c>
      <c r="E34" t="s">
        <v>11</v>
      </c>
      <c r="F34">
        <v>2</v>
      </c>
      <c r="G34" t="str">
        <f>VLOOKUP(F34,Sheet2!$A$1:$B$4,2,0)</f>
        <v>definative</v>
      </c>
      <c r="H34" t="s">
        <v>12</v>
      </c>
      <c r="I34">
        <v>17</v>
      </c>
      <c r="J34" t="str">
        <f>VLOOKUP(F34,Sheet2!$A$2:$D$5,4,0)</f>
        <v>oxygen</v>
      </c>
      <c r="K34" t="str">
        <f>VLOOKUP(G34,Sheet2!B:E,4,0)</f>
        <v>88-92</v>
      </c>
    </row>
    <row r="35" spans="1:11">
      <c r="A35">
        <v>100535</v>
      </c>
      <c r="B35" s="3">
        <v>44342</v>
      </c>
      <c r="C35" s="3">
        <f t="shared" si="0"/>
        <v>44345</v>
      </c>
      <c r="D35">
        <v>3</v>
      </c>
      <c r="E35" t="s">
        <v>13</v>
      </c>
      <c r="F35">
        <v>3</v>
      </c>
      <c r="G35" t="str">
        <f>VLOOKUP(F35,Sheet2!$A$1:$B$4,2,0)</f>
        <v>emergency treatment</v>
      </c>
      <c r="H35" t="s">
        <v>12</v>
      </c>
      <c r="I35">
        <v>9</v>
      </c>
      <c r="J35" t="str">
        <f>VLOOKUP(F35,Sheet2!$A$2:$D$5,4,0)</f>
        <v>respiratory</v>
      </c>
      <c r="K35" t="str">
        <f>VLOOKUP(G35,Sheet2!B:E,4,0)</f>
        <v>&lt;88</v>
      </c>
    </row>
    <row r="36" spans="1:11">
      <c r="A36">
        <v>100536</v>
      </c>
      <c r="B36" s="3">
        <v>44342</v>
      </c>
      <c r="C36" s="3">
        <f t="shared" si="0"/>
        <v>44345</v>
      </c>
      <c r="D36">
        <v>3</v>
      </c>
      <c r="E36" t="s">
        <v>13</v>
      </c>
      <c r="F36">
        <v>1</v>
      </c>
      <c r="G36" t="str">
        <f>VLOOKUP(F36,Sheet2!$A$1:$B$4,2,0)</f>
        <v>symtomatic</v>
      </c>
      <c r="H36" t="s">
        <v>12</v>
      </c>
      <c r="I36">
        <v>77</v>
      </c>
      <c r="J36" t="str">
        <f>VLOOKUP(F36,Sheet2!$A$2:$D$5,4,0)</f>
        <v>general</v>
      </c>
      <c r="K36" t="str">
        <f>VLOOKUP(G36,Sheet2!B:E,4,0)</f>
        <v>&gt;93</v>
      </c>
    </row>
    <row r="37" spans="1:11">
      <c r="A37">
        <v>100537</v>
      </c>
      <c r="B37" s="3">
        <v>44342</v>
      </c>
      <c r="C37" s="3">
        <f t="shared" si="0"/>
        <v>44352</v>
      </c>
      <c r="D37">
        <v>10</v>
      </c>
      <c r="E37" t="s">
        <v>13</v>
      </c>
      <c r="F37">
        <v>2</v>
      </c>
      <c r="G37" t="str">
        <f>VLOOKUP(F37,Sheet2!$A$1:$B$4,2,0)</f>
        <v>definative</v>
      </c>
      <c r="H37" t="s">
        <v>12</v>
      </c>
      <c r="I37">
        <v>2</v>
      </c>
      <c r="J37" t="str">
        <f>VLOOKUP(F37,Sheet2!$A$2:$D$5,4,0)</f>
        <v>oxygen</v>
      </c>
      <c r="K37" t="str">
        <f>VLOOKUP(G37,Sheet2!B:E,4,0)</f>
        <v>88-92</v>
      </c>
    </row>
    <row r="38" spans="1:11">
      <c r="A38">
        <v>100538</v>
      </c>
      <c r="B38" s="3">
        <v>44342</v>
      </c>
      <c r="C38" s="3">
        <f t="shared" si="0"/>
        <v>44349</v>
      </c>
      <c r="D38">
        <v>7</v>
      </c>
      <c r="E38" t="s">
        <v>13</v>
      </c>
      <c r="F38">
        <v>1</v>
      </c>
      <c r="G38" t="str">
        <f>VLOOKUP(F38,Sheet2!$A$1:$B$4,2,0)</f>
        <v>symtomatic</v>
      </c>
      <c r="H38" t="s">
        <v>12</v>
      </c>
      <c r="I38">
        <v>9</v>
      </c>
      <c r="J38" t="str">
        <f>VLOOKUP(F38,Sheet2!$A$2:$D$5,4,0)</f>
        <v>general</v>
      </c>
      <c r="K38" t="str">
        <f>VLOOKUP(G38,Sheet2!B:E,4,0)</f>
        <v>&gt;93</v>
      </c>
    </row>
    <row r="39" spans="1:11">
      <c r="A39">
        <v>100539</v>
      </c>
      <c r="B39" s="3">
        <v>44342</v>
      </c>
      <c r="C39" s="3">
        <f t="shared" si="0"/>
        <v>44349</v>
      </c>
      <c r="D39">
        <v>7</v>
      </c>
      <c r="E39" t="s">
        <v>13</v>
      </c>
      <c r="F39">
        <v>2</v>
      </c>
      <c r="G39" t="str">
        <f>VLOOKUP(F39,Sheet2!$A$1:$B$4,2,0)</f>
        <v>definative</v>
      </c>
      <c r="H39" t="s">
        <v>12</v>
      </c>
      <c r="I39">
        <v>47</v>
      </c>
      <c r="J39" t="str">
        <f>VLOOKUP(F39,Sheet2!$A$2:$D$5,4,0)</f>
        <v>oxygen</v>
      </c>
      <c r="K39" t="str">
        <f>VLOOKUP(G39,Sheet2!B:E,4,0)</f>
        <v>88-92</v>
      </c>
    </row>
    <row r="40" spans="1:11">
      <c r="A40">
        <v>100540</v>
      </c>
      <c r="B40" s="3">
        <v>44342</v>
      </c>
      <c r="C40" s="3">
        <f t="shared" si="0"/>
        <v>44355</v>
      </c>
      <c r="D40">
        <v>13</v>
      </c>
      <c r="E40" t="s">
        <v>13</v>
      </c>
      <c r="F40">
        <v>2</v>
      </c>
      <c r="G40" t="str">
        <f>VLOOKUP(F40,Sheet2!$A$1:$B$4,2,0)</f>
        <v>definative</v>
      </c>
      <c r="H40" t="s">
        <v>12</v>
      </c>
      <c r="I40">
        <v>44</v>
      </c>
      <c r="J40" t="str">
        <f>VLOOKUP(F40,Sheet2!$A$2:$D$5,4,0)</f>
        <v>oxygen</v>
      </c>
      <c r="K40" t="str">
        <f>VLOOKUP(G40,Sheet2!B:E,4,0)</f>
        <v>88-92</v>
      </c>
    </row>
    <row r="41" spans="1:11">
      <c r="A41">
        <v>100541</v>
      </c>
      <c r="B41" s="3">
        <v>44342</v>
      </c>
      <c r="C41" s="3">
        <f t="shared" si="0"/>
        <v>44354</v>
      </c>
      <c r="D41">
        <v>12</v>
      </c>
      <c r="E41" t="s">
        <v>11</v>
      </c>
      <c r="F41">
        <v>2</v>
      </c>
      <c r="G41" t="str">
        <f>VLOOKUP(F41,Sheet2!$A$1:$B$4,2,0)</f>
        <v>definative</v>
      </c>
      <c r="H41" t="s">
        <v>12</v>
      </c>
      <c r="I41">
        <v>4</v>
      </c>
      <c r="J41" t="str">
        <f>VLOOKUP(F41,Sheet2!$A$2:$D$5,4,0)</f>
        <v>oxygen</v>
      </c>
      <c r="K41" t="str">
        <f>VLOOKUP(G41,Sheet2!B:E,4,0)</f>
        <v>88-92</v>
      </c>
    </row>
    <row r="42" spans="1:11">
      <c r="A42">
        <v>100526</v>
      </c>
      <c r="B42" s="3">
        <v>44342</v>
      </c>
      <c r="C42" s="3">
        <f t="shared" si="0"/>
        <v>44354</v>
      </c>
      <c r="D42">
        <v>12</v>
      </c>
      <c r="E42" t="s">
        <v>13</v>
      </c>
      <c r="F42">
        <v>1</v>
      </c>
      <c r="G42" t="str">
        <f>VLOOKUP(F42,Sheet2!$A$1:$B$4,2,0)</f>
        <v>symtomatic</v>
      </c>
      <c r="H42" t="s">
        <v>12</v>
      </c>
      <c r="I42">
        <v>76</v>
      </c>
      <c r="J42" t="str">
        <f>VLOOKUP(F42,Sheet2!$A$2:$D$5,4,0)</f>
        <v>general</v>
      </c>
      <c r="K42" t="str">
        <f>VLOOKUP(G42,Sheet2!B:E,4,0)</f>
        <v>&gt;93</v>
      </c>
    </row>
    <row r="43" spans="1:11">
      <c r="A43">
        <v>100527</v>
      </c>
      <c r="B43" s="3">
        <v>44342</v>
      </c>
      <c r="C43" s="3">
        <f t="shared" si="0"/>
        <v>44347</v>
      </c>
      <c r="D43">
        <v>5</v>
      </c>
      <c r="E43" t="s">
        <v>13</v>
      </c>
      <c r="F43">
        <v>1</v>
      </c>
      <c r="G43" t="str">
        <f>VLOOKUP(F43,Sheet2!$A$1:$B$4,2,0)</f>
        <v>symtomatic</v>
      </c>
      <c r="H43" t="s">
        <v>12</v>
      </c>
      <c r="I43">
        <v>55</v>
      </c>
      <c r="J43" t="str">
        <f>VLOOKUP(F43,Sheet2!$A$2:$D$5,4,0)</f>
        <v>general</v>
      </c>
      <c r="K43" t="str">
        <f>VLOOKUP(G43,Sheet2!B:E,4,0)</f>
        <v>&gt;93</v>
      </c>
    </row>
    <row r="44" spans="1:11">
      <c r="A44">
        <v>100528</v>
      </c>
      <c r="B44" s="3">
        <v>44342</v>
      </c>
      <c r="C44" s="3">
        <f t="shared" si="0"/>
        <v>44357</v>
      </c>
      <c r="D44">
        <v>15</v>
      </c>
      <c r="E44" t="s">
        <v>13</v>
      </c>
      <c r="F44">
        <v>2</v>
      </c>
      <c r="G44" t="str">
        <f>VLOOKUP(F44,Sheet2!$A$1:$B$4,2,0)</f>
        <v>definative</v>
      </c>
      <c r="H44" t="s">
        <v>12</v>
      </c>
      <c r="I44">
        <v>55</v>
      </c>
      <c r="J44" t="str">
        <f>VLOOKUP(F44,Sheet2!$A$2:$D$5,4,0)</f>
        <v>oxygen</v>
      </c>
      <c r="K44" t="str">
        <f>VLOOKUP(G44,Sheet2!B:E,4,0)</f>
        <v>88-92</v>
      </c>
    </row>
    <row r="45" spans="1:11">
      <c r="A45">
        <v>100529</v>
      </c>
      <c r="B45" s="3">
        <v>44342</v>
      </c>
      <c r="C45" s="3">
        <f t="shared" si="0"/>
        <v>44350</v>
      </c>
      <c r="D45">
        <v>8</v>
      </c>
      <c r="E45" t="s">
        <v>11</v>
      </c>
      <c r="F45">
        <v>1</v>
      </c>
      <c r="G45" t="str">
        <f>VLOOKUP(F45,Sheet2!$A$1:$B$4,2,0)</f>
        <v>symtomatic</v>
      </c>
      <c r="H45" t="s">
        <v>12</v>
      </c>
      <c r="I45">
        <v>33</v>
      </c>
      <c r="J45" t="str">
        <f>VLOOKUP(F45,Sheet2!$A$2:$D$5,4,0)</f>
        <v>general</v>
      </c>
      <c r="K45" t="str">
        <f>VLOOKUP(G45,Sheet2!B:E,4,0)</f>
        <v>&gt;93</v>
      </c>
    </row>
    <row r="46" spans="1:11">
      <c r="A46">
        <v>100530</v>
      </c>
      <c r="B46" s="3">
        <v>44342</v>
      </c>
      <c r="C46" s="3">
        <f t="shared" si="0"/>
        <v>44353</v>
      </c>
      <c r="D46">
        <v>11</v>
      </c>
      <c r="E46" t="s">
        <v>11</v>
      </c>
      <c r="F46">
        <v>2</v>
      </c>
      <c r="G46" t="str">
        <f>VLOOKUP(F46,Sheet2!$A$1:$B$4,2,0)</f>
        <v>definative</v>
      </c>
      <c r="H46" t="s">
        <v>12</v>
      </c>
      <c r="I46">
        <v>40</v>
      </c>
      <c r="J46" t="str">
        <f>VLOOKUP(F46,Sheet2!$A$2:$D$5,4,0)</f>
        <v>oxygen</v>
      </c>
      <c r="K46" t="str">
        <f>VLOOKUP(G46,Sheet2!B:E,4,0)</f>
        <v>88-92</v>
      </c>
    </row>
    <row r="47" spans="1:11">
      <c r="A47">
        <v>100531</v>
      </c>
      <c r="B47" s="3">
        <v>44342</v>
      </c>
      <c r="C47" s="3">
        <f t="shared" si="0"/>
        <v>44354</v>
      </c>
      <c r="D47">
        <v>12</v>
      </c>
      <c r="E47" t="s">
        <v>13</v>
      </c>
      <c r="F47">
        <v>1</v>
      </c>
      <c r="G47" t="str">
        <f>VLOOKUP(F47,Sheet2!$A$1:$B$4,2,0)</f>
        <v>symtomatic</v>
      </c>
      <c r="H47" t="s">
        <v>12</v>
      </c>
      <c r="I47">
        <v>47</v>
      </c>
      <c r="J47" t="str">
        <f>VLOOKUP(F47,Sheet2!$A$2:$D$5,4,0)</f>
        <v>general</v>
      </c>
      <c r="K47" t="str">
        <f>VLOOKUP(G47,Sheet2!B:E,4,0)</f>
        <v>&gt;93</v>
      </c>
    </row>
    <row r="48" spans="1:11">
      <c r="A48">
        <v>100532</v>
      </c>
      <c r="B48" s="3">
        <v>44342</v>
      </c>
      <c r="C48" s="3">
        <f t="shared" si="0"/>
        <v>44353</v>
      </c>
      <c r="D48">
        <v>11</v>
      </c>
      <c r="E48" t="s">
        <v>11</v>
      </c>
      <c r="F48">
        <v>1</v>
      </c>
      <c r="G48" t="str">
        <f>VLOOKUP(F48,Sheet2!$A$1:$B$4,2,0)</f>
        <v>symtomatic</v>
      </c>
      <c r="H48" t="s">
        <v>12</v>
      </c>
      <c r="I48">
        <v>13</v>
      </c>
      <c r="J48" t="str">
        <f>VLOOKUP(F48,Sheet2!$A$2:$D$5,4,0)</f>
        <v>general</v>
      </c>
      <c r="K48" t="str">
        <f>VLOOKUP(G48,Sheet2!B:E,4,0)</f>
        <v>&gt;93</v>
      </c>
    </row>
    <row r="49" spans="1:11">
      <c r="A49">
        <v>100533</v>
      </c>
      <c r="B49" s="3">
        <v>44342</v>
      </c>
      <c r="C49" s="3">
        <f t="shared" si="0"/>
        <v>44355</v>
      </c>
      <c r="D49">
        <v>13</v>
      </c>
      <c r="E49" t="s">
        <v>13</v>
      </c>
      <c r="F49">
        <v>2</v>
      </c>
      <c r="G49" t="str">
        <f>VLOOKUP(F49,Sheet2!$A$1:$B$4,2,0)</f>
        <v>definative</v>
      </c>
      <c r="H49" t="s">
        <v>12</v>
      </c>
      <c r="I49">
        <v>48</v>
      </c>
      <c r="J49" t="str">
        <f>VLOOKUP(F49,Sheet2!$A$2:$D$5,4,0)</f>
        <v>oxygen</v>
      </c>
      <c r="K49" t="str">
        <f>VLOOKUP(G49,Sheet2!B:E,4,0)</f>
        <v>88-92</v>
      </c>
    </row>
    <row r="50" spans="1:11">
      <c r="A50">
        <v>100534</v>
      </c>
      <c r="B50" s="3">
        <v>44342</v>
      </c>
      <c r="C50" s="3">
        <f t="shared" si="0"/>
        <v>44351</v>
      </c>
      <c r="D50">
        <v>9</v>
      </c>
      <c r="E50" t="s">
        <v>13</v>
      </c>
      <c r="F50">
        <v>1</v>
      </c>
      <c r="G50" t="str">
        <f>VLOOKUP(F50,Sheet2!$A$1:$B$4,2,0)</f>
        <v>symtomatic</v>
      </c>
      <c r="H50" t="s">
        <v>12</v>
      </c>
      <c r="I50">
        <v>16</v>
      </c>
      <c r="J50" t="str">
        <f>VLOOKUP(F50,Sheet2!$A$2:$D$5,4,0)</f>
        <v>general</v>
      </c>
      <c r="K50" t="str">
        <f>VLOOKUP(G50,Sheet2!B:E,4,0)</f>
        <v>&gt;93</v>
      </c>
    </row>
    <row r="51" spans="1:11">
      <c r="A51">
        <v>100535</v>
      </c>
      <c r="B51" s="3">
        <v>44342</v>
      </c>
      <c r="C51" s="3">
        <f t="shared" si="0"/>
        <v>44347</v>
      </c>
      <c r="D51">
        <v>5</v>
      </c>
      <c r="E51" t="s">
        <v>11</v>
      </c>
      <c r="F51">
        <v>2</v>
      </c>
      <c r="G51" t="str">
        <f>VLOOKUP(F51,Sheet2!$A$1:$B$4,2,0)</f>
        <v>definative</v>
      </c>
      <c r="H51" t="s">
        <v>12</v>
      </c>
      <c r="I51">
        <v>35</v>
      </c>
      <c r="J51" t="str">
        <f>VLOOKUP(F51,Sheet2!$A$2:$D$5,4,0)</f>
        <v>oxygen</v>
      </c>
      <c r="K51" t="str">
        <f>VLOOKUP(G51,Sheet2!B:E,4,0)</f>
        <v>88-92</v>
      </c>
    </row>
    <row r="52" spans="1:11">
      <c r="A52">
        <v>100536</v>
      </c>
      <c r="B52" s="3">
        <v>44342</v>
      </c>
      <c r="C52" s="3">
        <f t="shared" si="0"/>
        <v>44349</v>
      </c>
      <c r="D52">
        <v>7</v>
      </c>
      <c r="E52" t="s">
        <v>11</v>
      </c>
      <c r="F52">
        <v>2</v>
      </c>
      <c r="G52" t="str">
        <f>VLOOKUP(F52,Sheet2!$A$1:$B$4,2,0)</f>
        <v>definative</v>
      </c>
      <c r="H52" t="s">
        <v>12</v>
      </c>
      <c r="I52">
        <v>55</v>
      </c>
      <c r="J52" t="str">
        <f>VLOOKUP(F52,Sheet2!$A$2:$D$5,4,0)</f>
        <v>oxygen</v>
      </c>
      <c r="K52" t="str">
        <f>VLOOKUP(G52,Sheet2!B:E,4,0)</f>
        <v>88-92</v>
      </c>
    </row>
    <row r="53" spans="1:11">
      <c r="A53">
        <v>100537</v>
      </c>
      <c r="B53" s="3">
        <v>44342</v>
      </c>
      <c r="C53" s="3">
        <f t="shared" si="0"/>
        <v>44345</v>
      </c>
      <c r="D53">
        <v>3</v>
      </c>
      <c r="E53" t="s">
        <v>11</v>
      </c>
      <c r="F53">
        <v>1</v>
      </c>
      <c r="G53" t="str">
        <f>VLOOKUP(F53,Sheet2!$A$1:$B$4,2,0)</f>
        <v>symtomatic</v>
      </c>
      <c r="H53" t="s">
        <v>12</v>
      </c>
      <c r="I53">
        <v>46</v>
      </c>
      <c r="J53" t="str">
        <f>VLOOKUP(F53,Sheet2!$A$2:$D$5,4,0)</f>
        <v>general</v>
      </c>
      <c r="K53" t="str">
        <f>VLOOKUP(G53,Sheet2!B:E,4,0)</f>
        <v>&gt;93</v>
      </c>
    </row>
    <row r="54" spans="1:11">
      <c r="A54">
        <v>100538</v>
      </c>
      <c r="B54" s="3">
        <v>44342</v>
      </c>
      <c r="C54" s="3">
        <f t="shared" si="0"/>
        <v>44349</v>
      </c>
      <c r="D54">
        <v>7</v>
      </c>
      <c r="E54" t="s">
        <v>11</v>
      </c>
      <c r="F54">
        <v>2</v>
      </c>
      <c r="G54" t="str">
        <f>VLOOKUP(F54,Sheet2!$A$1:$B$4,2,0)</f>
        <v>definative</v>
      </c>
      <c r="H54" t="s">
        <v>12</v>
      </c>
      <c r="I54">
        <v>44</v>
      </c>
      <c r="J54" t="str">
        <f>VLOOKUP(F54,Sheet2!$A$2:$D$5,4,0)</f>
        <v>oxygen</v>
      </c>
      <c r="K54" t="str">
        <f>VLOOKUP(G54,Sheet2!B:E,4,0)</f>
        <v>88-92</v>
      </c>
    </row>
    <row r="55" spans="1:11">
      <c r="A55">
        <v>100539</v>
      </c>
      <c r="B55" s="3">
        <v>44342</v>
      </c>
      <c r="C55" s="3">
        <f t="shared" si="0"/>
        <v>44346</v>
      </c>
      <c r="D55">
        <v>4</v>
      </c>
      <c r="E55" t="s">
        <v>13</v>
      </c>
      <c r="F55">
        <v>1</v>
      </c>
      <c r="G55" t="str">
        <f>VLOOKUP(F55,Sheet2!$A$1:$B$4,2,0)</f>
        <v>symtomatic</v>
      </c>
      <c r="H55" t="s">
        <v>12</v>
      </c>
      <c r="I55">
        <v>18</v>
      </c>
      <c r="J55" t="str">
        <f>VLOOKUP(F55,Sheet2!$A$2:$D$5,4,0)</f>
        <v>general</v>
      </c>
      <c r="K55" t="str">
        <f>VLOOKUP(G55,Sheet2!B:E,4,0)</f>
        <v>&gt;93</v>
      </c>
    </row>
    <row r="56" spans="1:11">
      <c r="A56">
        <v>100540</v>
      </c>
      <c r="B56" s="3">
        <v>44342</v>
      </c>
      <c r="C56" s="3">
        <f t="shared" si="0"/>
        <v>44349</v>
      </c>
      <c r="D56">
        <v>7</v>
      </c>
      <c r="E56" t="s">
        <v>13</v>
      </c>
      <c r="F56">
        <v>1</v>
      </c>
      <c r="G56" t="str">
        <f>VLOOKUP(F56,Sheet2!$A$1:$B$4,2,0)</f>
        <v>symtomatic</v>
      </c>
      <c r="H56" t="s">
        <v>12</v>
      </c>
      <c r="I56">
        <v>9</v>
      </c>
      <c r="J56" t="str">
        <f>VLOOKUP(F56,Sheet2!$A$2:$D$5,4,0)</f>
        <v>general</v>
      </c>
      <c r="K56" t="str">
        <f>VLOOKUP(G56,Sheet2!B:E,4,0)</f>
        <v>&gt;93</v>
      </c>
    </row>
    <row r="57" spans="1:11">
      <c r="A57">
        <v>100541</v>
      </c>
      <c r="B57" s="3">
        <v>44342</v>
      </c>
      <c r="C57" s="3">
        <f t="shared" si="0"/>
        <v>44350</v>
      </c>
      <c r="D57">
        <v>8</v>
      </c>
      <c r="E57" t="s">
        <v>13</v>
      </c>
      <c r="F57">
        <v>1</v>
      </c>
      <c r="G57" t="str">
        <f>VLOOKUP(F57,Sheet2!$A$1:$B$4,2,0)</f>
        <v>symtomatic</v>
      </c>
      <c r="H57" t="s">
        <v>12</v>
      </c>
      <c r="I57">
        <v>54</v>
      </c>
      <c r="J57" t="str">
        <f>VLOOKUP(F57,Sheet2!$A$2:$D$5,4,0)</f>
        <v>general</v>
      </c>
      <c r="K57" t="str">
        <f>VLOOKUP(G57,Sheet2!B:E,4,0)</f>
        <v>&gt;93</v>
      </c>
    </row>
    <row r="58" spans="1:11">
      <c r="A58">
        <v>100526</v>
      </c>
      <c r="B58" s="3">
        <v>44342</v>
      </c>
      <c r="C58" s="3">
        <f t="shared" si="0"/>
        <v>44345</v>
      </c>
      <c r="D58">
        <v>3</v>
      </c>
      <c r="E58" t="s">
        <v>11</v>
      </c>
      <c r="F58">
        <v>1</v>
      </c>
      <c r="G58" t="str">
        <f>VLOOKUP(F58,Sheet2!$A$1:$B$4,2,0)</f>
        <v>symtomatic</v>
      </c>
      <c r="H58" t="s">
        <v>12</v>
      </c>
      <c r="I58">
        <v>33</v>
      </c>
      <c r="J58" t="str">
        <f>VLOOKUP(F58,Sheet2!$A$2:$D$5,4,0)</f>
        <v>general</v>
      </c>
      <c r="K58" t="str">
        <f>VLOOKUP(G58,Sheet2!B:E,4,0)</f>
        <v>&gt;93</v>
      </c>
    </row>
    <row r="59" spans="1:11">
      <c r="A59">
        <v>100527</v>
      </c>
      <c r="B59" s="3">
        <v>44342</v>
      </c>
      <c r="C59" s="3">
        <f t="shared" si="0"/>
        <v>44357</v>
      </c>
      <c r="D59">
        <v>15</v>
      </c>
      <c r="E59" t="s">
        <v>13</v>
      </c>
      <c r="F59">
        <v>1</v>
      </c>
      <c r="G59" t="str">
        <f>VLOOKUP(F59,Sheet2!$A$1:$B$4,2,0)</f>
        <v>symtomatic</v>
      </c>
      <c r="H59" t="s">
        <v>12</v>
      </c>
      <c r="I59">
        <v>24</v>
      </c>
      <c r="J59" t="str">
        <f>VLOOKUP(F59,Sheet2!$A$2:$D$5,4,0)</f>
        <v>general</v>
      </c>
      <c r="K59" t="str">
        <f>VLOOKUP(G59,Sheet2!B:E,4,0)</f>
        <v>&gt;93</v>
      </c>
    </row>
    <row r="60" spans="1:11">
      <c r="A60">
        <v>100528</v>
      </c>
      <c r="B60" s="3">
        <v>44343</v>
      </c>
      <c r="C60" s="3">
        <f t="shared" si="0"/>
        <v>44352</v>
      </c>
      <c r="D60">
        <v>9</v>
      </c>
      <c r="E60" t="s">
        <v>11</v>
      </c>
      <c r="F60">
        <v>3</v>
      </c>
      <c r="G60" t="str">
        <f>VLOOKUP(F60,Sheet2!$A$1:$B$4,2,0)</f>
        <v>emergency treatment</v>
      </c>
      <c r="H60" t="s">
        <v>12</v>
      </c>
      <c r="I60">
        <v>69</v>
      </c>
      <c r="J60" t="str">
        <f>VLOOKUP(F60,Sheet2!$A$2:$D$5,4,0)</f>
        <v>respiratory</v>
      </c>
      <c r="K60" t="str">
        <f>VLOOKUP(G60,Sheet2!B:E,4,0)</f>
        <v>&lt;88</v>
      </c>
    </row>
    <row r="61" spans="1:11">
      <c r="A61">
        <v>100529</v>
      </c>
      <c r="B61" s="3">
        <v>44343</v>
      </c>
      <c r="C61" s="3">
        <f t="shared" si="0"/>
        <v>44350</v>
      </c>
      <c r="D61">
        <v>7</v>
      </c>
      <c r="E61" t="s">
        <v>13</v>
      </c>
      <c r="F61">
        <v>3</v>
      </c>
      <c r="G61" t="str">
        <f>VLOOKUP(F61,Sheet2!$A$1:$B$4,2,0)</f>
        <v>emergency treatment</v>
      </c>
      <c r="H61" t="s">
        <v>12</v>
      </c>
      <c r="I61">
        <v>21</v>
      </c>
      <c r="J61" t="str">
        <f>VLOOKUP(F61,Sheet2!$A$2:$D$5,4,0)</f>
        <v>respiratory</v>
      </c>
      <c r="K61" t="str">
        <f>VLOOKUP(G61,Sheet2!B:E,4,0)</f>
        <v>&lt;88</v>
      </c>
    </row>
    <row r="62" spans="1:11">
      <c r="A62">
        <v>100530</v>
      </c>
      <c r="B62" s="3">
        <v>44343</v>
      </c>
      <c r="C62" s="3">
        <f t="shared" si="0"/>
        <v>44355</v>
      </c>
      <c r="D62">
        <v>12</v>
      </c>
      <c r="E62" t="s">
        <v>13</v>
      </c>
      <c r="F62">
        <v>2</v>
      </c>
      <c r="G62" t="str">
        <f>VLOOKUP(F62,Sheet2!$A$1:$B$4,2,0)</f>
        <v>definative</v>
      </c>
      <c r="H62" t="s">
        <v>12</v>
      </c>
      <c r="I62">
        <v>24</v>
      </c>
      <c r="J62" t="str">
        <f>VLOOKUP(F62,Sheet2!$A$2:$D$5,4,0)</f>
        <v>oxygen</v>
      </c>
      <c r="K62" t="str">
        <f>VLOOKUP(G62,Sheet2!B:E,4,0)</f>
        <v>88-92</v>
      </c>
    </row>
    <row r="63" spans="1:11">
      <c r="A63">
        <v>100531</v>
      </c>
      <c r="B63" s="3">
        <v>44343</v>
      </c>
      <c r="C63" s="3">
        <f t="shared" si="0"/>
        <v>44346</v>
      </c>
      <c r="D63">
        <v>3</v>
      </c>
      <c r="E63" t="s">
        <v>13</v>
      </c>
      <c r="F63">
        <v>2</v>
      </c>
      <c r="G63" t="str">
        <f>VLOOKUP(F63,Sheet2!$A$1:$B$4,2,0)</f>
        <v>definative</v>
      </c>
      <c r="H63" t="s">
        <v>12</v>
      </c>
      <c r="I63">
        <v>53</v>
      </c>
      <c r="J63" t="str">
        <f>VLOOKUP(F63,Sheet2!$A$2:$D$5,4,0)</f>
        <v>oxygen</v>
      </c>
      <c r="K63" t="str">
        <f>VLOOKUP(G63,Sheet2!B:E,4,0)</f>
        <v>88-92</v>
      </c>
    </row>
    <row r="64" spans="1:11">
      <c r="A64">
        <v>100532</v>
      </c>
      <c r="B64" s="3">
        <v>44343</v>
      </c>
      <c r="C64" s="3">
        <f t="shared" si="0"/>
        <v>44349</v>
      </c>
      <c r="D64">
        <v>6</v>
      </c>
      <c r="E64" t="s">
        <v>11</v>
      </c>
      <c r="F64">
        <v>2</v>
      </c>
      <c r="G64" t="str">
        <f>VLOOKUP(F64,Sheet2!$A$1:$B$4,2,0)</f>
        <v>definative</v>
      </c>
      <c r="H64" t="s">
        <v>12</v>
      </c>
      <c r="I64">
        <v>49</v>
      </c>
      <c r="J64" t="str">
        <f>VLOOKUP(F64,Sheet2!$A$2:$D$5,4,0)</f>
        <v>oxygen</v>
      </c>
      <c r="K64" t="str">
        <f>VLOOKUP(G64,Sheet2!B:E,4,0)</f>
        <v>88-92</v>
      </c>
    </row>
    <row r="65" spans="1:11">
      <c r="A65">
        <v>100533</v>
      </c>
      <c r="B65" s="3">
        <v>44343</v>
      </c>
      <c r="C65" s="3">
        <f t="shared" si="0"/>
        <v>44350</v>
      </c>
      <c r="D65">
        <v>7</v>
      </c>
      <c r="E65" t="s">
        <v>13</v>
      </c>
      <c r="F65">
        <v>2</v>
      </c>
      <c r="G65" t="str">
        <f>VLOOKUP(F65,Sheet2!$A$1:$B$4,2,0)</f>
        <v>definative</v>
      </c>
      <c r="H65" t="s">
        <v>12</v>
      </c>
      <c r="I65">
        <v>40</v>
      </c>
      <c r="J65" t="str">
        <f>VLOOKUP(F65,Sheet2!$A$2:$D$5,4,0)</f>
        <v>oxygen</v>
      </c>
      <c r="K65" t="str">
        <f>VLOOKUP(G65,Sheet2!B:E,4,0)</f>
        <v>88-92</v>
      </c>
    </row>
    <row r="66" spans="1:11">
      <c r="A66">
        <v>100534</v>
      </c>
      <c r="B66" s="3">
        <v>44343</v>
      </c>
      <c r="C66" s="3">
        <f t="shared" si="0"/>
        <v>44354</v>
      </c>
      <c r="D66">
        <v>11</v>
      </c>
      <c r="E66" t="s">
        <v>13</v>
      </c>
      <c r="F66">
        <v>2</v>
      </c>
      <c r="G66" t="str">
        <f>VLOOKUP(F66,Sheet2!$A$1:$B$4,2,0)</f>
        <v>definative</v>
      </c>
      <c r="H66" t="s">
        <v>12</v>
      </c>
      <c r="I66">
        <v>1</v>
      </c>
      <c r="J66" t="str">
        <f>VLOOKUP(F66,Sheet2!$A$2:$D$5,4,0)</f>
        <v>oxygen</v>
      </c>
      <c r="K66" t="str">
        <f>VLOOKUP(G66,Sheet2!B:E,4,0)</f>
        <v>88-92</v>
      </c>
    </row>
    <row r="67" spans="1:11">
      <c r="A67">
        <v>100535</v>
      </c>
      <c r="B67" s="3">
        <v>44343</v>
      </c>
      <c r="C67" s="3">
        <f t="shared" ref="C67:C130" si="1">B67+D67</f>
        <v>44353</v>
      </c>
      <c r="D67">
        <v>10</v>
      </c>
      <c r="E67" t="s">
        <v>13</v>
      </c>
      <c r="F67">
        <v>2</v>
      </c>
      <c r="G67" t="str">
        <f>VLOOKUP(F67,Sheet2!$A$1:$B$4,2,0)</f>
        <v>definative</v>
      </c>
      <c r="H67" t="s">
        <v>12</v>
      </c>
      <c r="I67">
        <v>38</v>
      </c>
      <c r="J67" t="str">
        <f>VLOOKUP(F67,Sheet2!$A$2:$D$5,4,0)</f>
        <v>oxygen</v>
      </c>
      <c r="K67" t="str">
        <f>VLOOKUP(G67,Sheet2!B:E,4,0)</f>
        <v>88-92</v>
      </c>
    </row>
    <row r="68" spans="1:11">
      <c r="A68">
        <v>100536</v>
      </c>
      <c r="B68" s="3">
        <v>44343</v>
      </c>
      <c r="C68" s="3">
        <f t="shared" si="1"/>
        <v>44356</v>
      </c>
      <c r="D68">
        <v>13</v>
      </c>
      <c r="E68" t="s">
        <v>11</v>
      </c>
      <c r="F68">
        <v>2</v>
      </c>
      <c r="G68" t="str">
        <f>VLOOKUP(F68,Sheet2!$A$1:$B$4,2,0)</f>
        <v>definative</v>
      </c>
      <c r="H68" t="s">
        <v>12</v>
      </c>
      <c r="I68">
        <v>4</v>
      </c>
      <c r="J68" t="str">
        <f>VLOOKUP(F68,Sheet2!$A$2:$D$5,4,0)</f>
        <v>oxygen</v>
      </c>
      <c r="K68" t="str">
        <f>VLOOKUP(G68,Sheet2!B:E,4,0)</f>
        <v>88-92</v>
      </c>
    </row>
    <row r="69" spans="1:11">
      <c r="A69">
        <v>100537</v>
      </c>
      <c r="B69" s="3">
        <v>44343</v>
      </c>
      <c r="C69" s="3">
        <f t="shared" si="1"/>
        <v>44346</v>
      </c>
      <c r="D69">
        <v>3</v>
      </c>
      <c r="E69" t="s">
        <v>11</v>
      </c>
      <c r="F69">
        <v>1</v>
      </c>
      <c r="G69" t="str">
        <f>VLOOKUP(F69,Sheet2!$A$1:$B$4,2,0)</f>
        <v>symtomatic</v>
      </c>
      <c r="H69" t="s">
        <v>12</v>
      </c>
      <c r="I69">
        <v>14</v>
      </c>
      <c r="J69" t="str">
        <f>VLOOKUP(F69,Sheet2!$A$2:$D$5,4,0)</f>
        <v>general</v>
      </c>
      <c r="K69" t="str">
        <f>VLOOKUP(G69,Sheet2!B:E,4,0)</f>
        <v>&gt;93</v>
      </c>
    </row>
    <row r="70" spans="1:11">
      <c r="A70">
        <v>100538</v>
      </c>
      <c r="B70" s="3">
        <v>44343</v>
      </c>
      <c r="C70" s="3">
        <f t="shared" si="1"/>
        <v>44351</v>
      </c>
      <c r="D70">
        <v>8</v>
      </c>
      <c r="E70" t="s">
        <v>13</v>
      </c>
      <c r="F70">
        <v>2</v>
      </c>
      <c r="G70" t="str">
        <f>VLOOKUP(F70,Sheet2!$A$1:$B$4,2,0)</f>
        <v>definative</v>
      </c>
      <c r="H70" t="s">
        <v>12</v>
      </c>
      <c r="I70">
        <v>42</v>
      </c>
      <c r="J70" t="str">
        <f>VLOOKUP(F70,Sheet2!$A$2:$D$5,4,0)</f>
        <v>oxygen</v>
      </c>
      <c r="K70" t="str">
        <f>VLOOKUP(G70,Sheet2!B:E,4,0)</f>
        <v>88-92</v>
      </c>
    </row>
    <row r="71" spans="1:11">
      <c r="A71">
        <v>100539</v>
      </c>
      <c r="B71" s="3">
        <v>44343</v>
      </c>
      <c r="C71" s="3">
        <f t="shared" si="1"/>
        <v>44348</v>
      </c>
      <c r="D71">
        <v>5</v>
      </c>
      <c r="E71" t="s">
        <v>11</v>
      </c>
      <c r="F71">
        <v>2</v>
      </c>
      <c r="G71" t="str">
        <f>VLOOKUP(F71,Sheet2!$A$1:$B$4,2,0)</f>
        <v>definative</v>
      </c>
      <c r="H71" t="s">
        <v>12</v>
      </c>
      <c r="I71">
        <v>22</v>
      </c>
      <c r="J71" t="str">
        <f>VLOOKUP(F71,Sheet2!$A$2:$D$5,4,0)</f>
        <v>oxygen</v>
      </c>
      <c r="K71" t="str">
        <f>VLOOKUP(G71,Sheet2!B:E,4,0)</f>
        <v>88-92</v>
      </c>
    </row>
    <row r="72" spans="1:11">
      <c r="A72">
        <v>100540</v>
      </c>
      <c r="B72" s="3">
        <v>44343</v>
      </c>
      <c r="C72" s="3">
        <f t="shared" si="1"/>
        <v>44351</v>
      </c>
      <c r="D72">
        <v>8</v>
      </c>
      <c r="E72" t="s">
        <v>11</v>
      </c>
      <c r="F72">
        <v>2</v>
      </c>
      <c r="G72" t="str">
        <f>VLOOKUP(F72,Sheet2!$A$1:$B$4,2,0)</f>
        <v>definative</v>
      </c>
      <c r="H72" t="s">
        <v>12</v>
      </c>
      <c r="I72">
        <v>19</v>
      </c>
      <c r="J72" t="str">
        <f>VLOOKUP(F72,Sheet2!$A$2:$D$5,4,0)</f>
        <v>oxygen</v>
      </c>
      <c r="K72" t="str">
        <f>VLOOKUP(G72,Sheet2!B:E,4,0)</f>
        <v>88-92</v>
      </c>
    </row>
    <row r="73" spans="1:11">
      <c r="A73">
        <v>100541</v>
      </c>
      <c r="B73" s="3">
        <v>44343</v>
      </c>
      <c r="C73" s="3">
        <f t="shared" si="1"/>
        <v>44356</v>
      </c>
      <c r="D73">
        <v>13</v>
      </c>
      <c r="E73" t="s">
        <v>11</v>
      </c>
      <c r="F73">
        <v>3</v>
      </c>
      <c r="G73" t="str">
        <f>VLOOKUP(F73,Sheet2!$A$1:$B$4,2,0)</f>
        <v>emergency treatment</v>
      </c>
      <c r="H73" t="s">
        <v>12</v>
      </c>
      <c r="I73">
        <v>56</v>
      </c>
      <c r="J73" t="str">
        <f>VLOOKUP(F73,Sheet2!$A$2:$D$5,4,0)</f>
        <v>respiratory</v>
      </c>
      <c r="K73" t="str">
        <f>VLOOKUP(G73,Sheet2!B:E,4,0)</f>
        <v>&lt;88</v>
      </c>
    </row>
    <row r="74" spans="1:11">
      <c r="A74">
        <v>100526</v>
      </c>
      <c r="B74" s="3">
        <v>44343</v>
      </c>
      <c r="C74" s="3">
        <f t="shared" si="1"/>
        <v>44358</v>
      </c>
      <c r="D74">
        <v>15</v>
      </c>
      <c r="E74" t="s">
        <v>13</v>
      </c>
      <c r="F74">
        <v>2</v>
      </c>
      <c r="G74" t="str">
        <f>VLOOKUP(F74,Sheet2!$A$1:$B$4,2,0)</f>
        <v>definative</v>
      </c>
      <c r="H74" t="s">
        <v>12</v>
      </c>
      <c r="I74">
        <v>22</v>
      </c>
      <c r="J74" t="str">
        <f>VLOOKUP(F74,Sheet2!$A$2:$D$5,4,0)</f>
        <v>oxygen</v>
      </c>
      <c r="K74" t="str">
        <f>VLOOKUP(G74,Sheet2!B:E,4,0)</f>
        <v>88-92</v>
      </c>
    </row>
    <row r="75" spans="1:11">
      <c r="A75">
        <v>100527</v>
      </c>
      <c r="B75" s="3">
        <v>44343</v>
      </c>
      <c r="C75" s="3">
        <f t="shared" si="1"/>
        <v>44346</v>
      </c>
      <c r="D75">
        <v>3</v>
      </c>
      <c r="E75" t="s">
        <v>11</v>
      </c>
      <c r="F75">
        <v>1</v>
      </c>
      <c r="G75" t="str">
        <f>VLOOKUP(F75,Sheet2!$A$1:$B$4,2,0)</f>
        <v>symtomatic</v>
      </c>
      <c r="H75" t="s">
        <v>12</v>
      </c>
      <c r="I75">
        <v>47</v>
      </c>
      <c r="J75" t="str">
        <f>VLOOKUP(F75,Sheet2!$A$2:$D$5,4,0)</f>
        <v>general</v>
      </c>
      <c r="K75" t="str">
        <f>VLOOKUP(G75,Sheet2!B:E,4,0)</f>
        <v>&gt;93</v>
      </c>
    </row>
    <row r="76" spans="1:11">
      <c r="A76">
        <v>100528</v>
      </c>
      <c r="B76" s="3">
        <v>44343</v>
      </c>
      <c r="C76" s="3">
        <f t="shared" si="1"/>
        <v>44358</v>
      </c>
      <c r="D76">
        <v>15</v>
      </c>
      <c r="E76" t="s">
        <v>13</v>
      </c>
      <c r="F76">
        <v>1</v>
      </c>
      <c r="G76" t="str">
        <f>VLOOKUP(F76,Sheet2!$A$1:$B$4,2,0)</f>
        <v>symtomatic</v>
      </c>
      <c r="H76" t="s">
        <v>14</v>
      </c>
      <c r="I76">
        <v>62</v>
      </c>
      <c r="J76" t="str">
        <f>VLOOKUP(F76,Sheet2!$A$2:$D$5,4,0)</f>
        <v>general</v>
      </c>
      <c r="K76" t="str">
        <f>VLOOKUP(G76,Sheet2!B:E,4,0)</f>
        <v>&gt;93</v>
      </c>
    </row>
    <row r="77" spans="1:11">
      <c r="A77">
        <v>100529</v>
      </c>
      <c r="B77" s="3">
        <v>44343</v>
      </c>
      <c r="C77" s="3">
        <f t="shared" si="1"/>
        <v>44351</v>
      </c>
      <c r="D77">
        <v>8</v>
      </c>
      <c r="E77" t="s">
        <v>11</v>
      </c>
      <c r="F77">
        <v>2</v>
      </c>
      <c r="G77" t="str">
        <f>VLOOKUP(F77,Sheet2!$A$1:$B$4,2,0)</f>
        <v>definative</v>
      </c>
      <c r="H77" t="s">
        <v>12</v>
      </c>
      <c r="I77">
        <v>63</v>
      </c>
      <c r="J77" t="str">
        <f>VLOOKUP(F77,Sheet2!$A$2:$D$5,4,0)</f>
        <v>oxygen</v>
      </c>
      <c r="K77" t="str">
        <f>VLOOKUP(G77,Sheet2!B:E,4,0)</f>
        <v>88-92</v>
      </c>
    </row>
    <row r="78" spans="1:11">
      <c r="A78">
        <v>100530</v>
      </c>
      <c r="B78" s="3">
        <v>44343</v>
      </c>
      <c r="C78" s="3">
        <f t="shared" si="1"/>
        <v>44348</v>
      </c>
      <c r="D78">
        <v>5</v>
      </c>
      <c r="E78" t="s">
        <v>11</v>
      </c>
      <c r="F78">
        <v>1</v>
      </c>
      <c r="G78" t="str">
        <f>VLOOKUP(F78,Sheet2!$A$1:$B$4,2,0)</f>
        <v>symtomatic</v>
      </c>
      <c r="H78" t="s">
        <v>12</v>
      </c>
      <c r="I78">
        <v>1</v>
      </c>
      <c r="J78" t="str">
        <f>VLOOKUP(F78,Sheet2!$A$2:$D$5,4,0)</f>
        <v>general</v>
      </c>
      <c r="K78" t="str">
        <f>VLOOKUP(G78,Sheet2!B:E,4,0)</f>
        <v>&gt;93</v>
      </c>
    </row>
    <row r="79" spans="1:11">
      <c r="A79">
        <v>100531</v>
      </c>
      <c r="B79" s="3">
        <v>44343</v>
      </c>
      <c r="C79" s="3">
        <f t="shared" si="1"/>
        <v>44349</v>
      </c>
      <c r="D79">
        <v>6</v>
      </c>
      <c r="E79" t="s">
        <v>11</v>
      </c>
      <c r="F79">
        <v>2</v>
      </c>
      <c r="G79" t="str">
        <f>VLOOKUP(F79,Sheet2!$A$1:$B$4,2,0)</f>
        <v>definative</v>
      </c>
      <c r="H79" t="s">
        <v>12</v>
      </c>
      <c r="I79">
        <v>18</v>
      </c>
      <c r="J79" t="str">
        <f>VLOOKUP(F79,Sheet2!$A$2:$D$5,4,0)</f>
        <v>oxygen</v>
      </c>
      <c r="K79" t="str">
        <f>VLOOKUP(G79,Sheet2!B:E,4,0)</f>
        <v>88-92</v>
      </c>
    </row>
    <row r="80" spans="1:11">
      <c r="A80">
        <v>100532</v>
      </c>
      <c r="B80" s="3">
        <v>44343</v>
      </c>
      <c r="C80" s="3">
        <f t="shared" si="1"/>
        <v>44352</v>
      </c>
      <c r="D80">
        <v>9</v>
      </c>
      <c r="E80" t="s">
        <v>11</v>
      </c>
      <c r="F80">
        <v>2</v>
      </c>
      <c r="G80" t="str">
        <f>VLOOKUP(F80,Sheet2!$A$1:$B$4,2,0)</f>
        <v>definative</v>
      </c>
      <c r="H80" t="s">
        <v>12</v>
      </c>
      <c r="I80">
        <v>0</v>
      </c>
      <c r="J80" t="str">
        <f>VLOOKUP(F80,Sheet2!$A$2:$D$5,4,0)</f>
        <v>oxygen</v>
      </c>
      <c r="K80" t="str">
        <f>VLOOKUP(G80,Sheet2!B:E,4,0)</f>
        <v>88-92</v>
      </c>
    </row>
    <row r="81" spans="1:11">
      <c r="A81">
        <v>100533</v>
      </c>
      <c r="B81" s="3">
        <v>44343</v>
      </c>
      <c r="C81" s="3">
        <f t="shared" si="1"/>
        <v>44346</v>
      </c>
      <c r="D81">
        <v>3</v>
      </c>
      <c r="E81" t="s">
        <v>11</v>
      </c>
      <c r="F81">
        <v>1</v>
      </c>
      <c r="G81" t="str">
        <f>VLOOKUP(F81,Sheet2!$A$1:$B$4,2,0)</f>
        <v>symtomatic</v>
      </c>
      <c r="H81" t="s">
        <v>12</v>
      </c>
      <c r="I81">
        <v>78</v>
      </c>
      <c r="J81" t="str">
        <f>VLOOKUP(F81,Sheet2!$A$2:$D$5,4,0)</f>
        <v>general</v>
      </c>
      <c r="K81" t="str">
        <f>VLOOKUP(G81,Sheet2!B:E,4,0)</f>
        <v>&gt;93</v>
      </c>
    </row>
    <row r="82" spans="1:11">
      <c r="A82">
        <v>100534</v>
      </c>
      <c r="B82" s="3">
        <v>44343</v>
      </c>
      <c r="C82" s="3">
        <f t="shared" si="1"/>
        <v>44351</v>
      </c>
      <c r="D82">
        <v>8</v>
      </c>
      <c r="E82" t="s">
        <v>11</v>
      </c>
      <c r="F82">
        <v>1</v>
      </c>
      <c r="G82" t="str">
        <f>VLOOKUP(F82,Sheet2!$A$1:$B$4,2,0)</f>
        <v>symtomatic</v>
      </c>
      <c r="H82" t="s">
        <v>12</v>
      </c>
      <c r="I82">
        <v>56</v>
      </c>
      <c r="J82" t="str">
        <f>VLOOKUP(F82,Sheet2!$A$2:$D$5,4,0)</f>
        <v>general</v>
      </c>
      <c r="K82" t="str">
        <f>VLOOKUP(G82,Sheet2!B:E,4,0)</f>
        <v>&gt;93</v>
      </c>
    </row>
    <row r="83" spans="1:11">
      <c r="A83">
        <v>100535</v>
      </c>
      <c r="B83" s="3">
        <v>44343</v>
      </c>
      <c r="C83" s="3">
        <f t="shared" si="1"/>
        <v>44352</v>
      </c>
      <c r="D83">
        <v>9</v>
      </c>
      <c r="E83" t="s">
        <v>13</v>
      </c>
      <c r="F83">
        <v>2</v>
      </c>
      <c r="G83" t="str">
        <f>VLOOKUP(F83,Sheet2!$A$1:$B$4,2,0)</f>
        <v>definative</v>
      </c>
      <c r="H83" t="s">
        <v>12</v>
      </c>
      <c r="I83">
        <v>28</v>
      </c>
      <c r="J83" t="str">
        <f>VLOOKUP(F83,Sheet2!$A$2:$D$5,4,0)</f>
        <v>oxygen</v>
      </c>
      <c r="K83" t="str">
        <f>VLOOKUP(G83,Sheet2!B:E,4,0)</f>
        <v>88-92</v>
      </c>
    </row>
    <row r="84" spans="1:11">
      <c r="A84">
        <v>100536</v>
      </c>
      <c r="B84" s="3">
        <v>44343</v>
      </c>
      <c r="C84" s="3">
        <f t="shared" si="1"/>
        <v>44355</v>
      </c>
      <c r="D84">
        <v>12</v>
      </c>
      <c r="E84" t="s">
        <v>13</v>
      </c>
      <c r="F84">
        <v>2</v>
      </c>
      <c r="G84" t="str">
        <f>VLOOKUP(F84,Sheet2!$A$1:$B$4,2,0)</f>
        <v>definative</v>
      </c>
      <c r="H84" t="s">
        <v>12</v>
      </c>
      <c r="I84">
        <v>45</v>
      </c>
      <c r="J84" t="str">
        <f>VLOOKUP(F84,Sheet2!$A$2:$D$5,4,0)</f>
        <v>oxygen</v>
      </c>
      <c r="K84" t="str">
        <f>VLOOKUP(G84,Sheet2!B:E,4,0)</f>
        <v>88-92</v>
      </c>
    </row>
    <row r="85" spans="1:11">
      <c r="A85">
        <v>100537</v>
      </c>
      <c r="B85" s="3">
        <v>44343</v>
      </c>
      <c r="C85" s="3">
        <f t="shared" si="1"/>
        <v>44351</v>
      </c>
      <c r="D85">
        <v>8</v>
      </c>
      <c r="E85" t="s">
        <v>13</v>
      </c>
      <c r="F85">
        <v>1</v>
      </c>
      <c r="G85" t="str">
        <f>VLOOKUP(F85,Sheet2!$A$1:$B$4,2,0)</f>
        <v>symtomatic</v>
      </c>
      <c r="H85" t="s">
        <v>12</v>
      </c>
      <c r="I85">
        <v>57</v>
      </c>
      <c r="J85" t="str">
        <f>VLOOKUP(F85,Sheet2!$A$2:$D$5,4,0)</f>
        <v>general</v>
      </c>
      <c r="K85" t="str">
        <f>VLOOKUP(G85,Sheet2!B:E,4,0)</f>
        <v>&gt;93</v>
      </c>
    </row>
    <row r="86" spans="1:11">
      <c r="A86">
        <v>100538</v>
      </c>
      <c r="B86" s="3">
        <v>44343</v>
      </c>
      <c r="C86" s="3">
        <f t="shared" si="1"/>
        <v>44356</v>
      </c>
      <c r="D86">
        <v>13</v>
      </c>
      <c r="E86" t="s">
        <v>11</v>
      </c>
      <c r="F86">
        <v>1</v>
      </c>
      <c r="G86" t="str">
        <f>VLOOKUP(F86,Sheet2!$A$1:$B$4,2,0)</f>
        <v>symtomatic</v>
      </c>
      <c r="H86" t="s">
        <v>12</v>
      </c>
      <c r="I86">
        <v>71</v>
      </c>
      <c r="J86" t="str">
        <f>VLOOKUP(F86,Sheet2!$A$2:$D$5,4,0)</f>
        <v>general</v>
      </c>
      <c r="K86" t="str">
        <f>VLOOKUP(G86,Sheet2!B:E,4,0)</f>
        <v>&gt;93</v>
      </c>
    </row>
    <row r="87" spans="1:11">
      <c r="A87">
        <v>100539</v>
      </c>
      <c r="B87" s="3">
        <v>44343</v>
      </c>
      <c r="C87" s="3">
        <f t="shared" si="1"/>
        <v>44355</v>
      </c>
      <c r="D87">
        <v>12</v>
      </c>
      <c r="E87" t="s">
        <v>11</v>
      </c>
      <c r="F87">
        <v>1</v>
      </c>
      <c r="G87" t="str">
        <f>VLOOKUP(F87,Sheet2!$A$1:$B$4,2,0)</f>
        <v>symtomatic</v>
      </c>
      <c r="H87" t="s">
        <v>12</v>
      </c>
      <c r="I87">
        <v>55</v>
      </c>
      <c r="J87" t="str">
        <f>VLOOKUP(F87,Sheet2!$A$2:$D$5,4,0)</f>
        <v>general</v>
      </c>
      <c r="K87" t="str">
        <f>VLOOKUP(G87,Sheet2!B:E,4,0)</f>
        <v>&gt;93</v>
      </c>
    </row>
    <row r="88" spans="1:11">
      <c r="A88">
        <v>100540</v>
      </c>
      <c r="B88" s="3">
        <v>44343</v>
      </c>
      <c r="C88" s="3">
        <f t="shared" si="1"/>
        <v>44350</v>
      </c>
      <c r="D88">
        <v>7</v>
      </c>
      <c r="E88" t="s">
        <v>13</v>
      </c>
      <c r="F88">
        <v>1</v>
      </c>
      <c r="G88" t="str">
        <f>VLOOKUP(F88,Sheet2!$A$1:$B$4,2,0)</f>
        <v>symtomatic</v>
      </c>
      <c r="H88" t="s">
        <v>12</v>
      </c>
      <c r="I88">
        <v>60</v>
      </c>
      <c r="J88" t="str">
        <f>VLOOKUP(F88,Sheet2!$A$2:$D$5,4,0)</f>
        <v>general</v>
      </c>
      <c r="K88" t="str">
        <f>VLOOKUP(G88,Sheet2!B:E,4,0)</f>
        <v>&gt;93</v>
      </c>
    </row>
    <row r="89" spans="1:11">
      <c r="A89">
        <v>100541</v>
      </c>
      <c r="B89" s="3">
        <v>44343</v>
      </c>
      <c r="C89" s="3">
        <f t="shared" si="1"/>
        <v>44352</v>
      </c>
      <c r="D89">
        <v>9</v>
      </c>
      <c r="E89" t="s">
        <v>11</v>
      </c>
      <c r="F89">
        <v>1</v>
      </c>
      <c r="G89" t="str">
        <f>VLOOKUP(F89,Sheet2!$A$1:$B$4,2,0)</f>
        <v>symtomatic</v>
      </c>
      <c r="H89" t="s">
        <v>12</v>
      </c>
      <c r="I89">
        <v>44</v>
      </c>
      <c r="J89" t="str">
        <f>VLOOKUP(F89,Sheet2!$A$2:$D$5,4,0)</f>
        <v>general</v>
      </c>
      <c r="K89" t="str">
        <f>VLOOKUP(G89,Sheet2!B:E,4,0)</f>
        <v>&gt;93</v>
      </c>
    </row>
    <row r="90" spans="1:11">
      <c r="A90">
        <v>100526</v>
      </c>
      <c r="B90" s="3">
        <v>44343</v>
      </c>
      <c r="C90" s="3">
        <f t="shared" si="1"/>
        <v>44349</v>
      </c>
      <c r="D90">
        <v>6</v>
      </c>
      <c r="E90" t="s">
        <v>13</v>
      </c>
      <c r="F90">
        <v>2</v>
      </c>
      <c r="G90" t="str">
        <f>VLOOKUP(F90,Sheet2!$A$1:$B$4,2,0)</f>
        <v>definative</v>
      </c>
      <c r="H90" t="s">
        <v>12</v>
      </c>
      <c r="I90">
        <v>38</v>
      </c>
      <c r="J90" t="str">
        <f>VLOOKUP(F90,Sheet2!$A$2:$D$5,4,0)</f>
        <v>oxygen</v>
      </c>
      <c r="K90" t="str">
        <f>VLOOKUP(G90,Sheet2!B:E,4,0)</f>
        <v>88-92</v>
      </c>
    </row>
    <row r="91" spans="1:11">
      <c r="A91">
        <v>100527</v>
      </c>
      <c r="B91" s="3">
        <v>44343</v>
      </c>
      <c r="C91" s="3">
        <f t="shared" si="1"/>
        <v>44350</v>
      </c>
      <c r="D91">
        <v>7</v>
      </c>
      <c r="E91" t="s">
        <v>13</v>
      </c>
      <c r="F91">
        <v>2</v>
      </c>
      <c r="G91" t="str">
        <f>VLOOKUP(F91,Sheet2!$A$1:$B$4,2,0)</f>
        <v>definative</v>
      </c>
      <c r="H91" t="s">
        <v>12</v>
      </c>
      <c r="I91">
        <v>36</v>
      </c>
      <c r="J91" t="str">
        <f>VLOOKUP(F91,Sheet2!$A$2:$D$5,4,0)</f>
        <v>oxygen</v>
      </c>
      <c r="K91" t="str">
        <f>VLOOKUP(G91,Sheet2!B:E,4,0)</f>
        <v>88-92</v>
      </c>
    </row>
    <row r="92" spans="1:11">
      <c r="A92">
        <v>100528</v>
      </c>
      <c r="B92" s="3">
        <v>44343</v>
      </c>
      <c r="C92" s="3">
        <f t="shared" si="1"/>
        <v>44355</v>
      </c>
      <c r="D92">
        <v>12</v>
      </c>
      <c r="E92" t="s">
        <v>11</v>
      </c>
      <c r="F92">
        <v>2</v>
      </c>
      <c r="G92" t="str">
        <f>VLOOKUP(F92,Sheet2!$A$1:$B$4,2,0)</f>
        <v>definative</v>
      </c>
      <c r="H92" t="s">
        <v>12</v>
      </c>
      <c r="I92">
        <v>45</v>
      </c>
      <c r="J92" t="str">
        <f>VLOOKUP(F92,Sheet2!$A$2:$D$5,4,0)</f>
        <v>oxygen</v>
      </c>
      <c r="K92" t="str">
        <f>VLOOKUP(G92,Sheet2!B:E,4,0)</f>
        <v>88-92</v>
      </c>
    </row>
    <row r="93" spans="1:11">
      <c r="A93">
        <v>100529</v>
      </c>
      <c r="B93" s="3">
        <v>44343</v>
      </c>
      <c r="C93" s="3">
        <f t="shared" si="1"/>
        <v>44347</v>
      </c>
      <c r="D93">
        <v>4</v>
      </c>
      <c r="E93" t="s">
        <v>13</v>
      </c>
      <c r="F93">
        <v>3</v>
      </c>
      <c r="G93" t="str">
        <f>VLOOKUP(F93,Sheet2!$A$1:$B$4,2,0)</f>
        <v>emergency treatment</v>
      </c>
      <c r="H93" t="s">
        <v>12</v>
      </c>
      <c r="I93">
        <v>34</v>
      </c>
      <c r="J93" t="str">
        <f>VLOOKUP(F93,Sheet2!$A$2:$D$5,4,0)</f>
        <v>respiratory</v>
      </c>
      <c r="K93" t="str">
        <f>VLOOKUP(G93,Sheet2!B:E,4,0)</f>
        <v>&lt;88</v>
      </c>
    </row>
    <row r="94" spans="1:11">
      <c r="A94">
        <v>100530</v>
      </c>
      <c r="B94" s="3">
        <v>44343</v>
      </c>
      <c r="C94" s="3">
        <f t="shared" si="1"/>
        <v>44350</v>
      </c>
      <c r="D94">
        <v>7</v>
      </c>
      <c r="E94" t="s">
        <v>13</v>
      </c>
      <c r="F94">
        <v>2</v>
      </c>
      <c r="G94" t="str">
        <f>VLOOKUP(F94,Sheet2!$A$1:$B$4,2,0)</f>
        <v>definative</v>
      </c>
      <c r="H94" t="s">
        <v>12</v>
      </c>
      <c r="I94">
        <v>52</v>
      </c>
      <c r="J94" t="str">
        <f>VLOOKUP(F94,Sheet2!$A$2:$D$5,4,0)</f>
        <v>oxygen</v>
      </c>
      <c r="K94" t="str">
        <f>VLOOKUP(G94,Sheet2!B:E,4,0)</f>
        <v>88-92</v>
      </c>
    </row>
    <row r="95" spans="1:11">
      <c r="A95">
        <v>100531</v>
      </c>
      <c r="B95" s="3">
        <v>44343</v>
      </c>
      <c r="C95" s="3">
        <f t="shared" si="1"/>
        <v>44347</v>
      </c>
      <c r="D95">
        <v>4</v>
      </c>
      <c r="E95" t="s">
        <v>11</v>
      </c>
      <c r="F95">
        <v>1</v>
      </c>
      <c r="G95" t="str">
        <f>VLOOKUP(F95,Sheet2!$A$1:$B$4,2,0)</f>
        <v>symtomatic</v>
      </c>
      <c r="H95" t="s">
        <v>12</v>
      </c>
      <c r="I95">
        <v>14</v>
      </c>
      <c r="J95" t="str">
        <f>VLOOKUP(F95,Sheet2!$A$2:$D$5,4,0)</f>
        <v>general</v>
      </c>
      <c r="K95" t="str">
        <f>VLOOKUP(G95,Sheet2!B:E,4,0)</f>
        <v>&gt;93</v>
      </c>
    </row>
    <row r="96" spans="1:11">
      <c r="A96">
        <v>100532</v>
      </c>
      <c r="B96" s="3">
        <v>44343</v>
      </c>
      <c r="C96" s="3">
        <f t="shared" si="1"/>
        <v>44350</v>
      </c>
      <c r="D96">
        <v>7</v>
      </c>
      <c r="E96" t="s">
        <v>11</v>
      </c>
      <c r="F96">
        <v>2</v>
      </c>
      <c r="G96" t="str">
        <f>VLOOKUP(F96,Sheet2!$A$1:$B$4,2,0)</f>
        <v>definative</v>
      </c>
      <c r="H96" t="s">
        <v>12</v>
      </c>
      <c r="I96">
        <v>1</v>
      </c>
      <c r="J96" t="str">
        <f>VLOOKUP(F96,Sheet2!$A$2:$D$5,4,0)</f>
        <v>oxygen</v>
      </c>
      <c r="K96" t="str">
        <f>VLOOKUP(G96,Sheet2!B:E,4,0)</f>
        <v>88-92</v>
      </c>
    </row>
    <row r="97" spans="1:11">
      <c r="A97">
        <v>100533</v>
      </c>
      <c r="B97" s="3">
        <v>44343</v>
      </c>
      <c r="C97" s="3">
        <f t="shared" si="1"/>
        <v>44347</v>
      </c>
      <c r="D97">
        <v>4</v>
      </c>
      <c r="E97" t="s">
        <v>13</v>
      </c>
      <c r="F97">
        <v>3</v>
      </c>
      <c r="G97" t="str">
        <f>VLOOKUP(F97,Sheet2!$A$1:$B$4,2,0)</f>
        <v>emergency treatment</v>
      </c>
      <c r="H97" t="s">
        <v>12</v>
      </c>
      <c r="I97">
        <v>14</v>
      </c>
      <c r="J97" t="str">
        <f>VLOOKUP(F97,Sheet2!$A$2:$D$5,4,0)</f>
        <v>respiratory</v>
      </c>
      <c r="K97" t="str">
        <f>VLOOKUP(G97,Sheet2!B:E,4,0)</f>
        <v>&lt;88</v>
      </c>
    </row>
    <row r="98" spans="1:11">
      <c r="A98">
        <v>100534</v>
      </c>
      <c r="B98" s="3">
        <v>44343</v>
      </c>
      <c r="C98" s="3">
        <f t="shared" si="1"/>
        <v>44354</v>
      </c>
      <c r="D98">
        <v>11</v>
      </c>
      <c r="E98" t="s">
        <v>11</v>
      </c>
      <c r="F98">
        <v>1</v>
      </c>
      <c r="G98" t="str">
        <f>VLOOKUP(F98,Sheet2!$A$1:$B$4,2,0)</f>
        <v>symtomatic</v>
      </c>
      <c r="H98" t="s">
        <v>12</v>
      </c>
      <c r="I98">
        <v>10</v>
      </c>
      <c r="J98" t="str">
        <f>VLOOKUP(F98,Sheet2!$A$2:$D$5,4,0)</f>
        <v>general</v>
      </c>
      <c r="K98" t="str">
        <f>VLOOKUP(G98,Sheet2!B:E,4,0)</f>
        <v>&gt;93</v>
      </c>
    </row>
    <row r="99" spans="1:11">
      <c r="A99">
        <v>100535</v>
      </c>
      <c r="B99" s="3">
        <v>44343</v>
      </c>
      <c r="C99" s="3">
        <f t="shared" si="1"/>
        <v>44348</v>
      </c>
      <c r="D99">
        <v>5</v>
      </c>
      <c r="E99" t="s">
        <v>11</v>
      </c>
      <c r="F99">
        <v>2</v>
      </c>
      <c r="G99" t="str">
        <f>VLOOKUP(F99,Sheet2!$A$1:$B$4,2,0)</f>
        <v>definative</v>
      </c>
      <c r="H99" t="s">
        <v>12</v>
      </c>
      <c r="I99">
        <v>10</v>
      </c>
      <c r="J99" t="str">
        <f>VLOOKUP(F99,Sheet2!$A$2:$D$5,4,0)</f>
        <v>oxygen</v>
      </c>
      <c r="K99" t="str">
        <f>VLOOKUP(G99,Sheet2!B:E,4,0)</f>
        <v>88-92</v>
      </c>
    </row>
    <row r="100" spans="1:11">
      <c r="A100">
        <v>100536</v>
      </c>
      <c r="B100" s="3">
        <v>44343</v>
      </c>
      <c r="C100" s="3">
        <f t="shared" si="1"/>
        <v>44351</v>
      </c>
      <c r="D100">
        <v>8</v>
      </c>
      <c r="E100" t="s">
        <v>13</v>
      </c>
      <c r="F100">
        <v>2</v>
      </c>
      <c r="G100" t="str">
        <f>VLOOKUP(F100,Sheet2!$A$1:$B$4,2,0)</f>
        <v>definative</v>
      </c>
      <c r="H100" t="s">
        <v>12</v>
      </c>
      <c r="I100">
        <v>70</v>
      </c>
      <c r="J100" t="str">
        <f>VLOOKUP(F100,Sheet2!$A$2:$D$5,4,0)</f>
        <v>oxygen</v>
      </c>
      <c r="K100" t="str">
        <f>VLOOKUP(G100,Sheet2!B:E,4,0)</f>
        <v>88-92</v>
      </c>
    </row>
    <row r="101" spans="1:11">
      <c r="A101">
        <v>100537</v>
      </c>
      <c r="B101" s="3">
        <v>44343</v>
      </c>
      <c r="C101" s="3">
        <f t="shared" si="1"/>
        <v>44358</v>
      </c>
      <c r="D101">
        <v>15</v>
      </c>
      <c r="E101" t="s">
        <v>13</v>
      </c>
      <c r="F101">
        <v>1</v>
      </c>
      <c r="G101" t="str">
        <f>VLOOKUP(F101,Sheet2!$A$1:$B$4,2,0)</f>
        <v>symtomatic</v>
      </c>
      <c r="H101" t="s">
        <v>12</v>
      </c>
      <c r="I101">
        <v>51</v>
      </c>
      <c r="J101" t="str">
        <f>VLOOKUP(F101,Sheet2!$A$2:$D$5,4,0)</f>
        <v>general</v>
      </c>
      <c r="K101" t="str">
        <f>VLOOKUP(G101,Sheet2!B:E,4,0)</f>
        <v>&gt;93</v>
      </c>
    </row>
    <row r="102" spans="1:11">
      <c r="A102">
        <v>100538</v>
      </c>
      <c r="B102" s="3">
        <v>44343</v>
      </c>
      <c r="C102" s="3">
        <f t="shared" si="1"/>
        <v>44357</v>
      </c>
      <c r="D102">
        <v>14</v>
      </c>
      <c r="E102" t="s">
        <v>13</v>
      </c>
      <c r="F102">
        <v>1</v>
      </c>
      <c r="G102" t="str">
        <f>VLOOKUP(F102,Sheet2!$A$1:$B$4,2,0)</f>
        <v>symtomatic</v>
      </c>
      <c r="H102" t="s">
        <v>12</v>
      </c>
      <c r="I102">
        <v>38</v>
      </c>
      <c r="J102" t="str">
        <f>VLOOKUP(F102,Sheet2!$A$2:$D$5,4,0)</f>
        <v>general</v>
      </c>
      <c r="K102" t="str">
        <f>VLOOKUP(G102,Sheet2!B:E,4,0)</f>
        <v>&gt;93</v>
      </c>
    </row>
    <row r="103" spans="1:11">
      <c r="A103">
        <v>100539</v>
      </c>
      <c r="B103" s="3">
        <v>44344</v>
      </c>
      <c r="C103" s="3">
        <f t="shared" si="1"/>
        <v>44349</v>
      </c>
      <c r="D103">
        <v>5</v>
      </c>
      <c r="E103" t="s">
        <v>13</v>
      </c>
      <c r="F103">
        <v>1</v>
      </c>
      <c r="G103" t="str">
        <f>VLOOKUP(F103,Sheet2!$A$1:$B$4,2,0)</f>
        <v>symtomatic</v>
      </c>
      <c r="H103" t="s">
        <v>12</v>
      </c>
      <c r="I103">
        <v>43</v>
      </c>
      <c r="J103" t="str">
        <f>VLOOKUP(F103,Sheet2!$A$2:$D$5,4,0)</f>
        <v>general</v>
      </c>
      <c r="K103" t="str">
        <f>VLOOKUP(G103,Sheet2!B:E,4,0)</f>
        <v>&gt;93</v>
      </c>
    </row>
    <row r="104" spans="1:11">
      <c r="A104">
        <v>100540</v>
      </c>
      <c r="B104" s="3">
        <v>44344</v>
      </c>
      <c r="C104" s="3">
        <f t="shared" si="1"/>
        <v>44358</v>
      </c>
      <c r="D104">
        <v>14</v>
      </c>
      <c r="E104" t="s">
        <v>11</v>
      </c>
      <c r="F104">
        <v>1</v>
      </c>
      <c r="G104" t="str">
        <f>VLOOKUP(F104,Sheet2!$A$1:$B$4,2,0)</f>
        <v>symtomatic</v>
      </c>
      <c r="H104" t="s">
        <v>12</v>
      </c>
      <c r="I104">
        <v>37</v>
      </c>
      <c r="J104" t="str">
        <f>VLOOKUP(F104,Sheet2!$A$2:$D$5,4,0)</f>
        <v>general</v>
      </c>
      <c r="K104" t="str">
        <f>VLOOKUP(G104,Sheet2!B:E,4,0)</f>
        <v>&gt;93</v>
      </c>
    </row>
    <row r="105" spans="1:11">
      <c r="A105">
        <v>100541</v>
      </c>
      <c r="B105" s="3">
        <v>44344</v>
      </c>
      <c r="C105" s="3">
        <f t="shared" si="1"/>
        <v>44348</v>
      </c>
      <c r="D105">
        <v>4</v>
      </c>
      <c r="E105" t="s">
        <v>11</v>
      </c>
      <c r="F105">
        <v>2</v>
      </c>
      <c r="G105" t="str">
        <f>VLOOKUP(F105,Sheet2!$A$1:$B$4,2,0)</f>
        <v>definative</v>
      </c>
      <c r="H105" t="s">
        <v>12</v>
      </c>
      <c r="I105">
        <v>58</v>
      </c>
      <c r="J105" t="str">
        <f>VLOOKUP(F105,Sheet2!$A$2:$D$5,4,0)</f>
        <v>oxygen</v>
      </c>
      <c r="K105" t="str">
        <f>VLOOKUP(G105,Sheet2!B:E,4,0)</f>
        <v>88-92</v>
      </c>
    </row>
    <row r="106" spans="1:11">
      <c r="A106">
        <v>100542</v>
      </c>
      <c r="B106" s="3">
        <v>44344</v>
      </c>
      <c r="C106" s="3">
        <f t="shared" si="1"/>
        <v>44358</v>
      </c>
      <c r="D106">
        <v>14</v>
      </c>
      <c r="E106" t="s">
        <v>11</v>
      </c>
      <c r="F106">
        <v>3</v>
      </c>
      <c r="G106" t="str">
        <f>VLOOKUP(F106,Sheet2!$A$1:$B$4,2,0)</f>
        <v>emergency treatment</v>
      </c>
      <c r="H106" t="s">
        <v>12</v>
      </c>
      <c r="I106">
        <v>45</v>
      </c>
      <c r="J106" t="str">
        <f>VLOOKUP(F106,Sheet2!$A$2:$D$5,4,0)</f>
        <v>respiratory</v>
      </c>
      <c r="K106" t="str">
        <f>VLOOKUP(G106,Sheet2!B:E,4,0)</f>
        <v>&lt;88</v>
      </c>
    </row>
    <row r="107" spans="1:11">
      <c r="A107">
        <v>100543</v>
      </c>
      <c r="B107" s="3">
        <v>44344</v>
      </c>
      <c r="C107" s="3">
        <f t="shared" si="1"/>
        <v>44359</v>
      </c>
      <c r="D107">
        <v>15</v>
      </c>
      <c r="E107" t="s">
        <v>13</v>
      </c>
      <c r="F107">
        <v>2</v>
      </c>
      <c r="G107" t="str">
        <f>VLOOKUP(F107,Sheet2!$A$1:$B$4,2,0)</f>
        <v>definative</v>
      </c>
      <c r="H107" t="s">
        <v>12</v>
      </c>
      <c r="I107">
        <v>34</v>
      </c>
      <c r="J107" t="str">
        <f>VLOOKUP(F107,Sheet2!$A$2:$D$5,4,0)</f>
        <v>oxygen</v>
      </c>
      <c r="K107" t="str">
        <f>VLOOKUP(G107,Sheet2!B:E,4,0)</f>
        <v>88-92</v>
      </c>
    </row>
    <row r="108" spans="1:11">
      <c r="A108">
        <v>100544</v>
      </c>
      <c r="B108" s="3">
        <v>44344</v>
      </c>
      <c r="C108" s="3">
        <f t="shared" si="1"/>
        <v>44347</v>
      </c>
      <c r="D108">
        <v>3</v>
      </c>
      <c r="E108" t="s">
        <v>11</v>
      </c>
      <c r="F108">
        <v>2</v>
      </c>
      <c r="G108" t="str">
        <f>VLOOKUP(F108,Sheet2!$A$1:$B$4,2,0)</f>
        <v>definative</v>
      </c>
      <c r="H108" t="s">
        <v>12</v>
      </c>
      <c r="I108">
        <v>14</v>
      </c>
      <c r="J108" t="str">
        <f>VLOOKUP(F108,Sheet2!$A$2:$D$5,4,0)</f>
        <v>oxygen</v>
      </c>
      <c r="K108" t="str">
        <f>VLOOKUP(G108,Sheet2!B:E,4,0)</f>
        <v>88-92</v>
      </c>
    </row>
    <row r="109" spans="1:11">
      <c r="A109">
        <v>100533</v>
      </c>
      <c r="B109" s="3">
        <v>44344</v>
      </c>
      <c r="C109" s="3">
        <f t="shared" si="1"/>
        <v>44356</v>
      </c>
      <c r="D109">
        <v>12</v>
      </c>
      <c r="E109" t="s">
        <v>13</v>
      </c>
      <c r="F109">
        <v>1</v>
      </c>
      <c r="G109" t="str">
        <f>VLOOKUP(F109,Sheet2!$A$1:$B$4,2,0)</f>
        <v>symtomatic</v>
      </c>
      <c r="H109" t="s">
        <v>12</v>
      </c>
      <c r="I109">
        <v>41</v>
      </c>
      <c r="J109" t="str">
        <f>VLOOKUP(F109,Sheet2!$A$2:$D$5,4,0)</f>
        <v>general</v>
      </c>
      <c r="K109" t="str">
        <f>VLOOKUP(G109,Sheet2!B:E,4,0)</f>
        <v>&gt;93</v>
      </c>
    </row>
    <row r="110" spans="1:11">
      <c r="A110">
        <v>100534</v>
      </c>
      <c r="B110" s="3">
        <v>44344</v>
      </c>
      <c r="C110" s="3">
        <f t="shared" si="1"/>
        <v>44348</v>
      </c>
      <c r="D110">
        <v>4</v>
      </c>
      <c r="E110" t="s">
        <v>13</v>
      </c>
      <c r="F110">
        <v>2</v>
      </c>
      <c r="G110" t="str">
        <f>VLOOKUP(F110,Sheet2!$A$1:$B$4,2,0)</f>
        <v>definative</v>
      </c>
      <c r="H110" t="s">
        <v>12</v>
      </c>
      <c r="I110">
        <v>13</v>
      </c>
      <c r="J110" t="str">
        <f>VLOOKUP(F110,Sheet2!$A$2:$D$5,4,0)</f>
        <v>oxygen</v>
      </c>
      <c r="K110" t="str">
        <f>VLOOKUP(G110,Sheet2!B:E,4,0)</f>
        <v>88-92</v>
      </c>
    </row>
    <row r="111" spans="1:11">
      <c r="A111">
        <v>100535</v>
      </c>
      <c r="B111" s="3">
        <v>44344</v>
      </c>
      <c r="C111" s="3">
        <f t="shared" si="1"/>
        <v>44357</v>
      </c>
      <c r="D111">
        <v>13</v>
      </c>
      <c r="E111" t="s">
        <v>11</v>
      </c>
      <c r="F111">
        <v>1</v>
      </c>
      <c r="G111" t="str">
        <f>VLOOKUP(F111,Sheet2!$A$1:$B$4,2,0)</f>
        <v>symtomatic</v>
      </c>
      <c r="H111" t="s">
        <v>12</v>
      </c>
      <c r="I111">
        <v>47</v>
      </c>
      <c r="J111" t="str">
        <f>VLOOKUP(F111,Sheet2!$A$2:$D$5,4,0)</f>
        <v>general</v>
      </c>
      <c r="K111" t="str">
        <f>VLOOKUP(G111,Sheet2!B:E,4,0)</f>
        <v>&gt;93</v>
      </c>
    </row>
    <row r="112" spans="1:11">
      <c r="A112">
        <v>100536</v>
      </c>
      <c r="B112" s="3">
        <v>44344</v>
      </c>
      <c r="C112" s="3">
        <f t="shared" si="1"/>
        <v>44349</v>
      </c>
      <c r="D112">
        <v>5</v>
      </c>
      <c r="E112" t="s">
        <v>11</v>
      </c>
      <c r="F112">
        <v>2</v>
      </c>
      <c r="G112" t="str">
        <f>VLOOKUP(F112,Sheet2!$A$1:$B$4,2,0)</f>
        <v>definative</v>
      </c>
      <c r="H112" t="s">
        <v>14</v>
      </c>
      <c r="I112">
        <v>13</v>
      </c>
      <c r="J112" t="str">
        <f>VLOOKUP(F112,Sheet2!$A$2:$D$5,4,0)</f>
        <v>oxygen</v>
      </c>
      <c r="K112" t="str">
        <f>VLOOKUP(G112,Sheet2!B:E,4,0)</f>
        <v>88-92</v>
      </c>
    </row>
    <row r="113" spans="1:11">
      <c r="A113">
        <v>100537</v>
      </c>
      <c r="B113" s="3">
        <v>44344</v>
      </c>
      <c r="C113" s="3">
        <f t="shared" si="1"/>
        <v>44347</v>
      </c>
      <c r="D113">
        <v>3</v>
      </c>
      <c r="E113" t="s">
        <v>11</v>
      </c>
      <c r="F113">
        <v>1</v>
      </c>
      <c r="G113" t="str">
        <f>VLOOKUP(F113,Sheet2!$A$1:$B$4,2,0)</f>
        <v>symtomatic</v>
      </c>
      <c r="H113" t="s">
        <v>12</v>
      </c>
      <c r="I113">
        <v>78</v>
      </c>
      <c r="J113" t="str">
        <f>VLOOKUP(F113,Sheet2!$A$2:$D$5,4,0)</f>
        <v>general</v>
      </c>
      <c r="K113" t="str">
        <f>VLOOKUP(G113,Sheet2!B:E,4,0)</f>
        <v>&gt;93</v>
      </c>
    </row>
    <row r="114" spans="1:11">
      <c r="A114">
        <v>100538</v>
      </c>
      <c r="B114" s="3">
        <v>44344</v>
      </c>
      <c r="C114" s="3">
        <f t="shared" si="1"/>
        <v>44354</v>
      </c>
      <c r="D114">
        <v>10</v>
      </c>
      <c r="E114" t="s">
        <v>11</v>
      </c>
      <c r="F114">
        <v>2</v>
      </c>
      <c r="G114" t="str">
        <f>VLOOKUP(F114,Sheet2!$A$1:$B$4,2,0)</f>
        <v>definative</v>
      </c>
      <c r="H114" t="s">
        <v>12</v>
      </c>
      <c r="I114">
        <v>16</v>
      </c>
      <c r="J114" t="str">
        <f>VLOOKUP(F114,Sheet2!$A$2:$D$5,4,0)</f>
        <v>oxygen</v>
      </c>
      <c r="K114" t="str">
        <f>VLOOKUP(G114,Sheet2!B:E,4,0)</f>
        <v>88-92</v>
      </c>
    </row>
    <row r="115" spans="1:11">
      <c r="A115">
        <v>100539</v>
      </c>
      <c r="B115" s="3">
        <v>44344</v>
      </c>
      <c r="C115" s="3">
        <f t="shared" si="1"/>
        <v>44353</v>
      </c>
      <c r="D115">
        <v>9</v>
      </c>
      <c r="E115" t="s">
        <v>11</v>
      </c>
      <c r="F115">
        <v>1</v>
      </c>
      <c r="G115" t="str">
        <f>VLOOKUP(F115,Sheet2!$A$1:$B$4,2,0)</f>
        <v>symtomatic</v>
      </c>
      <c r="H115" t="s">
        <v>12</v>
      </c>
      <c r="I115">
        <v>40</v>
      </c>
      <c r="J115" t="str">
        <f>VLOOKUP(F115,Sheet2!$A$2:$D$5,4,0)</f>
        <v>general</v>
      </c>
      <c r="K115" t="str">
        <f>VLOOKUP(G115,Sheet2!B:E,4,0)</f>
        <v>&gt;93</v>
      </c>
    </row>
    <row r="116" spans="1:11">
      <c r="A116">
        <v>100540</v>
      </c>
      <c r="B116" s="3">
        <v>44344</v>
      </c>
      <c r="C116" s="3">
        <f t="shared" si="1"/>
        <v>44354</v>
      </c>
      <c r="D116">
        <v>10</v>
      </c>
      <c r="E116" t="s">
        <v>13</v>
      </c>
      <c r="F116">
        <v>3</v>
      </c>
      <c r="G116" t="str">
        <f>VLOOKUP(F116,Sheet2!$A$1:$B$4,2,0)</f>
        <v>emergency treatment</v>
      </c>
      <c r="H116" t="s">
        <v>12</v>
      </c>
      <c r="I116">
        <v>10</v>
      </c>
      <c r="J116" t="str">
        <f>VLOOKUP(F116,Sheet2!$A$2:$D$5,4,0)</f>
        <v>respiratory</v>
      </c>
      <c r="K116" t="str">
        <f>VLOOKUP(G116,Sheet2!B:E,4,0)</f>
        <v>&lt;88</v>
      </c>
    </row>
    <row r="117" spans="1:11">
      <c r="A117">
        <v>100541</v>
      </c>
      <c r="B117" s="3">
        <v>44344</v>
      </c>
      <c r="C117" s="3">
        <f t="shared" si="1"/>
        <v>44356</v>
      </c>
      <c r="D117">
        <v>12</v>
      </c>
      <c r="E117" t="s">
        <v>13</v>
      </c>
      <c r="F117">
        <v>2</v>
      </c>
      <c r="G117" t="str">
        <f>VLOOKUP(F117,Sheet2!$A$1:$B$4,2,0)</f>
        <v>definative</v>
      </c>
      <c r="H117" t="s">
        <v>12</v>
      </c>
      <c r="I117">
        <v>4</v>
      </c>
      <c r="J117" t="str">
        <f>VLOOKUP(F117,Sheet2!$A$2:$D$5,4,0)</f>
        <v>oxygen</v>
      </c>
      <c r="K117" t="str">
        <f>VLOOKUP(G117,Sheet2!B:E,4,0)</f>
        <v>88-92</v>
      </c>
    </row>
    <row r="118" spans="1:11">
      <c r="A118">
        <v>100542</v>
      </c>
      <c r="B118" s="3">
        <v>44344</v>
      </c>
      <c r="C118" s="3">
        <f t="shared" si="1"/>
        <v>44349</v>
      </c>
      <c r="D118">
        <v>5</v>
      </c>
      <c r="E118" t="s">
        <v>11</v>
      </c>
      <c r="F118">
        <v>2</v>
      </c>
      <c r="G118" t="str">
        <f>VLOOKUP(F118,Sheet2!$A$1:$B$4,2,0)</f>
        <v>definative</v>
      </c>
      <c r="H118" t="s">
        <v>12</v>
      </c>
      <c r="I118">
        <v>25</v>
      </c>
      <c r="J118" t="str">
        <f>VLOOKUP(F118,Sheet2!$A$2:$D$5,4,0)</f>
        <v>oxygen</v>
      </c>
      <c r="K118" t="str">
        <f>VLOOKUP(G118,Sheet2!B:E,4,0)</f>
        <v>88-92</v>
      </c>
    </row>
    <row r="119" spans="1:11">
      <c r="A119">
        <v>100543</v>
      </c>
      <c r="B119" s="3">
        <v>44344</v>
      </c>
      <c r="C119" s="3">
        <f t="shared" si="1"/>
        <v>44352</v>
      </c>
      <c r="D119">
        <v>8</v>
      </c>
      <c r="E119" t="s">
        <v>13</v>
      </c>
      <c r="F119">
        <v>2</v>
      </c>
      <c r="G119" t="str">
        <f>VLOOKUP(F119,Sheet2!$A$1:$B$4,2,0)</f>
        <v>definative</v>
      </c>
      <c r="H119" t="s">
        <v>12</v>
      </c>
      <c r="I119">
        <v>12</v>
      </c>
      <c r="J119" t="str">
        <f>VLOOKUP(F119,Sheet2!$A$2:$D$5,4,0)</f>
        <v>oxygen</v>
      </c>
      <c r="K119" t="str">
        <f>VLOOKUP(G119,Sheet2!B:E,4,0)</f>
        <v>88-92</v>
      </c>
    </row>
    <row r="120" spans="1:11">
      <c r="A120">
        <v>100544</v>
      </c>
      <c r="B120" s="3">
        <v>44344</v>
      </c>
      <c r="C120" s="3">
        <f t="shared" si="1"/>
        <v>44359</v>
      </c>
      <c r="D120">
        <v>15</v>
      </c>
      <c r="E120" t="s">
        <v>11</v>
      </c>
      <c r="F120">
        <v>2</v>
      </c>
      <c r="G120" t="str">
        <f>VLOOKUP(F120,Sheet2!$A$1:$B$4,2,0)</f>
        <v>definative</v>
      </c>
      <c r="H120" t="s">
        <v>12</v>
      </c>
      <c r="I120">
        <v>53</v>
      </c>
      <c r="J120" t="str">
        <f>VLOOKUP(F120,Sheet2!$A$2:$D$5,4,0)</f>
        <v>oxygen</v>
      </c>
      <c r="K120" t="str">
        <f>VLOOKUP(G120,Sheet2!B:E,4,0)</f>
        <v>88-92</v>
      </c>
    </row>
    <row r="121" spans="1:11">
      <c r="A121">
        <v>100533</v>
      </c>
      <c r="B121" s="3">
        <v>44344</v>
      </c>
      <c r="C121" s="3">
        <f t="shared" si="1"/>
        <v>44358</v>
      </c>
      <c r="D121">
        <v>14</v>
      </c>
      <c r="E121" t="s">
        <v>13</v>
      </c>
      <c r="F121">
        <v>2</v>
      </c>
      <c r="G121" t="str">
        <f>VLOOKUP(F121,Sheet2!$A$1:$B$4,2,0)</f>
        <v>definative</v>
      </c>
      <c r="H121" t="s">
        <v>12</v>
      </c>
      <c r="I121">
        <v>65</v>
      </c>
      <c r="J121" t="str">
        <f>VLOOKUP(F121,Sheet2!$A$2:$D$5,4,0)</f>
        <v>oxygen</v>
      </c>
      <c r="K121" t="str">
        <f>VLOOKUP(G121,Sheet2!B:E,4,0)</f>
        <v>88-92</v>
      </c>
    </row>
    <row r="122" spans="1:11">
      <c r="A122">
        <v>100534</v>
      </c>
      <c r="B122" s="3">
        <v>44344</v>
      </c>
      <c r="C122" s="3">
        <f t="shared" si="1"/>
        <v>44348</v>
      </c>
      <c r="D122">
        <v>4</v>
      </c>
      <c r="E122" t="s">
        <v>13</v>
      </c>
      <c r="F122">
        <v>1</v>
      </c>
      <c r="G122" t="str">
        <f>VLOOKUP(F122,Sheet2!$A$1:$B$4,2,0)</f>
        <v>symtomatic</v>
      </c>
      <c r="H122" t="s">
        <v>12</v>
      </c>
      <c r="I122">
        <v>3</v>
      </c>
      <c r="J122" t="str">
        <f>VLOOKUP(F122,Sheet2!$A$2:$D$5,4,0)</f>
        <v>general</v>
      </c>
      <c r="K122" t="str">
        <f>VLOOKUP(G122,Sheet2!B:E,4,0)</f>
        <v>&gt;93</v>
      </c>
    </row>
    <row r="123" spans="1:11">
      <c r="A123">
        <v>100535</v>
      </c>
      <c r="B123" s="3">
        <v>44344</v>
      </c>
      <c r="C123" s="3">
        <f t="shared" si="1"/>
        <v>44355</v>
      </c>
      <c r="D123">
        <v>11</v>
      </c>
      <c r="E123" t="s">
        <v>13</v>
      </c>
      <c r="F123">
        <v>3</v>
      </c>
      <c r="G123" t="str">
        <f>VLOOKUP(F123,Sheet2!$A$1:$B$4,2,0)</f>
        <v>emergency treatment</v>
      </c>
      <c r="H123" t="s">
        <v>12</v>
      </c>
      <c r="I123">
        <v>60</v>
      </c>
      <c r="J123" t="str">
        <f>VLOOKUP(F123,Sheet2!$A$2:$D$5,4,0)</f>
        <v>respiratory</v>
      </c>
      <c r="K123" t="str">
        <f>VLOOKUP(G123,Sheet2!B:E,4,0)</f>
        <v>&lt;88</v>
      </c>
    </row>
    <row r="124" spans="1:11">
      <c r="A124">
        <v>100536</v>
      </c>
      <c r="B124" s="3">
        <v>44344</v>
      </c>
      <c r="C124" s="3">
        <f t="shared" si="1"/>
        <v>44351</v>
      </c>
      <c r="D124">
        <v>7</v>
      </c>
      <c r="E124" t="s">
        <v>13</v>
      </c>
      <c r="F124">
        <v>2</v>
      </c>
      <c r="G124" t="str">
        <f>VLOOKUP(F124,Sheet2!$A$1:$B$4,2,0)</f>
        <v>definative</v>
      </c>
      <c r="H124" t="s">
        <v>12</v>
      </c>
      <c r="I124">
        <v>20</v>
      </c>
      <c r="J124" t="str">
        <f>VLOOKUP(F124,Sheet2!$A$2:$D$5,4,0)</f>
        <v>oxygen</v>
      </c>
      <c r="K124" t="str">
        <f>VLOOKUP(G124,Sheet2!B:E,4,0)</f>
        <v>88-92</v>
      </c>
    </row>
    <row r="125" spans="1:11">
      <c r="A125">
        <v>100537</v>
      </c>
      <c r="B125" s="3">
        <v>44344</v>
      </c>
      <c r="C125" s="3">
        <f t="shared" si="1"/>
        <v>44352</v>
      </c>
      <c r="D125">
        <v>8</v>
      </c>
      <c r="E125" t="s">
        <v>13</v>
      </c>
      <c r="F125">
        <v>2</v>
      </c>
      <c r="G125" t="str">
        <f>VLOOKUP(F125,Sheet2!$A$1:$B$4,2,0)</f>
        <v>definative</v>
      </c>
      <c r="H125" t="s">
        <v>12</v>
      </c>
      <c r="I125">
        <v>52</v>
      </c>
      <c r="J125" t="str">
        <f>VLOOKUP(F125,Sheet2!$A$2:$D$5,4,0)</f>
        <v>oxygen</v>
      </c>
      <c r="K125" t="str">
        <f>VLOOKUP(G125,Sheet2!B:E,4,0)</f>
        <v>88-92</v>
      </c>
    </row>
    <row r="126" spans="1:11">
      <c r="A126">
        <v>100538</v>
      </c>
      <c r="B126" s="3">
        <v>44344</v>
      </c>
      <c r="C126" s="3">
        <f t="shared" si="1"/>
        <v>44359</v>
      </c>
      <c r="D126">
        <v>15</v>
      </c>
      <c r="E126" t="s">
        <v>11</v>
      </c>
      <c r="F126">
        <v>2</v>
      </c>
      <c r="G126" t="str">
        <f>VLOOKUP(F126,Sheet2!$A$1:$B$4,2,0)</f>
        <v>definative</v>
      </c>
      <c r="H126" t="s">
        <v>12</v>
      </c>
      <c r="I126">
        <v>70</v>
      </c>
      <c r="J126" t="str">
        <f>VLOOKUP(F126,Sheet2!$A$2:$D$5,4,0)</f>
        <v>oxygen</v>
      </c>
      <c r="K126" t="str">
        <f>VLOOKUP(G126,Sheet2!B:E,4,0)</f>
        <v>88-92</v>
      </c>
    </row>
    <row r="127" spans="1:11">
      <c r="A127">
        <v>100539</v>
      </c>
      <c r="B127" s="3">
        <v>44344</v>
      </c>
      <c r="C127" s="3">
        <f t="shared" si="1"/>
        <v>44352</v>
      </c>
      <c r="D127">
        <v>8</v>
      </c>
      <c r="E127" t="s">
        <v>11</v>
      </c>
      <c r="F127">
        <v>2</v>
      </c>
      <c r="G127" t="str">
        <f>VLOOKUP(F127,Sheet2!$A$1:$B$4,2,0)</f>
        <v>definative</v>
      </c>
      <c r="H127" t="s">
        <v>12</v>
      </c>
      <c r="I127">
        <v>0</v>
      </c>
      <c r="J127" t="str">
        <f>VLOOKUP(F127,Sheet2!$A$2:$D$5,4,0)</f>
        <v>oxygen</v>
      </c>
      <c r="K127" t="str">
        <f>VLOOKUP(G127,Sheet2!B:E,4,0)</f>
        <v>88-92</v>
      </c>
    </row>
    <row r="128" spans="1:11">
      <c r="A128">
        <v>100540</v>
      </c>
      <c r="B128" s="3">
        <v>44344</v>
      </c>
      <c r="C128" s="3">
        <f t="shared" si="1"/>
        <v>44356</v>
      </c>
      <c r="D128">
        <v>12</v>
      </c>
      <c r="E128" t="s">
        <v>11</v>
      </c>
      <c r="F128">
        <v>2</v>
      </c>
      <c r="G128" t="str">
        <f>VLOOKUP(F128,Sheet2!$A$1:$B$4,2,0)</f>
        <v>definative</v>
      </c>
      <c r="H128" t="s">
        <v>12</v>
      </c>
      <c r="I128">
        <v>59</v>
      </c>
      <c r="J128" t="str">
        <f>VLOOKUP(F128,Sheet2!$A$2:$D$5,4,0)</f>
        <v>oxygen</v>
      </c>
      <c r="K128" t="str">
        <f>VLOOKUP(G128,Sheet2!B:E,4,0)</f>
        <v>88-92</v>
      </c>
    </row>
    <row r="129" spans="1:11">
      <c r="A129">
        <v>100541</v>
      </c>
      <c r="B129" s="3">
        <v>44344</v>
      </c>
      <c r="C129" s="3">
        <f t="shared" si="1"/>
        <v>44348</v>
      </c>
      <c r="D129">
        <v>4</v>
      </c>
      <c r="E129" t="s">
        <v>13</v>
      </c>
      <c r="F129">
        <v>2</v>
      </c>
      <c r="G129" t="str">
        <f>VLOOKUP(F129,Sheet2!$A$1:$B$4,2,0)</f>
        <v>definative</v>
      </c>
      <c r="H129" t="s">
        <v>12</v>
      </c>
      <c r="I129">
        <v>20</v>
      </c>
      <c r="J129" t="str">
        <f>VLOOKUP(F129,Sheet2!$A$2:$D$5,4,0)</f>
        <v>oxygen</v>
      </c>
      <c r="K129" t="str">
        <f>VLOOKUP(G129,Sheet2!B:E,4,0)</f>
        <v>88-92</v>
      </c>
    </row>
    <row r="130" spans="1:11">
      <c r="A130">
        <v>100542</v>
      </c>
      <c r="B130" s="3">
        <v>44344</v>
      </c>
      <c r="C130" s="3">
        <f t="shared" si="1"/>
        <v>44359</v>
      </c>
      <c r="D130">
        <v>15</v>
      </c>
      <c r="E130" t="s">
        <v>13</v>
      </c>
      <c r="F130">
        <v>2</v>
      </c>
      <c r="G130" t="str">
        <f>VLOOKUP(F130,Sheet2!$A$1:$B$4,2,0)</f>
        <v>definative</v>
      </c>
      <c r="H130" t="s">
        <v>12</v>
      </c>
      <c r="I130">
        <v>69</v>
      </c>
      <c r="J130" t="str">
        <f>VLOOKUP(F130,Sheet2!$A$2:$D$5,4,0)</f>
        <v>oxygen</v>
      </c>
      <c r="K130" t="str">
        <f>VLOOKUP(G130,Sheet2!B:E,4,0)</f>
        <v>88-92</v>
      </c>
    </row>
    <row r="131" spans="1:11">
      <c r="A131">
        <v>100543</v>
      </c>
      <c r="B131" s="3">
        <v>44344</v>
      </c>
      <c r="C131" s="3">
        <f t="shared" ref="C131:C194" si="2">B131+D131</f>
        <v>44348</v>
      </c>
      <c r="D131">
        <v>4</v>
      </c>
      <c r="E131" t="s">
        <v>11</v>
      </c>
      <c r="F131">
        <v>2</v>
      </c>
      <c r="G131" t="str">
        <f>VLOOKUP(F131,Sheet2!$A$1:$B$4,2,0)</f>
        <v>definative</v>
      </c>
      <c r="H131" t="s">
        <v>12</v>
      </c>
      <c r="I131">
        <v>33</v>
      </c>
      <c r="J131" t="str">
        <f>VLOOKUP(F131,Sheet2!$A$2:$D$5,4,0)</f>
        <v>oxygen</v>
      </c>
      <c r="K131" t="str">
        <f>VLOOKUP(G131,Sheet2!B:E,4,0)</f>
        <v>88-92</v>
      </c>
    </row>
    <row r="132" spans="1:11">
      <c r="A132">
        <v>100544</v>
      </c>
      <c r="B132" s="3">
        <v>44344</v>
      </c>
      <c r="C132" s="3">
        <f t="shared" si="2"/>
        <v>44353</v>
      </c>
      <c r="D132">
        <v>9</v>
      </c>
      <c r="E132" t="s">
        <v>11</v>
      </c>
      <c r="F132">
        <v>2</v>
      </c>
      <c r="G132" t="str">
        <f>VLOOKUP(F132,Sheet2!$A$1:$B$4,2,0)</f>
        <v>definative</v>
      </c>
      <c r="H132" t="s">
        <v>12</v>
      </c>
      <c r="I132">
        <v>0</v>
      </c>
      <c r="J132" t="str">
        <f>VLOOKUP(F132,Sheet2!$A$2:$D$5,4,0)</f>
        <v>oxygen</v>
      </c>
      <c r="K132" t="str">
        <f>VLOOKUP(G132,Sheet2!B:E,4,0)</f>
        <v>88-92</v>
      </c>
    </row>
    <row r="133" spans="1:11">
      <c r="A133">
        <v>100533</v>
      </c>
      <c r="B133" s="3">
        <v>44344</v>
      </c>
      <c r="C133" s="3">
        <f t="shared" si="2"/>
        <v>44347</v>
      </c>
      <c r="D133">
        <v>3</v>
      </c>
      <c r="E133" t="s">
        <v>13</v>
      </c>
      <c r="F133">
        <v>1</v>
      </c>
      <c r="G133" t="str">
        <f>VLOOKUP(F133,Sheet2!$A$1:$B$4,2,0)</f>
        <v>symtomatic</v>
      </c>
      <c r="H133" t="s">
        <v>12</v>
      </c>
      <c r="I133">
        <v>28</v>
      </c>
      <c r="J133" t="str">
        <f>VLOOKUP(F133,Sheet2!$A$2:$D$5,4,0)</f>
        <v>general</v>
      </c>
      <c r="K133" t="str">
        <f>VLOOKUP(G133,Sheet2!B:E,4,0)</f>
        <v>&gt;93</v>
      </c>
    </row>
    <row r="134" spans="1:11">
      <c r="A134">
        <v>100534</v>
      </c>
      <c r="B134" s="3">
        <v>44344</v>
      </c>
      <c r="C134" s="3">
        <f t="shared" si="2"/>
        <v>44354</v>
      </c>
      <c r="D134">
        <v>10</v>
      </c>
      <c r="E134" t="s">
        <v>11</v>
      </c>
      <c r="F134">
        <v>1</v>
      </c>
      <c r="G134" t="str">
        <f>VLOOKUP(F134,Sheet2!$A$1:$B$4,2,0)</f>
        <v>symtomatic</v>
      </c>
      <c r="H134" t="s">
        <v>12</v>
      </c>
      <c r="I134">
        <v>9</v>
      </c>
      <c r="J134" t="str">
        <f>VLOOKUP(F134,Sheet2!$A$2:$D$5,4,0)</f>
        <v>general</v>
      </c>
      <c r="K134" t="str">
        <f>VLOOKUP(G134,Sheet2!B:E,4,0)</f>
        <v>&gt;93</v>
      </c>
    </row>
    <row r="135" spans="1:11">
      <c r="A135">
        <v>100535</v>
      </c>
      <c r="B135" s="3">
        <v>44344</v>
      </c>
      <c r="C135" s="3">
        <f t="shared" si="2"/>
        <v>44359</v>
      </c>
      <c r="D135">
        <v>15</v>
      </c>
      <c r="E135" t="s">
        <v>11</v>
      </c>
      <c r="F135">
        <v>1</v>
      </c>
      <c r="G135" t="str">
        <f>VLOOKUP(F135,Sheet2!$A$1:$B$4,2,0)</f>
        <v>symtomatic</v>
      </c>
      <c r="H135" t="s">
        <v>12</v>
      </c>
      <c r="I135">
        <v>10</v>
      </c>
      <c r="J135" t="str">
        <f>VLOOKUP(F135,Sheet2!$A$2:$D$5,4,0)</f>
        <v>general</v>
      </c>
      <c r="K135" t="str">
        <f>VLOOKUP(G135,Sheet2!B:E,4,0)</f>
        <v>&gt;93</v>
      </c>
    </row>
    <row r="136" spans="1:11">
      <c r="A136">
        <v>100536</v>
      </c>
      <c r="B136" s="3">
        <v>44344</v>
      </c>
      <c r="C136" s="3">
        <f t="shared" si="2"/>
        <v>44352</v>
      </c>
      <c r="D136">
        <v>8</v>
      </c>
      <c r="E136" t="s">
        <v>11</v>
      </c>
      <c r="F136">
        <v>2</v>
      </c>
      <c r="G136" t="str">
        <f>VLOOKUP(F136,Sheet2!$A$1:$B$4,2,0)</f>
        <v>definative</v>
      </c>
      <c r="H136" t="s">
        <v>12</v>
      </c>
      <c r="I136">
        <v>18</v>
      </c>
      <c r="J136" t="str">
        <f>VLOOKUP(F136,Sheet2!$A$2:$D$5,4,0)</f>
        <v>oxygen</v>
      </c>
      <c r="K136" t="str">
        <f>VLOOKUP(G136,Sheet2!B:E,4,0)</f>
        <v>88-92</v>
      </c>
    </row>
    <row r="137" spans="1:11">
      <c r="A137">
        <v>100537</v>
      </c>
      <c r="B137" s="3">
        <v>44344</v>
      </c>
      <c r="C137" s="3">
        <f t="shared" si="2"/>
        <v>44351</v>
      </c>
      <c r="D137">
        <v>7</v>
      </c>
      <c r="E137" t="s">
        <v>13</v>
      </c>
      <c r="F137">
        <v>2</v>
      </c>
      <c r="G137" t="str">
        <f>VLOOKUP(F137,Sheet2!$A$1:$B$4,2,0)</f>
        <v>definative</v>
      </c>
      <c r="H137" t="s">
        <v>12</v>
      </c>
      <c r="I137">
        <v>36</v>
      </c>
      <c r="J137" t="str">
        <f>VLOOKUP(F137,Sheet2!$A$2:$D$5,4,0)</f>
        <v>oxygen</v>
      </c>
      <c r="K137" t="str">
        <f>VLOOKUP(G137,Sheet2!B:E,4,0)</f>
        <v>88-92</v>
      </c>
    </row>
    <row r="138" spans="1:11">
      <c r="A138">
        <v>100538</v>
      </c>
      <c r="B138" s="3">
        <v>44344</v>
      </c>
      <c r="C138" s="3">
        <f t="shared" si="2"/>
        <v>44354</v>
      </c>
      <c r="D138">
        <v>10</v>
      </c>
      <c r="E138" t="s">
        <v>11</v>
      </c>
      <c r="F138">
        <v>2</v>
      </c>
      <c r="G138" t="str">
        <f>VLOOKUP(F138,Sheet2!$A$1:$B$4,2,0)</f>
        <v>definative</v>
      </c>
      <c r="H138" t="s">
        <v>12</v>
      </c>
      <c r="I138">
        <v>43</v>
      </c>
      <c r="J138" t="str">
        <f>VLOOKUP(F138,Sheet2!$A$2:$D$5,4,0)</f>
        <v>oxygen</v>
      </c>
      <c r="K138" t="str">
        <f>VLOOKUP(G138,Sheet2!B:E,4,0)</f>
        <v>88-92</v>
      </c>
    </row>
    <row r="139" spans="1:11">
      <c r="A139">
        <v>100536</v>
      </c>
      <c r="B139" s="3">
        <v>44344</v>
      </c>
      <c r="C139" s="3">
        <f t="shared" si="2"/>
        <v>44350</v>
      </c>
      <c r="D139">
        <v>6</v>
      </c>
      <c r="E139" t="s">
        <v>11</v>
      </c>
      <c r="F139">
        <v>2</v>
      </c>
      <c r="G139" t="str">
        <f>VLOOKUP(F139,Sheet2!$A$1:$B$4,2,0)</f>
        <v>definative</v>
      </c>
      <c r="H139" t="s">
        <v>12</v>
      </c>
      <c r="I139">
        <v>0</v>
      </c>
      <c r="J139" t="str">
        <f>VLOOKUP(F139,Sheet2!$A$2:$D$5,4,0)</f>
        <v>oxygen</v>
      </c>
      <c r="K139" t="str">
        <f>VLOOKUP(G139,Sheet2!B:E,4,0)</f>
        <v>88-92</v>
      </c>
    </row>
    <row r="140" spans="1:11">
      <c r="A140">
        <v>100537</v>
      </c>
      <c r="B140" s="3">
        <v>44344</v>
      </c>
      <c r="C140" s="3">
        <f t="shared" si="2"/>
        <v>44351</v>
      </c>
      <c r="D140">
        <v>7</v>
      </c>
      <c r="E140" t="s">
        <v>13</v>
      </c>
      <c r="F140">
        <v>2</v>
      </c>
      <c r="G140" t="str">
        <f>VLOOKUP(F140,Sheet2!$A$1:$B$4,2,0)</f>
        <v>definative</v>
      </c>
      <c r="H140" t="s">
        <v>12</v>
      </c>
      <c r="I140">
        <v>52</v>
      </c>
      <c r="J140" t="str">
        <f>VLOOKUP(F140,Sheet2!$A$2:$D$5,4,0)</f>
        <v>oxygen</v>
      </c>
      <c r="K140" t="str">
        <f>VLOOKUP(G140,Sheet2!B:E,4,0)</f>
        <v>88-92</v>
      </c>
    </row>
    <row r="141" spans="1:11">
      <c r="A141">
        <v>100538</v>
      </c>
      <c r="B141" s="3">
        <v>44344</v>
      </c>
      <c r="C141" s="3">
        <f t="shared" si="2"/>
        <v>44358</v>
      </c>
      <c r="D141">
        <v>14</v>
      </c>
      <c r="E141" t="s">
        <v>11</v>
      </c>
      <c r="F141">
        <v>2</v>
      </c>
      <c r="G141" t="str">
        <f>VLOOKUP(F141,Sheet2!$A$1:$B$4,2,0)</f>
        <v>definative</v>
      </c>
      <c r="H141" t="s">
        <v>12</v>
      </c>
      <c r="I141">
        <v>27</v>
      </c>
      <c r="J141" t="str">
        <f>VLOOKUP(F141,Sheet2!$A$2:$D$5,4,0)</f>
        <v>oxygen</v>
      </c>
      <c r="K141" t="str">
        <f>VLOOKUP(G141,Sheet2!B:E,4,0)</f>
        <v>88-92</v>
      </c>
    </row>
    <row r="142" spans="1:11">
      <c r="A142">
        <v>100539</v>
      </c>
      <c r="B142" s="3">
        <v>44344</v>
      </c>
      <c r="C142" s="3">
        <f t="shared" si="2"/>
        <v>44355</v>
      </c>
      <c r="D142">
        <v>11</v>
      </c>
      <c r="E142" t="s">
        <v>13</v>
      </c>
      <c r="F142">
        <v>1</v>
      </c>
      <c r="G142" t="str">
        <f>VLOOKUP(F142,Sheet2!$A$1:$B$4,2,0)</f>
        <v>symtomatic</v>
      </c>
      <c r="H142" t="s">
        <v>12</v>
      </c>
      <c r="I142">
        <v>25</v>
      </c>
      <c r="J142" t="str">
        <f>VLOOKUP(F142,Sheet2!$A$2:$D$5,4,0)</f>
        <v>general</v>
      </c>
      <c r="K142" t="str">
        <f>VLOOKUP(G142,Sheet2!B:E,4,0)</f>
        <v>&gt;93</v>
      </c>
    </row>
    <row r="143" spans="1:11">
      <c r="A143">
        <v>100540</v>
      </c>
      <c r="B143" s="3">
        <v>44344</v>
      </c>
      <c r="C143" s="3">
        <f t="shared" si="2"/>
        <v>44350</v>
      </c>
      <c r="D143">
        <v>6</v>
      </c>
      <c r="E143" t="s">
        <v>13</v>
      </c>
      <c r="F143">
        <v>1</v>
      </c>
      <c r="G143" t="str">
        <f>VLOOKUP(F143,Sheet2!$A$1:$B$4,2,0)</f>
        <v>symtomatic</v>
      </c>
      <c r="H143" t="s">
        <v>12</v>
      </c>
      <c r="I143">
        <v>50</v>
      </c>
      <c r="J143" t="str">
        <f>VLOOKUP(F143,Sheet2!$A$2:$D$5,4,0)</f>
        <v>general</v>
      </c>
      <c r="K143" t="str">
        <f>VLOOKUP(G143,Sheet2!B:E,4,0)</f>
        <v>&gt;93</v>
      </c>
    </row>
    <row r="144" spans="1:11">
      <c r="A144">
        <v>100541</v>
      </c>
      <c r="B144" s="3">
        <v>44344</v>
      </c>
      <c r="C144" s="3">
        <f t="shared" si="2"/>
        <v>44348</v>
      </c>
      <c r="D144">
        <v>4</v>
      </c>
      <c r="E144" t="s">
        <v>13</v>
      </c>
      <c r="F144">
        <v>2</v>
      </c>
      <c r="G144" t="str">
        <f>VLOOKUP(F144,Sheet2!$A$1:$B$4,2,0)</f>
        <v>definative</v>
      </c>
      <c r="H144" t="s">
        <v>12</v>
      </c>
      <c r="I144">
        <v>9</v>
      </c>
      <c r="J144" t="str">
        <f>VLOOKUP(F144,Sheet2!$A$2:$D$5,4,0)</f>
        <v>oxygen</v>
      </c>
      <c r="K144" t="str">
        <f>VLOOKUP(G144,Sheet2!B:E,4,0)</f>
        <v>88-92</v>
      </c>
    </row>
    <row r="145" spans="1:11">
      <c r="A145">
        <v>100542</v>
      </c>
      <c r="B145" s="3">
        <v>44344</v>
      </c>
      <c r="C145" s="3">
        <f t="shared" si="2"/>
        <v>44358</v>
      </c>
      <c r="D145">
        <v>14</v>
      </c>
      <c r="E145" t="s">
        <v>11</v>
      </c>
      <c r="F145">
        <v>2</v>
      </c>
      <c r="G145" t="str">
        <f>VLOOKUP(F145,Sheet2!$A$1:$B$4,2,0)</f>
        <v>definative</v>
      </c>
      <c r="H145" t="s">
        <v>12</v>
      </c>
      <c r="I145">
        <v>22</v>
      </c>
      <c r="J145" t="str">
        <f>VLOOKUP(F145,Sheet2!$A$2:$D$5,4,0)</f>
        <v>oxygen</v>
      </c>
      <c r="K145" t="str">
        <f>VLOOKUP(G145,Sheet2!B:E,4,0)</f>
        <v>88-92</v>
      </c>
    </row>
    <row r="146" spans="1:11">
      <c r="A146">
        <v>100543</v>
      </c>
      <c r="B146" s="3">
        <v>44344</v>
      </c>
      <c r="C146" s="3">
        <f t="shared" si="2"/>
        <v>44351</v>
      </c>
      <c r="D146">
        <v>7</v>
      </c>
      <c r="E146" t="s">
        <v>13</v>
      </c>
      <c r="F146">
        <v>2</v>
      </c>
      <c r="G146" t="str">
        <f>VLOOKUP(F146,Sheet2!$A$1:$B$4,2,0)</f>
        <v>definative</v>
      </c>
      <c r="H146" t="s">
        <v>12</v>
      </c>
      <c r="I146">
        <v>6</v>
      </c>
      <c r="J146" t="str">
        <f>VLOOKUP(F146,Sheet2!$A$2:$D$5,4,0)</f>
        <v>oxygen</v>
      </c>
      <c r="K146" t="str">
        <f>VLOOKUP(G146,Sheet2!B:E,4,0)</f>
        <v>88-92</v>
      </c>
    </row>
    <row r="147" spans="1:11">
      <c r="A147">
        <v>100544</v>
      </c>
      <c r="B147" s="3">
        <v>44344</v>
      </c>
      <c r="C147" s="3">
        <f t="shared" si="2"/>
        <v>44351</v>
      </c>
      <c r="D147">
        <v>7</v>
      </c>
      <c r="E147" t="s">
        <v>13</v>
      </c>
      <c r="F147">
        <v>2</v>
      </c>
      <c r="G147" t="str">
        <f>VLOOKUP(F147,Sheet2!$A$1:$B$4,2,0)</f>
        <v>definative</v>
      </c>
      <c r="H147" t="s">
        <v>12</v>
      </c>
      <c r="I147">
        <v>49</v>
      </c>
      <c r="J147" t="str">
        <f>VLOOKUP(F147,Sheet2!$A$2:$D$5,4,0)</f>
        <v>oxygen</v>
      </c>
      <c r="K147" t="str">
        <f>VLOOKUP(G147,Sheet2!B:E,4,0)</f>
        <v>88-92</v>
      </c>
    </row>
    <row r="148" spans="1:11">
      <c r="A148">
        <v>100533</v>
      </c>
      <c r="B148" s="3">
        <v>44344</v>
      </c>
      <c r="C148" s="3">
        <f t="shared" si="2"/>
        <v>44359</v>
      </c>
      <c r="D148">
        <v>15</v>
      </c>
      <c r="E148" t="s">
        <v>13</v>
      </c>
      <c r="F148">
        <v>1</v>
      </c>
      <c r="G148" t="str">
        <f>VLOOKUP(F148,Sheet2!$A$1:$B$4,2,0)</f>
        <v>symtomatic</v>
      </c>
      <c r="H148" t="s">
        <v>12</v>
      </c>
      <c r="I148">
        <v>64</v>
      </c>
      <c r="J148" t="str">
        <f>VLOOKUP(F148,Sheet2!$A$2:$D$5,4,0)</f>
        <v>general</v>
      </c>
      <c r="K148" t="str">
        <f>VLOOKUP(G148,Sheet2!B:E,4,0)</f>
        <v>&gt;93</v>
      </c>
    </row>
    <row r="149" spans="1:11">
      <c r="A149">
        <v>100534</v>
      </c>
      <c r="B149" s="3">
        <v>44344</v>
      </c>
      <c r="C149" s="3">
        <f t="shared" si="2"/>
        <v>44349</v>
      </c>
      <c r="D149">
        <v>5</v>
      </c>
      <c r="E149" t="s">
        <v>11</v>
      </c>
      <c r="F149">
        <v>2</v>
      </c>
      <c r="G149" t="str">
        <f>VLOOKUP(F149,Sheet2!$A$1:$B$4,2,0)</f>
        <v>definative</v>
      </c>
      <c r="H149" t="s">
        <v>12</v>
      </c>
      <c r="I149">
        <v>43</v>
      </c>
      <c r="J149" t="str">
        <f>VLOOKUP(F149,Sheet2!$A$2:$D$5,4,0)</f>
        <v>oxygen</v>
      </c>
      <c r="K149" t="str">
        <f>VLOOKUP(G149,Sheet2!B:E,4,0)</f>
        <v>88-92</v>
      </c>
    </row>
    <row r="150" spans="1:11">
      <c r="A150">
        <v>100535</v>
      </c>
      <c r="B150" s="3">
        <v>44344</v>
      </c>
      <c r="C150" s="3">
        <f t="shared" si="2"/>
        <v>44354</v>
      </c>
      <c r="D150">
        <v>10</v>
      </c>
      <c r="E150" t="s">
        <v>13</v>
      </c>
      <c r="F150">
        <v>2</v>
      </c>
      <c r="G150" t="str">
        <f>VLOOKUP(F150,Sheet2!$A$1:$B$4,2,0)</f>
        <v>definative</v>
      </c>
      <c r="H150" t="s">
        <v>12</v>
      </c>
      <c r="I150">
        <v>18</v>
      </c>
      <c r="J150" t="str">
        <f>VLOOKUP(F150,Sheet2!$A$2:$D$5,4,0)</f>
        <v>oxygen</v>
      </c>
      <c r="K150" t="str">
        <f>VLOOKUP(G150,Sheet2!B:E,4,0)</f>
        <v>88-92</v>
      </c>
    </row>
    <row r="151" spans="1:11">
      <c r="A151">
        <v>100536</v>
      </c>
      <c r="B151" s="3">
        <v>44344</v>
      </c>
      <c r="C151" s="3">
        <f t="shared" si="2"/>
        <v>44355</v>
      </c>
      <c r="D151">
        <v>11</v>
      </c>
      <c r="E151" t="s">
        <v>11</v>
      </c>
      <c r="F151">
        <v>2</v>
      </c>
      <c r="G151" t="str">
        <f>VLOOKUP(F151,Sheet2!$A$1:$B$4,2,0)</f>
        <v>definative</v>
      </c>
      <c r="H151" t="s">
        <v>12</v>
      </c>
      <c r="I151">
        <v>43</v>
      </c>
      <c r="J151" t="str">
        <f>VLOOKUP(F151,Sheet2!$A$2:$D$5,4,0)</f>
        <v>oxygen</v>
      </c>
      <c r="K151" t="str">
        <f>VLOOKUP(G151,Sheet2!B:E,4,0)</f>
        <v>88-92</v>
      </c>
    </row>
    <row r="152" spans="1:11">
      <c r="A152">
        <v>100537</v>
      </c>
      <c r="B152" s="3">
        <v>44344</v>
      </c>
      <c r="C152" s="3">
        <f t="shared" si="2"/>
        <v>44354</v>
      </c>
      <c r="D152">
        <v>10</v>
      </c>
      <c r="E152" t="s">
        <v>13</v>
      </c>
      <c r="F152">
        <v>2</v>
      </c>
      <c r="G152" t="str">
        <f>VLOOKUP(F152,Sheet2!$A$1:$B$4,2,0)</f>
        <v>definative</v>
      </c>
      <c r="H152" t="s">
        <v>12</v>
      </c>
      <c r="I152">
        <v>47</v>
      </c>
      <c r="J152" t="str">
        <f>VLOOKUP(F152,Sheet2!$A$2:$D$5,4,0)</f>
        <v>oxygen</v>
      </c>
      <c r="K152" t="str">
        <f>VLOOKUP(G152,Sheet2!B:E,4,0)</f>
        <v>88-92</v>
      </c>
    </row>
    <row r="153" spans="1:11">
      <c r="A153">
        <v>100538</v>
      </c>
      <c r="B153" s="3">
        <v>44344</v>
      </c>
      <c r="C153" s="3">
        <f t="shared" si="2"/>
        <v>44352</v>
      </c>
      <c r="D153">
        <v>8</v>
      </c>
      <c r="E153" t="s">
        <v>13</v>
      </c>
      <c r="F153">
        <v>1</v>
      </c>
      <c r="G153" t="str">
        <f>VLOOKUP(F153,Sheet2!$A$1:$B$4,2,0)</f>
        <v>symtomatic</v>
      </c>
      <c r="H153" t="s">
        <v>12</v>
      </c>
      <c r="I153">
        <v>47</v>
      </c>
      <c r="J153" t="str">
        <f>VLOOKUP(F153,Sheet2!$A$2:$D$5,4,0)</f>
        <v>general</v>
      </c>
      <c r="K153" t="str">
        <f>VLOOKUP(G153,Sheet2!B:E,4,0)</f>
        <v>&gt;93</v>
      </c>
    </row>
    <row r="154" spans="1:11">
      <c r="A154">
        <v>100539</v>
      </c>
      <c r="B154" s="3">
        <v>44344</v>
      </c>
      <c r="C154" s="3">
        <f t="shared" si="2"/>
        <v>44351</v>
      </c>
      <c r="D154">
        <v>7</v>
      </c>
      <c r="E154" t="s">
        <v>11</v>
      </c>
      <c r="F154">
        <v>2</v>
      </c>
      <c r="G154" t="str">
        <f>VLOOKUP(F154,Sheet2!$A$1:$B$4,2,0)</f>
        <v>definative</v>
      </c>
      <c r="H154" t="s">
        <v>12</v>
      </c>
      <c r="I154">
        <v>48</v>
      </c>
      <c r="J154" t="str">
        <f>VLOOKUP(F154,Sheet2!$A$2:$D$5,4,0)</f>
        <v>oxygen</v>
      </c>
      <c r="K154" t="str">
        <f>VLOOKUP(G154,Sheet2!B:E,4,0)</f>
        <v>88-92</v>
      </c>
    </row>
    <row r="155" spans="1:11">
      <c r="A155">
        <v>100540</v>
      </c>
      <c r="B155" s="3">
        <v>44344</v>
      </c>
      <c r="C155" s="3">
        <f t="shared" si="2"/>
        <v>44347</v>
      </c>
      <c r="D155">
        <v>3</v>
      </c>
      <c r="E155" t="s">
        <v>13</v>
      </c>
      <c r="F155">
        <v>1</v>
      </c>
      <c r="G155" t="str">
        <f>VLOOKUP(F155,Sheet2!$A$1:$B$4,2,0)</f>
        <v>symtomatic</v>
      </c>
      <c r="H155" t="s">
        <v>12</v>
      </c>
      <c r="I155">
        <v>53</v>
      </c>
      <c r="J155" t="str">
        <f>VLOOKUP(F155,Sheet2!$A$2:$D$5,4,0)</f>
        <v>general</v>
      </c>
      <c r="K155" t="str">
        <f>VLOOKUP(G155,Sheet2!B:E,4,0)</f>
        <v>&gt;93</v>
      </c>
    </row>
    <row r="156" spans="1:11">
      <c r="A156">
        <v>100541</v>
      </c>
      <c r="B156" s="3">
        <v>44344</v>
      </c>
      <c r="C156" s="3">
        <f t="shared" si="2"/>
        <v>44350</v>
      </c>
      <c r="D156">
        <v>6</v>
      </c>
      <c r="E156" t="s">
        <v>11</v>
      </c>
      <c r="F156">
        <v>2</v>
      </c>
      <c r="G156" t="str">
        <f>VLOOKUP(F156,Sheet2!$A$1:$B$4,2,0)</f>
        <v>definative</v>
      </c>
      <c r="H156" t="s">
        <v>12</v>
      </c>
      <c r="I156">
        <v>25</v>
      </c>
      <c r="J156" t="str">
        <f>VLOOKUP(F156,Sheet2!$A$2:$D$5,4,0)</f>
        <v>oxygen</v>
      </c>
      <c r="K156" t="str">
        <f>VLOOKUP(G156,Sheet2!B:E,4,0)</f>
        <v>88-92</v>
      </c>
    </row>
    <row r="157" spans="1:11">
      <c r="A157">
        <v>100542</v>
      </c>
      <c r="B157" s="3">
        <v>44344</v>
      </c>
      <c r="C157" s="3">
        <f t="shared" si="2"/>
        <v>44352</v>
      </c>
      <c r="D157">
        <v>8</v>
      </c>
      <c r="E157" t="s">
        <v>13</v>
      </c>
      <c r="F157">
        <v>1</v>
      </c>
      <c r="G157" t="str">
        <f>VLOOKUP(F157,Sheet2!$A$1:$B$4,2,0)</f>
        <v>symtomatic</v>
      </c>
      <c r="H157" t="s">
        <v>12</v>
      </c>
      <c r="I157">
        <v>18</v>
      </c>
      <c r="J157" t="str">
        <f>VLOOKUP(F157,Sheet2!$A$2:$D$5,4,0)</f>
        <v>general</v>
      </c>
      <c r="K157" t="str">
        <f>VLOOKUP(G157,Sheet2!B:E,4,0)</f>
        <v>&gt;93</v>
      </c>
    </row>
    <row r="158" spans="1:11">
      <c r="A158">
        <v>100543</v>
      </c>
      <c r="B158" s="3">
        <v>44345</v>
      </c>
      <c r="C158" s="3">
        <f t="shared" si="2"/>
        <v>44356</v>
      </c>
      <c r="D158">
        <v>11</v>
      </c>
      <c r="E158" t="s">
        <v>11</v>
      </c>
      <c r="F158">
        <v>2</v>
      </c>
      <c r="G158" t="str">
        <f>VLOOKUP(F158,Sheet2!$A$1:$B$4,2,0)</f>
        <v>definative</v>
      </c>
      <c r="H158" t="s">
        <v>12</v>
      </c>
      <c r="I158">
        <v>3</v>
      </c>
      <c r="J158" t="str">
        <f>VLOOKUP(F158,Sheet2!$A$2:$D$5,4,0)</f>
        <v>oxygen</v>
      </c>
      <c r="K158" t="str">
        <f>VLOOKUP(G158,Sheet2!B:E,4,0)</f>
        <v>88-92</v>
      </c>
    </row>
    <row r="159" spans="1:11">
      <c r="A159">
        <v>100544</v>
      </c>
      <c r="B159" s="3">
        <v>44345</v>
      </c>
      <c r="C159" s="3">
        <f t="shared" si="2"/>
        <v>44352</v>
      </c>
      <c r="D159">
        <v>7</v>
      </c>
      <c r="E159" t="s">
        <v>11</v>
      </c>
      <c r="F159">
        <v>1</v>
      </c>
      <c r="G159" t="str">
        <f>VLOOKUP(F159,Sheet2!$A$1:$B$4,2,0)</f>
        <v>symtomatic</v>
      </c>
      <c r="H159" t="s">
        <v>12</v>
      </c>
      <c r="I159">
        <v>46</v>
      </c>
      <c r="J159" t="str">
        <f>VLOOKUP(F159,Sheet2!$A$2:$D$5,4,0)</f>
        <v>general</v>
      </c>
      <c r="K159" t="str">
        <f>VLOOKUP(G159,Sheet2!B:E,4,0)</f>
        <v>&gt;93</v>
      </c>
    </row>
    <row r="160" spans="1:11">
      <c r="A160">
        <v>100533</v>
      </c>
      <c r="B160" s="3">
        <v>44345</v>
      </c>
      <c r="C160" s="3">
        <f t="shared" si="2"/>
        <v>44349</v>
      </c>
      <c r="D160">
        <v>4</v>
      </c>
      <c r="E160" t="s">
        <v>13</v>
      </c>
      <c r="F160">
        <v>1</v>
      </c>
      <c r="G160" t="str">
        <f>VLOOKUP(F160,Sheet2!$A$1:$B$4,2,0)</f>
        <v>symtomatic</v>
      </c>
      <c r="H160" t="s">
        <v>12</v>
      </c>
      <c r="I160">
        <v>54</v>
      </c>
      <c r="J160" t="str">
        <f>VLOOKUP(F160,Sheet2!$A$2:$D$5,4,0)</f>
        <v>general</v>
      </c>
      <c r="K160" t="str">
        <f>VLOOKUP(G160,Sheet2!B:E,4,0)</f>
        <v>&gt;93</v>
      </c>
    </row>
    <row r="161" spans="1:11">
      <c r="A161">
        <v>100534</v>
      </c>
      <c r="B161" s="3">
        <v>44345</v>
      </c>
      <c r="C161" s="3">
        <f t="shared" si="2"/>
        <v>44354</v>
      </c>
      <c r="D161">
        <v>9</v>
      </c>
      <c r="E161" t="s">
        <v>11</v>
      </c>
      <c r="F161">
        <v>2</v>
      </c>
      <c r="G161" t="str">
        <f>VLOOKUP(F161,Sheet2!$A$1:$B$4,2,0)</f>
        <v>definative</v>
      </c>
      <c r="H161" t="s">
        <v>12</v>
      </c>
      <c r="I161">
        <v>16</v>
      </c>
      <c r="J161" t="str">
        <f>VLOOKUP(F161,Sheet2!$A$2:$D$5,4,0)</f>
        <v>oxygen</v>
      </c>
      <c r="K161" t="str">
        <f>VLOOKUP(G161,Sheet2!B:E,4,0)</f>
        <v>88-92</v>
      </c>
    </row>
    <row r="162" spans="1:11">
      <c r="A162">
        <v>100535</v>
      </c>
      <c r="B162" s="3">
        <v>44345</v>
      </c>
      <c r="C162" s="3">
        <f t="shared" si="2"/>
        <v>44348</v>
      </c>
      <c r="D162">
        <v>3</v>
      </c>
      <c r="E162" t="s">
        <v>11</v>
      </c>
      <c r="F162">
        <v>1</v>
      </c>
      <c r="G162" t="str">
        <f>VLOOKUP(F162,Sheet2!$A$1:$B$4,2,0)</f>
        <v>symtomatic</v>
      </c>
      <c r="H162" t="s">
        <v>12</v>
      </c>
      <c r="I162">
        <v>28</v>
      </c>
      <c r="J162" t="str">
        <f>VLOOKUP(F162,Sheet2!$A$2:$D$5,4,0)</f>
        <v>general</v>
      </c>
      <c r="K162" t="str">
        <f>VLOOKUP(G162,Sheet2!B:E,4,0)</f>
        <v>&gt;93</v>
      </c>
    </row>
    <row r="163" spans="1:11">
      <c r="A163">
        <v>100536</v>
      </c>
      <c r="B163" s="3">
        <v>44345</v>
      </c>
      <c r="C163" s="3">
        <f t="shared" si="2"/>
        <v>44352</v>
      </c>
      <c r="D163">
        <v>7</v>
      </c>
      <c r="E163" t="s">
        <v>13</v>
      </c>
      <c r="F163">
        <v>3</v>
      </c>
      <c r="G163" t="str">
        <f>VLOOKUP(F163,Sheet2!$A$1:$B$4,2,0)</f>
        <v>emergency treatment</v>
      </c>
      <c r="H163" t="s">
        <v>12</v>
      </c>
      <c r="I163">
        <v>56</v>
      </c>
      <c r="J163" t="str">
        <f>VLOOKUP(F163,Sheet2!$A$2:$D$5,4,0)</f>
        <v>respiratory</v>
      </c>
      <c r="K163" t="str">
        <f>VLOOKUP(G163,Sheet2!B:E,4,0)</f>
        <v>&lt;88</v>
      </c>
    </row>
    <row r="164" spans="1:11">
      <c r="A164">
        <v>100537</v>
      </c>
      <c r="B164" s="3">
        <v>44345</v>
      </c>
      <c r="C164" s="3">
        <f t="shared" si="2"/>
        <v>44358</v>
      </c>
      <c r="D164">
        <v>13</v>
      </c>
      <c r="E164" t="s">
        <v>11</v>
      </c>
      <c r="F164">
        <v>2</v>
      </c>
      <c r="G164" t="str">
        <f>VLOOKUP(F164,Sheet2!$A$1:$B$4,2,0)</f>
        <v>definative</v>
      </c>
      <c r="H164" t="s">
        <v>12</v>
      </c>
      <c r="I164">
        <v>24</v>
      </c>
      <c r="J164" t="str">
        <f>VLOOKUP(F164,Sheet2!$A$2:$D$5,4,0)</f>
        <v>oxygen</v>
      </c>
      <c r="K164" t="str">
        <f>VLOOKUP(G164,Sheet2!B:E,4,0)</f>
        <v>88-92</v>
      </c>
    </row>
    <row r="165" spans="1:11">
      <c r="A165">
        <v>100538</v>
      </c>
      <c r="B165" s="3">
        <v>44345</v>
      </c>
      <c r="C165" s="3">
        <f t="shared" si="2"/>
        <v>44355</v>
      </c>
      <c r="D165">
        <v>10</v>
      </c>
      <c r="E165" t="s">
        <v>11</v>
      </c>
      <c r="F165">
        <v>2</v>
      </c>
      <c r="G165" t="str">
        <f>VLOOKUP(F165,Sheet2!$A$1:$B$4,2,0)</f>
        <v>definative</v>
      </c>
      <c r="H165" t="s">
        <v>12</v>
      </c>
      <c r="I165">
        <v>12</v>
      </c>
      <c r="J165" t="str">
        <f>VLOOKUP(F165,Sheet2!$A$2:$D$5,4,0)</f>
        <v>oxygen</v>
      </c>
      <c r="K165" t="str">
        <f>VLOOKUP(G165,Sheet2!B:E,4,0)</f>
        <v>88-92</v>
      </c>
    </row>
    <row r="166" spans="1:11">
      <c r="A166">
        <v>100539</v>
      </c>
      <c r="B166" s="3">
        <v>44345</v>
      </c>
      <c r="C166" s="3">
        <f t="shared" si="2"/>
        <v>44351</v>
      </c>
      <c r="D166">
        <v>6</v>
      </c>
      <c r="E166" t="s">
        <v>13</v>
      </c>
      <c r="F166">
        <v>3</v>
      </c>
      <c r="G166" t="str">
        <f>VLOOKUP(F166,Sheet2!$A$1:$B$4,2,0)</f>
        <v>emergency treatment</v>
      </c>
      <c r="H166" t="s">
        <v>12</v>
      </c>
      <c r="I166">
        <v>7</v>
      </c>
      <c r="J166" t="str">
        <f>VLOOKUP(F166,Sheet2!$A$2:$D$5,4,0)</f>
        <v>respiratory</v>
      </c>
      <c r="K166" t="str">
        <f>VLOOKUP(G166,Sheet2!B:E,4,0)</f>
        <v>&lt;88</v>
      </c>
    </row>
    <row r="167" spans="1:11">
      <c r="A167">
        <v>100540</v>
      </c>
      <c r="B167" s="3">
        <v>44345</v>
      </c>
      <c r="C167" s="3">
        <f t="shared" si="2"/>
        <v>44349</v>
      </c>
      <c r="D167">
        <v>4</v>
      </c>
      <c r="E167" t="s">
        <v>13</v>
      </c>
      <c r="F167">
        <v>2</v>
      </c>
      <c r="G167" t="str">
        <f>VLOOKUP(F167,Sheet2!$A$1:$B$4,2,0)</f>
        <v>definative</v>
      </c>
      <c r="H167" t="s">
        <v>12</v>
      </c>
      <c r="I167">
        <v>9</v>
      </c>
      <c r="J167" t="str">
        <f>VLOOKUP(F167,Sheet2!$A$2:$D$5,4,0)</f>
        <v>oxygen</v>
      </c>
      <c r="K167" t="str">
        <f>VLOOKUP(G167,Sheet2!B:E,4,0)</f>
        <v>88-92</v>
      </c>
    </row>
    <row r="168" spans="1:11">
      <c r="A168">
        <v>100541</v>
      </c>
      <c r="B168" s="3">
        <v>44345</v>
      </c>
      <c r="C168" s="3">
        <f t="shared" si="2"/>
        <v>44351</v>
      </c>
      <c r="D168">
        <v>6</v>
      </c>
      <c r="E168" t="s">
        <v>13</v>
      </c>
      <c r="F168">
        <v>2</v>
      </c>
      <c r="G168" t="str">
        <f>VLOOKUP(F168,Sheet2!$A$1:$B$4,2,0)</f>
        <v>definative</v>
      </c>
      <c r="H168" t="s">
        <v>12</v>
      </c>
      <c r="I168">
        <v>6</v>
      </c>
      <c r="J168" t="str">
        <f>VLOOKUP(F168,Sheet2!$A$2:$D$5,4,0)</f>
        <v>oxygen</v>
      </c>
      <c r="K168" t="str">
        <f>VLOOKUP(G168,Sheet2!B:E,4,0)</f>
        <v>88-92</v>
      </c>
    </row>
    <row r="169" spans="1:11">
      <c r="A169">
        <v>100542</v>
      </c>
      <c r="B169" s="3">
        <v>44345</v>
      </c>
      <c r="C169" s="3">
        <f t="shared" si="2"/>
        <v>44349</v>
      </c>
      <c r="D169">
        <v>4</v>
      </c>
      <c r="E169" t="s">
        <v>13</v>
      </c>
      <c r="F169">
        <v>2</v>
      </c>
      <c r="G169" t="str">
        <f>VLOOKUP(F169,Sheet2!$A$1:$B$4,2,0)</f>
        <v>definative</v>
      </c>
      <c r="H169" t="s">
        <v>12</v>
      </c>
      <c r="I169">
        <v>16</v>
      </c>
      <c r="J169" t="str">
        <f>VLOOKUP(F169,Sheet2!$A$2:$D$5,4,0)</f>
        <v>oxygen</v>
      </c>
      <c r="K169" t="str">
        <f>VLOOKUP(G169,Sheet2!B:E,4,0)</f>
        <v>88-92</v>
      </c>
    </row>
    <row r="170" spans="1:11">
      <c r="A170">
        <v>100543</v>
      </c>
      <c r="B170" s="3">
        <v>44345</v>
      </c>
      <c r="C170" s="3">
        <f t="shared" si="2"/>
        <v>44357</v>
      </c>
      <c r="D170">
        <v>12</v>
      </c>
      <c r="E170" t="s">
        <v>11</v>
      </c>
      <c r="F170">
        <v>1</v>
      </c>
      <c r="G170" t="str">
        <f>VLOOKUP(F170,Sheet2!$A$1:$B$4,2,0)</f>
        <v>symtomatic</v>
      </c>
      <c r="H170" t="s">
        <v>12</v>
      </c>
      <c r="I170">
        <v>40</v>
      </c>
      <c r="J170" t="str">
        <f>VLOOKUP(F170,Sheet2!$A$2:$D$5,4,0)</f>
        <v>general</v>
      </c>
      <c r="K170" t="str">
        <f>VLOOKUP(G170,Sheet2!B:E,4,0)</f>
        <v>&gt;93</v>
      </c>
    </row>
    <row r="171" spans="1:11">
      <c r="A171">
        <v>100544</v>
      </c>
      <c r="B171" s="3">
        <v>44345</v>
      </c>
      <c r="C171" s="3">
        <f t="shared" si="2"/>
        <v>44353</v>
      </c>
      <c r="D171">
        <v>8</v>
      </c>
      <c r="E171" t="s">
        <v>13</v>
      </c>
      <c r="F171">
        <v>2</v>
      </c>
      <c r="G171" t="str">
        <f>VLOOKUP(F171,Sheet2!$A$1:$B$4,2,0)</f>
        <v>definative</v>
      </c>
      <c r="H171" t="s">
        <v>12</v>
      </c>
      <c r="I171">
        <v>50</v>
      </c>
      <c r="J171" t="str">
        <f>VLOOKUP(F171,Sheet2!$A$2:$D$5,4,0)</f>
        <v>oxygen</v>
      </c>
      <c r="K171" t="str">
        <f>VLOOKUP(G171,Sheet2!B:E,4,0)</f>
        <v>88-92</v>
      </c>
    </row>
    <row r="172" spans="1:11">
      <c r="A172">
        <v>100533</v>
      </c>
      <c r="B172" s="3">
        <v>44345</v>
      </c>
      <c r="C172" s="3">
        <f t="shared" si="2"/>
        <v>44356</v>
      </c>
      <c r="D172">
        <v>11</v>
      </c>
      <c r="E172" t="s">
        <v>13</v>
      </c>
      <c r="F172">
        <v>1</v>
      </c>
      <c r="G172" t="str">
        <f>VLOOKUP(F172,Sheet2!$A$1:$B$4,2,0)</f>
        <v>symtomatic</v>
      </c>
      <c r="H172" t="s">
        <v>12</v>
      </c>
      <c r="I172">
        <v>9</v>
      </c>
      <c r="J172" t="str">
        <f>VLOOKUP(F172,Sheet2!$A$2:$D$5,4,0)</f>
        <v>general</v>
      </c>
      <c r="K172" t="str">
        <f>VLOOKUP(G172,Sheet2!B:E,4,0)</f>
        <v>&gt;93</v>
      </c>
    </row>
    <row r="173" spans="1:11">
      <c r="A173">
        <v>100534</v>
      </c>
      <c r="B173" s="3">
        <v>44345</v>
      </c>
      <c r="C173" s="3">
        <f t="shared" si="2"/>
        <v>44354</v>
      </c>
      <c r="D173">
        <v>9</v>
      </c>
      <c r="E173" t="s">
        <v>11</v>
      </c>
      <c r="F173">
        <v>1</v>
      </c>
      <c r="G173" t="str">
        <f>VLOOKUP(F173,Sheet2!$A$1:$B$4,2,0)</f>
        <v>symtomatic</v>
      </c>
      <c r="H173" t="s">
        <v>12</v>
      </c>
      <c r="I173">
        <v>11</v>
      </c>
      <c r="J173" t="str">
        <f>VLOOKUP(F173,Sheet2!$A$2:$D$5,4,0)</f>
        <v>general</v>
      </c>
      <c r="K173" t="str">
        <f>VLOOKUP(G173,Sheet2!B:E,4,0)</f>
        <v>&gt;93</v>
      </c>
    </row>
    <row r="174" spans="1:11">
      <c r="A174">
        <v>100535</v>
      </c>
      <c r="B174" s="3">
        <v>44345</v>
      </c>
      <c r="C174" s="3">
        <f t="shared" si="2"/>
        <v>44359</v>
      </c>
      <c r="D174">
        <v>14</v>
      </c>
      <c r="E174" t="s">
        <v>11</v>
      </c>
      <c r="F174">
        <v>1</v>
      </c>
      <c r="G174" t="str">
        <f>VLOOKUP(F174,Sheet2!$A$1:$B$4,2,0)</f>
        <v>symtomatic</v>
      </c>
      <c r="H174" t="s">
        <v>12</v>
      </c>
      <c r="I174">
        <v>3</v>
      </c>
      <c r="J174" t="str">
        <f>VLOOKUP(F174,Sheet2!$A$2:$D$5,4,0)</f>
        <v>general</v>
      </c>
      <c r="K174" t="str">
        <f>VLOOKUP(G174,Sheet2!B:E,4,0)</f>
        <v>&gt;93</v>
      </c>
    </row>
    <row r="175" spans="1:11">
      <c r="A175">
        <v>100536</v>
      </c>
      <c r="B175" s="3">
        <v>44345</v>
      </c>
      <c r="C175" s="3">
        <f t="shared" si="2"/>
        <v>44348</v>
      </c>
      <c r="D175">
        <v>3</v>
      </c>
      <c r="E175" t="s">
        <v>13</v>
      </c>
      <c r="F175">
        <v>1</v>
      </c>
      <c r="G175" t="str">
        <f>VLOOKUP(F175,Sheet2!$A$1:$B$4,2,0)</f>
        <v>symtomatic</v>
      </c>
      <c r="H175" t="s">
        <v>12</v>
      </c>
      <c r="I175">
        <v>3</v>
      </c>
      <c r="J175" t="str">
        <f>VLOOKUP(F175,Sheet2!$A$2:$D$5,4,0)</f>
        <v>general</v>
      </c>
      <c r="K175" t="str">
        <f>VLOOKUP(G175,Sheet2!B:E,4,0)</f>
        <v>&gt;93</v>
      </c>
    </row>
    <row r="176" spans="1:11">
      <c r="A176">
        <v>100537</v>
      </c>
      <c r="B176" s="3">
        <v>44345</v>
      </c>
      <c r="C176" s="3">
        <f t="shared" si="2"/>
        <v>44360</v>
      </c>
      <c r="D176">
        <v>15</v>
      </c>
      <c r="E176" t="s">
        <v>11</v>
      </c>
      <c r="F176">
        <v>2</v>
      </c>
      <c r="G176" t="str">
        <f>VLOOKUP(F176,Sheet2!$A$1:$B$4,2,0)</f>
        <v>definative</v>
      </c>
      <c r="H176" t="s">
        <v>12</v>
      </c>
      <c r="I176">
        <v>48</v>
      </c>
      <c r="J176" t="str">
        <f>VLOOKUP(F176,Sheet2!$A$2:$D$5,4,0)</f>
        <v>oxygen</v>
      </c>
      <c r="K176" t="str">
        <f>VLOOKUP(G176,Sheet2!B:E,4,0)</f>
        <v>88-92</v>
      </c>
    </row>
    <row r="177" spans="1:11">
      <c r="A177">
        <v>100542</v>
      </c>
      <c r="B177" s="3">
        <v>44345</v>
      </c>
      <c r="C177" s="3">
        <f t="shared" si="2"/>
        <v>44352</v>
      </c>
      <c r="D177">
        <v>7</v>
      </c>
      <c r="E177" t="s">
        <v>11</v>
      </c>
      <c r="F177">
        <v>2</v>
      </c>
      <c r="G177" t="str">
        <f>VLOOKUP(F177,Sheet2!$A$1:$B$4,2,0)</f>
        <v>definative</v>
      </c>
      <c r="H177" t="s">
        <v>12</v>
      </c>
      <c r="I177">
        <v>15</v>
      </c>
      <c r="J177" t="str">
        <f>VLOOKUP(F177,Sheet2!$A$2:$D$5,4,0)</f>
        <v>oxygen</v>
      </c>
      <c r="K177" t="str">
        <f>VLOOKUP(G177,Sheet2!B:E,4,0)</f>
        <v>88-92</v>
      </c>
    </row>
    <row r="178" spans="1:11">
      <c r="A178">
        <v>100543</v>
      </c>
      <c r="B178" s="3">
        <v>44345</v>
      </c>
      <c r="C178" s="3">
        <f t="shared" si="2"/>
        <v>44351</v>
      </c>
      <c r="D178">
        <v>6</v>
      </c>
      <c r="E178" t="s">
        <v>13</v>
      </c>
      <c r="F178">
        <v>2</v>
      </c>
      <c r="G178" t="str">
        <f>VLOOKUP(F178,Sheet2!$A$1:$B$4,2,0)</f>
        <v>definative</v>
      </c>
      <c r="H178" t="s">
        <v>12</v>
      </c>
      <c r="I178">
        <v>22</v>
      </c>
      <c r="J178" t="str">
        <f>VLOOKUP(F178,Sheet2!$A$2:$D$5,4,0)</f>
        <v>oxygen</v>
      </c>
      <c r="K178" t="str">
        <f>VLOOKUP(G178,Sheet2!B:E,4,0)</f>
        <v>88-92</v>
      </c>
    </row>
    <row r="179" spans="1:11">
      <c r="A179">
        <v>100544</v>
      </c>
      <c r="B179" s="3">
        <v>44345</v>
      </c>
      <c r="C179" s="3">
        <f t="shared" si="2"/>
        <v>44359</v>
      </c>
      <c r="D179">
        <v>14</v>
      </c>
      <c r="E179" t="s">
        <v>13</v>
      </c>
      <c r="F179">
        <v>2</v>
      </c>
      <c r="G179" t="str">
        <f>VLOOKUP(F179,Sheet2!$A$1:$B$4,2,0)</f>
        <v>definative</v>
      </c>
      <c r="H179" t="s">
        <v>12</v>
      </c>
      <c r="I179">
        <v>57</v>
      </c>
      <c r="J179" t="str">
        <f>VLOOKUP(F179,Sheet2!$A$2:$D$5,4,0)</f>
        <v>oxygen</v>
      </c>
      <c r="K179" t="str">
        <f>VLOOKUP(G179,Sheet2!B:E,4,0)</f>
        <v>88-92</v>
      </c>
    </row>
    <row r="180" spans="1:11">
      <c r="A180">
        <v>100533</v>
      </c>
      <c r="B180" s="3">
        <v>44345</v>
      </c>
      <c r="C180" s="3">
        <f t="shared" si="2"/>
        <v>44351</v>
      </c>
      <c r="D180">
        <v>6</v>
      </c>
      <c r="E180" t="s">
        <v>11</v>
      </c>
      <c r="F180">
        <v>2</v>
      </c>
      <c r="G180" t="str">
        <f>VLOOKUP(F180,Sheet2!$A$1:$B$4,2,0)</f>
        <v>definative</v>
      </c>
      <c r="H180" t="s">
        <v>12</v>
      </c>
      <c r="I180">
        <v>11</v>
      </c>
      <c r="J180" t="str">
        <f>VLOOKUP(F180,Sheet2!$A$2:$D$5,4,0)</f>
        <v>oxygen</v>
      </c>
      <c r="K180" t="str">
        <f>VLOOKUP(G180,Sheet2!B:E,4,0)</f>
        <v>88-92</v>
      </c>
    </row>
    <row r="181" spans="1:11">
      <c r="A181">
        <v>100534</v>
      </c>
      <c r="B181" s="3">
        <v>44345</v>
      </c>
      <c r="C181" s="3">
        <f t="shared" si="2"/>
        <v>44356</v>
      </c>
      <c r="D181">
        <v>11</v>
      </c>
      <c r="E181" t="s">
        <v>11</v>
      </c>
      <c r="F181">
        <v>2</v>
      </c>
      <c r="G181" t="str">
        <f>VLOOKUP(F181,Sheet2!$A$1:$B$4,2,0)</f>
        <v>definative</v>
      </c>
      <c r="H181" t="s">
        <v>12</v>
      </c>
      <c r="I181">
        <v>45</v>
      </c>
      <c r="J181" t="str">
        <f>VLOOKUP(F181,Sheet2!$A$2:$D$5,4,0)</f>
        <v>oxygen</v>
      </c>
      <c r="K181" t="str">
        <f>VLOOKUP(G181,Sheet2!B:E,4,0)</f>
        <v>88-92</v>
      </c>
    </row>
    <row r="182" spans="1:11">
      <c r="A182">
        <v>100535</v>
      </c>
      <c r="B182" s="3">
        <v>44345</v>
      </c>
      <c r="C182" s="3">
        <f t="shared" si="2"/>
        <v>44359</v>
      </c>
      <c r="D182">
        <v>14</v>
      </c>
      <c r="E182" t="s">
        <v>11</v>
      </c>
      <c r="F182">
        <v>2</v>
      </c>
      <c r="G182" t="str">
        <f>VLOOKUP(F182,Sheet2!$A$1:$B$4,2,0)</f>
        <v>definative</v>
      </c>
      <c r="H182" t="s">
        <v>12</v>
      </c>
      <c r="I182">
        <v>7</v>
      </c>
      <c r="J182" t="str">
        <f>VLOOKUP(F182,Sheet2!$A$2:$D$5,4,0)</f>
        <v>oxygen</v>
      </c>
      <c r="K182" t="str">
        <f>VLOOKUP(G182,Sheet2!B:E,4,0)</f>
        <v>88-92</v>
      </c>
    </row>
    <row r="183" spans="1:11">
      <c r="A183">
        <v>100536</v>
      </c>
      <c r="B183" s="3">
        <v>44345</v>
      </c>
      <c r="C183" s="3">
        <f t="shared" si="2"/>
        <v>44358</v>
      </c>
      <c r="D183">
        <v>13</v>
      </c>
      <c r="E183" t="s">
        <v>13</v>
      </c>
      <c r="F183">
        <v>2</v>
      </c>
      <c r="G183" t="str">
        <f>VLOOKUP(F183,Sheet2!$A$1:$B$4,2,0)</f>
        <v>definative</v>
      </c>
      <c r="H183" t="s">
        <v>12</v>
      </c>
      <c r="I183">
        <v>55</v>
      </c>
      <c r="J183" t="str">
        <f>VLOOKUP(F183,Sheet2!$A$2:$D$5,4,0)</f>
        <v>oxygen</v>
      </c>
      <c r="K183" t="str">
        <f>VLOOKUP(G183,Sheet2!B:E,4,0)</f>
        <v>88-92</v>
      </c>
    </row>
    <row r="184" spans="1:11">
      <c r="A184">
        <v>100537</v>
      </c>
      <c r="B184" s="3">
        <v>44345</v>
      </c>
      <c r="C184" s="3">
        <f t="shared" si="2"/>
        <v>44357</v>
      </c>
      <c r="D184">
        <v>12</v>
      </c>
      <c r="E184" t="s">
        <v>13</v>
      </c>
      <c r="F184">
        <v>2</v>
      </c>
      <c r="G184" t="str">
        <f>VLOOKUP(F184,Sheet2!$A$1:$B$4,2,0)</f>
        <v>definative</v>
      </c>
      <c r="H184" t="s">
        <v>12</v>
      </c>
      <c r="I184">
        <v>59</v>
      </c>
      <c r="J184" t="str">
        <f>VLOOKUP(F184,Sheet2!$A$2:$D$5,4,0)</f>
        <v>oxygen</v>
      </c>
      <c r="K184" t="str">
        <f>VLOOKUP(G184,Sheet2!B:E,4,0)</f>
        <v>88-92</v>
      </c>
    </row>
    <row r="185" spans="1:11">
      <c r="A185">
        <v>100538</v>
      </c>
      <c r="B185" s="3">
        <v>44345</v>
      </c>
      <c r="C185" s="3">
        <f t="shared" si="2"/>
        <v>44358</v>
      </c>
      <c r="D185">
        <v>13</v>
      </c>
      <c r="E185" t="s">
        <v>13</v>
      </c>
      <c r="F185">
        <v>1</v>
      </c>
      <c r="G185" t="str">
        <f>VLOOKUP(F185,Sheet2!$A$1:$B$4,2,0)</f>
        <v>symtomatic</v>
      </c>
      <c r="H185" t="s">
        <v>12</v>
      </c>
      <c r="I185">
        <v>6</v>
      </c>
      <c r="J185" t="str">
        <f>VLOOKUP(F185,Sheet2!$A$2:$D$5,4,0)</f>
        <v>general</v>
      </c>
      <c r="K185" t="str">
        <f>VLOOKUP(G185,Sheet2!B:E,4,0)</f>
        <v>&gt;93</v>
      </c>
    </row>
    <row r="186" spans="1:11">
      <c r="A186">
        <v>100539</v>
      </c>
      <c r="B186" s="3">
        <v>44345</v>
      </c>
      <c r="C186" s="3">
        <f t="shared" si="2"/>
        <v>44348</v>
      </c>
      <c r="D186">
        <v>3</v>
      </c>
      <c r="E186" t="s">
        <v>11</v>
      </c>
      <c r="F186">
        <v>3</v>
      </c>
      <c r="G186" t="str">
        <f>VLOOKUP(F186,Sheet2!$A$1:$B$4,2,0)</f>
        <v>emergency treatment</v>
      </c>
      <c r="H186" t="s">
        <v>12</v>
      </c>
      <c r="I186">
        <v>46</v>
      </c>
      <c r="J186" t="str">
        <f>VLOOKUP(F186,Sheet2!$A$2:$D$5,4,0)</f>
        <v>respiratory</v>
      </c>
      <c r="K186" t="str">
        <f>VLOOKUP(G186,Sheet2!B:E,4,0)</f>
        <v>&lt;88</v>
      </c>
    </row>
    <row r="187" spans="1:11">
      <c r="A187">
        <v>100540</v>
      </c>
      <c r="B187" s="3">
        <v>44345</v>
      </c>
      <c r="C187" s="3">
        <f t="shared" si="2"/>
        <v>44352</v>
      </c>
      <c r="D187">
        <v>7</v>
      </c>
      <c r="E187" t="s">
        <v>11</v>
      </c>
      <c r="F187">
        <v>1</v>
      </c>
      <c r="G187" t="str">
        <f>VLOOKUP(F187,Sheet2!$A$1:$B$4,2,0)</f>
        <v>symtomatic</v>
      </c>
      <c r="H187" t="s">
        <v>12</v>
      </c>
      <c r="I187">
        <v>23</v>
      </c>
      <c r="J187" t="str">
        <f>VLOOKUP(F187,Sheet2!$A$2:$D$5,4,0)</f>
        <v>general</v>
      </c>
      <c r="K187" t="str">
        <f>VLOOKUP(G187,Sheet2!B:E,4,0)</f>
        <v>&gt;93</v>
      </c>
    </row>
    <row r="188" spans="1:11">
      <c r="A188">
        <v>100541</v>
      </c>
      <c r="B188" s="3">
        <v>44345</v>
      </c>
      <c r="C188" s="3">
        <f t="shared" si="2"/>
        <v>44352</v>
      </c>
      <c r="D188">
        <v>7</v>
      </c>
      <c r="E188" t="s">
        <v>13</v>
      </c>
      <c r="F188">
        <v>2</v>
      </c>
      <c r="G188" t="str">
        <f>VLOOKUP(F188,Sheet2!$A$1:$B$4,2,0)</f>
        <v>definative</v>
      </c>
      <c r="H188" t="s">
        <v>12</v>
      </c>
      <c r="I188">
        <v>38</v>
      </c>
      <c r="J188" t="str">
        <f>VLOOKUP(F188,Sheet2!$A$2:$D$5,4,0)</f>
        <v>oxygen</v>
      </c>
      <c r="K188" t="str">
        <f>VLOOKUP(G188,Sheet2!B:E,4,0)</f>
        <v>88-92</v>
      </c>
    </row>
    <row r="189" spans="1:11">
      <c r="A189">
        <v>100542</v>
      </c>
      <c r="B189" s="3">
        <v>44345</v>
      </c>
      <c r="C189" s="3">
        <f t="shared" si="2"/>
        <v>44359</v>
      </c>
      <c r="D189">
        <v>14</v>
      </c>
      <c r="E189" t="s">
        <v>13</v>
      </c>
      <c r="F189">
        <v>1</v>
      </c>
      <c r="G189" t="str">
        <f>VLOOKUP(F189,Sheet2!$A$1:$B$4,2,0)</f>
        <v>symtomatic</v>
      </c>
      <c r="H189" t="s">
        <v>12</v>
      </c>
      <c r="I189">
        <v>9</v>
      </c>
      <c r="J189" t="str">
        <f>VLOOKUP(F189,Sheet2!$A$2:$D$5,4,0)</f>
        <v>general</v>
      </c>
      <c r="K189" t="str">
        <f>VLOOKUP(G189,Sheet2!B:E,4,0)</f>
        <v>&gt;93</v>
      </c>
    </row>
    <row r="190" spans="1:11">
      <c r="A190">
        <v>100543</v>
      </c>
      <c r="B190" s="3">
        <v>44345</v>
      </c>
      <c r="C190" s="3">
        <f t="shared" si="2"/>
        <v>44352</v>
      </c>
      <c r="D190">
        <v>7</v>
      </c>
      <c r="E190" t="s">
        <v>11</v>
      </c>
      <c r="F190">
        <v>1</v>
      </c>
      <c r="G190" t="str">
        <f>VLOOKUP(F190,Sheet2!$A$1:$B$4,2,0)</f>
        <v>symtomatic</v>
      </c>
      <c r="H190" t="s">
        <v>12</v>
      </c>
      <c r="I190">
        <v>41</v>
      </c>
      <c r="J190" t="str">
        <f>VLOOKUP(F190,Sheet2!$A$2:$D$5,4,0)</f>
        <v>general</v>
      </c>
      <c r="K190" t="str">
        <f>VLOOKUP(G190,Sheet2!B:E,4,0)</f>
        <v>&gt;93</v>
      </c>
    </row>
    <row r="191" spans="1:11">
      <c r="A191">
        <v>100544</v>
      </c>
      <c r="B191" s="3">
        <v>44345</v>
      </c>
      <c r="C191" s="3">
        <f t="shared" si="2"/>
        <v>44350</v>
      </c>
      <c r="D191">
        <v>5</v>
      </c>
      <c r="E191" t="s">
        <v>11</v>
      </c>
      <c r="F191">
        <v>2</v>
      </c>
      <c r="G191" t="str">
        <f>VLOOKUP(F191,Sheet2!$A$1:$B$4,2,0)</f>
        <v>definative</v>
      </c>
      <c r="H191" t="s">
        <v>12</v>
      </c>
      <c r="I191">
        <v>3</v>
      </c>
      <c r="J191" t="str">
        <f>VLOOKUP(F191,Sheet2!$A$2:$D$5,4,0)</f>
        <v>oxygen</v>
      </c>
      <c r="K191" t="str">
        <f>VLOOKUP(G191,Sheet2!B:E,4,0)</f>
        <v>88-92</v>
      </c>
    </row>
    <row r="192" spans="1:11">
      <c r="A192">
        <v>100533</v>
      </c>
      <c r="B192" s="3">
        <v>44345</v>
      </c>
      <c r="C192" s="3">
        <f t="shared" si="2"/>
        <v>44355</v>
      </c>
      <c r="D192">
        <v>10</v>
      </c>
      <c r="E192" t="s">
        <v>11</v>
      </c>
      <c r="F192">
        <v>3</v>
      </c>
      <c r="G192" t="str">
        <f>VLOOKUP(F192,Sheet2!$A$1:$B$4,2,0)</f>
        <v>emergency treatment</v>
      </c>
      <c r="H192" t="s">
        <v>12</v>
      </c>
      <c r="I192">
        <v>2</v>
      </c>
      <c r="J192" t="str">
        <f>VLOOKUP(F192,Sheet2!$A$2:$D$5,4,0)</f>
        <v>respiratory</v>
      </c>
      <c r="K192" t="str">
        <f>VLOOKUP(G192,Sheet2!B:E,4,0)</f>
        <v>&lt;88</v>
      </c>
    </row>
    <row r="193" spans="1:11">
      <c r="A193">
        <v>100534</v>
      </c>
      <c r="B193" s="3">
        <v>44345</v>
      </c>
      <c r="C193" s="3">
        <f t="shared" si="2"/>
        <v>44351</v>
      </c>
      <c r="D193">
        <v>6</v>
      </c>
      <c r="E193" t="s">
        <v>13</v>
      </c>
      <c r="F193">
        <v>2</v>
      </c>
      <c r="G193" t="str">
        <f>VLOOKUP(F193,Sheet2!$A$1:$B$4,2,0)</f>
        <v>definative</v>
      </c>
      <c r="H193" t="s">
        <v>12</v>
      </c>
      <c r="I193">
        <v>50</v>
      </c>
      <c r="J193" t="str">
        <f>VLOOKUP(F193,Sheet2!$A$2:$D$5,4,0)</f>
        <v>oxygen</v>
      </c>
      <c r="K193" t="str">
        <f>VLOOKUP(G193,Sheet2!B:E,4,0)</f>
        <v>88-92</v>
      </c>
    </row>
    <row r="194" spans="1:11">
      <c r="A194">
        <v>100535</v>
      </c>
      <c r="B194" s="3">
        <v>44345</v>
      </c>
      <c r="C194" s="3">
        <f t="shared" si="2"/>
        <v>44348</v>
      </c>
      <c r="D194">
        <v>3</v>
      </c>
      <c r="E194" t="s">
        <v>13</v>
      </c>
      <c r="F194">
        <v>2</v>
      </c>
      <c r="G194" t="str">
        <f>VLOOKUP(F194,Sheet2!$A$1:$B$4,2,0)</f>
        <v>definative</v>
      </c>
      <c r="H194" t="s">
        <v>12</v>
      </c>
      <c r="I194">
        <v>46</v>
      </c>
      <c r="J194" t="str">
        <f>VLOOKUP(F194,Sheet2!$A$2:$D$5,4,0)</f>
        <v>oxygen</v>
      </c>
      <c r="K194" t="str">
        <f>VLOOKUP(G194,Sheet2!B:E,4,0)</f>
        <v>88-92</v>
      </c>
    </row>
    <row r="195" spans="1:11">
      <c r="A195">
        <v>100536</v>
      </c>
      <c r="B195" s="3">
        <v>44345</v>
      </c>
      <c r="C195" s="3">
        <f t="shared" ref="C195:C258" si="3">B195+D195</f>
        <v>44354</v>
      </c>
      <c r="D195">
        <v>9</v>
      </c>
      <c r="E195" t="s">
        <v>13</v>
      </c>
      <c r="F195">
        <v>1</v>
      </c>
      <c r="G195" t="str">
        <f>VLOOKUP(F195,Sheet2!$A$1:$B$4,2,0)</f>
        <v>symtomatic</v>
      </c>
      <c r="H195" t="s">
        <v>12</v>
      </c>
      <c r="I195">
        <v>23</v>
      </c>
      <c r="J195" t="str">
        <f>VLOOKUP(F195,Sheet2!$A$2:$D$5,4,0)</f>
        <v>general</v>
      </c>
      <c r="K195" t="str">
        <f>VLOOKUP(G195,Sheet2!B:E,4,0)</f>
        <v>&gt;93</v>
      </c>
    </row>
    <row r="196" spans="1:11">
      <c r="A196">
        <v>100537</v>
      </c>
      <c r="B196" s="3">
        <v>44345</v>
      </c>
      <c r="C196" s="3">
        <f t="shared" si="3"/>
        <v>44348</v>
      </c>
      <c r="D196">
        <v>3</v>
      </c>
      <c r="E196" t="s">
        <v>13</v>
      </c>
      <c r="F196">
        <v>1</v>
      </c>
      <c r="G196" t="str">
        <f>VLOOKUP(F196,Sheet2!$A$1:$B$4,2,0)</f>
        <v>symtomatic</v>
      </c>
      <c r="H196" t="s">
        <v>12</v>
      </c>
      <c r="I196">
        <v>18</v>
      </c>
      <c r="J196" t="str">
        <f>VLOOKUP(F196,Sheet2!$A$2:$D$5,4,0)</f>
        <v>general</v>
      </c>
      <c r="K196" t="str">
        <f>VLOOKUP(G196,Sheet2!B:E,4,0)</f>
        <v>&gt;93</v>
      </c>
    </row>
    <row r="197" spans="1:11">
      <c r="A197">
        <v>100538</v>
      </c>
      <c r="B197" s="3">
        <v>44345</v>
      </c>
      <c r="C197" s="3">
        <f t="shared" si="3"/>
        <v>44359</v>
      </c>
      <c r="D197">
        <v>14</v>
      </c>
      <c r="E197" t="s">
        <v>13</v>
      </c>
      <c r="F197">
        <v>2</v>
      </c>
      <c r="G197" t="str">
        <f>VLOOKUP(F197,Sheet2!$A$1:$B$4,2,0)</f>
        <v>definative</v>
      </c>
      <c r="H197" t="s">
        <v>12</v>
      </c>
      <c r="I197">
        <v>9</v>
      </c>
      <c r="J197" t="str">
        <f>VLOOKUP(F197,Sheet2!$A$2:$D$5,4,0)</f>
        <v>oxygen</v>
      </c>
      <c r="K197" t="str">
        <f>VLOOKUP(G197,Sheet2!B:E,4,0)</f>
        <v>88-92</v>
      </c>
    </row>
    <row r="198" spans="1:11">
      <c r="A198">
        <v>100539</v>
      </c>
      <c r="B198" s="3">
        <v>44345</v>
      </c>
      <c r="C198" s="3">
        <f t="shared" si="3"/>
        <v>44356</v>
      </c>
      <c r="D198">
        <v>11</v>
      </c>
      <c r="E198" t="s">
        <v>11</v>
      </c>
      <c r="F198">
        <v>1</v>
      </c>
      <c r="G198" t="str">
        <f>VLOOKUP(F198,Sheet2!$A$1:$B$4,2,0)</f>
        <v>symtomatic</v>
      </c>
      <c r="H198" t="s">
        <v>12</v>
      </c>
      <c r="I198">
        <v>27</v>
      </c>
      <c r="J198" t="str">
        <f>VLOOKUP(F198,Sheet2!$A$2:$D$5,4,0)</f>
        <v>general</v>
      </c>
      <c r="K198" t="str">
        <f>VLOOKUP(G198,Sheet2!B:E,4,0)</f>
        <v>&gt;93</v>
      </c>
    </row>
    <row r="199" spans="1:11">
      <c r="A199">
        <v>100540</v>
      </c>
      <c r="B199" s="3">
        <v>44345</v>
      </c>
      <c r="C199" s="3">
        <f t="shared" si="3"/>
        <v>44349</v>
      </c>
      <c r="D199">
        <v>4</v>
      </c>
      <c r="E199" t="s">
        <v>11</v>
      </c>
      <c r="F199">
        <v>1</v>
      </c>
      <c r="G199" t="str">
        <f>VLOOKUP(F199,Sheet2!$A$1:$B$4,2,0)</f>
        <v>symtomatic</v>
      </c>
      <c r="H199" t="s">
        <v>12</v>
      </c>
      <c r="I199">
        <v>49</v>
      </c>
      <c r="J199" t="str">
        <f>VLOOKUP(F199,Sheet2!$A$2:$D$5,4,0)</f>
        <v>general</v>
      </c>
      <c r="K199" t="str">
        <f>VLOOKUP(G199,Sheet2!B:E,4,0)</f>
        <v>&gt;93</v>
      </c>
    </row>
    <row r="200" spans="1:11">
      <c r="A200">
        <v>100541</v>
      </c>
      <c r="B200" s="3">
        <v>44345</v>
      </c>
      <c r="C200" s="3">
        <f t="shared" si="3"/>
        <v>44355</v>
      </c>
      <c r="D200">
        <v>10</v>
      </c>
      <c r="E200" t="s">
        <v>13</v>
      </c>
      <c r="F200">
        <v>2</v>
      </c>
      <c r="G200" t="str">
        <f>VLOOKUP(F200,Sheet2!$A$1:$B$4,2,0)</f>
        <v>definative</v>
      </c>
      <c r="H200" t="s">
        <v>12</v>
      </c>
      <c r="I200">
        <v>31</v>
      </c>
      <c r="J200" t="str">
        <f>VLOOKUP(F200,Sheet2!$A$2:$D$5,4,0)</f>
        <v>oxygen</v>
      </c>
      <c r="K200" t="str">
        <f>VLOOKUP(G200,Sheet2!B:E,4,0)</f>
        <v>88-92</v>
      </c>
    </row>
    <row r="201" spans="1:11">
      <c r="A201">
        <v>100542</v>
      </c>
      <c r="B201" s="3">
        <v>44345</v>
      </c>
      <c r="C201" s="3">
        <f t="shared" si="3"/>
        <v>44357</v>
      </c>
      <c r="D201">
        <v>12</v>
      </c>
      <c r="E201" t="s">
        <v>11</v>
      </c>
      <c r="F201">
        <v>2</v>
      </c>
      <c r="G201" t="str">
        <f>VLOOKUP(F201,Sheet2!$A$1:$B$4,2,0)</f>
        <v>definative</v>
      </c>
      <c r="H201" t="s">
        <v>12</v>
      </c>
      <c r="I201">
        <v>9</v>
      </c>
      <c r="J201" t="str">
        <f>VLOOKUP(F201,Sheet2!$A$2:$D$5,4,0)</f>
        <v>oxygen</v>
      </c>
      <c r="K201" t="str">
        <f>VLOOKUP(G201,Sheet2!B:E,4,0)</f>
        <v>88-92</v>
      </c>
    </row>
    <row r="202" spans="1:11">
      <c r="A202">
        <v>100543</v>
      </c>
      <c r="B202" s="3">
        <v>44345</v>
      </c>
      <c r="C202" s="3">
        <f t="shared" si="3"/>
        <v>44354</v>
      </c>
      <c r="D202">
        <v>9</v>
      </c>
      <c r="E202" t="s">
        <v>11</v>
      </c>
      <c r="F202">
        <v>2</v>
      </c>
      <c r="G202" t="str">
        <f>VLOOKUP(F202,Sheet2!$A$1:$B$4,2,0)</f>
        <v>definative</v>
      </c>
      <c r="H202" t="s">
        <v>12</v>
      </c>
      <c r="I202">
        <v>22</v>
      </c>
      <c r="J202" t="str">
        <f>VLOOKUP(F202,Sheet2!$A$2:$D$5,4,0)</f>
        <v>oxygen</v>
      </c>
      <c r="K202" t="str">
        <f>VLOOKUP(G202,Sheet2!B:E,4,0)</f>
        <v>88-92</v>
      </c>
    </row>
    <row r="203" spans="1:11">
      <c r="A203">
        <v>100544</v>
      </c>
      <c r="B203" s="3">
        <v>44345</v>
      </c>
      <c r="C203" s="3">
        <f t="shared" si="3"/>
        <v>44353</v>
      </c>
      <c r="D203">
        <v>8</v>
      </c>
      <c r="E203" t="s">
        <v>11</v>
      </c>
      <c r="F203">
        <v>2</v>
      </c>
      <c r="G203" t="str">
        <f>VLOOKUP(F203,Sheet2!$A$1:$B$4,2,0)</f>
        <v>definative</v>
      </c>
      <c r="H203" t="s">
        <v>12</v>
      </c>
      <c r="I203">
        <v>0</v>
      </c>
      <c r="J203" t="str">
        <f>VLOOKUP(F203,Sheet2!$A$2:$D$5,4,0)</f>
        <v>oxygen</v>
      </c>
      <c r="K203" t="str">
        <f>VLOOKUP(G203,Sheet2!B:E,4,0)</f>
        <v>88-92</v>
      </c>
    </row>
    <row r="204" spans="1:11">
      <c r="A204">
        <v>100533</v>
      </c>
      <c r="B204" s="3">
        <v>44345</v>
      </c>
      <c r="C204" s="3">
        <f t="shared" si="3"/>
        <v>44352</v>
      </c>
      <c r="D204">
        <v>7</v>
      </c>
      <c r="E204" t="s">
        <v>11</v>
      </c>
      <c r="F204">
        <v>1</v>
      </c>
      <c r="G204" t="str">
        <f>VLOOKUP(F204,Sheet2!$A$1:$B$4,2,0)</f>
        <v>symtomatic</v>
      </c>
      <c r="H204" t="s">
        <v>12</v>
      </c>
      <c r="I204">
        <v>63</v>
      </c>
      <c r="J204" t="str">
        <f>VLOOKUP(F204,Sheet2!$A$2:$D$5,4,0)</f>
        <v>general</v>
      </c>
      <c r="K204" t="str">
        <f>VLOOKUP(G204,Sheet2!B:E,4,0)</f>
        <v>&gt;93</v>
      </c>
    </row>
    <row r="205" spans="1:11">
      <c r="A205">
        <v>100534</v>
      </c>
      <c r="B205" s="3">
        <v>44345</v>
      </c>
      <c r="C205" s="3">
        <f t="shared" si="3"/>
        <v>44358</v>
      </c>
      <c r="D205">
        <v>13</v>
      </c>
      <c r="E205" t="s">
        <v>13</v>
      </c>
      <c r="F205">
        <v>1</v>
      </c>
      <c r="G205" t="str">
        <f>VLOOKUP(F205,Sheet2!$A$1:$B$4,2,0)</f>
        <v>symtomatic</v>
      </c>
      <c r="H205" t="s">
        <v>12</v>
      </c>
      <c r="I205">
        <v>25</v>
      </c>
      <c r="J205" t="str">
        <f>VLOOKUP(F205,Sheet2!$A$2:$D$5,4,0)</f>
        <v>general</v>
      </c>
      <c r="K205" t="str">
        <f>VLOOKUP(G205,Sheet2!B:E,4,0)</f>
        <v>&gt;93</v>
      </c>
    </row>
    <row r="206" spans="1:11">
      <c r="A206">
        <v>100535</v>
      </c>
      <c r="B206" s="3">
        <v>44345</v>
      </c>
      <c r="C206" s="3">
        <f t="shared" si="3"/>
        <v>44354</v>
      </c>
      <c r="D206">
        <v>9</v>
      </c>
      <c r="E206" t="s">
        <v>11</v>
      </c>
      <c r="F206">
        <v>2</v>
      </c>
      <c r="G206" t="str">
        <f>VLOOKUP(F206,Sheet2!$A$1:$B$4,2,0)</f>
        <v>definative</v>
      </c>
      <c r="H206" t="s">
        <v>12</v>
      </c>
      <c r="I206">
        <v>3</v>
      </c>
      <c r="J206" t="str">
        <f>VLOOKUP(F206,Sheet2!$A$2:$D$5,4,0)</f>
        <v>oxygen</v>
      </c>
      <c r="K206" t="str">
        <f>VLOOKUP(G206,Sheet2!B:E,4,0)</f>
        <v>88-92</v>
      </c>
    </row>
    <row r="207" spans="1:11">
      <c r="A207">
        <v>100536</v>
      </c>
      <c r="B207" s="3">
        <v>44345</v>
      </c>
      <c r="C207" s="3">
        <f t="shared" si="3"/>
        <v>44359</v>
      </c>
      <c r="D207">
        <v>14</v>
      </c>
      <c r="E207" t="s">
        <v>11</v>
      </c>
      <c r="F207">
        <v>3</v>
      </c>
      <c r="G207" t="str">
        <f>VLOOKUP(F207,Sheet2!$A$1:$B$4,2,0)</f>
        <v>emergency treatment</v>
      </c>
      <c r="H207" t="s">
        <v>12</v>
      </c>
      <c r="I207">
        <v>14</v>
      </c>
      <c r="J207" t="str">
        <f>VLOOKUP(F207,Sheet2!$A$2:$D$5,4,0)</f>
        <v>respiratory</v>
      </c>
      <c r="K207" t="str">
        <f>VLOOKUP(G207,Sheet2!B:E,4,0)</f>
        <v>&lt;88</v>
      </c>
    </row>
    <row r="208" spans="1:11">
      <c r="A208">
        <v>100526</v>
      </c>
      <c r="B208" s="3">
        <v>44345</v>
      </c>
      <c r="C208" s="3">
        <f t="shared" si="3"/>
        <v>44349</v>
      </c>
      <c r="D208">
        <v>4</v>
      </c>
      <c r="E208" t="s">
        <v>13</v>
      </c>
      <c r="F208">
        <v>2</v>
      </c>
      <c r="G208" t="str">
        <f>VLOOKUP(F208,Sheet2!$A$1:$B$4,2,0)</f>
        <v>definative</v>
      </c>
      <c r="H208" t="s">
        <v>12</v>
      </c>
      <c r="I208">
        <v>1</v>
      </c>
      <c r="J208" t="str">
        <f>VLOOKUP(F208,Sheet2!$A$2:$D$5,4,0)</f>
        <v>oxygen</v>
      </c>
      <c r="K208" t="str">
        <f>VLOOKUP(G208,Sheet2!B:E,4,0)</f>
        <v>88-92</v>
      </c>
    </row>
    <row r="209" spans="1:11">
      <c r="A209">
        <v>100527</v>
      </c>
      <c r="B209" s="3">
        <v>44345</v>
      </c>
      <c r="C209" s="3">
        <f t="shared" si="3"/>
        <v>44351</v>
      </c>
      <c r="D209">
        <v>6</v>
      </c>
      <c r="E209" t="s">
        <v>11</v>
      </c>
      <c r="F209">
        <v>2</v>
      </c>
      <c r="G209" t="str">
        <f>VLOOKUP(F209,Sheet2!$A$1:$B$4,2,0)</f>
        <v>definative</v>
      </c>
      <c r="H209" t="s">
        <v>12</v>
      </c>
      <c r="I209">
        <v>29</v>
      </c>
      <c r="J209" t="str">
        <f>VLOOKUP(F209,Sheet2!$A$2:$D$5,4,0)</f>
        <v>oxygen</v>
      </c>
      <c r="K209" t="str">
        <f>VLOOKUP(G209,Sheet2!B:E,4,0)</f>
        <v>88-92</v>
      </c>
    </row>
    <row r="210" spans="1:11">
      <c r="A210">
        <v>100528</v>
      </c>
      <c r="B210" s="3">
        <v>44345</v>
      </c>
      <c r="C210" s="3">
        <f t="shared" si="3"/>
        <v>44357</v>
      </c>
      <c r="D210">
        <v>12</v>
      </c>
      <c r="E210" t="s">
        <v>13</v>
      </c>
      <c r="F210">
        <v>1</v>
      </c>
      <c r="G210" t="str">
        <f>VLOOKUP(F210,Sheet2!$A$1:$B$4,2,0)</f>
        <v>symtomatic</v>
      </c>
      <c r="H210" t="s">
        <v>12</v>
      </c>
      <c r="I210">
        <v>57</v>
      </c>
      <c r="J210" t="str">
        <f>VLOOKUP(F210,Sheet2!$A$2:$D$5,4,0)</f>
        <v>general</v>
      </c>
      <c r="K210" t="str">
        <f>VLOOKUP(G210,Sheet2!B:E,4,0)</f>
        <v>&gt;93</v>
      </c>
    </row>
    <row r="211" spans="1:11">
      <c r="A211">
        <v>100529</v>
      </c>
      <c r="B211" s="3">
        <v>44345</v>
      </c>
      <c r="C211" s="3">
        <f t="shared" si="3"/>
        <v>44352</v>
      </c>
      <c r="D211">
        <v>7</v>
      </c>
      <c r="E211" t="s">
        <v>11</v>
      </c>
      <c r="F211">
        <v>2</v>
      </c>
      <c r="G211" t="str">
        <f>VLOOKUP(F211,Sheet2!$A$1:$B$4,2,0)</f>
        <v>definative</v>
      </c>
      <c r="H211" t="s">
        <v>12</v>
      </c>
      <c r="I211">
        <v>27</v>
      </c>
      <c r="J211" t="str">
        <f>VLOOKUP(F211,Sheet2!$A$2:$D$5,4,0)</f>
        <v>oxygen</v>
      </c>
      <c r="K211" t="str">
        <f>VLOOKUP(G211,Sheet2!B:E,4,0)</f>
        <v>88-92</v>
      </c>
    </row>
    <row r="212" spans="1:11">
      <c r="A212">
        <v>100530</v>
      </c>
      <c r="B212" s="3">
        <v>44345</v>
      </c>
      <c r="C212" s="3">
        <f t="shared" si="3"/>
        <v>44348</v>
      </c>
      <c r="D212">
        <v>3</v>
      </c>
      <c r="E212" t="s">
        <v>13</v>
      </c>
      <c r="F212">
        <v>1</v>
      </c>
      <c r="G212" t="str">
        <f>VLOOKUP(F212,Sheet2!$A$1:$B$4,2,0)</f>
        <v>symtomatic</v>
      </c>
      <c r="H212" t="s">
        <v>12</v>
      </c>
      <c r="I212">
        <v>14</v>
      </c>
      <c r="J212" t="str">
        <f>VLOOKUP(F212,Sheet2!$A$2:$D$5,4,0)</f>
        <v>general</v>
      </c>
      <c r="K212" t="str">
        <f>VLOOKUP(G212,Sheet2!B:E,4,0)</f>
        <v>&gt;93</v>
      </c>
    </row>
    <row r="213" spans="1:11">
      <c r="A213">
        <v>100531</v>
      </c>
      <c r="B213" s="3">
        <v>44345</v>
      </c>
      <c r="C213" s="3">
        <f t="shared" si="3"/>
        <v>44357</v>
      </c>
      <c r="D213">
        <v>12</v>
      </c>
      <c r="E213" t="s">
        <v>13</v>
      </c>
      <c r="F213">
        <v>2</v>
      </c>
      <c r="G213" t="str">
        <f>VLOOKUP(F213,Sheet2!$A$1:$B$4,2,0)</f>
        <v>definative</v>
      </c>
      <c r="H213" t="s">
        <v>12</v>
      </c>
      <c r="I213">
        <v>4</v>
      </c>
      <c r="J213" t="str">
        <f>VLOOKUP(F213,Sheet2!$A$2:$D$5,4,0)</f>
        <v>oxygen</v>
      </c>
      <c r="K213" t="str">
        <f>VLOOKUP(G213,Sheet2!B:E,4,0)</f>
        <v>88-92</v>
      </c>
    </row>
    <row r="214" spans="1:11">
      <c r="A214">
        <v>100532</v>
      </c>
      <c r="B214" s="3">
        <v>44345</v>
      </c>
      <c r="C214" s="3">
        <f t="shared" si="3"/>
        <v>44357</v>
      </c>
      <c r="D214">
        <v>12</v>
      </c>
      <c r="E214" t="s">
        <v>13</v>
      </c>
      <c r="F214">
        <v>2</v>
      </c>
      <c r="G214" t="str">
        <f>VLOOKUP(F214,Sheet2!$A$1:$B$4,2,0)</f>
        <v>definative</v>
      </c>
      <c r="H214" t="s">
        <v>12</v>
      </c>
      <c r="I214">
        <v>49</v>
      </c>
      <c r="J214" t="str">
        <f>VLOOKUP(F214,Sheet2!$A$2:$D$5,4,0)</f>
        <v>oxygen</v>
      </c>
      <c r="K214" t="str">
        <f>VLOOKUP(G214,Sheet2!B:E,4,0)</f>
        <v>88-92</v>
      </c>
    </row>
    <row r="215" spans="1:11">
      <c r="A215">
        <v>100533</v>
      </c>
      <c r="B215" s="3">
        <v>44345</v>
      </c>
      <c r="C215" s="3">
        <f t="shared" si="3"/>
        <v>44353</v>
      </c>
      <c r="D215">
        <v>8</v>
      </c>
      <c r="E215" t="s">
        <v>11</v>
      </c>
      <c r="F215">
        <v>2</v>
      </c>
      <c r="G215" t="str">
        <f>VLOOKUP(F215,Sheet2!$A$1:$B$4,2,0)</f>
        <v>definative</v>
      </c>
      <c r="H215" t="s">
        <v>12</v>
      </c>
      <c r="I215">
        <v>36</v>
      </c>
      <c r="J215" t="str">
        <f>VLOOKUP(F215,Sheet2!$A$2:$D$5,4,0)</f>
        <v>oxygen</v>
      </c>
      <c r="K215" t="str">
        <f>VLOOKUP(G215,Sheet2!B:E,4,0)</f>
        <v>88-92</v>
      </c>
    </row>
    <row r="216" spans="1:11">
      <c r="A216">
        <v>100534</v>
      </c>
      <c r="B216" s="3">
        <v>44345</v>
      </c>
      <c r="C216" s="3">
        <f t="shared" si="3"/>
        <v>44348</v>
      </c>
      <c r="D216">
        <v>3</v>
      </c>
      <c r="E216" t="s">
        <v>13</v>
      </c>
      <c r="F216">
        <v>1</v>
      </c>
      <c r="G216" t="str">
        <f>VLOOKUP(F216,Sheet2!$A$1:$B$4,2,0)</f>
        <v>symtomatic</v>
      </c>
      <c r="H216" t="s">
        <v>12</v>
      </c>
      <c r="I216">
        <v>16</v>
      </c>
      <c r="J216" t="str">
        <f>VLOOKUP(F216,Sheet2!$A$2:$D$5,4,0)</f>
        <v>general</v>
      </c>
      <c r="K216" t="str">
        <f>VLOOKUP(G216,Sheet2!B:E,4,0)</f>
        <v>&gt;93</v>
      </c>
    </row>
    <row r="217" spans="1:11">
      <c r="A217">
        <v>100535</v>
      </c>
      <c r="B217" s="3">
        <v>44345</v>
      </c>
      <c r="C217" s="3">
        <f t="shared" si="3"/>
        <v>44357</v>
      </c>
      <c r="D217">
        <v>12</v>
      </c>
      <c r="E217" t="s">
        <v>13</v>
      </c>
      <c r="F217">
        <v>3</v>
      </c>
      <c r="G217" t="str">
        <f>VLOOKUP(F217,Sheet2!$A$1:$B$4,2,0)</f>
        <v>emergency treatment</v>
      </c>
      <c r="H217" t="s">
        <v>12</v>
      </c>
      <c r="I217">
        <v>60</v>
      </c>
      <c r="J217" t="str">
        <f>VLOOKUP(F217,Sheet2!$A$2:$D$5,4,0)</f>
        <v>respiratory</v>
      </c>
      <c r="K217" t="str">
        <f>VLOOKUP(G217,Sheet2!B:E,4,0)</f>
        <v>&lt;88</v>
      </c>
    </row>
    <row r="218" spans="1:11">
      <c r="A218">
        <v>100536</v>
      </c>
      <c r="B218" s="3">
        <v>44345</v>
      </c>
      <c r="C218" s="3">
        <f t="shared" si="3"/>
        <v>44358</v>
      </c>
      <c r="D218">
        <v>13</v>
      </c>
      <c r="E218" t="s">
        <v>13</v>
      </c>
      <c r="F218">
        <v>2</v>
      </c>
      <c r="G218" t="str">
        <f>VLOOKUP(F218,Sheet2!$A$1:$B$4,2,0)</f>
        <v>definative</v>
      </c>
      <c r="H218" t="s">
        <v>12</v>
      </c>
      <c r="I218">
        <v>8</v>
      </c>
      <c r="J218" t="str">
        <f>VLOOKUP(F218,Sheet2!$A$2:$D$5,4,0)</f>
        <v>oxygen</v>
      </c>
      <c r="K218" t="str">
        <f>VLOOKUP(G218,Sheet2!B:E,4,0)</f>
        <v>88-92</v>
      </c>
    </row>
    <row r="219" spans="1:11">
      <c r="A219">
        <v>100537</v>
      </c>
      <c r="B219" s="3">
        <v>44345</v>
      </c>
      <c r="C219" s="3">
        <f t="shared" si="3"/>
        <v>44352</v>
      </c>
      <c r="D219">
        <v>7</v>
      </c>
      <c r="E219" t="s">
        <v>11</v>
      </c>
      <c r="F219">
        <v>1</v>
      </c>
      <c r="G219" t="str">
        <f>VLOOKUP(F219,Sheet2!$A$1:$B$4,2,0)</f>
        <v>symtomatic</v>
      </c>
      <c r="H219" t="s">
        <v>12</v>
      </c>
      <c r="I219">
        <v>75</v>
      </c>
      <c r="J219" t="str">
        <f>VLOOKUP(F219,Sheet2!$A$2:$D$5,4,0)</f>
        <v>general</v>
      </c>
      <c r="K219" t="str">
        <f>VLOOKUP(G219,Sheet2!B:E,4,0)</f>
        <v>&gt;93</v>
      </c>
    </row>
    <row r="220" spans="1:11">
      <c r="A220">
        <v>100538</v>
      </c>
      <c r="B220" s="3">
        <v>44345</v>
      </c>
      <c r="C220" s="3">
        <f t="shared" si="3"/>
        <v>44348</v>
      </c>
      <c r="D220">
        <v>3</v>
      </c>
      <c r="E220" t="s">
        <v>13</v>
      </c>
      <c r="F220">
        <v>2</v>
      </c>
      <c r="G220" t="str">
        <f>VLOOKUP(F220,Sheet2!$A$1:$B$4,2,0)</f>
        <v>definative</v>
      </c>
      <c r="H220" t="s">
        <v>12</v>
      </c>
      <c r="I220">
        <v>1</v>
      </c>
      <c r="J220" t="str">
        <f>VLOOKUP(F220,Sheet2!$A$2:$D$5,4,0)</f>
        <v>oxygen</v>
      </c>
      <c r="K220" t="str">
        <f>VLOOKUP(G220,Sheet2!B:E,4,0)</f>
        <v>88-92</v>
      </c>
    </row>
    <row r="221" spans="1:11">
      <c r="A221">
        <v>100539</v>
      </c>
      <c r="B221" s="3">
        <v>44345</v>
      </c>
      <c r="C221" s="3">
        <f t="shared" si="3"/>
        <v>44354</v>
      </c>
      <c r="D221">
        <v>9</v>
      </c>
      <c r="E221" t="s">
        <v>13</v>
      </c>
      <c r="F221">
        <v>1</v>
      </c>
      <c r="G221" t="str">
        <f>VLOOKUP(F221,Sheet2!$A$1:$B$4,2,0)</f>
        <v>symtomatic</v>
      </c>
      <c r="H221" t="s">
        <v>12</v>
      </c>
      <c r="I221">
        <v>42</v>
      </c>
      <c r="J221" t="str">
        <f>VLOOKUP(F221,Sheet2!$A$2:$D$5,4,0)</f>
        <v>general</v>
      </c>
      <c r="K221" t="str">
        <f>VLOOKUP(G221,Sheet2!B:E,4,0)</f>
        <v>&gt;93</v>
      </c>
    </row>
    <row r="222" spans="1:11">
      <c r="A222">
        <v>100540</v>
      </c>
      <c r="B222" s="3">
        <v>44345</v>
      </c>
      <c r="C222" s="3">
        <f t="shared" si="3"/>
        <v>44357</v>
      </c>
      <c r="D222">
        <v>12</v>
      </c>
      <c r="E222" t="s">
        <v>13</v>
      </c>
      <c r="F222">
        <v>2</v>
      </c>
      <c r="G222" t="str">
        <f>VLOOKUP(F222,Sheet2!$A$1:$B$4,2,0)</f>
        <v>definative</v>
      </c>
      <c r="H222" t="s">
        <v>12</v>
      </c>
      <c r="I222">
        <v>30</v>
      </c>
      <c r="J222" t="str">
        <f>VLOOKUP(F222,Sheet2!$A$2:$D$5,4,0)</f>
        <v>oxygen</v>
      </c>
      <c r="K222" t="str">
        <f>VLOOKUP(G222,Sheet2!B:E,4,0)</f>
        <v>88-92</v>
      </c>
    </row>
    <row r="223" spans="1:11">
      <c r="A223">
        <v>100541</v>
      </c>
      <c r="B223" s="3">
        <v>44345</v>
      </c>
      <c r="C223" s="3">
        <f t="shared" si="3"/>
        <v>44348</v>
      </c>
      <c r="D223">
        <v>3</v>
      </c>
      <c r="E223" t="s">
        <v>13</v>
      </c>
      <c r="F223">
        <v>1</v>
      </c>
      <c r="G223" t="str">
        <f>VLOOKUP(F223,Sheet2!$A$1:$B$4,2,0)</f>
        <v>symtomatic</v>
      </c>
      <c r="H223" t="s">
        <v>12</v>
      </c>
      <c r="I223">
        <v>52</v>
      </c>
      <c r="J223" t="str">
        <f>VLOOKUP(F223,Sheet2!$A$2:$D$5,4,0)</f>
        <v>general</v>
      </c>
      <c r="K223" t="str">
        <f>VLOOKUP(G223,Sheet2!B:E,4,0)</f>
        <v>&gt;93</v>
      </c>
    </row>
    <row r="224" spans="1:11">
      <c r="A224">
        <v>100526</v>
      </c>
      <c r="B224" s="3">
        <v>44345</v>
      </c>
      <c r="C224" s="3">
        <f t="shared" si="3"/>
        <v>44356</v>
      </c>
      <c r="D224">
        <v>11</v>
      </c>
      <c r="E224" t="s">
        <v>13</v>
      </c>
      <c r="F224">
        <v>1</v>
      </c>
      <c r="G224" t="str">
        <f>VLOOKUP(F224,Sheet2!$A$1:$B$4,2,0)</f>
        <v>symtomatic</v>
      </c>
      <c r="H224" t="s">
        <v>12</v>
      </c>
      <c r="I224">
        <v>1</v>
      </c>
      <c r="J224" t="str">
        <f>VLOOKUP(F224,Sheet2!$A$2:$D$5,4,0)</f>
        <v>general</v>
      </c>
      <c r="K224" t="str">
        <f>VLOOKUP(G224,Sheet2!B:E,4,0)</f>
        <v>&gt;93</v>
      </c>
    </row>
    <row r="225" spans="1:11">
      <c r="A225">
        <v>100527</v>
      </c>
      <c r="B225" s="3">
        <v>44345</v>
      </c>
      <c r="C225" s="3">
        <f t="shared" si="3"/>
        <v>44351</v>
      </c>
      <c r="D225">
        <v>6</v>
      </c>
      <c r="E225" t="s">
        <v>11</v>
      </c>
      <c r="F225">
        <v>2</v>
      </c>
      <c r="G225" t="str">
        <f>VLOOKUP(F225,Sheet2!$A$1:$B$4,2,0)</f>
        <v>definative</v>
      </c>
      <c r="H225" t="s">
        <v>12</v>
      </c>
      <c r="I225">
        <v>33</v>
      </c>
      <c r="J225" t="str">
        <f>VLOOKUP(F225,Sheet2!$A$2:$D$5,4,0)</f>
        <v>oxygen</v>
      </c>
      <c r="K225" t="str">
        <f>VLOOKUP(G225,Sheet2!B:E,4,0)</f>
        <v>88-92</v>
      </c>
    </row>
    <row r="226" spans="1:11">
      <c r="A226">
        <v>100528</v>
      </c>
      <c r="B226" s="3">
        <v>44345</v>
      </c>
      <c r="C226" s="3">
        <f t="shared" si="3"/>
        <v>44355</v>
      </c>
      <c r="D226">
        <v>10</v>
      </c>
      <c r="E226" t="s">
        <v>13</v>
      </c>
      <c r="F226">
        <v>1</v>
      </c>
      <c r="G226" t="str">
        <f>VLOOKUP(F226,Sheet2!$A$1:$B$4,2,0)</f>
        <v>symtomatic</v>
      </c>
      <c r="H226" t="s">
        <v>12</v>
      </c>
      <c r="I226">
        <v>41</v>
      </c>
      <c r="J226" t="str">
        <f>VLOOKUP(F226,Sheet2!$A$2:$D$5,4,0)</f>
        <v>general</v>
      </c>
      <c r="K226" t="str">
        <f>VLOOKUP(G226,Sheet2!B:E,4,0)</f>
        <v>&gt;93</v>
      </c>
    </row>
    <row r="227" spans="1:11">
      <c r="A227">
        <v>100529</v>
      </c>
      <c r="B227" s="3">
        <v>44345</v>
      </c>
      <c r="C227" s="3">
        <f t="shared" si="3"/>
        <v>44348</v>
      </c>
      <c r="D227">
        <v>3</v>
      </c>
      <c r="E227" t="s">
        <v>13</v>
      </c>
      <c r="F227">
        <v>2</v>
      </c>
      <c r="G227" t="str">
        <f>VLOOKUP(F227,Sheet2!$A$1:$B$4,2,0)</f>
        <v>definative</v>
      </c>
      <c r="H227" t="s">
        <v>12</v>
      </c>
      <c r="I227">
        <v>35</v>
      </c>
      <c r="J227" t="str">
        <f>VLOOKUP(F227,Sheet2!$A$2:$D$5,4,0)</f>
        <v>oxygen</v>
      </c>
      <c r="K227" t="str">
        <f>VLOOKUP(G227,Sheet2!B:E,4,0)</f>
        <v>88-92</v>
      </c>
    </row>
    <row r="228" spans="1:11">
      <c r="A228">
        <v>100530</v>
      </c>
      <c r="B228" s="3">
        <v>44345</v>
      </c>
      <c r="C228" s="3">
        <f t="shared" si="3"/>
        <v>44350</v>
      </c>
      <c r="D228">
        <v>5</v>
      </c>
      <c r="E228" t="s">
        <v>13</v>
      </c>
      <c r="F228">
        <v>2</v>
      </c>
      <c r="G228" t="str">
        <f>VLOOKUP(F228,Sheet2!$A$1:$B$4,2,0)</f>
        <v>definative</v>
      </c>
      <c r="H228" t="s">
        <v>12</v>
      </c>
      <c r="I228">
        <v>0</v>
      </c>
      <c r="J228" t="str">
        <f>VLOOKUP(F228,Sheet2!$A$2:$D$5,4,0)</f>
        <v>oxygen</v>
      </c>
      <c r="K228" t="str">
        <f>VLOOKUP(G228,Sheet2!B:E,4,0)</f>
        <v>88-92</v>
      </c>
    </row>
    <row r="229" spans="1:11">
      <c r="A229">
        <v>100531</v>
      </c>
      <c r="B229" s="3">
        <v>44345</v>
      </c>
      <c r="C229" s="3">
        <f t="shared" si="3"/>
        <v>44358</v>
      </c>
      <c r="D229">
        <v>13</v>
      </c>
      <c r="E229" t="s">
        <v>13</v>
      </c>
      <c r="F229">
        <v>1</v>
      </c>
      <c r="G229" t="str">
        <f>VLOOKUP(F229,Sheet2!$A$1:$B$4,2,0)</f>
        <v>symtomatic</v>
      </c>
      <c r="H229" t="s">
        <v>12</v>
      </c>
      <c r="I229">
        <v>2</v>
      </c>
      <c r="J229" t="str">
        <f>VLOOKUP(F229,Sheet2!$A$2:$D$5,4,0)</f>
        <v>general</v>
      </c>
      <c r="K229" t="str">
        <f>VLOOKUP(G229,Sheet2!B:E,4,0)</f>
        <v>&gt;93</v>
      </c>
    </row>
    <row r="230" spans="1:11">
      <c r="A230">
        <v>100532</v>
      </c>
      <c r="B230" s="3">
        <v>44345</v>
      </c>
      <c r="C230" s="3">
        <f t="shared" si="3"/>
        <v>44348</v>
      </c>
      <c r="D230">
        <v>3</v>
      </c>
      <c r="E230" t="s">
        <v>13</v>
      </c>
      <c r="F230">
        <v>1</v>
      </c>
      <c r="G230" t="str">
        <f>VLOOKUP(F230,Sheet2!$A$1:$B$4,2,0)</f>
        <v>symtomatic</v>
      </c>
      <c r="H230" t="s">
        <v>12</v>
      </c>
      <c r="I230">
        <v>3</v>
      </c>
      <c r="J230" t="str">
        <f>VLOOKUP(F230,Sheet2!$A$2:$D$5,4,0)</f>
        <v>general</v>
      </c>
      <c r="K230" t="str">
        <f>VLOOKUP(G230,Sheet2!B:E,4,0)</f>
        <v>&gt;93</v>
      </c>
    </row>
    <row r="231" spans="1:11">
      <c r="A231">
        <v>100533</v>
      </c>
      <c r="B231" s="3">
        <v>44345</v>
      </c>
      <c r="C231" s="3">
        <f t="shared" si="3"/>
        <v>44359</v>
      </c>
      <c r="D231">
        <v>14</v>
      </c>
      <c r="E231" t="s">
        <v>11</v>
      </c>
      <c r="F231">
        <v>2</v>
      </c>
      <c r="G231" t="str">
        <f>VLOOKUP(F231,Sheet2!$A$1:$B$4,2,0)</f>
        <v>definative</v>
      </c>
      <c r="H231" t="s">
        <v>12</v>
      </c>
      <c r="I231">
        <v>4</v>
      </c>
      <c r="J231" t="str">
        <f>VLOOKUP(F231,Sheet2!$A$2:$D$5,4,0)</f>
        <v>oxygen</v>
      </c>
      <c r="K231" t="str">
        <f>VLOOKUP(G231,Sheet2!B:E,4,0)</f>
        <v>88-92</v>
      </c>
    </row>
    <row r="232" spans="1:11">
      <c r="A232">
        <v>100539</v>
      </c>
      <c r="B232" s="3">
        <v>44346</v>
      </c>
      <c r="C232" s="3">
        <f t="shared" si="3"/>
        <v>44353</v>
      </c>
      <c r="D232">
        <v>7</v>
      </c>
      <c r="E232" t="s">
        <v>11</v>
      </c>
      <c r="F232">
        <v>1</v>
      </c>
      <c r="G232" t="str">
        <f>VLOOKUP(F232,Sheet2!$A$1:$B$4,2,0)</f>
        <v>symtomatic</v>
      </c>
      <c r="H232" t="s">
        <v>12</v>
      </c>
      <c r="I232">
        <v>69</v>
      </c>
      <c r="J232" t="str">
        <f>VLOOKUP(F232,Sheet2!$A$2:$D$5,4,0)</f>
        <v>general</v>
      </c>
      <c r="K232" t="str">
        <f>VLOOKUP(G232,Sheet2!B:E,4,0)</f>
        <v>&gt;93</v>
      </c>
    </row>
    <row r="233" spans="1:11">
      <c r="A233">
        <v>100540</v>
      </c>
      <c r="B233" s="3">
        <v>44346</v>
      </c>
      <c r="C233" s="3">
        <f t="shared" si="3"/>
        <v>44354</v>
      </c>
      <c r="D233">
        <v>8</v>
      </c>
      <c r="E233" t="s">
        <v>11</v>
      </c>
      <c r="F233">
        <v>2</v>
      </c>
      <c r="G233" t="str">
        <f>VLOOKUP(F233,Sheet2!$A$1:$B$4,2,0)</f>
        <v>definative</v>
      </c>
      <c r="H233" t="s">
        <v>12</v>
      </c>
      <c r="I233">
        <v>22</v>
      </c>
      <c r="J233" t="str">
        <f>VLOOKUP(F233,Sheet2!$A$2:$D$5,4,0)</f>
        <v>oxygen</v>
      </c>
      <c r="K233" t="str">
        <f>VLOOKUP(G233,Sheet2!B:E,4,0)</f>
        <v>88-92</v>
      </c>
    </row>
    <row r="234" spans="1:11">
      <c r="A234">
        <v>100541</v>
      </c>
      <c r="B234" s="3">
        <v>44346</v>
      </c>
      <c r="C234" s="3">
        <f t="shared" si="3"/>
        <v>44361</v>
      </c>
      <c r="D234">
        <v>15</v>
      </c>
      <c r="E234" t="s">
        <v>11</v>
      </c>
      <c r="F234">
        <v>2</v>
      </c>
      <c r="G234" t="str">
        <f>VLOOKUP(F234,Sheet2!$A$1:$B$4,2,0)</f>
        <v>definative</v>
      </c>
      <c r="H234" t="s">
        <v>12</v>
      </c>
      <c r="I234">
        <v>40</v>
      </c>
      <c r="J234" t="str">
        <f>VLOOKUP(F234,Sheet2!$A$2:$D$5,4,0)</f>
        <v>oxygen</v>
      </c>
      <c r="K234" t="str">
        <f>VLOOKUP(G234,Sheet2!B:E,4,0)</f>
        <v>88-92</v>
      </c>
    </row>
    <row r="235" spans="1:11">
      <c r="A235">
        <v>100542</v>
      </c>
      <c r="B235" s="3">
        <v>44346</v>
      </c>
      <c r="C235" s="3">
        <f t="shared" si="3"/>
        <v>44354</v>
      </c>
      <c r="D235">
        <v>8</v>
      </c>
      <c r="E235" t="s">
        <v>13</v>
      </c>
      <c r="F235">
        <v>3</v>
      </c>
      <c r="G235" t="str">
        <f>VLOOKUP(F235,Sheet2!$A$1:$B$4,2,0)</f>
        <v>emergency treatment</v>
      </c>
      <c r="H235" t="s">
        <v>12</v>
      </c>
      <c r="I235">
        <v>53</v>
      </c>
      <c r="J235" t="str">
        <f>VLOOKUP(F235,Sheet2!$A$2:$D$5,4,0)</f>
        <v>respiratory</v>
      </c>
      <c r="K235" t="str">
        <f>VLOOKUP(G235,Sheet2!B:E,4,0)</f>
        <v>&lt;88</v>
      </c>
    </row>
    <row r="236" spans="1:11">
      <c r="A236">
        <v>100543</v>
      </c>
      <c r="B236" s="3">
        <v>44346</v>
      </c>
      <c r="C236" s="3">
        <f t="shared" si="3"/>
        <v>44361</v>
      </c>
      <c r="D236">
        <v>15</v>
      </c>
      <c r="E236" t="s">
        <v>13</v>
      </c>
      <c r="F236">
        <v>2</v>
      </c>
      <c r="G236" t="str">
        <f>VLOOKUP(F236,Sheet2!$A$1:$B$4,2,0)</f>
        <v>definative</v>
      </c>
      <c r="H236" t="s">
        <v>12</v>
      </c>
      <c r="I236">
        <v>1</v>
      </c>
      <c r="J236" t="str">
        <f>VLOOKUP(F236,Sheet2!$A$2:$D$5,4,0)</f>
        <v>oxygen</v>
      </c>
      <c r="K236" t="str">
        <f>VLOOKUP(G236,Sheet2!B:E,4,0)</f>
        <v>88-92</v>
      </c>
    </row>
    <row r="237" spans="1:11">
      <c r="A237">
        <v>100544</v>
      </c>
      <c r="B237" s="3">
        <v>44346</v>
      </c>
      <c r="C237" s="3">
        <f t="shared" si="3"/>
        <v>44356</v>
      </c>
      <c r="D237">
        <v>10</v>
      </c>
      <c r="E237" t="s">
        <v>13</v>
      </c>
      <c r="F237">
        <v>1</v>
      </c>
      <c r="G237" t="str">
        <f>VLOOKUP(F237,Sheet2!$A$1:$B$4,2,0)</f>
        <v>symtomatic</v>
      </c>
      <c r="H237" t="s">
        <v>12</v>
      </c>
      <c r="I237">
        <v>6</v>
      </c>
      <c r="J237" t="str">
        <f>VLOOKUP(F237,Sheet2!$A$2:$D$5,4,0)</f>
        <v>general</v>
      </c>
      <c r="K237" t="str">
        <f>VLOOKUP(G237,Sheet2!B:E,4,0)</f>
        <v>&gt;93</v>
      </c>
    </row>
    <row r="238" spans="1:11">
      <c r="A238">
        <v>100533</v>
      </c>
      <c r="B238" s="3">
        <v>44346</v>
      </c>
      <c r="C238" s="3">
        <f t="shared" si="3"/>
        <v>44360</v>
      </c>
      <c r="D238">
        <v>14</v>
      </c>
      <c r="E238" t="s">
        <v>13</v>
      </c>
      <c r="F238">
        <v>1</v>
      </c>
      <c r="G238" t="str">
        <f>VLOOKUP(F238,Sheet2!$A$1:$B$4,2,0)</f>
        <v>symtomatic</v>
      </c>
      <c r="H238" t="s">
        <v>12</v>
      </c>
      <c r="I238">
        <v>29</v>
      </c>
      <c r="J238" t="str">
        <f>VLOOKUP(F238,Sheet2!$A$2:$D$5,4,0)</f>
        <v>general</v>
      </c>
      <c r="K238" t="str">
        <f>VLOOKUP(G238,Sheet2!B:E,4,0)</f>
        <v>&gt;93</v>
      </c>
    </row>
    <row r="239" spans="1:11">
      <c r="A239">
        <v>100534</v>
      </c>
      <c r="B239" s="3">
        <v>44346</v>
      </c>
      <c r="C239" s="3">
        <f t="shared" si="3"/>
        <v>44349</v>
      </c>
      <c r="D239">
        <v>3</v>
      </c>
      <c r="E239" t="s">
        <v>13</v>
      </c>
      <c r="F239">
        <v>2</v>
      </c>
      <c r="G239" t="str">
        <f>VLOOKUP(F239,Sheet2!$A$1:$B$4,2,0)</f>
        <v>definative</v>
      </c>
      <c r="H239" t="s">
        <v>12</v>
      </c>
      <c r="I239">
        <v>31</v>
      </c>
      <c r="J239" t="str">
        <f>VLOOKUP(F239,Sheet2!$A$2:$D$5,4,0)</f>
        <v>oxygen</v>
      </c>
      <c r="K239" t="str">
        <f>VLOOKUP(G239,Sheet2!B:E,4,0)</f>
        <v>88-92</v>
      </c>
    </row>
    <row r="240" spans="1:11">
      <c r="A240">
        <v>100535</v>
      </c>
      <c r="B240" s="3">
        <v>44346</v>
      </c>
      <c r="C240" s="3">
        <f t="shared" si="3"/>
        <v>44350</v>
      </c>
      <c r="D240">
        <v>4</v>
      </c>
      <c r="E240" t="s">
        <v>11</v>
      </c>
      <c r="F240">
        <v>2</v>
      </c>
      <c r="G240" t="str">
        <f>VLOOKUP(F240,Sheet2!$A$1:$B$4,2,0)</f>
        <v>definative</v>
      </c>
      <c r="H240" t="s">
        <v>12</v>
      </c>
      <c r="I240">
        <v>32</v>
      </c>
      <c r="J240" t="str">
        <f>VLOOKUP(F240,Sheet2!$A$2:$D$5,4,0)</f>
        <v>oxygen</v>
      </c>
      <c r="K240" t="str">
        <f>VLOOKUP(G240,Sheet2!B:E,4,0)</f>
        <v>88-92</v>
      </c>
    </row>
    <row r="241" spans="1:11">
      <c r="A241">
        <v>100536</v>
      </c>
      <c r="B241" s="3">
        <v>44346</v>
      </c>
      <c r="C241" s="3">
        <f t="shared" si="3"/>
        <v>44360</v>
      </c>
      <c r="D241">
        <v>14</v>
      </c>
      <c r="E241" t="s">
        <v>13</v>
      </c>
      <c r="F241">
        <v>2</v>
      </c>
      <c r="G241" t="str">
        <f>VLOOKUP(F241,Sheet2!$A$1:$B$4,2,0)</f>
        <v>definative</v>
      </c>
      <c r="H241" t="s">
        <v>12</v>
      </c>
      <c r="I241">
        <v>45</v>
      </c>
      <c r="J241" t="str">
        <f>VLOOKUP(F241,Sheet2!$A$2:$D$5,4,0)</f>
        <v>oxygen</v>
      </c>
      <c r="K241" t="str">
        <f>VLOOKUP(G241,Sheet2!B:E,4,0)</f>
        <v>88-92</v>
      </c>
    </row>
    <row r="242" spans="1:11">
      <c r="A242">
        <v>100537</v>
      </c>
      <c r="B242" s="3">
        <v>44346</v>
      </c>
      <c r="C242" s="3">
        <f t="shared" si="3"/>
        <v>44354</v>
      </c>
      <c r="D242">
        <v>8</v>
      </c>
      <c r="E242" t="s">
        <v>13</v>
      </c>
      <c r="F242">
        <v>2</v>
      </c>
      <c r="G242" t="str">
        <f>VLOOKUP(F242,Sheet2!$A$1:$B$4,2,0)</f>
        <v>definative</v>
      </c>
      <c r="H242" t="s">
        <v>12</v>
      </c>
      <c r="I242">
        <v>67</v>
      </c>
      <c r="J242" t="str">
        <f>VLOOKUP(F242,Sheet2!$A$2:$D$5,4,0)</f>
        <v>oxygen</v>
      </c>
      <c r="K242" t="str">
        <f>VLOOKUP(G242,Sheet2!B:E,4,0)</f>
        <v>88-92</v>
      </c>
    </row>
    <row r="243" spans="1:11">
      <c r="A243">
        <v>100538</v>
      </c>
      <c r="B243" s="3">
        <v>44346</v>
      </c>
      <c r="C243" s="3">
        <f t="shared" si="3"/>
        <v>44361</v>
      </c>
      <c r="D243">
        <v>15</v>
      </c>
      <c r="E243" t="s">
        <v>11</v>
      </c>
      <c r="F243">
        <v>1</v>
      </c>
      <c r="G243" t="str">
        <f>VLOOKUP(F243,Sheet2!$A$1:$B$4,2,0)</f>
        <v>symtomatic</v>
      </c>
      <c r="H243" t="s">
        <v>12</v>
      </c>
      <c r="I243">
        <v>42</v>
      </c>
      <c r="J243" t="str">
        <f>VLOOKUP(F243,Sheet2!$A$2:$D$5,4,0)</f>
        <v>general</v>
      </c>
      <c r="K243" t="str">
        <f>VLOOKUP(G243,Sheet2!B:E,4,0)</f>
        <v>&gt;93</v>
      </c>
    </row>
    <row r="244" spans="1:11">
      <c r="A244">
        <v>100539</v>
      </c>
      <c r="B244" s="3">
        <v>44346</v>
      </c>
      <c r="C244" s="3">
        <f t="shared" si="3"/>
        <v>44350</v>
      </c>
      <c r="D244">
        <v>4</v>
      </c>
      <c r="E244" t="s">
        <v>11</v>
      </c>
      <c r="F244">
        <v>1</v>
      </c>
      <c r="G244" t="str">
        <f>VLOOKUP(F244,Sheet2!$A$1:$B$4,2,0)</f>
        <v>symtomatic</v>
      </c>
      <c r="H244" t="s">
        <v>12</v>
      </c>
      <c r="I244">
        <v>16</v>
      </c>
      <c r="J244" t="str">
        <f>VLOOKUP(F244,Sheet2!$A$2:$D$5,4,0)</f>
        <v>general</v>
      </c>
      <c r="K244" t="str">
        <f>VLOOKUP(G244,Sheet2!B:E,4,0)</f>
        <v>&gt;93</v>
      </c>
    </row>
    <row r="245" spans="1:11">
      <c r="A245">
        <v>100540</v>
      </c>
      <c r="B245" s="3">
        <v>44346</v>
      </c>
      <c r="C245" s="3">
        <f t="shared" si="3"/>
        <v>44350</v>
      </c>
      <c r="D245">
        <v>4</v>
      </c>
      <c r="E245" t="s">
        <v>13</v>
      </c>
      <c r="F245">
        <v>3</v>
      </c>
      <c r="G245" t="str">
        <f>VLOOKUP(F245,Sheet2!$A$1:$B$4,2,0)</f>
        <v>emergency treatment</v>
      </c>
      <c r="H245" t="s">
        <v>12</v>
      </c>
      <c r="I245">
        <v>42</v>
      </c>
      <c r="J245" t="str">
        <f>VLOOKUP(F245,Sheet2!$A$2:$D$5,4,0)</f>
        <v>respiratory</v>
      </c>
      <c r="K245" t="str">
        <f>VLOOKUP(G245,Sheet2!B:E,4,0)</f>
        <v>&lt;88</v>
      </c>
    </row>
    <row r="246" spans="1:11">
      <c r="A246">
        <v>100541</v>
      </c>
      <c r="B246" s="3">
        <v>44346</v>
      </c>
      <c r="C246" s="3">
        <f t="shared" si="3"/>
        <v>44353</v>
      </c>
      <c r="D246">
        <v>7</v>
      </c>
      <c r="E246" t="s">
        <v>11</v>
      </c>
      <c r="F246">
        <v>2</v>
      </c>
      <c r="G246" t="str">
        <f>VLOOKUP(F246,Sheet2!$A$1:$B$4,2,0)</f>
        <v>definative</v>
      </c>
      <c r="H246" t="s">
        <v>12</v>
      </c>
      <c r="I246">
        <v>64</v>
      </c>
      <c r="J246" t="str">
        <f>VLOOKUP(F246,Sheet2!$A$2:$D$5,4,0)</f>
        <v>oxygen</v>
      </c>
      <c r="K246" t="str">
        <f>VLOOKUP(G246,Sheet2!B:E,4,0)</f>
        <v>88-92</v>
      </c>
    </row>
    <row r="247" spans="1:11">
      <c r="A247">
        <v>100542</v>
      </c>
      <c r="B247" s="3">
        <v>44346</v>
      </c>
      <c r="C247" s="3">
        <f t="shared" si="3"/>
        <v>44361</v>
      </c>
      <c r="D247">
        <v>15</v>
      </c>
      <c r="E247" t="s">
        <v>13</v>
      </c>
      <c r="F247">
        <v>2</v>
      </c>
      <c r="G247" t="str">
        <f>VLOOKUP(F247,Sheet2!$A$1:$B$4,2,0)</f>
        <v>definative</v>
      </c>
      <c r="H247" t="s">
        <v>12</v>
      </c>
      <c r="I247">
        <v>2</v>
      </c>
      <c r="J247" t="str">
        <f>VLOOKUP(F247,Sheet2!$A$2:$D$5,4,0)</f>
        <v>oxygen</v>
      </c>
      <c r="K247" t="str">
        <f>VLOOKUP(G247,Sheet2!B:E,4,0)</f>
        <v>88-92</v>
      </c>
    </row>
    <row r="248" spans="1:11">
      <c r="A248">
        <v>100543</v>
      </c>
      <c r="B248" s="3">
        <v>44346</v>
      </c>
      <c r="C248" s="3">
        <f t="shared" si="3"/>
        <v>44353</v>
      </c>
      <c r="D248">
        <v>7</v>
      </c>
      <c r="E248" t="s">
        <v>11</v>
      </c>
      <c r="F248">
        <v>2</v>
      </c>
      <c r="G248" t="str">
        <f>VLOOKUP(F248,Sheet2!$A$1:$B$4,2,0)</f>
        <v>definative</v>
      </c>
      <c r="H248" t="s">
        <v>12</v>
      </c>
      <c r="I248">
        <v>60</v>
      </c>
      <c r="J248" t="str">
        <f>VLOOKUP(F248,Sheet2!$A$2:$D$5,4,0)</f>
        <v>oxygen</v>
      </c>
      <c r="K248" t="str">
        <f>VLOOKUP(G248,Sheet2!B:E,4,0)</f>
        <v>88-92</v>
      </c>
    </row>
    <row r="249" spans="1:11">
      <c r="A249">
        <v>100544</v>
      </c>
      <c r="B249" s="3">
        <v>44346</v>
      </c>
      <c r="C249" s="3">
        <f t="shared" si="3"/>
        <v>44361</v>
      </c>
      <c r="D249">
        <v>15</v>
      </c>
      <c r="E249" t="s">
        <v>13</v>
      </c>
      <c r="F249">
        <v>1</v>
      </c>
      <c r="G249" t="str">
        <f>VLOOKUP(F249,Sheet2!$A$1:$B$4,2,0)</f>
        <v>symtomatic</v>
      </c>
      <c r="H249" t="s">
        <v>12</v>
      </c>
      <c r="I249">
        <v>55</v>
      </c>
      <c r="J249" t="str">
        <f>VLOOKUP(F249,Sheet2!$A$2:$D$5,4,0)</f>
        <v>general</v>
      </c>
      <c r="K249" t="str">
        <f>VLOOKUP(G249,Sheet2!B:E,4,0)</f>
        <v>&gt;93</v>
      </c>
    </row>
    <row r="250" spans="1:11">
      <c r="A250">
        <v>100533</v>
      </c>
      <c r="B250" s="3">
        <v>44346</v>
      </c>
      <c r="C250" s="3">
        <f t="shared" si="3"/>
        <v>44355</v>
      </c>
      <c r="D250">
        <v>9</v>
      </c>
      <c r="E250" t="s">
        <v>11</v>
      </c>
      <c r="F250">
        <v>1</v>
      </c>
      <c r="G250" t="str">
        <f>VLOOKUP(F250,Sheet2!$A$1:$B$4,2,0)</f>
        <v>symtomatic</v>
      </c>
      <c r="H250" t="s">
        <v>12</v>
      </c>
      <c r="I250">
        <v>33</v>
      </c>
      <c r="J250" t="str">
        <f>VLOOKUP(F250,Sheet2!$A$2:$D$5,4,0)</f>
        <v>general</v>
      </c>
      <c r="K250" t="str">
        <f>VLOOKUP(G250,Sheet2!B:E,4,0)</f>
        <v>&gt;93</v>
      </c>
    </row>
    <row r="251" spans="1:11">
      <c r="A251">
        <v>100534</v>
      </c>
      <c r="B251" s="3">
        <v>44346</v>
      </c>
      <c r="C251" s="3">
        <f t="shared" si="3"/>
        <v>44361</v>
      </c>
      <c r="D251">
        <v>15</v>
      </c>
      <c r="E251" t="s">
        <v>11</v>
      </c>
      <c r="F251">
        <v>1</v>
      </c>
      <c r="G251" t="str">
        <f>VLOOKUP(F251,Sheet2!$A$1:$B$4,2,0)</f>
        <v>symtomatic</v>
      </c>
      <c r="H251" t="s">
        <v>12</v>
      </c>
      <c r="I251">
        <v>70</v>
      </c>
      <c r="J251" t="str">
        <f>VLOOKUP(F251,Sheet2!$A$2:$D$5,4,0)</f>
        <v>general</v>
      </c>
      <c r="K251" t="str">
        <f>VLOOKUP(G251,Sheet2!B:E,4,0)</f>
        <v>&gt;93</v>
      </c>
    </row>
    <row r="252" spans="1:11">
      <c r="A252">
        <v>100535</v>
      </c>
      <c r="B252" s="3">
        <v>44346</v>
      </c>
      <c r="C252" s="3">
        <f t="shared" si="3"/>
        <v>44361</v>
      </c>
      <c r="D252">
        <v>15</v>
      </c>
      <c r="E252" t="s">
        <v>13</v>
      </c>
      <c r="F252">
        <v>1</v>
      </c>
      <c r="G252" t="str">
        <f>VLOOKUP(F252,Sheet2!$A$1:$B$4,2,0)</f>
        <v>symtomatic</v>
      </c>
      <c r="H252" t="s">
        <v>12</v>
      </c>
      <c r="I252">
        <v>29</v>
      </c>
      <c r="J252" t="str">
        <f>VLOOKUP(F252,Sheet2!$A$2:$D$5,4,0)</f>
        <v>general</v>
      </c>
      <c r="K252" t="str">
        <f>VLOOKUP(G252,Sheet2!B:E,4,0)</f>
        <v>&gt;93</v>
      </c>
    </row>
    <row r="253" spans="1:11">
      <c r="A253">
        <v>100536</v>
      </c>
      <c r="B253" s="3">
        <v>44346</v>
      </c>
      <c r="C253" s="3">
        <f t="shared" si="3"/>
        <v>44350</v>
      </c>
      <c r="D253">
        <v>4</v>
      </c>
      <c r="E253" t="s">
        <v>11</v>
      </c>
      <c r="F253">
        <v>2</v>
      </c>
      <c r="G253" t="str">
        <f>VLOOKUP(F253,Sheet2!$A$1:$B$4,2,0)</f>
        <v>definative</v>
      </c>
      <c r="H253" t="s">
        <v>12</v>
      </c>
      <c r="I253">
        <v>47</v>
      </c>
      <c r="J253" t="str">
        <f>VLOOKUP(F253,Sheet2!$A$2:$D$5,4,0)</f>
        <v>oxygen</v>
      </c>
      <c r="K253" t="str">
        <f>VLOOKUP(G253,Sheet2!B:E,4,0)</f>
        <v>88-92</v>
      </c>
    </row>
    <row r="254" spans="1:11">
      <c r="A254">
        <v>100537</v>
      </c>
      <c r="B254" s="3">
        <v>44346</v>
      </c>
      <c r="C254" s="3">
        <f t="shared" si="3"/>
        <v>44359</v>
      </c>
      <c r="D254">
        <v>13</v>
      </c>
      <c r="E254" t="s">
        <v>13</v>
      </c>
      <c r="F254">
        <v>2</v>
      </c>
      <c r="G254" t="str">
        <f>VLOOKUP(F254,Sheet2!$A$1:$B$4,2,0)</f>
        <v>definative</v>
      </c>
      <c r="H254" t="s">
        <v>12</v>
      </c>
      <c r="I254">
        <v>2</v>
      </c>
      <c r="J254" t="str">
        <f>VLOOKUP(F254,Sheet2!$A$2:$D$5,4,0)</f>
        <v>oxygen</v>
      </c>
      <c r="K254" t="str">
        <f>VLOOKUP(G254,Sheet2!B:E,4,0)</f>
        <v>88-92</v>
      </c>
    </row>
    <row r="255" spans="1:11">
      <c r="A255">
        <v>100538</v>
      </c>
      <c r="B255" s="3">
        <v>44346</v>
      </c>
      <c r="C255" s="3">
        <f t="shared" si="3"/>
        <v>44358</v>
      </c>
      <c r="D255">
        <v>12</v>
      </c>
      <c r="E255" t="s">
        <v>13</v>
      </c>
      <c r="F255">
        <v>1</v>
      </c>
      <c r="G255" t="str">
        <f>VLOOKUP(F255,Sheet2!$A$1:$B$4,2,0)</f>
        <v>symtomatic</v>
      </c>
      <c r="H255" t="s">
        <v>12</v>
      </c>
      <c r="I255">
        <v>9</v>
      </c>
      <c r="J255" t="str">
        <f>VLOOKUP(F255,Sheet2!$A$2:$D$5,4,0)</f>
        <v>general</v>
      </c>
      <c r="K255" t="str">
        <f>VLOOKUP(G255,Sheet2!B:E,4,0)</f>
        <v>&gt;93</v>
      </c>
    </row>
    <row r="256" spans="1:11">
      <c r="A256">
        <v>100539</v>
      </c>
      <c r="B256" s="3">
        <v>44346</v>
      </c>
      <c r="C256" s="3">
        <f t="shared" si="3"/>
        <v>44357</v>
      </c>
      <c r="D256">
        <v>11</v>
      </c>
      <c r="E256" t="s">
        <v>11</v>
      </c>
      <c r="F256">
        <v>1</v>
      </c>
      <c r="G256" t="str">
        <f>VLOOKUP(F256,Sheet2!$A$1:$B$4,2,0)</f>
        <v>symtomatic</v>
      </c>
      <c r="H256" t="s">
        <v>12</v>
      </c>
      <c r="I256">
        <v>53</v>
      </c>
      <c r="J256" t="str">
        <f>VLOOKUP(F256,Sheet2!$A$2:$D$5,4,0)</f>
        <v>general</v>
      </c>
      <c r="K256" t="str">
        <f>VLOOKUP(G256,Sheet2!B:E,4,0)</f>
        <v>&gt;93</v>
      </c>
    </row>
    <row r="257" spans="1:11">
      <c r="A257">
        <v>100540</v>
      </c>
      <c r="B257" s="3">
        <v>44346</v>
      </c>
      <c r="C257" s="3">
        <f t="shared" si="3"/>
        <v>44356</v>
      </c>
      <c r="D257">
        <v>10</v>
      </c>
      <c r="E257" t="s">
        <v>13</v>
      </c>
      <c r="F257">
        <v>1</v>
      </c>
      <c r="G257" t="str">
        <f>VLOOKUP(F257,Sheet2!$A$1:$B$4,2,0)</f>
        <v>symtomatic</v>
      </c>
      <c r="H257" t="s">
        <v>12</v>
      </c>
      <c r="I257">
        <v>29</v>
      </c>
      <c r="J257" t="str">
        <f>VLOOKUP(F257,Sheet2!$A$2:$D$5,4,0)</f>
        <v>general</v>
      </c>
      <c r="K257" t="str">
        <f>VLOOKUP(G257,Sheet2!B:E,4,0)</f>
        <v>&gt;93</v>
      </c>
    </row>
    <row r="258" spans="1:11">
      <c r="A258">
        <v>100541</v>
      </c>
      <c r="B258" s="3">
        <v>44347</v>
      </c>
      <c r="C258" s="3">
        <f t="shared" si="3"/>
        <v>44358</v>
      </c>
      <c r="D258">
        <v>11</v>
      </c>
      <c r="E258" t="s">
        <v>13</v>
      </c>
      <c r="F258">
        <v>2</v>
      </c>
      <c r="G258" t="str">
        <f>VLOOKUP(F258,Sheet2!$A$1:$B$4,2,0)</f>
        <v>definative</v>
      </c>
      <c r="H258" t="s">
        <v>12</v>
      </c>
      <c r="I258">
        <v>41</v>
      </c>
      <c r="J258" t="str">
        <f>VLOOKUP(F258,Sheet2!$A$2:$D$5,4,0)</f>
        <v>oxygen</v>
      </c>
      <c r="K258" t="str">
        <f>VLOOKUP(G258,Sheet2!B:E,4,0)</f>
        <v>88-92</v>
      </c>
    </row>
    <row r="259" spans="1:11">
      <c r="A259">
        <v>100542</v>
      </c>
      <c r="B259" s="3">
        <v>44347</v>
      </c>
      <c r="C259" s="3">
        <f t="shared" ref="C259:C322" si="4">B259+D259</f>
        <v>44350</v>
      </c>
      <c r="D259">
        <v>3</v>
      </c>
      <c r="E259" t="s">
        <v>11</v>
      </c>
      <c r="F259">
        <v>2</v>
      </c>
      <c r="G259" t="str">
        <f>VLOOKUP(F259,Sheet2!$A$1:$B$4,2,0)</f>
        <v>definative</v>
      </c>
      <c r="H259" t="s">
        <v>12</v>
      </c>
      <c r="I259">
        <v>54</v>
      </c>
      <c r="J259" t="str">
        <f>VLOOKUP(F259,Sheet2!$A$2:$D$5,4,0)</f>
        <v>oxygen</v>
      </c>
      <c r="K259" t="str">
        <f>VLOOKUP(G259,Sheet2!B:E,4,0)</f>
        <v>88-92</v>
      </c>
    </row>
    <row r="260" spans="1:11">
      <c r="A260">
        <v>100543</v>
      </c>
      <c r="B260" s="3">
        <v>44347</v>
      </c>
      <c r="C260" s="3">
        <f t="shared" si="4"/>
        <v>44353</v>
      </c>
      <c r="D260">
        <v>6</v>
      </c>
      <c r="E260" t="s">
        <v>11</v>
      </c>
      <c r="F260">
        <v>3</v>
      </c>
      <c r="G260" t="str">
        <f>VLOOKUP(F260,Sheet2!$A$1:$B$4,2,0)</f>
        <v>emergency treatment</v>
      </c>
      <c r="H260" t="s">
        <v>12</v>
      </c>
      <c r="I260">
        <v>46</v>
      </c>
      <c r="J260" t="str">
        <f>VLOOKUP(F260,Sheet2!$A$2:$D$5,4,0)</f>
        <v>respiratory</v>
      </c>
      <c r="K260" t="str">
        <f>VLOOKUP(G260,Sheet2!B:E,4,0)</f>
        <v>&lt;88</v>
      </c>
    </row>
    <row r="261" spans="1:11">
      <c r="A261">
        <v>100544</v>
      </c>
      <c r="B261" s="3">
        <v>44347</v>
      </c>
      <c r="C261" s="3">
        <f t="shared" si="4"/>
        <v>44352</v>
      </c>
      <c r="D261">
        <v>5</v>
      </c>
      <c r="E261" t="s">
        <v>11</v>
      </c>
      <c r="F261">
        <v>1</v>
      </c>
      <c r="G261" t="str">
        <f>VLOOKUP(F261,Sheet2!$A$1:$B$4,2,0)</f>
        <v>symtomatic</v>
      </c>
      <c r="H261" t="s">
        <v>12</v>
      </c>
      <c r="I261">
        <v>53</v>
      </c>
      <c r="J261" t="str">
        <f>VLOOKUP(F261,Sheet2!$A$2:$D$5,4,0)</f>
        <v>general</v>
      </c>
      <c r="K261" t="str">
        <f>VLOOKUP(G261,Sheet2!B:E,4,0)</f>
        <v>&gt;93</v>
      </c>
    </row>
    <row r="262" spans="1:11">
      <c r="A262">
        <v>100533</v>
      </c>
      <c r="B262" s="3">
        <v>44347</v>
      </c>
      <c r="C262" s="3">
        <f t="shared" si="4"/>
        <v>44358</v>
      </c>
      <c r="D262">
        <v>11</v>
      </c>
      <c r="E262" t="s">
        <v>11</v>
      </c>
      <c r="F262">
        <v>2</v>
      </c>
      <c r="G262" t="str">
        <f>VLOOKUP(F262,Sheet2!$A$1:$B$4,2,0)</f>
        <v>definative</v>
      </c>
      <c r="H262" t="s">
        <v>12</v>
      </c>
      <c r="I262">
        <v>20</v>
      </c>
      <c r="J262" t="str">
        <f>VLOOKUP(F262,Sheet2!$A$2:$D$5,4,0)</f>
        <v>oxygen</v>
      </c>
      <c r="K262" t="str">
        <f>VLOOKUP(G262,Sheet2!B:E,4,0)</f>
        <v>88-92</v>
      </c>
    </row>
    <row r="263" spans="1:11">
      <c r="A263">
        <v>100534</v>
      </c>
      <c r="B263" s="3">
        <v>44347</v>
      </c>
      <c r="C263" s="3">
        <f t="shared" si="4"/>
        <v>44357</v>
      </c>
      <c r="D263">
        <v>10</v>
      </c>
      <c r="E263" t="s">
        <v>13</v>
      </c>
      <c r="F263">
        <v>2</v>
      </c>
      <c r="G263" t="str">
        <f>VLOOKUP(F263,Sheet2!$A$1:$B$4,2,0)</f>
        <v>definative</v>
      </c>
      <c r="H263" t="s">
        <v>12</v>
      </c>
      <c r="I263">
        <v>2</v>
      </c>
      <c r="J263" t="str">
        <f>VLOOKUP(F263,Sheet2!$A$2:$D$5,4,0)</f>
        <v>oxygen</v>
      </c>
      <c r="K263" t="str">
        <f>VLOOKUP(G263,Sheet2!B:E,4,0)</f>
        <v>88-92</v>
      </c>
    </row>
    <row r="264" spans="1:11">
      <c r="A264">
        <v>100535</v>
      </c>
      <c r="B264" s="3">
        <v>44347</v>
      </c>
      <c r="C264" s="3">
        <f t="shared" si="4"/>
        <v>44351</v>
      </c>
      <c r="D264">
        <v>4</v>
      </c>
      <c r="E264" t="s">
        <v>11</v>
      </c>
      <c r="F264">
        <v>2</v>
      </c>
      <c r="G264" t="str">
        <f>VLOOKUP(F264,Sheet2!$A$1:$B$4,2,0)</f>
        <v>definative</v>
      </c>
      <c r="H264" t="s">
        <v>12</v>
      </c>
      <c r="I264">
        <v>29</v>
      </c>
      <c r="J264" t="str">
        <f>VLOOKUP(F264,Sheet2!$A$2:$D$5,4,0)</f>
        <v>oxygen</v>
      </c>
      <c r="K264" t="str">
        <f>VLOOKUP(G264,Sheet2!B:E,4,0)</f>
        <v>88-92</v>
      </c>
    </row>
    <row r="265" spans="1:11">
      <c r="A265">
        <v>100536</v>
      </c>
      <c r="B265" s="3">
        <v>44347</v>
      </c>
      <c r="C265" s="3">
        <f t="shared" si="4"/>
        <v>44354</v>
      </c>
      <c r="D265">
        <v>7</v>
      </c>
      <c r="E265" t="s">
        <v>11</v>
      </c>
      <c r="F265">
        <v>1</v>
      </c>
      <c r="G265" t="str">
        <f>VLOOKUP(F265,Sheet2!$A$1:$B$4,2,0)</f>
        <v>symtomatic</v>
      </c>
      <c r="H265" t="s">
        <v>12</v>
      </c>
      <c r="I265">
        <v>32</v>
      </c>
      <c r="J265" t="str">
        <f>VLOOKUP(F265,Sheet2!$A$2:$D$5,4,0)</f>
        <v>general</v>
      </c>
      <c r="K265" t="str">
        <f>VLOOKUP(G265,Sheet2!B:E,4,0)</f>
        <v>&gt;93</v>
      </c>
    </row>
    <row r="266" spans="1:11">
      <c r="A266">
        <v>100537</v>
      </c>
      <c r="B266" s="3">
        <v>44347</v>
      </c>
      <c r="C266" s="3">
        <f t="shared" si="4"/>
        <v>44356</v>
      </c>
      <c r="D266">
        <v>9</v>
      </c>
      <c r="E266" t="s">
        <v>13</v>
      </c>
      <c r="F266">
        <v>1</v>
      </c>
      <c r="G266" t="str">
        <f>VLOOKUP(F266,Sheet2!$A$1:$B$4,2,0)</f>
        <v>symtomatic</v>
      </c>
      <c r="H266" t="s">
        <v>12</v>
      </c>
      <c r="I266">
        <v>7</v>
      </c>
      <c r="J266" t="str">
        <f>VLOOKUP(F266,Sheet2!$A$2:$D$5,4,0)</f>
        <v>general</v>
      </c>
      <c r="K266" t="str">
        <f>VLOOKUP(G266,Sheet2!B:E,4,0)</f>
        <v>&gt;93</v>
      </c>
    </row>
    <row r="267" spans="1:11">
      <c r="A267">
        <v>100538</v>
      </c>
      <c r="B267" s="3">
        <v>44347</v>
      </c>
      <c r="C267" s="3">
        <f t="shared" si="4"/>
        <v>44350</v>
      </c>
      <c r="D267">
        <v>3</v>
      </c>
      <c r="E267" t="s">
        <v>13</v>
      </c>
      <c r="F267">
        <v>1</v>
      </c>
      <c r="G267" t="str">
        <f>VLOOKUP(F267,Sheet2!$A$1:$B$4,2,0)</f>
        <v>symtomatic</v>
      </c>
      <c r="H267" t="s">
        <v>12</v>
      </c>
      <c r="I267">
        <v>2</v>
      </c>
      <c r="J267" t="str">
        <f>VLOOKUP(F267,Sheet2!$A$2:$D$5,4,0)</f>
        <v>general</v>
      </c>
      <c r="K267" t="str">
        <f>VLOOKUP(G267,Sheet2!B:E,4,0)</f>
        <v>&gt;93</v>
      </c>
    </row>
    <row r="268" spans="1:11">
      <c r="A268">
        <v>100539</v>
      </c>
      <c r="B268" s="3">
        <v>44347</v>
      </c>
      <c r="C268" s="3">
        <f t="shared" si="4"/>
        <v>44358</v>
      </c>
      <c r="D268">
        <v>11</v>
      </c>
      <c r="E268" t="s">
        <v>13</v>
      </c>
      <c r="F268">
        <v>3</v>
      </c>
      <c r="G268" t="str">
        <f>VLOOKUP(F268,Sheet2!$A$1:$B$4,2,0)</f>
        <v>emergency treatment</v>
      </c>
      <c r="H268" t="s">
        <v>12</v>
      </c>
      <c r="I268">
        <v>23</v>
      </c>
      <c r="J268" t="str">
        <f>VLOOKUP(F268,Sheet2!$A$2:$D$5,4,0)</f>
        <v>respiratory</v>
      </c>
      <c r="K268" t="str">
        <f>VLOOKUP(G268,Sheet2!B:E,4,0)</f>
        <v>&lt;88</v>
      </c>
    </row>
    <row r="269" spans="1:11">
      <c r="A269">
        <v>100540</v>
      </c>
      <c r="B269" s="3">
        <v>44348</v>
      </c>
      <c r="C269" s="3">
        <f t="shared" si="4"/>
        <v>44352</v>
      </c>
      <c r="D269">
        <v>4</v>
      </c>
      <c r="E269" t="s">
        <v>13</v>
      </c>
      <c r="F269">
        <v>1</v>
      </c>
      <c r="G269" t="str">
        <f>VLOOKUP(F269,Sheet2!$A$1:$B$4,2,0)</f>
        <v>symtomatic</v>
      </c>
      <c r="H269" t="s">
        <v>12</v>
      </c>
      <c r="I269">
        <v>60</v>
      </c>
      <c r="J269" t="str">
        <f>VLOOKUP(F269,Sheet2!$A$2:$D$5,4,0)</f>
        <v>general</v>
      </c>
      <c r="K269" t="str">
        <f>VLOOKUP(G269,Sheet2!B:E,4,0)</f>
        <v>&gt;93</v>
      </c>
    </row>
    <row r="270" spans="1:11">
      <c r="A270">
        <v>100541</v>
      </c>
      <c r="B270" s="3">
        <v>44348</v>
      </c>
      <c r="C270" s="3">
        <f t="shared" si="4"/>
        <v>44359</v>
      </c>
      <c r="D270">
        <v>11</v>
      </c>
      <c r="E270" t="s">
        <v>13</v>
      </c>
      <c r="F270">
        <v>2</v>
      </c>
      <c r="G270" t="str">
        <f>VLOOKUP(F270,Sheet2!$A$1:$B$4,2,0)</f>
        <v>definative</v>
      </c>
      <c r="H270" t="s">
        <v>12</v>
      </c>
      <c r="I270">
        <v>3</v>
      </c>
      <c r="J270" t="str">
        <f>VLOOKUP(F270,Sheet2!$A$2:$D$5,4,0)</f>
        <v>oxygen</v>
      </c>
      <c r="K270" t="str">
        <f>VLOOKUP(G270,Sheet2!B:E,4,0)</f>
        <v>88-92</v>
      </c>
    </row>
    <row r="271" spans="1:11">
      <c r="A271">
        <v>100542</v>
      </c>
      <c r="B271" s="3">
        <v>44348</v>
      </c>
      <c r="C271" s="3">
        <f t="shared" si="4"/>
        <v>44353</v>
      </c>
      <c r="D271">
        <v>5</v>
      </c>
      <c r="E271" t="s">
        <v>13</v>
      </c>
      <c r="F271">
        <v>2</v>
      </c>
      <c r="G271" t="str">
        <f>VLOOKUP(F271,Sheet2!$A$1:$B$4,2,0)</f>
        <v>definative</v>
      </c>
      <c r="H271" t="s">
        <v>12</v>
      </c>
      <c r="I271">
        <v>4</v>
      </c>
      <c r="J271" t="str">
        <f>VLOOKUP(F271,Sheet2!$A$2:$D$5,4,0)</f>
        <v>oxygen</v>
      </c>
      <c r="K271" t="str">
        <f>VLOOKUP(G271,Sheet2!B:E,4,0)</f>
        <v>88-92</v>
      </c>
    </row>
    <row r="272" spans="1:11">
      <c r="A272">
        <v>100543</v>
      </c>
      <c r="B272" s="3">
        <v>44348</v>
      </c>
      <c r="C272" s="3">
        <f t="shared" si="4"/>
        <v>44362</v>
      </c>
      <c r="D272">
        <v>14</v>
      </c>
      <c r="E272" t="s">
        <v>11</v>
      </c>
      <c r="F272">
        <v>2</v>
      </c>
      <c r="G272" t="str">
        <f>VLOOKUP(F272,Sheet2!$A$1:$B$4,2,0)</f>
        <v>definative</v>
      </c>
      <c r="H272" t="s">
        <v>12</v>
      </c>
      <c r="I272">
        <v>40</v>
      </c>
      <c r="J272" t="str">
        <f>VLOOKUP(F272,Sheet2!$A$2:$D$5,4,0)</f>
        <v>oxygen</v>
      </c>
      <c r="K272" t="str">
        <f>VLOOKUP(G272,Sheet2!B:E,4,0)</f>
        <v>88-92</v>
      </c>
    </row>
    <row r="273" spans="1:11">
      <c r="A273">
        <v>100544</v>
      </c>
      <c r="B273" s="3">
        <v>44348</v>
      </c>
      <c r="C273" s="3">
        <f t="shared" si="4"/>
        <v>44353</v>
      </c>
      <c r="D273">
        <v>5</v>
      </c>
      <c r="E273" t="s">
        <v>13</v>
      </c>
      <c r="F273">
        <v>2</v>
      </c>
      <c r="G273" t="str">
        <f>VLOOKUP(F273,Sheet2!$A$1:$B$4,2,0)</f>
        <v>definative</v>
      </c>
      <c r="H273" t="s">
        <v>12</v>
      </c>
      <c r="I273">
        <v>1</v>
      </c>
      <c r="J273" t="str">
        <f>VLOOKUP(F273,Sheet2!$A$2:$D$5,4,0)</f>
        <v>oxygen</v>
      </c>
      <c r="K273" t="str">
        <f>VLOOKUP(G273,Sheet2!B:E,4,0)</f>
        <v>88-92</v>
      </c>
    </row>
    <row r="274" spans="1:11">
      <c r="A274">
        <v>100533</v>
      </c>
      <c r="B274" s="3">
        <v>44348</v>
      </c>
      <c r="C274" s="3">
        <f t="shared" si="4"/>
        <v>44363</v>
      </c>
      <c r="D274">
        <v>15</v>
      </c>
      <c r="E274" t="s">
        <v>13</v>
      </c>
      <c r="F274">
        <v>2</v>
      </c>
      <c r="G274" t="str">
        <f>VLOOKUP(F274,Sheet2!$A$1:$B$4,2,0)</f>
        <v>definative</v>
      </c>
      <c r="H274" t="s">
        <v>12</v>
      </c>
      <c r="I274">
        <v>14</v>
      </c>
      <c r="J274" t="str">
        <f>VLOOKUP(F274,Sheet2!$A$2:$D$5,4,0)</f>
        <v>oxygen</v>
      </c>
      <c r="K274" t="str">
        <f>VLOOKUP(G274,Sheet2!B:E,4,0)</f>
        <v>88-92</v>
      </c>
    </row>
    <row r="275" spans="1:11">
      <c r="A275">
        <v>100534</v>
      </c>
      <c r="B275" s="3">
        <v>44348</v>
      </c>
      <c r="C275" s="3">
        <f t="shared" si="4"/>
        <v>44354</v>
      </c>
      <c r="D275">
        <v>6</v>
      </c>
      <c r="E275" t="s">
        <v>13</v>
      </c>
      <c r="F275">
        <v>1</v>
      </c>
      <c r="G275" t="str">
        <f>VLOOKUP(F275,Sheet2!$A$1:$B$4,2,0)</f>
        <v>symtomatic</v>
      </c>
      <c r="H275" t="s">
        <v>12</v>
      </c>
      <c r="I275">
        <v>1</v>
      </c>
      <c r="J275" t="str">
        <f>VLOOKUP(F275,Sheet2!$A$2:$D$5,4,0)</f>
        <v>general</v>
      </c>
      <c r="K275" t="str">
        <f>VLOOKUP(G275,Sheet2!B:E,4,0)</f>
        <v>&gt;93</v>
      </c>
    </row>
    <row r="276" spans="1:11">
      <c r="A276">
        <v>100535</v>
      </c>
      <c r="B276" s="3">
        <v>44348</v>
      </c>
      <c r="C276" s="3">
        <f t="shared" si="4"/>
        <v>44363</v>
      </c>
      <c r="D276">
        <v>15</v>
      </c>
      <c r="E276" t="s">
        <v>11</v>
      </c>
      <c r="F276">
        <v>1</v>
      </c>
      <c r="G276" t="str">
        <f>VLOOKUP(F276,Sheet2!$A$1:$B$4,2,0)</f>
        <v>symtomatic</v>
      </c>
      <c r="H276" t="s">
        <v>12</v>
      </c>
      <c r="I276">
        <v>2</v>
      </c>
      <c r="J276" t="str">
        <f>VLOOKUP(F276,Sheet2!$A$2:$D$5,4,0)</f>
        <v>general</v>
      </c>
      <c r="K276" t="str">
        <f>VLOOKUP(G276,Sheet2!B:E,4,0)</f>
        <v>&gt;93</v>
      </c>
    </row>
    <row r="277" spans="1:11">
      <c r="A277">
        <v>100536</v>
      </c>
      <c r="B277" s="3">
        <v>44348</v>
      </c>
      <c r="C277" s="3">
        <f t="shared" si="4"/>
        <v>44356</v>
      </c>
      <c r="D277">
        <v>8</v>
      </c>
      <c r="E277" t="s">
        <v>11</v>
      </c>
      <c r="F277">
        <v>1</v>
      </c>
      <c r="G277" t="str">
        <f>VLOOKUP(F277,Sheet2!$A$1:$B$4,2,0)</f>
        <v>symtomatic</v>
      </c>
      <c r="H277" t="s">
        <v>12</v>
      </c>
      <c r="I277">
        <v>63</v>
      </c>
      <c r="J277" t="str">
        <f>VLOOKUP(F277,Sheet2!$A$2:$D$5,4,0)</f>
        <v>general</v>
      </c>
      <c r="K277" t="str">
        <f>VLOOKUP(G277,Sheet2!B:E,4,0)</f>
        <v>&gt;93</v>
      </c>
    </row>
    <row r="278" spans="1:11">
      <c r="A278">
        <v>100537</v>
      </c>
      <c r="B278" s="3">
        <v>44348</v>
      </c>
      <c r="C278" s="3">
        <f t="shared" si="4"/>
        <v>44353</v>
      </c>
      <c r="D278">
        <v>5</v>
      </c>
      <c r="E278" t="s">
        <v>13</v>
      </c>
      <c r="F278">
        <v>1</v>
      </c>
      <c r="G278" t="str">
        <f>VLOOKUP(F278,Sheet2!$A$1:$B$4,2,0)</f>
        <v>symtomatic</v>
      </c>
      <c r="H278" t="s">
        <v>12</v>
      </c>
      <c r="I278">
        <v>28</v>
      </c>
      <c r="J278" t="str">
        <f>VLOOKUP(F278,Sheet2!$A$2:$D$5,4,0)</f>
        <v>general</v>
      </c>
      <c r="K278" t="str">
        <f>VLOOKUP(G278,Sheet2!B:E,4,0)</f>
        <v>&gt;93</v>
      </c>
    </row>
    <row r="279" spans="1:11">
      <c r="A279">
        <v>100538</v>
      </c>
      <c r="B279" s="3">
        <v>44349</v>
      </c>
      <c r="C279" s="3">
        <f t="shared" si="4"/>
        <v>44364</v>
      </c>
      <c r="D279">
        <v>15</v>
      </c>
      <c r="E279" t="s">
        <v>11</v>
      </c>
      <c r="F279">
        <v>2</v>
      </c>
      <c r="G279" t="str">
        <f>VLOOKUP(F279,Sheet2!$A$1:$B$4,2,0)</f>
        <v>definative</v>
      </c>
      <c r="H279" t="s">
        <v>12</v>
      </c>
      <c r="I279">
        <v>7</v>
      </c>
      <c r="J279" t="str">
        <f>VLOOKUP(F279,Sheet2!$A$2:$D$5,4,0)</f>
        <v>oxygen</v>
      </c>
      <c r="K279" t="str">
        <f>VLOOKUP(G279,Sheet2!B:E,4,0)</f>
        <v>88-92</v>
      </c>
    </row>
    <row r="280" spans="1:11">
      <c r="A280">
        <v>100539</v>
      </c>
      <c r="B280" s="3">
        <v>44349</v>
      </c>
      <c r="C280" s="3">
        <f t="shared" si="4"/>
        <v>44352</v>
      </c>
      <c r="D280">
        <v>3</v>
      </c>
      <c r="E280" t="s">
        <v>13</v>
      </c>
      <c r="F280">
        <v>2</v>
      </c>
      <c r="G280" t="str">
        <f>VLOOKUP(F280,Sheet2!$A$1:$B$4,2,0)</f>
        <v>definative</v>
      </c>
      <c r="H280" t="s">
        <v>12</v>
      </c>
      <c r="I280">
        <v>4</v>
      </c>
      <c r="J280" t="str">
        <f>VLOOKUP(F280,Sheet2!$A$2:$D$5,4,0)</f>
        <v>oxygen</v>
      </c>
      <c r="K280" t="str">
        <f>VLOOKUP(G280,Sheet2!B:E,4,0)</f>
        <v>88-92</v>
      </c>
    </row>
    <row r="281" spans="1:11">
      <c r="A281">
        <v>100540</v>
      </c>
      <c r="B281" s="3">
        <v>44349</v>
      </c>
      <c r="C281" s="3">
        <f t="shared" si="4"/>
        <v>44363</v>
      </c>
      <c r="D281">
        <v>14</v>
      </c>
      <c r="E281" t="s">
        <v>11</v>
      </c>
      <c r="F281">
        <v>1</v>
      </c>
      <c r="G281" t="str">
        <f>VLOOKUP(F281,Sheet2!$A$1:$B$4,2,0)</f>
        <v>symtomatic</v>
      </c>
      <c r="H281" t="s">
        <v>12</v>
      </c>
      <c r="I281">
        <v>49</v>
      </c>
      <c r="J281" t="str">
        <f>VLOOKUP(F281,Sheet2!$A$2:$D$5,4,0)</f>
        <v>general</v>
      </c>
      <c r="K281" t="str">
        <f>VLOOKUP(G281,Sheet2!B:E,4,0)</f>
        <v>&gt;93</v>
      </c>
    </row>
    <row r="282" spans="1:11">
      <c r="A282">
        <v>100541</v>
      </c>
      <c r="B282" s="3">
        <v>44349</v>
      </c>
      <c r="C282" s="3">
        <f t="shared" si="4"/>
        <v>44356</v>
      </c>
      <c r="D282">
        <v>7</v>
      </c>
      <c r="E282" t="s">
        <v>11</v>
      </c>
      <c r="F282">
        <v>2</v>
      </c>
      <c r="G282" t="str">
        <f>VLOOKUP(F282,Sheet2!$A$1:$B$4,2,0)</f>
        <v>definative</v>
      </c>
      <c r="H282" t="s">
        <v>12</v>
      </c>
      <c r="I282">
        <v>16</v>
      </c>
      <c r="J282" t="str">
        <f>VLOOKUP(F282,Sheet2!$A$2:$D$5,4,0)</f>
        <v>oxygen</v>
      </c>
      <c r="K282" t="str">
        <f>VLOOKUP(G282,Sheet2!B:E,4,0)</f>
        <v>88-92</v>
      </c>
    </row>
    <row r="283" spans="1:11">
      <c r="A283">
        <v>100542</v>
      </c>
      <c r="B283" s="3">
        <v>44349</v>
      </c>
      <c r="C283" s="3">
        <f t="shared" si="4"/>
        <v>44359</v>
      </c>
      <c r="D283">
        <v>10</v>
      </c>
      <c r="E283" t="s">
        <v>13</v>
      </c>
      <c r="F283">
        <v>1</v>
      </c>
      <c r="G283" t="str">
        <f>VLOOKUP(F283,Sheet2!$A$1:$B$4,2,0)</f>
        <v>symtomatic</v>
      </c>
      <c r="H283" t="s">
        <v>12</v>
      </c>
      <c r="I283">
        <v>4</v>
      </c>
      <c r="J283" t="str">
        <f>VLOOKUP(F283,Sheet2!$A$2:$D$5,4,0)</f>
        <v>general</v>
      </c>
      <c r="K283" t="str">
        <f>VLOOKUP(G283,Sheet2!B:E,4,0)</f>
        <v>&gt;93</v>
      </c>
    </row>
    <row r="284" spans="1:11">
      <c r="A284">
        <v>100543</v>
      </c>
      <c r="B284" s="3">
        <v>44349</v>
      </c>
      <c r="C284" s="3">
        <f t="shared" si="4"/>
        <v>44353</v>
      </c>
      <c r="D284">
        <v>4</v>
      </c>
      <c r="E284" t="s">
        <v>11</v>
      </c>
      <c r="F284">
        <v>1</v>
      </c>
      <c r="G284" t="str">
        <f>VLOOKUP(F284,Sheet2!$A$1:$B$4,2,0)</f>
        <v>symtomatic</v>
      </c>
      <c r="H284" t="s">
        <v>12</v>
      </c>
      <c r="I284">
        <v>14</v>
      </c>
      <c r="J284" t="str">
        <f>VLOOKUP(F284,Sheet2!$A$2:$D$5,4,0)</f>
        <v>general</v>
      </c>
      <c r="K284" t="str">
        <f>VLOOKUP(G284,Sheet2!B:E,4,0)</f>
        <v>&gt;93</v>
      </c>
    </row>
    <row r="285" spans="1:11">
      <c r="A285">
        <v>100544</v>
      </c>
      <c r="B285" s="3">
        <v>44349</v>
      </c>
      <c r="C285" s="3">
        <f t="shared" si="4"/>
        <v>44361</v>
      </c>
      <c r="D285">
        <v>12</v>
      </c>
      <c r="E285" t="s">
        <v>13</v>
      </c>
      <c r="F285">
        <v>2</v>
      </c>
      <c r="G285" t="str">
        <f>VLOOKUP(F285,Sheet2!$A$1:$B$4,2,0)</f>
        <v>definative</v>
      </c>
      <c r="H285" t="s">
        <v>12</v>
      </c>
      <c r="I285">
        <v>17</v>
      </c>
      <c r="J285" t="str">
        <f>VLOOKUP(F285,Sheet2!$A$2:$D$5,4,0)</f>
        <v>oxygen</v>
      </c>
      <c r="K285" t="str">
        <f>VLOOKUP(G285,Sheet2!B:E,4,0)</f>
        <v>88-92</v>
      </c>
    </row>
    <row r="286" spans="1:11">
      <c r="A286">
        <v>100533</v>
      </c>
      <c r="B286" s="3">
        <v>44349</v>
      </c>
      <c r="C286" s="3">
        <f t="shared" si="4"/>
        <v>44359</v>
      </c>
      <c r="D286">
        <v>10</v>
      </c>
      <c r="E286" t="s">
        <v>11</v>
      </c>
      <c r="F286">
        <v>3</v>
      </c>
      <c r="G286" t="str">
        <f>VLOOKUP(F286,Sheet2!$A$1:$B$4,2,0)</f>
        <v>emergency treatment</v>
      </c>
      <c r="H286" t="s">
        <v>12</v>
      </c>
      <c r="I286">
        <v>9</v>
      </c>
      <c r="J286" t="str">
        <f>VLOOKUP(F286,Sheet2!$A$2:$D$5,4,0)</f>
        <v>respiratory</v>
      </c>
      <c r="K286" t="str">
        <f>VLOOKUP(G286,Sheet2!B:E,4,0)</f>
        <v>&lt;88</v>
      </c>
    </row>
    <row r="287" spans="1:11">
      <c r="A287">
        <v>100534</v>
      </c>
      <c r="B287" s="3">
        <v>44349</v>
      </c>
      <c r="C287" s="3">
        <f t="shared" si="4"/>
        <v>44357</v>
      </c>
      <c r="D287">
        <v>8</v>
      </c>
      <c r="E287" t="s">
        <v>11</v>
      </c>
      <c r="F287">
        <v>2</v>
      </c>
      <c r="G287" t="str">
        <f>VLOOKUP(F287,Sheet2!$A$1:$B$4,2,0)</f>
        <v>definative</v>
      </c>
      <c r="H287" t="s">
        <v>12</v>
      </c>
      <c r="I287">
        <v>40</v>
      </c>
      <c r="J287" t="str">
        <f>VLOOKUP(F287,Sheet2!$A$2:$D$5,4,0)</f>
        <v>oxygen</v>
      </c>
      <c r="K287" t="str">
        <f>VLOOKUP(G287,Sheet2!B:E,4,0)</f>
        <v>88-92</v>
      </c>
    </row>
    <row r="288" spans="1:11">
      <c r="A288">
        <v>100535</v>
      </c>
      <c r="B288" s="3">
        <v>44349</v>
      </c>
      <c r="C288" s="3">
        <f t="shared" si="4"/>
        <v>44357</v>
      </c>
      <c r="D288">
        <v>8</v>
      </c>
      <c r="E288" t="s">
        <v>11</v>
      </c>
      <c r="F288">
        <v>2</v>
      </c>
      <c r="G288" t="str">
        <f>VLOOKUP(F288,Sheet2!$A$1:$B$4,2,0)</f>
        <v>definative</v>
      </c>
      <c r="H288" t="s">
        <v>12</v>
      </c>
      <c r="I288">
        <v>52</v>
      </c>
      <c r="J288" t="str">
        <f>VLOOKUP(F288,Sheet2!$A$2:$D$5,4,0)</f>
        <v>oxygen</v>
      </c>
      <c r="K288" t="str">
        <f>VLOOKUP(G288,Sheet2!B:E,4,0)</f>
        <v>88-92</v>
      </c>
    </row>
    <row r="289" spans="1:11">
      <c r="A289">
        <v>100536</v>
      </c>
      <c r="B289" s="3">
        <v>44349</v>
      </c>
      <c r="C289" s="3">
        <f t="shared" si="4"/>
        <v>44352</v>
      </c>
      <c r="D289">
        <v>3</v>
      </c>
      <c r="E289" t="s">
        <v>11</v>
      </c>
      <c r="F289">
        <v>1</v>
      </c>
      <c r="G289" t="str">
        <f>VLOOKUP(F289,Sheet2!$A$1:$B$4,2,0)</f>
        <v>symtomatic</v>
      </c>
      <c r="H289" t="s">
        <v>12</v>
      </c>
      <c r="I289">
        <v>9</v>
      </c>
      <c r="J289" t="str">
        <f>VLOOKUP(F289,Sheet2!$A$2:$D$5,4,0)</f>
        <v>general</v>
      </c>
      <c r="K289" t="str">
        <f>VLOOKUP(G289,Sheet2!B:E,4,0)</f>
        <v>&gt;93</v>
      </c>
    </row>
    <row r="290" spans="1:11">
      <c r="A290">
        <v>100537</v>
      </c>
      <c r="B290" s="3">
        <v>44349</v>
      </c>
      <c r="C290" s="3">
        <f t="shared" si="4"/>
        <v>44355</v>
      </c>
      <c r="D290">
        <v>6</v>
      </c>
      <c r="E290" t="s">
        <v>11</v>
      </c>
      <c r="F290">
        <v>2</v>
      </c>
      <c r="G290" t="str">
        <f>VLOOKUP(F290,Sheet2!$A$1:$B$4,2,0)</f>
        <v>definative</v>
      </c>
      <c r="H290" t="s">
        <v>12</v>
      </c>
      <c r="I290">
        <v>46</v>
      </c>
      <c r="J290" t="str">
        <f>VLOOKUP(F290,Sheet2!$A$2:$D$5,4,0)</f>
        <v>oxygen</v>
      </c>
      <c r="K290" t="str">
        <f>VLOOKUP(G290,Sheet2!B:E,4,0)</f>
        <v>88-92</v>
      </c>
    </row>
    <row r="291" spans="1:11">
      <c r="A291">
        <v>100538</v>
      </c>
      <c r="B291" s="3">
        <v>44350</v>
      </c>
      <c r="C291" s="3">
        <f t="shared" si="4"/>
        <v>44360</v>
      </c>
      <c r="D291">
        <v>10</v>
      </c>
      <c r="E291" t="s">
        <v>11</v>
      </c>
      <c r="F291">
        <v>1</v>
      </c>
      <c r="G291" t="str">
        <f>VLOOKUP(F291,Sheet2!$A$1:$B$4,2,0)</f>
        <v>symtomatic</v>
      </c>
      <c r="H291" t="s">
        <v>12</v>
      </c>
      <c r="I291">
        <v>9</v>
      </c>
      <c r="J291" t="str">
        <f>VLOOKUP(F291,Sheet2!$A$2:$D$5,4,0)</f>
        <v>general</v>
      </c>
      <c r="K291" t="str">
        <f>VLOOKUP(G291,Sheet2!B:E,4,0)</f>
        <v>&gt;93</v>
      </c>
    </row>
    <row r="292" spans="1:11">
      <c r="A292">
        <v>100539</v>
      </c>
      <c r="B292" s="3">
        <v>44350</v>
      </c>
      <c r="C292" s="3">
        <f t="shared" si="4"/>
        <v>44359</v>
      </c>
      <c r="D292">
        <v>9</v>
      </c>
      <c r="E292" t="s">
        <v>13</v>
      </c>
      <c r="F292">
        <v>1</v>
      </c>
      <c r="G292" t="str">
        <f>VLOOKUP(F292,Sheet2!$A$1:$B$4,2,0)</f>
        <v>symtomatic</v>
      </c>
      <c r="H292" t="s">
        <v>12</v>
      </c>
      <c r="I292">
        <v>4</v>
      </c>
      <c r="J292" t="str">
        <f>VLOOKUP(F292,Sheet2!$A$2:$D$5,4,0)</f>
        <v>general</v>
      </c>
      <c r="K292" t="str">
        <f>VLOOKUP(G292,Sheet2!B:E,4,0)</f>
        <v>&gt;93</v>
      </c>
    </row>
    <row r="293" spans="1:11">
      <c r="A293">
        <v>100540</v>
      </c>
      <c r="B293" s="3">
        <v>44350</v>
      </c>
      <c r="C293" s="3">
        <f t="shared" si="4"/>
        <v>44360</v>
      </c>
      <c r="D293">
        <v>10</v>
      </c>
      <c r="E293" t="s">
        <v>13</v>
      </c>
      <c r="F293">
        <v>2</v>
      </c>
      <c r="G293" t="str">
        <f>VLOOKUP(F293,Sheet2!$A$1:$B$4,2,0)</f>
        <v>definative</v>
      </c>
      <c r="H293" t="s">
        <v>12</v>
      </c>
      <c r="I293">
        <v>15</v>
      </c>
      <c r="J293" t="str">
        <f>VLOOKUP(F293,Sheet2!$A$2:$D$5,4,0)</f>
        <v>oxygen</v>
      </c>
      <c r="K293" t="str">
        <f>VLOOKUP(G293,Sheet2!B:E,4,0)</f>
        <v>88-92</v>
      </c>
    </row>
    <row r="294" spans="1:11">
      <c r="A294">
        <v>100541</v>
      </c>
      <c r="B294" s="3">
        <v>44350</v>
      </c>
      <c r="C294" s="3">
        <f t="shared" si="4"/>
        <v>44357</v>
      </c>
      <c r="D294">
        <v>7</v>
      </c>
      <c r="E294" t="s">
        <v>11</v>
      </c>
      <c r="F294">
        <v>2</v>
      </c>
      <c r="G294" t="str">
        <f>VLOOKUP(F294,Sheet2!$A$1:$B$4,2,0)</f>
        <v>definative</v>
      </c>
      <c r="H294" t="s">
        <v>12</v>
      </c>
      <c r="I294">
        <v>18</v>
      </c>
      <c r="J294" t="str">
        <f>VLOOKUP(F294,Sheet2!$A$2:$D$5,4,0)</f>
        <v>oxygen</v>
      </c>
      <c r="K294" t="str">
        <f>VLOOKUP(G294,Sheet2!B:E,4,0)</f>
        <v>88-92</v>
      </c>
    </row>
    <row r="295" spans="1:11">
      <c r="A295">
        <v>100542</v>
      </c>
      <c r="B295" s="3">
        <v>44350</v>
      </c>
      <c r="C295" s="3">
        <f t="shared" si="4"/>
        <v>44353</v>
      </c>
      <c r="D295">
        <v>3</v>
      </c>
      <c r="E295" t="s">
        <v>13</v>
      </c>
      <c r="F295">
        <v>2</v>
      </c>
      <c r="G295" t="str">
        <f>VLOOKUP(F295,Sheet2!$A$1:$B$4,2,0)</f>
        <v>definative</v>
      </c>
      <c r="H295" t="s">
        <v>12</v>
      </c>
      <c r="I295">
        <v>13</v>
      </c>
      <c r="J295" t="str">
        <f>VLOOKUP(F295,Sheet2!$A$2:$D$5,4,0)</f>
        <v>oxygen</v>
      </c>
      <c r="K295" t="str">
        <f>VLOOKUP(G295,Sheet2!B:E,4,0)</f>
        <v>88-92</v>
      </c>
    </row>
    <row r="296" spans="1:11">
      <c r="A296">
        <v>100543</v>
      </c>
      <c r="B296" s="3">
        <v>44350</v>
      </c>
      <c r="C296" s="3">
        <f t="shared" si="4"/>
        <v>44355</v>
      </c>
      <c r="D296">
        <v>5</v>
      </c>
      <c r="E296" t="s">
        <v>11</v>
      </c>
      <c r="F296">
        <v>1</v>
      </c>
      <c r="G296" t="str">
        <f>VLOOKUP(F296,Sheet2!$A$1:$B$4,2,0)</f>
        <v>symtomatic</v>
      </c>
      <c r="H296" t="s">
        <v>12</v>
      </c>
      <c r="I296">
        <v>54</v>
      </c>
      <c r="J296" t="str">
        <f>VLOOKUP(F296,Sheet2!$A$2:$D$5,4,0)</f>
        <v>general</v>
      </c>
      <c r="K296" t="str">
        <f>VLOOKUP(G296,Sheet2!B:E,4,0)</f>
        <v>&gt;93</v>
      </c>
    </row>
    <row r="297" spans="1:11">
      <c r="A297">
        <v>100544</v>
      </c>
      <c r="B297" s="3">
        <v>44350</v>
      </c>
      <c r="C297" s="3">
        <f t="shared" si="4"/>
        <v>44355</v>
      </c>
      <c r="D297">
        <v>5</v>
      </c>
      <c r="E297" t="s">
        <v>11</v>
      </c>
      <c r="F297">
        <v>2</v>
      </c>
      <c r="G297" t="str">
        <f>VLOOKUP(F297,Sheet2!$A$1:$B$4,2,0)</f>
        <v>definative</v>
      </c>
      <c r="H297" t="s">
        <v>12</v>
      </c>
      <c r="I297">
        <v>76</v>
      </c>
      <c r="J297" t="str">
        <f>VLOOKUP(F297,Sheet2!$A$2:$D$5,4,0)</f>
        <v>oxygen</v>
      </c>
      <c r="K297" t="str">
        <f>VLOOKUP(G297,Sheet2!B:E,4,0)</f>
        <v>88-92</v>
      </c>
    </row>
    <row r="298" spans="1:11">
      <c r="A298">
        <v>100533</v>
      </c>
      <c r="B298" s="3">
        <v>44350</v>
      </c>
      <c r="C298" s="3">
        <f t="shared" si="4"/>
        <v>44353</v>
      </c>
      <c r="D298">
        <v>3</v>
      </c>
      <c r="E298" t="s">
        <v>13</v>
      </c>
      <c r="F298">
        <v>2</v>
      </c>
      <c r="G298" t="str">
        <f>VLOOKUP(F298,Sheet2!$A$1:$B$4,2,0)</f>
        <v>definative</v>
      </c>
      <c r="H298" t="s">
        <v>12</v>
      </c>
      <c r="I298">
        <v>37</v>
      </c>
      <c r="J298" t="str">
        <f>VLOOKUP(F298,Sheet2!$A$2:$D$5,4,0)</f>
        <v>oxygen</v>
      </c>
      <c r="K298" t="str">
        <f>VLOOKUP(G298,Sheet2!B:E,4,0)</f>
        <v>88-92</v>
      </c>
    </row>
    <row r="299" spans="1:11">
      <c r="A299">
        <v>100534</v>
      </c>
      <c r="B299" s="3">
        <v>44350</v>
      </c>
      <c r="C299" s="3">
        <f t="shared" si="4"/>
        <v>44361</v>
      </c>
      <c r="D299">
        <v>11</v>
      </c>
      <c r="E299" t="s">
        <v>11</v>
      </c>
      <c r="F299">
        <v>2</v>
      </c>
      <c r="G299" t="str">
        <f>VLOOKUP(F299,Sheet2!$A$1:$B$4,2,0)</f>
        <v>definative</v>
      </c>
      <c r="H299" t="s">
        <v>12</v>
      </c>
      <c r="I299">
        <v>3</v>
      </c>
      <c r="J299" t="str">
        <f>VLOOKUP(F299,Sheet2!$A$2:$D$5,4,0)</f>
        <v>oxygen</v>
      </c>
      <c r="K299" t="str">
        <f>VLOOKUP(G299,Sheet2!B:E,4,0)</f>
        <v>88-92</v>
      </c>
    </row>
    <row r="300" spans="1:11">
      <c r="A300">
        <v>100535</v>
      </c>
      <c r="B300" s="3">
        <v>44350</v>
      </c>
      <c r="C300" s="3">
        <f t="shared" si="4"/>
        <v>44365</v>
      </c>
      <c r="D300">
        <v>15</v>
      </c>
      <c r="E300" t="s">
        <v>13</v>
      </c>
      <c r="F300">
        <v>1</v>
      </c>
      <c r="G300" t="str">
        <f>VLOOKUP(F300,Sheet2!$A$1:$B$4,2,0)</f>
        <v>symtomatic</v>
      </c>
      <c r="H300" t="s">
        <v>12</v>
      </c>
      <c r="I300">
        <v>72</v>
      </c>
      <c r="J300" t="str">
        <f>VLOOKUP(F300,Sheet2!$A$2:$D$5,4,0)</f>
        <v>general</v>
      </c>
      <c r="K300" t="str">
        <f>VLOOKUP(G300,Sheet2!B:E,4,0)</f>
        <v>&gt;93</v>
      </c>
    </row>
    <row r="301" spans="1:11">
      <c r="A301">
        <v>100536</v>
      </c>
      <c r="B301" s="3">
        <v>44350</v>
      </c>
      <c r="C301" s="3">
        <f t="shared" si="4"/>
        <v>44359</v>
      </c>
      <c r="D301">
        <v>9</v>
      </c>
      <c r="E301" t="s">
        <v>13</v>
      </c>
      <c r="F301">
        <v>1</v>
      </c>
      <c r="G301" t="str">
        <f>VLOOKUP(F301,Sheet2!$A$1:$B$4,2,0)</f>
        <v>symtomatic</v>
      </c>
      <c r="H301" t="s">
        <v>12</v>
      </c>
      <c r="I301">
        <v>40</v>
      </c>
      <c r="J301" t="str">
        <f>VLOOKUP(F301,Sheet2!$A$2:$D$5,4,0)</f>
        <v>general</v>
      </c>
      <c r="K301" t="str">
        <f>VLOOKUP(G301,Sheet2!B:E,4,0)</f>
        <v>&gt;93</v>
      </c>
    </row>
    <row r="302" spans="1:11">
      <c r="A302">
        <v>100537</v>
      </c>
      <c r="B302" s="3">
        <v>44350</v>
      </c>
      <c r="C302" s="3">
        <f t="shared" si="4"/>
        <v>44353</v>
      </c>
      <c r="D302">
        <v>3</v>
      </c>
      <c r="E302" t="s">
        <v>13</v>
      </c>
      <c r="F302">
        <v>1</v>
      </c>
      <c r="G302" t="str">
        <f>VLOOKUP(F302,Sheet2!$A$1:$B$4,2,0)</f>
        <v>symtomatic</v>
      </c>
      <c r="H302" t="s">
        <v>12</v>
      </c>
      <c r="I302">
        <v>48</v>
      </c>
      <c r="J302" t="str">
        <f>VLOOKUP(F302,Sheet2!$A$2:$D$5,4,0)</f>
        <v>general</v>
      </c>
      <c r="K302" t="str">
        <f>VLOOKUP(G302,Sheet2!B:E,4,0)</f>
        <v>&gt;93</v>
      </c>
    </row>
    <row r="303" spans="1:11">
      <c r="A303">
        <v>100538</v>
      </c>
      <c r="B303" s="3">
        <v>44350</v>
      </c>
      <c r="C303" s="3">
        <f t="shared" si="4"/>
        <v>44356</v>
      </c>
      <c r="D303">
        <v>6</v>
      </c>
      <c r="E303" t="s">
        <v>13</v>
      </c>
      <c r="F303">
        <v>1</v>
      </c>
      <c r="G303" t="str">
        <f>VLOOKUP(F303,Sheet2!$A$1:$B$4,2,0)</f>
        <v>symtomatic</v>
      </c>
      <c r="H303" t="s">
        <v>12</v>
      </c>
      <c r="I303">
        <v>45</v>
      </c>
      <c r="J303" t="str">
        <f>VLOOKUP(F303,Sheet2!$A$2:$D$5,4,0)</f>
        <v>general</v>
      </c>
      <c r="K303" t="str">
        <f>VLOOKUP(G303,Sheet2!B:E,4,0)</f>
        <v>&gt;93</v>
      </c>
    </row>
    <row r="304" spans="1:11">
      <c r="A304">
        <v>100539</v>
      </c>
      <c r="B304" s="3">
        <v>44350</v>
      </c>
      <c r="C304" s="3">
        <f t="shared" si="4"/>
        <v>44356</v>
      </c>
      <c r="D304">
        <v>6</v>
      </c>
      <c r="E304" t="s">
        <v>13</v>
      </c>
      <c r="F304">
        <v>1</v>
      </c>
      <c r="G304" t="str">
        <f>VLOOKUP(F304,Sheet2!$A$1:$B$4,2,0)</f>
        <v>symtomatic</v>
      </c>
      <c r="H304" t="s">
        <v>12</v>
      </c>
      <c r="I304">
        <v>41</v>
      </c>
      <c r="J304" t="str">
        <f>VLOOKUP(F304,Sheet2!$A$2:$D$5,4,0)</f>
        <v>general</v>
      </c>
      <c r="K304" t="str">
        <f>VLOOKUP(G304,Sheet2!B:E,4,0)</f>
        <v>&gt;93</v>
      </c>
    </row>
    <row r="305" spans="1:11">
      <c r="A305">
        <v>100540</v>
      </c>
      <c r="B305" s="3">
        <v>44351</v>
      </c>
      <c r="C305" s="3">
        <f t="shared" si="4"/>
        <v>44362</v>
      </c>
      <c r="D305">
        <v>11</v>
      </c>
      <c r="E305" t="s">
        <v>11</v>
      </c>
      <c r="F305">
        <v>2</v>
      </c>
      <c r="G305" t="str">
        <f>VLOOKUP(F305,Sheet2!$A$1:$B$4,2,0)</f>
        <v>definative</v>
      </c>
      <c r="H305" t="s">
        <v>12</v>
      </c>
      <c r="I305">
        <v>30</v>
      </c>
      <c r="J305" t="str">
        <f>VLOOKUP(F305,Sheet2!$A$2:$D$5,4,0)</f>
        <v>oxygen</v>
      </c>
      <c r="K305" t="str">
        <f>VLOOKUP(G305,Sheet2!B:E,4,0)</f>
        <v>88-92</v>
      </c>
    </row>
    <row r="306" spans="1:11">
      <c r="A306">
        <v>100541</v>
      </c>
      <c r="B306" s="3">
        <v>44351</v>
      </c>
      <c r="C306" s="3">
        <f t="shared" si="4"/>
        <v>44354</v>
      </c>
      <c r="D306">
        <v>3</v>
      </c>
      <c r="E306" t="s">
        <v>11</v>
      </c>
      <c r="F306">
        <v>1</v>
      </c>
      <c r="G306" t="str">
        <f>VLOOKUP(F306,Sheet2!$A$1:$B$4,2,0)</f>
        <v>symtomatic</v>
      </c>
      <c r="H306" t="s">
        <v>12</v>
      </c>
      <c r="I306">
        <v>17</v>
      </c>
      <c r="J306" t="str">
        <f>VLOOKUP(F306,Sheet2!$A$2:$D$5,4,0)</f>
        <v>general</v>
      </c>
      <c r="K306" t="str">
        <f>VLOOKUP(G306,Sheet2!B:E,4,0)</f>
        <v>&gt;93</v>
      </c>
    </row>
    <row r="307" spans="1:11">
      <c r="A307">
        <v>100542</v>
      </c>
      <c r="B307" s="3">
        <v>44351</v>
      </c>
      <c r="C307" s="3">
        <f t="shared" si="4"/>
        <v>44359</v>
      </c>
      <c r="D307">
        <v>8</v>
      </c>
      <c r="E307" t="s">
        <v>11</v>
      </c>
      <c r="F307">
        <v>1</v>
      </c>
      <c r="G307" t="str">
        <f>VLOOKUP(F307,Sheet2!$A$1:$B$4,2,0)</f>
        <v>symtomatic</v>
      </c>
      <c r="H307" t="s">
        <v>12</v>
      </c>
      <c r="I307">
        <v>24</v>
      </c>
      <c r="J307" t="str">
        <f>VLOOKUP(F307,Sheet2!$A$2:$D$5,4,0)</f>
        <v>general</v>
      </c>
      <c r="K307" t="str">
        <f>VLOOKUP(G307,Sheet2!B:E,4,0)</f>
        <v>&gt;93</v>
      </c>
    </row>
    <row r="308" spans="1:11">
      <c r="A308">
        <v>100543</v>
      </c>
      <c r="B308" s="3">
        <v>44351</v>
      </c>
      <c r="C308" s="3">
        <f t="shared" si="4"/>
        <v>44354</v>
      </c>
      <c r="D308">
        <v>3</v>
      </c>
      <c r="E308" t="s">
        <v>13</v>
      </c>
      <c r="F308">
        <v>2</v>
      </c>
      <c r="G308" t="str">
        <f>VLOOKUP(F308,Sheet2!$A$1:$B$4,2,0)</f>
        <v>definative</v>
      </c>
      <c r="H308" t="s">
        <v>12</v>
      </c>
      <c r="I308">
        <v>77</v>
      </c>
      <c r="J308" t="str">
        <f>VLOOKUP(F308,Sheet2!$A$2:$D$5,4,0)</f>
        <v>oxygen</v>
      </c>
      <c r="K308" t="str">
        <f>VLOOKUP(G308,Sheet2!B:E,4,0)</f>
        <v>88-92</v>
      </c>
    </row>
    <row r="309" spans="1:11">
      <c r="A309">
        <v>100544</v>
      </c>
      <c r="B309" s="3">
        <v>44351</v>
      </c>
      <c r="C309" s="3">
        <f t="shared" si="4"/>
        <v>44356</v>
      </c>
      <c r="D309">
        <v>5</v>
      </c>
      <c r="E309" t="s">
        <v>13</v>
      </c>
      <c r="F309">
        <v>2</v>
      </c>
      <c r="G309" t="str">
        <f>VLOOKUP(F309,Sheet2!$A$1:$B$4,2,0)</f>
        <v>definative</v>
      </c>
      <c r="H309" t="s">
        <v>12</v>
      </c>
      <c r="I309">
        <v>57</v>
      </c>
      <c r="J309" t="str">
        <f>VLOOKUP(F309,Sheet2!$A$2:$D$5,4,0)</f>
        <v>oxygen</v>
      </c>
      <c r="K309" t="str">
        <f>VLOOKUP(G309,Sheet2!B:E,4,0)</f>
        <v>88-92</v>
      </c>
    </row>
    <row r="310" spans="1:11">
      <c r="A310">
        <v>100533</v>
      </c>
      <c r="B310" s="3">
        <v>44351</v>
      </c>
      <c r="C310" s="3">
        <f t="shared" si="4"/>
        <v>44363</v>
      </c>
      <c r="D310">
        <v>12</v>
      </c>
      <c r="E310" t="s">
        <v>13</v>
      </c>
      <c r="F310">
        <v>2</v>
      </c>
      <c r="G310" t="str">
        <f>VLOOKUP(F310,Sheet2!$A$1:$B$4,2,0)</f>
        <v>definative</v>
      </c>
      <c r="H310" t="s">
        <v>12</v>
      </c>
      <c r="I310">
        <v>39</v>
      </c>
      <c r="J310" t="str">
        <f>VLOOKUP(F310,Sheet2!$A$2:$D$5,4,0)</f>
        <v>oxygen</v>
      </c>
      <c r="K310" t="str">
        <f>VLOOKUP(G310,Sheet2!B:E,4,0)</f>
        <v>88-92</v>
      </c>
    </row>
    <row r="311" spans="1:11">
      <c r="A311">
        <v>100534</v>
      </c>
      <c r="B311" s="3">
        <v>44351</v>
      </c>
      <c r="C311" s="3">
        <f t="shared" si="4"/>
        <v>44356</v>
      </c>
      <c r="D311">
        <v>5</v>
      </c>
      <c r="E311" t="s">
        <v>13</v>
      </c>
      <c r="F311">
        <v>2</v>
      </c>
      <c r="G311" t="str">
        <f>VLOOKUP(F311,Sheet2!$A$1:$B$4,2,0)</f>
        <v>definative</v>
      </c>
      <c r="H311" t="s">
        <v>12</v>
      </c>
      <c r="I311">
        <v>5</v>
      </c>
      <c r="J311" t="str">
        <f>VLOOKUP(F311,Sheet2!$A$2:$D$5,4,0)</f>
        <v>oxygen</v>
      </c>
      <c r="K311" t="str">
        <f>VLOOKUP(G311,Sheet2!B:E,4,0)</f>
        <v>88-92</v>
      </c>
    </row>
    <row r="312" spans="1:11">
      <c r="A312">
        <v>100535</v>
      </c>
      <c r="B312" s="3">
        <v>44351</v>
      </c>
      <c r="C312" s="3">
        <f t="shared" si="4"/>
        <v>44361</v>
      </c>
      <c r="D312">
        <v>10</v>
      </c>
      <c r="E312" t="s">
        <v>11</v>
      </c>
      <c r="F312">
        <v>1</v>
      </c>
      <c r="G312" t="str">
        <f>VLOOKUP(F312,Sheet2!$A$1:$B$4,2,0)</f>
        <v>symtomatic</v>
      </c>
      <c r="H312" t="s">
        <v>12</v>
      </c>
      <c r="I312">
        <v>42</v>
      </c>
      <c r="J312" t="str">
        <f>VLOOKUP(F312,Sheet2!$A$2:$D$5,4,0)</f>
        <v>general</v>
      </c>
      <c r="K312" t="str">
        <f>VLOOKUP(G312,Sheet2!B:E,4,0)</f>
        <v>&gt;93</v>
      </c>
    </row>
    <row r="313" spans="1:11">
      <c r="A313">
        <v>100536</v>
      </c>
      <c r="B313" s="3">
        <v>44351</v>
      </c>
      <c r="C313" s="3">
        <f t="shared" si="4"/>
        <v>44355</v>
      </c>
      <c r="D313">
        <v>4</v>
      </c>
      <c r="E313" t="s">
        <v>13</v>
      </c>
      <c r="F313">
        <v>2</v>
      </c>
      <c r="G313" t="str">
        <f>VLOOKUP(F313,Sheet2!$A$1:$B$4,2,0)</f>
        <v>definative</v>
      </c>
      <c r="H313" t="s">
        <v>12</v>
      </c>
      <c r="I313">
        <v>41</v>
      </c>
      <c r="J313" t="str">
        <f>VLOOKUP(F313,Sheet2!$A$2:$D$5,4,0)</f>
        <v>oxygen</v>
      </c>
      <c r="K313" t="str">
        <f>VLOOKUP(G313,Sheet2!B:E,4,0)</f>
        <v>88-92</v>
      </c>
    </row>
    <row r="314" spans="1:11">
      <c r="A314">
        <v>100537</v>
      </c>
      <c r="B314" s="3">
        <v>44352</v>
      </c>
      <c r="C314" s="3">
        <f t="shared" si="4"/>
        <v>44361</v>
      </c>
      <c r="D314">
        <v>9</v>
      </c>
      <c r="E314" t="s">
        <v>13</v>
      </c>
      <c r="F314">
        <v>1</v>
      </c>
      <c r="G314" t="str">
        <f>VLOOKUP(F314,Sheet2!$A$1:$B$4,2,0)</f>
        <v>symtomatic</v>
      </c>
      <c r="H314" t="s">
        <v>12</v>
      </c>
      <c r="I314">
        <v>48</v>
      </c>
      <c r="J314" t="str">
        <f>VLOOKUP(F314,Sheet2!$A$2:$D$5,4,0)</f>
        <v>general</v>
      </c>
      <c r="K314" t="str">
        <f>VLOOKUP(G314,Sheet2!B:E,4,0)</f>
        <v>&gt;93</v>
      </c>
    </row>
    <row r="315" spans="1:11">
      <c r="A315">
        <v>100538</v>
      </c>
      <c r="B315" s="3">
        <v>44352</v>
      </c>
      <c r="C315" s="3">
        <f t="shared" si="4"/>
        <v>44362</v>
      </c>
      <c r="D315">
        <v>10</v>
      </c>
      <c r="E315" t="s">
        <v>11</v>
      </c>
      <c r="F315">
        <v>2</v>
      </c>
      <c r="G315" t="str">
        <f>VLOOKUP(F315,Sheet2!$A$1:$B$4,2,0)</f>
        <v>definative</v>
      </c>
      <c r="H315" t="s">
        <v>12</v>
      </c>
      <c r="I315">
        <v>11</v>
      </c>
      <c r="J315" t="str">
        <f>VLOOKUP(F315,Sheet2!$A$2:$D$5,4,0)</f>
        <v>oxygen</v>
      </c>
      <c r="K315" t="str">
        <f>VLOOKUP(G315,Sheet2!B:E,4,0)</f>
        <v>88-92</v>
      </c>
    </row>
    <row r="316" spans="1:11">
      <c r="A316">
        <v>100539</v>
      </c>
      <c r="B316" s="3">
        <v>44352</v>
      </c>
      <c r="C316" s="3">
        <f t="shared" si="4"/>
        <v>44361</v>
      </c>
      <c r="D316">
        <v>9</v>
      </c>
      <c r="E316" t="s">
        <v>13</v>
      </c>
      <c r="F316">
        <v>2</v>
      </c>
      <c r="G316" t="str">
        <f>VLOOKUP(F316,Sheet2!$A$1:$B$4,2,0)</f>
        <v>definative</v>
      </c>
      <c r="H316" t="s">
        <v>12</v>
      </c>
      <c r="I316">
        <v>0</v>
      </c>
      <c r="J316" t="str">
        <f>VLOOKUP(F316,Sheet2!$A$2:$D$5,4,0)</f>
        <v>oxygen</v>
      </c>
      <c r="K316" t="str">
        <f>VLOOKUP(G316,Sheet2!B:E,4,0)</f>
        <v>88-92</v>
      </c>
    </row>
    <row r="317" spans="1:11">
      <c r="A317">
        <v>100540</v>
      </c>
      <c r="B317" s="3">
        <v>44352</v>
      </c>
      <c r="C317" s="3">
        <f t="shared" si="4"/>
        <v>44364</v>
      </c>
      <c r="D317">
        <v>12</v>
      </c>
      <c r="E317" t="s">
        <v>11</v>
      </c>
      <c r="F317">
        <v>2</v>
      </c>
      <c r="G317" t="str">
        <f>VLOOKUP(F317,Sheet2!$A$1:$B$4,2,0)</f>
        <v>definative</v>
      </c>
      <c r="H317" t="s">
        <v>12</v>
      </c>
      <c r="I317">
        <v>4</v>
      </c>
      <c r="J317" t="str">
        <f>VLOOKUP(F317,Sheet2!$A$2:$D$5,4,0)</f>
        <v>oxygen</v>
      </c>
      <c r="K317" t="str">
        <f>VLOOKUP(G317,Sheet2!B:E,4,0)</f>
        <v>88-92</v>
      </c>
    </row>
    <row r="318" spans="1:11">
      <c r="A318">
        <v>100541</v>
      </c>
      <c r="B318" s="3">
        <v>44352</v>
      </c>
      <c r="C318" s="3">
        <f t="shared" si="4"/>
        <v>44360</v>
      </c>
      <c r="D318">
        <v>8</v>
      </c>
      <c r="E318" t="s">
        <v>11</v>
      </c>
      <c r="F318">
        <v>1</v>
      </c>
      <c r="G318" t="str">
        <f>VLOOKUP(F318,Sheet2!$A$1:$B$4,2,0)</f>
        <v>symtomatic</v>
      </c>
      <c r="H318" t="s">
        <v>14</v>
      </c>
      <c r="I318">
        <v>16</v>
      </c>
      <c r="J318" t="str">
        <f>VLOOKUP(F318,Sheet2!$A$2:$D$5,4,0)</f>
        <v>general</v>
      </c>
      <c r="K318" t="str">
        <f>VLOOKUP(G318,Sheet2!B:E,4,0)</f>
        <v>&gt;93</v>
      </c>
    </row>
    <row r="319" spans="1:11">
      <c r="A319">
        <v>100542</v>
      </c>
      <c r="B319" s="3">
        <v>44352</v>
      </c>
      <c r="C319" s="3">
        <f t="shared" si="4"/>
        <v>44365</v>
      </c>
      <c r="D319">
        <v>13</v>
      </c>
      <c r="E319" t="s">
        <v>11</v>
      </c>
      <c r="F319">
        <v>2</v>
      </c>
      <c r="G319" t="str">
        <f>VLOOKUP(F319,Sheet2!$A$1:$B$4,2,0)</f>
        <v>definative</v>
      </c>
      <c r="H319" t="s">
        <v>12</v>
      </c>
      <c r="I319">
        <v>63</v>
      </c>
      <c r="J319" t="str">
        <f>VLOOKUP(F319,Sheet2!$A$2:$D$5,4,0)</f>
        <v>oxygen</v>
      </c>
      <c r="K319" t="str">
        <f>VLOOKUP(G319,Sheet2!B:E,4,0)</f>
        <v>88-92</v>
      </c>
    </row>
    <row r="320" spans="1:11">
      <c r="A320">
        <v>100543</v>
      </c>
      <c r="B320" s="3">
        <v>44352</v>
      </c>
      <c r="C320" s="3">
        <f t="shared" si="4"/>
        <v>44367</v>
      </c>
      <c r="D320">
        <v>15</v>
      </c>
      <c r="E320" t="s">
        <v>13</v>
      </c>
      <c r="F320">
        <v>1</v>
      </c>
      <c r="G320" t="str">
        <f>VLOOKUP(F320,Sheet2!$A$1:$B$4,2,0)</f>
        <v>symtomatic</v>
      </c>
      <c r="H320" t="s">
        <v>12</v>
      </c>
      <c r="I320">
        <v>40</v>
      </c>
      <c r="J320" t="str">
        <f>VLOOKUP(F320,Sheet2!$A$2:$D$5,4,0)</f>
        <v>general</v>
      </c>
      <c r="K320" t="str">
        <f>VLOOKUP(G320,Sheet2!B:E,4,0)</f>
        <v>&gt;93</v>
      </c>
    </row>
    <row r="321" spans="1:11">
      <c r="A321">
        <v>100544</v>
      </c>
      <c r="B321" s="3">
        <v>44352</v>
      </c>
      <c r="C321" s="3">
        <f t="shared" si="4"/>
        <v>44355</v>
      </c>
      <c r="D321">
        <v>3</v>
      </c>
      <c r="E321" t="s">
        <v>11</v>
      </c>
      <c r="F321">
        <v>2</v>
      </c>
      <c r="G321" t="str">
        <f>VLOOKUP(F321,Sheet2!$A$1:$B$4,2,0)</f>
        <v>definative</v>
      </c>
      <c r="H321" t="s">
        <v>12</v>
      </c>
      <c r="I321">
        <v>64</v>
      </c>
      <c r="J321" t="str">
        <f>VLOOKUP(F321,Sheet2!$A$2:$D$5,4,0)</f>
        <v>oxygen</v>
      </c>
      <c r="K321" t="str">
        <f>VLOOKUP(G321,Sheet2!B:E,4,0)</f>
        <v>88-92</v>
      </c>
    </row>
    <row r="322" spans="1:11">
      <c r="A322">
        <v>100533</v>
      </c>
      <c r="B322" s="3">
        <v>44352</v>
      </c>
      <c r="C322" s="3">
        <f t="shared" si="4"/>
        <v>44355</v>
      </c>
      <c r="D322">
        <v>3</v>
      </c>
      <c r="E322" t="s">
        <v>11</v>
      </c>
      <c r="F322">
        <v>2</v>
      </c>
      <c r="G322" t="str">
        <f>VLOOKUP(F322,Sheet2!$A$1:$B$4,2,0)</f>
        <v>definative</v>
      </c>
      <c r="H322" t="s">
        <v>12</v>
      </c>
      <c r="I322">
        <v>52</v>
      </c>
      <c r="J322" t="str">
        <f>VLOOKUP(F322,Sheet2!$A$2:$D$5,4,0)</f>
        <v>oxygen</v>
      </c>
      <c r="K322" t="str">
        <f>VLOOKUP(G322,Sheet2!B:E,4,0)</f>
        <v>88-92</v>
      </c>
    </row>
    <row r="323" spans="1:11">
      <c r="A323">
        <v>100534</v>
      </c>
      <c r="B323" s="3">
        <v>44352</v>
      </c>
      <c r="C323" s="3">
        <f t="shared" ref="C323:C386" si="5">B323+D323</f>
        <v>44362</v>
      </c>
      <c r="D323">
        <v>10</v>
      </c>
      <c r="E323" t="s">
        <v>13</v>
      </c>
      <c r="F323">
        <v>2</v>
      </c>
      <c r="G323" t="str">
        <f>VLOOKUP(F323,Sheet2!$A$1:$B$4,2,0)</f>
        <v>definative</v>
      </c>
      <c r="H323" t="s">
        <v>12</v>
      </c>
      <c r="I323">
        <v>57</v>
      </c>
      <c r="J323" t="str">
        <f>VLOOKUP(F323,Sheet2!$A$2:$D$5,4,0)</f>
        <v>oxygen</v>
      </c>
      <c r="K323" t="str">
        <f>VLOOKUP(G323,Sheet2!B:E,4,0)</f>
        <v>88-92</v>
      </c>
    </row>
    <row r="324" spans="1:11">
      <c r="A324">
        <v>100535</v>
      </c>
      <c r="B324" s="3">
        <v>44352</v>
      </c>
      <c r="C324" s="3">
        <f t="shared" si="5"/>
        <v>44359</v>
      </c>
      <c r="D324">
        <v>7</v>
      </c>
      <c r="E324" t="s">
        <v>13</v>
      </c>
      <c r="F324">
        <v>1</v>
      </c>
      <c r="G324" t="str">
        <f>VLOOKUP(F324,Sheet2!$A$1:$B$4,2,0)</f>
        <v>symtomatic</v>
      </c>
      <c r="H324" t="s">
        <v>12</v>
      </c>
      <c r="I324">
        <v>35</v>
      </c>
      <c r="J324" t="str">
        <f>VLOOKUP(F324,Sheet2!$A$2:$D$5,4,0)</f>
        <v>general</v>
      </c>
      <c r="K324" t="str">
        <f>VLOOKUP(G324,Sheet2!B:E,4,0)</f>
        <v>&gt;93</v>
      </c>
    </row>
    <row r="325" spans="1:11">
      <c r="A325">
        <v>100536</v>
      </c>
      <c r="B325" s="3">
        <v>44352</v>
      </c>
      <c r="C325" s="3">
        <f t="shared" si="5"/>
        <v>44356</v>
      </c>
      <c r="D325">
        <v>4</v>
      </c>
      <c r="E325" t="s">
        <v>13</v>
      </c>
      <c r="F325">
        <v>1</v>
      </c>
      <c r="G325" t="str">
        <f>VLOOKUP(F325,Sheet2!$A$1:$B$4,2,0)</f>
        <v>symtomatic</v>
      </c>
      <c r="H325" t="s">
        <v>12</v>
      </c>
      <c r="I325">
        <v>0</v>
      </c>
      <c r="J325" t="str">
        <f>VLOOKUP(F325,Sheet2!$A$2:$D$5,4,0)</f>
        <v>general</v>
      </c>
      <c r="K325" t="str">
        <f>VLOOKUP(G325,Sheet2!B:E,4,0)</f>
        <v>&gt;93</v>
      </c>
    </row>
    <row r="326" spans="1:11">
      <c r="A326">
        <v>100537</v>
      </c>
      <c r="B326" s="3">
        <v>44352</v>
      </c>
      <c r="C326" s="3">
        <f t="shared" si="5"/>
        <v>44363</v>
      </c>
      <c r="D326">
        <v>11</v>
      </c>
      <c r="E326" t="s">
        <v>11</v>
      </c>
      <c r="F326">
        <v>2</v>
      </c>
      <c r="G326" t="str">
        <f>VLOOKUP(F326,Sheet2!$A$1:$B$4,2,0)</f>
        <v>definative</v>
      </c>
      <c r="H326" t="s">
        <v>12</v>
      </c>
      <c r="I326">
        <v>15</v>
      </c>
      <c r="J326" t="str">
        <f>VLOOKUP(F326,Sheet2!$A$2:$D$5,4,0)</f>
        <v>oxygen</v>
      </c>
      <c r="K326" t="str">
        <f>VLOOKUP(G326,Sheet2!B:E,4,0)</f>
        <v>88-92</v>
      </c>
    </row>
    <row r="327" spans="1:11">
      <c r="A327">
        <v>100538</v>
      </c>
      <c r="B327" s="3">
        <v>44352</v>
      </c>
      <c r="C327" s="3">
        <f t="shared" si="5"/>
        <v>44356</v>
      </c>
      <c r="D327">
        <v>4</v>
      </c>
      <c r="E327" t="s">
        <v>13</v>
      </c>
      <c r="F327">
        <v>1</v>
      </c>
      <c r="G327" t="str">
        <f>VLOOKUP(F327,Sheet2!$A$1:$B$4,2,0)</f>
        <v>symtomatic</v>
      </c>
      <c r="H327" t="s">
        <v>12</v>
      </c>
      <c r="I327">
        <v>4</v>
      </c>
      <c r="J327" t="str">
        <f>VLOOKUP(F327,Sheet2!$A$2:$D$5,4,0)</f>
        <v>general</v>
      </c>
      <c r="K327" t="str">
        <f>VLOOKUP(G327,Sheet2!B:E,4,0)</f>
        <v>&gt;93</v>
      </c>
    </row>
    <row r="328" spans="1:11">
      <c r="A328">
        <v>100539</v>
      </c>
      <c r="B328" s="3">
        <v>44353</v>
      </c>
      <c r="C328" s="3">
        <f t="shared" si="5"/>
        <v>44358</v>
      </c>
      <c r="D328">
        <v>5</v>
      </c>
      <c r="E328" t="s">
        <v>13</v>
      </c>
      <c r="F328">
        <v>2</v>
      </c>
      <c r="G328" t="str">
        <f>VLOOKUP(F328,Sheet2!$A$1:$B$4,2,0)</f>
        <v>definative</v>
      </c>
      <c r="H328" t="s">
        <v>12</v>
      </c>
      <c r="I328">
        <v>33</v>
      </c>
      <c r="J328" t="str">
        <f>VLOOKUP(F328,Sheet2!$A$2:$D$5,4,0)</f>
        <v>oxygen</v>
      </c>
      <c r="K328" t="str">
        <f>VLOOKUP(G328,Sheet2!B:E,4,0)</f>
        <v>88-92</v>
      </c>
    </row>
    <row r="329" spans="1:11">
      <c r="A329">
        <v>100540</v>
      </c>
      <c r="B329" s="3">
        <v>44353</v>
      </c>
      <c r="C329" s="3">
        <f t="shared" si="5"/>
        <v>44357</v>
      </c>
      <c r="D329">
        <v>4</v>
      </c>
      <c r="E329" t="s">
        <v>13</v>
      </c>
      <c r="F329">
        <v>2</v>
      </c>
      <c r="G329" t="str">
        <f>VLOOKUP(F329,Sheet2!$A$1:$B$4,2,0)</f>
        <v>definative</v>
      </c>
      <c r="H329" t="s">
        <v>12</v>
      </c>
      <c r="I329">
        <v>8</v>
      </c>
      <c r="J329" t="str">
        <f>VLOOKUP(F329,Sheet2!$A$2:$D$5,4,0)</f>
        <v>oxygen</v>
      </c>
      <c r="K329" t="str">
        <f>VLOOKUP(G329,Sheet2!B:E,4,0)</f>
        <v>88-92</v>
      </c>
    </row>
    <row r="330" spans="1:11">
      <c r="A330">
        <v>100541</v>
      </c>
      <c r="B330" s="3">
        <v>44353</v>
      </c>
      <c r="C330" s="3">
        <f t="shared" si="5"/>
        <v>44364</v>
      </c>
      <c r="D330">
        <v>11</v>
      </c>
      <c r="E330" t="s">
        <v>11</v>
      </c>
      <c r="F330">
        <v>2</v>
      </c>
      <c r="G330" t="str">
        <f>VLOOKUP(F330,Sheet2!$A$1:$B$4,2,0)</f>
        <v>definative</v>
      </c>
      <c r="H330" t="s">
        <v>12</v>
      </c>
      <c r="I330">
        <v>7</v>
      </c>
      <c r="J330" t="str">
        <f>VLOOKUP(F330,Sheet2!$A$2:$D$5,4,0)</f>
        <v>oxygen</v>
      </c>
      <c r="K330" t="str">
        <f>VLOOKUP(G330,Sheet2!B:E,4,0)</f>
        <v>88-92</v>
      </c>
    </row>
    <row r="331" spans="1:11">
      <c r="A331">
        <v>100542</v>
      </c>
      <c r="B331" s="3">
        <v>44353</v>
      </c>
      <c r="C331" s="3">
        <f t="shared" si="5"/>
        <v>44363</v>
      </c>
      <c r="D331">
        <v>10</v>
      </c>
      <c r="E331" t="s">
        <v>11</v>
      </c>
      <c r="F331">
        <v>2</v>
      </c>
      <c r="G331" t="str">
        <f>VLOOKUP(F331,Sheet2!$A$1:$B$4,2,0)</f>
        <v>definative</v>
      </c>
      <c r="H331" t="s">
        <v>12</v>
      </c>
      <c r="I331">
        <v>70</v>
      </c>
      <c r="J331" t="str">
        <f>VLOOKUP(F331,Sheet2!$A$2:$D$5,4,0)</f>
        <v>oxygen</v>
      </c>
      <c r="K331" t="str">
        <f>VLOOKUP(G331,Sheet2!B:E,4,0)</f>
        <v>88-92</v>
      </c>
    </row>
    <row r="332" spans="1:11">
      <c r="A332">
        <v>100543</v>
      </c>
      <c r="B332" s="3">
        <v>44353</v>
      </c>
      <c r="C332" s="3">
        <f t="shared" si="5"/>
        <v>44360</v>
      </c>
      <c r="D332">
        <v>7</v>
      </c>
      <c r="E332" t="s">
        <v>11</v>
      </c>
      <c r="F332">
        <v>1</v>
      </c>
      <c r="G332" t="str">
        <f>VLOOKUP(F332,Sheet2!$A$1:$B$4,2,0)</f>
        <v>symtomatic</v>
      </c>
      <c r="H332" t="s">
        <v>12</v>
      </c>
      <c r="I332">
        <v>1</v>
      </c>
      <c r="J332" t="str">
        <f>VLOOKUP(F332,Sheet2!$A$2:$D$5,4,0)</f>
        <v>general</v>
      </c>
      <c r="K332" t="str">
        <f>VLOOKUP(G332,Sheet2!B:E,4,0)</f>
        <v>&gt;93</v>
      </c>
    </row>
    <row r="333" spans="1:11">
      <c r="A333">
        <v>100544</v>
      </c>
      <c r="B333" s="3">
        <v>44353</v>
      </c>
      <c r="C333" s="3">
        <f t="shared" si="5"/>
        <v>44366</v>
      </c>
      <c r="D333">
        <v>13</v>
      </c>
      <c r="E333" t="s">
        <v>13</v>
      </c>
      <c r="F333">
        <v>2</v>
      </c>
      <c r="G333" t="str">
        <f>VLOOKUP(F333,Sheet2!$A$1:$B$4,2,0)</f>
        <v>definative</v>
      </c>
      <c r="H333" t="s">
        <v>12</v>
      </c>
      <c r="I333">
        <v>20</v>
      </c>
      <c r="J333" t="str">
        <f>VLOOKUP(F333,Sheet2!$A$2:$D$5,4,0)</f>
        <v>oxygen</v>
      </c>
      <c r="K333" t="str">
        <f>VLOOKUP(G333,Sheet2!B:E,4,0)</f>
        <v>88-92</v>
      </c>
    </row>
    <row r="334" spans="1:11">
      <c r="A334">
        <v>100533</v>
      </c>
      <c r="B334" s="3">
        <v>44353</v>
      </c>
      <c r="C334" s="3">
        <f t="shared" si="5"/>
        <v>44365</v>
      </c>
      <c r="D334">
        <v>12</v>
      </c>
      <c r="E334" t="s">
        <v>11</v>
      </c>
      <c r="F334">
        <v>2</v>
      </c>
      <c r="G334" t="str">
        <f>VLOOKUP(F334,Sheet2!$A$1:$B$4,2,0)</f>
        <v>definative</v>
      </c>
      <c r="H334" t="s">
        <v>12</v>
      </c>
      <c r="I334">
        <v>80</v>
      </c>
      <c r="J334" t="str">
        <f>VLOOKUP(F334,Sheet2!$A$2:$D$5,4,0)</f>
        <v>oxygen</v>
      </c>
      <c r="K334" t="str">
        <f>VLOOKUP(G334,Sheet2!B:E,4,0)</f>
        <v>88-92</v>
      </c>
    </row>
    <row r="335" spans="1:11">
      <c r="A335">
        <v>100534</v>
      </c>
      <c r="B335" s="3">
        <v>44353</v>
      </c>
      <c r="C335" s="3">
        <f t="shared" si="5"/>
        <v>44361</v>
      </c>
      <c r="D335">
        <v>8</v>
      </c>
      <c r="E335" t="s">
        <v>11</v>
      </c>
      <c r="F335">
        <v>2</v>
      </c>
      <c r="G335" t="str">
        <f>VLOOKUP(F335,Sheet2!$A$1:$B$4,2,0)</f>
        <v>definative</v>
      </c>
      <c r="H335" t="s">
        <v>12</v>
      </c>
      <c r="I335">
        <v>66</v>
      </c>
      <c r="J335" t="str">
        <f>VLOOKUP(F335,Sheet2!$A$2:$D$5,4,0)</f>
        <v>oxygen</v>
      </c>
      <c r="K335" t="str">
        <f>VLOOKUP(G335,Sheet2!B:E,4,0)</f>
        <v>88-92</v>
      </c>
    </row>
    <row r="336" spans="1:11">
      <c r="A336">
        <v>100535</v>
      </c>
      <c r="B336" s="3">
        <v>44353</v>
      </c>
      <c r="C336" s="3">
        <f t="shared" si="5"/>
        <v>44367</v>
      </c>
      <c r="D336">
        <v>14</v>
      </c>
      <c r="E336" t="s">
        <v>11</v>
      </c>
      <c r="F336">
        <v>1</v>
      </c>
      <c r="G336" t="str">
        <f>VLOOKUP(F336,Sheet2!$A$1:$B$4,2,0)</f>
        <v>symtomatic</v>
      </c>
      <c r="H336" t="s">
        <v>12</v>
      </c>
      <c r="I336">
        <v>0</v>
      </c>
      <c r="J336" t="str">
        <f>VLOOKUP(F336,Sheet2!$A$2:$D$5,4,0)</f>
        <v>general</v>
      </c>
      <c r="K336" t="str">
        <f>VLOOKUP(G336,Sheet2!B:E,4,0)</f>
        <v>&gt;93</v>
      </c>
    </row>
    <row r="337" spans="1:11">
      <c r="A337">
        <v>100538</v>
      </c>
      <c r="B337" s="3">
        <v>44353</v>
      </c>
      <c r="C337" s="3">
        <f t="shared" si="5"/>
        <v>44356</v>
      </c>
      <c r="D337">
        <v>3</v>
      </c>
      <c r="E337" t="s">
        <v>13</v>
      </c>
      <c r="F337">
        <v>2</v>
      </c>
      <c r="G337" t="str">
        <f>VLOOKUP(F337,Sheet2!$A$1:$B$4,2,0)</f>
        <v>definative</v>
      </c>
      <c r="H337" t="s">
        <v>12</v>
      </c>
      <c r="I337">
        <v>20</v>
      </c>
      <c r="J337" t="str">
        <f>VLOOKUP(F337,Sheet2!$A$2:$D$5,4,0)</f>
        <v>oxygen</v>
      </c>
      <c r="K337" t="str">
        <f>VLOOKUP(G337,Sheet2!B:E,4,0)</f>
        <v>88-92</v>
      </c>
    </row>
    <row r="338" spans="1:11">
      <c r="A338">
        <v>100539</v>
      </c>
      <c r="B338" s="3">
        <v>44353</v>
      </c>
      <c r="C338" s="3">
        <f t="shared" si="5"/>
        <v>44367</v>
      </c>
      <c r="D338">
        <v>14</v>
      </c>
      <c r="E338" t="s">
        <v>13</v>
      </c>
      <c r="F338">
        <v>1</v>
      </c>
      <c r="G338" t="str">
        <f>VLOOKUP(F338,Sheet2!$A$1:$B$4,2,0)</f>
        <v>symtomatic</v>
      </c>
      <c r="H338" t="s">
        <v>12</v>
      </c>
      <c r="I338">
        <v>5</v>
      </c>
      <c r="J338" t="str">
        <f>VLOOKUP(F338,Sheet2!$A$2:$D$5,4,0)</f>
        <v>general</v>
      </c>
      <c r="K338" t="str">
        <f>VLOOKUP(G338,Sheet2!B:E,4,0)</f>
        <v>&gt;93</v>
      </c>
    </row>
    <row r="339" spans="1:11">
      <c r="A339">
        <v>100540</v>
      </c>
      <c r="B339" s="3">
        <v>44353</v>
      </c>
      <c r="C339" s="3">
        <f t="shared" si="5"/>
        <v>44363</v>
      </c>
      <c r="D339">
        <v>10</v>
      </c>
      <c r="E339" t="s">
        <v>13</v>
      </c>
      <c r="F339">
        <v>1</v>
      </c>
      <c r="G339" t="str">
        <f>VLOOKUP(F339,Sheet2!$A$1:$B$4,2,0)</f>
        <v>symtomatic</v>
      </c>
      <c r="H339" t="s">
        <v>12</v>
      </c>
      <c r="I339">
        <v>32</v>
      </c>
      <c r="J339" t="str">
        <f>VLOOKUP(F339,Sheet2!$A$2:$D$5,4,0)</f>
        <v>general</v>
      </c>
      <c r="K339" t="str">
        <f>VLOOKUP(G339,Sheet2!B:E,4,0)</f>
        <v>&gt;93</v>
      </c>
    </row>
    <row r="340" spans="1:11">
      <c r="A340">
        <v>100541</v>
      </c>
      <c r="B340" s="3">
        <v>44353</v>
      </c>
      <c r="C340" s="3">
        <f t="shared" si="5"/>
        <v>44357</v>
      </c>
      <c r="D340">
        <v>4</v>
      </c>
      <c r="E340" t="s">
        <v>13</v>
      </c>
      <c r="F340">
        <v>2</v>
      </c>
      <c r="G340" t="str">
        <f>VLOOKUP(F340,Sheet2!$A$1:$B$4,2,0)</f>
        <v>definative</v>
      </c>
      <c r="H340" t="s">
        <v>12</v>
      </c>
      <c r="I340">
        <v>8</v>
      </c>
      <c r="J340" t="str">
        <f>VLOOKUP(F340,Sheet2!$A$2:$D$5,4,0)</f>
        <v>oxygen</v>
      </c>
      <c r="K340" t="str">
        <f>VLOOKUP(G340,Sheet2!B:E,4,0)</f>
        <v>88-92</v>
      </c>
    </row>
    <row r="341" spans="1:11">
      <c r="A341">
        <v>100542</v>
      </c>
      <c r="B341" s="3">
        <v>44353</v>
      </c>
      <c r="C341" s="3">
        <f t="shared" si="5"/>
        <v>44358</v>
      </c>
      <c r="D341">
        <v>5</v>
      </c>
      <c r="E341" t="s">
        <v>13</v>
      </c>
      <c r="F341">
        <v>2</v>
      </c>
      <c r="G341" t="str">
        <f>VLOOKUP(F341,Sheet2!$A$1:$B$4,2,0)</f>
        <v>definative</v>
      </c>
      <c r="H341" t="s">
        <v>12</v>
      </c>
      <c r="I341">
        <v>8</v>
      </c>
      <c r="J341" t="str">
        <f>VLOOKUP(F341,Sheet2!$A$2:$D$5,4,0)</f>
        <v>oxygen</v>
      </c>
      <c r="K341" t="str">
        <f>VLOOKUP(G341,Sheet2!B:E,4,0)</f>
        <v>88-92</v>
      </c>
    </row>
    <row r="342" spans="1:11">
      <c r="A342">
        <v>100543</v>
      </c>
      <c r="B342" s="3">
        <v>44353</v>
      </c>
      <c r="C342" s="3">
        <f t="shared" si="5"/>
        <v>44357</v>
      </c>
      <c r="D342">
        <v>4</v>
      </c>
      <c r="E342" t="s">
        <v>11</v>
      </c>
      <c r="F342">
        <v>2</v>
      </c>
      <c r="G342" t="str">
        <f>VLOOKUP(F342,Sheet2!$A$1:$B$4,2,0)</f>
        <v>definative</v>
      </c>
      <c r="H342" t="s">
        <v>12</v>
      </c>
      <c r="I342">
        <v>43</v>
      </c>
      <c r="J342" t="str">
        <f>VLOOKUP(F342,Sheet2!$A$2:$D$5,4,0)</f>
        <v>oxygen</v>
      </c>
      <c r="K342" t="str">
        <f>VLOOKUP(G342,Sheet2!B:E,4,0)</f>
        <v>88-92</v>
      </c>
    </row>
    <row r="343" spans="1:11">
      <c r="A343">
        <v>100544</v>
      </c>
      <c r="B343" s="3">
        <v>44353</v>
      </c>
      <c r="C343" s="3">
        <f t="shared" si="5"/>
        <v>44366</v>
      </c>
      <c r="D343">
        <v>13</v>
      </c>
      <c r="E343" t="s">
        <v>11</v>
      </c>
      <c r="F343">
        <v>2</v>
      </c>
      <c r="G343" t="str">
        <f>VLOOKUP(F343,Sheet2!$A$1:$B$4,2,0)</f>
        <v>definative</v>
      </c>
      <c r="H343" t="s">
        <v>12</v>
      </c>
      <c r="I343">
        <v>37</v>
      </c>
      <c r="J343" t="str">
        <f>VLOOKUP(F343,Sheet2!$A$2:$D$5,4,0)</f>
        <v>oxygen</v>
      </c>
      <c r="K343" t="str">
        <f>VLOOKUP(G343,Sheet2!B:E,4,0)</f>
        <v>88-92</v>
      </c>
    </row>
    <row r="344" spans="1:11">
      <c r="A344">
        <v>100533</v>
      </c>
      <c r="B344" s="3">
        <v>44353</v>
      </c>
      <c r="C344" s="3">
        <f t="shared" si="5"/>
        <v>44359</v>
      </c>
      <c r="D344">
        <v>6</v>
      </c>
      <c r="E344" t="s">
        <v>13</v>
      </c>
      <c r="F344">
        <v>1</v>
      </c>
      <c r="G344" t="str">
        <f>VLOOKUP(F344,Sheet2!$A$1:$B$4,2,0)</f>
        <v>symtomatic</v>
      </c>
      <c r="H344" t="s">
        <v>12</v>
      </c>
      <c r="I344">
        <v>5</v>
      </c>
      <c r="J344" t="str">
        <f>VLOOKUP(F344,Sheet2!$A$2:$D$5,4,0)</f>
        <v>general</v>
      </c>
      <c r="K344" t="str">
        <f>VLOOKUP(G344,Sheet2!B:E,4,0)</f>
        <v>&gt;93</v>
      </c>
    </row>
    <row r="345" spans="1:11">
      <c r="A345">
        <v>100534</v>
      </c>
      <c r="B345" s="3">
        <v>44353</v>
      </c>
      <c r="C345" s="3">
        <f t="shared" si="5"/>
        <v>44360</v>
      </c>
      <c r="D345">
        <v>7</v>
      </c>
      <c r="E345" t="s">
        <v>11</v>
      </c>
      <c r="F345">
        <v>2</v>
      </c>
      <c r="G345" t="str">
        <f>VLOOKUP(F345,Sheet2!$A$1:$B$4,2,0)</f>
        <v>definative</v>
      </c>
      <c r="H345" t="s">
        <v>12</v>
      </c>
      <c r="I345">
        <v>17</v>
      </c>
      <c r="J345" t="str">
        <f>VLOOKUP(F345,Sheet2!$A$2:$D$5,4,0)</f>
        <v>oxygen</v>
      </c>
      <c r="K345" t="str">
        <f>VLOOKUP(G345,Sheet2!B:E,4,0)</f>
        <v>88-92</v>
      </c>
    </row>
    <row r="346" spans="1:11">
      <c r="A346">
        <v>100535</v>
      </c>
      <c r="B346" s="3">
        <v>44353</v>
      </c>
      <c r="C346" s="3">
        <f t="shared" si="5"/>
        <v>44356</v>
      </c>
      <c r="D346">
        <v>3</v>
      </c>
      <c r="E346" t="s">
        <v>11</v>
      </c>
      <c r="F346">
        <v>1</v>
      </c>
      <c r="G346" t="str">
        <f>VLOOKUP(F346,Sheet2!$A$1:$B$4,2,0)</f>
        <v>symtomatic</v>
      </c>
      <c r="H346" t="s">
        <v>12</v>
      </c>
      <c r="I346">
        <v>52</v>
      </c>
      <c r="J346" t="str">
        <f>VLOOKUP(F346,Sheet2!$A$2:$D$5,4,0)</f>
        <v>general</v>
      </c>
      <c r="K346" t="str">
        <f>VLOOKUP(G346,Sheet2!B:E,4,0)</f>
        <v>&gt;93</v>
      </c>
    </row>
    <row r="347" spans="1:11">
      <c r="A347">
        <v>100536</v>
      </c>
      <c r="B347" s="3">
        <v>44353</v>
      </c>
      <c r="C347" s="3">
        <f t="shared" si="5"/>
        <v>44356</v>
      </c>
      <c r="D347">
        <v>3</v>
      </c>
      <c r="E347" t="s">
        <v>11</v>
      </c>
      <c r="F347">
        <v>1</v>
      </c>
      <c r="G347" t="str">
        <f>VLOOKUP(F347,Sheet2!$A$1:$B$4,2,0)</f>
        <v>symtomatic</v>
      </c>
      <c r="H347" t="s">
        <v>12</v>
      </c>
      <c r="I347">
        <v>30</v>
      </c>
      <c r="J347" t="str">
        <f>VLOOKUP(F347,Sheet2!$A$2:$D$5,4,0)</f>
        <v>general</v>
      </c>
      <c r="K347" t="str">
        <f>VLOOKUP(G347,Sheet2!B:E,4,0)</f>
        <v>&gt;93</v>
      </c>
    </row>
    <row r="348" spans="1:11">
      <c r="A348">
        <v>100537</v>
      </c>
      <c r="B348" s="3">
        <v>44353</v>
      </c>
      <c r="C348" s="3">
        <f t="shared" si="5"/>
        <v>44357</v>
      </c>
      <c r="D348">
        <v>4</v>
      </c>
      <c r="E348" t="s">
        <v>11</v>
      </c>
      <c r="F348">
        <v>2</v>
      </c>
      <c r="G348" t="str">
        <f>VLOOKUP(F348,Sheet2!$A$1:$B$4,2,0)</f>
        <v>definative</v>
      </c>
      <c r="H348" t="s">
        <v>12</v>
      </c>
      <c r="I348">
        <v>22</v>
      </c>
      <c r="J348" t="str">
        <f>VLOOKUP(F348,Sheet2!$A$2:$D$5,4,0)</f>
        <v>oxygen</v>
      </c>
      <c r="K348" t="str">
        <f>VLOOKUP(G348,Sheet2!B:E,4,0)</f>
        <v>88-92</v>
      </c>
    </row>
    <row r="349" spans="1:11">
      <c r="A349">
        <v>100538</v>
      </c>
      <c r="B349" s="3">
        <v>44354</v>
      </c>
      <c r="C349" s="3">
        <f t="shared" si="5"/>
        <v>44368</v>
      </c>
      <c r="D349">
        <v>14</v>
      </c>
      <c r="E349" t="s">
        <v>13</v>
      </c>
      <c r="F349">
        <v>2</v>
      </c>
      <c r="G349" t="str">
        <f>VLOOKUP(F349,Sheet2!$A$1:$B$4,2,0)</f>
        <v>definative</v>
      </c>
      <c r="H349" t="s">
        <v>12</v>
      </c>
      <c r="I349">
        <v>7</v>
      </c>
      <c r="J349" t="str">
        <f>VLOOKUP(F349,Sheet2!$A$2:$D$5,4,0)</f>
        <v>oxygen</v>
      </c>
      <c r="K349" t="str">
        <f>VLOOKUP(G349,Sheet2!B:E,4,0)</f>
        <v>88-92</v>
      </c>
    </row>
    <row r="350" spans="1:11">
      <c r="A350">
        <v>100539</v>
      </c>
      <c r="B350" s="3">
        <v>44354</v>
      </c>
      <c r="C350" s="3">
        <f t="shared" si="5"/>
        <v>44362</v>
      </c>
      <c r="D350">
        <v>8</v>
      </c>
      <c r="E350" t="s">
        <v>11</v>
      </c>
      <c r="F350">
        <v>1</v>
      </c>
      <c r="G350" t="str">
        <f>VLOOKUP(F350,Sheet2!$A$1:$B$4,2,0)</f>
        <v>symtomatic</v>
      </c>
      <c r="H350" t="s">
        <v>12</v>
      </c>
      <c r="I350">
        <v>60</v>
      </c>
      <c r="J350" t="str">
        <f>VLOOKUP(F350,Sheet2!$A$2:$D$5,4,0)</f>
        <v>general</v>
      </c>
      <c r="K350" t="str">
        <f>VLOOKUP(G350,Sheet2!B:E,4,0)</f>
        <v>&gt;93</v>
      </c>
    </row>
    <row r="351" spans="1:11">
      <c r="A351">
        <v>100540</v>
      </c>
      <c r="B351" s="3">
        <v>44354</v>
      </c>
      <c r="C351" s="3">
        <f t="shared" si="5"/>
        <v>44357</v>
      </c>
      <c r="D351">
        <v>3</v>
      </c>
      <c r="E351" t="s">
        <v>13</v>
      </c>
      <c r="F351">
        <v>1</v>
      </c>
      <c r="G351" t="str">
        <f>VLOOKUP(F351,Sheet2!$A$1:$B$4,2,0)</f>
        <v>symtomatic</v>
      </c>
      <c r="H351" t="s">
        <v>12</v>
      </c>
      <c r="I351">
        <v>31</v>
      </c>
      <c r="J351" t="str">
        <f>VLOOKUP(F351,Sheet2!$A$2:$D$5,4,0)</f>
        <v>general</v>
      </c>
      <c r="K351" t="str">
        <f>VLOOKUP(G351,Sheet2!B:E,4,0)</f>
        <v>&gt;93</v>
      </c>
    </row>
    <row r="352" spans="1:11">
      <c r="A352">
        <v>100541</v>
      </c>
      <c r="B352" s="3">
        <v>44354</v>
      </c>
      <c r="C352" s="3">
        <f t="shared" si="5"/>
        <v>44368</v>
      </c>
      <c r="D352">
        <v>14</v>
      </c>
      <c r="E352" t="s">
        <v>11</v>
      </c>
      <c r="F352">
        <v>2</v>
      </c>
      <c r="G352" t="str">
        <f>VLOOKUP(F352,Sheet2!$A$1:$B$4,2,0)</f>
        <v>definative</v>
      </c>
      <c r="H352" t="s">
        <v>12</v>
      </c>
      <c r="I352">
        <v>4</v>
      </c>
      <c r="J352" t="str">
        <f>VLOOKUP(F352,Sheet2!$A$2:$D$5,4,0)</f>
        <v>oxygen</v>
      </c>
      <c r="K352" t="str">
        <f>VLOOKUP(G352,Sheet2!B:E,4,0)</f>
        <v>88-92</v>
      </c>
    </row>
    <row r="353" spans="1:11">
      <c r="A353">
        <v>100537</v>
      </c>
      <c r="B353" s="3">
        <v>44354</v>
      </c>
      <c r="C353" s="3">
        <f t="shared" si="5"/>
        <v>44358</v>
      </c>
      <c r="D353">
        <v>4</v>
      </c>
      <c r="E353" t="s">
        <v>13</v>
      </c>
      <c r="F353">
        <v>2</v>
      </c>
      <c r="G353" t="str">
        <f>VLOOKUP(F353,Sheet2!$A$1:$B$4,2,0)</f>
        <v>definative</v>
      </c>
      <c r="H353" t="s">
        <v>12</v>
      </c>
      <c r="I353">
        <v>26</v>
      </c>
      <c r="J353" t="str">
        <f>VLOOKUP(F353,Sheet2!$A$2:$D$5,4,0)</f>
        <v>oxygen</v>
      </c>
      <c r="K353" t="str">
        <f>VLOOKUP(G353,Sheet2!B:E,4,0)</f>
        <v>88-92</v>
      </c>
    </row>
    <row r="354" spans="1:11">
      <c r="A354">
        <v>100538</v>
      </c>
      <c r="B354" s="3">
        <v>44354</v>
      </c>
      <c r="C354" s="3">
        <f t="shared" si="5"/>
        <v>44364</v>
      </c>
      <c r="D354">
        <v>10</v>
      </c>
      <c r="E354" t="s">
        <v>13</v>
      </c>
      <c r="F354">
        <v>2</v>
      </c>
      <c r="G354" t="str">
        <f>VLOOKUP(F354,Sheet2!$A$1:$B$4,2,0)</f>
        <v>definative</v>
      </c>
      <c r="H354" t="s">
        <v>12</v>
      </c>
      <c r="I354">
        <v>38</v>
      </c>
      <c r="J354" t="str">
        <f>VLOOKUP(F354,Sheet2!$A$2:$D$5,4,0)</f>
        <v>oxygen</v>
      </c>
      <c r="K354" t="str">
        <f>VLOOKUP(G354,Sheet2!B:E,4,0)</f>
        <v>88-92</v>
      </c>
    </row>
    <row r="355" spans="1:11">
      <c r="A355">
        <v>100539</v>
      </c>
      <c r="B355" s="3">
        <v>44354</v>
      </c>
      <c r="C355" s="3">
        <f t="shared" si="5"/>
        <v>44358</v>
      </c>
      <c r="D355">
        <v>4</v>
      </c>
      <c r="E355" t="s">
        <v>13</v>
      </c>
      <c r="F355">
        <v>1</v>
      </c>
      <c r="G355" t="str">
        <f>VLOOKUP(F355,Sheet2!$A$1:$B$4,2,0)</f>
        <v>symtomatic</v>
      </c>
      <c r="H355" t="s">
        <v>12</v>
      </c>
      <c r="I355">
        <v>24</v>
      </c>
      <c r="J355" t="str">
        <f>VLOOKUP(F355,Sheet2!$A$2:$D$5,4,0)</f>
        <v>general</v>
      </c>
      <c r="K355" t="str">
        <f>VLOOKUP(G355,Sheet2!B:E,4,0)</f>
        <v>&gt;93</v>
      </c>
    </row>
    <row r="356" spans="1:11">
      <c r="A356">
        <v>100540</v>
      </c>
      <c r="B356" s="3">
        <v>44354</v>
      </c>
      <c r="C356" s="3">
        <f t="shared" si="5"/>
        <v>44369</v>
      </c>
      <c r="D356">
        <v>15</v>
      </c>
      <c r="E356" t="s">
        <v>11</v>
      </c>
      <c r="F356">
        <v>1</v>
      </c>
      <c r="G356" t="str">
        <f>VLOOKUP(F356,Sheet2!$A$1:$B$4,2,0)</f>
        <v>symtomatic</v>
      </c>
      <c r="H356" t="s">
        <v>12</v>
      </c>
      <c r="I356">
        <v>53</v>
      </c>
      <c r="J356" t="str">
        <f>VLOOKUP(F356,Sheet2!$A$2:$D$5,4,0)</f>
        <v>general</v>
      </c>
      <c r="K356" t="str">
        <f>VLOOKUP(G356,Sheet2!B:E,4,0)</f>
        <v>&gt;93</v>
      </c>
    </row>
    <row r="357" spans="1:11">
      <c r="A357">
        <v>100541</v>
      </c>
      <c r="B357" s="3">
        <v>44354</v>
      </c>
      <c r="C357" s="3">
        <f t="shared" si="5"/>
        <v>44366</v>
      </c>
      <c r="D357">
        <v>12</v>
      </c>
      <c r="E357" t="s">
        <v>11</v>
      </c>
      <c r="F357">
        <v>2</v>
      </c>
      <c r="G357" t="str">
        <f>VLOOKUP(F357,Sheet2!$A$1:$B$4,2,0)</f>
        <v>definative</v>
      </c>
      <c r="H357" t="s">
        <v>12</v>
      </c>
      <c r="I357">
        <v>23</v>
      </c>
      <c r="J357" t="str">
        <f>VLOOKUP(F357,Sheet2!$A$2:$D$5,4,0)</f>
        <v>oxygen</v>
      </c>
      <c r="K357" t="str">
        <f>VLOOKUP(G357,Sheet2!B:E,4,0)</f>
        <v>88-92</v>
      </c>
    </row>
    <row r="358" spans="1:11">
      <c r="A358">
        <v>100542</v>
      </c>
      <c r="B358" s="3">
        <v>44354</v>
      </c>
      <c r="C358" s="3">
        <f t="shared" si="5"/>
        <v>44359</v>
      </c>
      <c r="D358">
        <v>5</v>
      </c>
      <c r="E358" t="s">
        <v>13</v>
      </c>
      <c r="F358">
        <v>2</v>
      </c>
      <c r="G358" t="str">
        <f>VLOOKUP(F358,Sheet2!$A$1:$B$4,2,0)</f>
        <v>definative</v>
      </c>
      <c r="H358" t="s">
        <v>12</v>
      </c>
      <c r="I358">
        <v>71</v>
      </c>
      <c r="J358" t="str">
        <f>VLOOKUP(F358,Sheet2!$A$2:$D$5,4,0)</f>
        <v>oxygen</v>
      </c>
      <c r="K358" t="str">
        <f>VLOOKUP(G358,Sheet2!B:E,4,0)</f>
        <v>88-92</v>
      </c>
    </row>
    <row r="359" spans="1:11">
      <c r="A359">
        <v>100543</v>
      </c>
      <c r="B359" s="3">
        <v>44355</v>
      </c>
      <c r="C359" s="3">
        <f t="shared" si="5"/>
        <v>44359</v>
      </c>
      <c r="D359">
        <v>4</v>
      </c>
      <c r="E359" t="s">
        <v>13</v>
      </c>
      <c r="F359">
        <v>1</v>
      </c>
      <c r="G359" t="str">
        <f>VLOOKUP(F359,Sheet2!$A$1:$B$4,2,0)</f>
        <v>symtomatic</v>
      </c>
      <c r="H359" t="s">
        <v>12</v>
      </c>
      <c r="I359">
        <v>65</v>
      </c>
      <c r="J359" t="str">
        <f>VLOOKUP(F359,Sheet2!$A$2:$D$5,4,0)</f>
        <v>general</v>
      </c>
      <c r="K359" t="str">
        <f>VLOOKUP(G359,Sheet2!B:E,4,0)</f>
        <v>&gt;93</v>
      </c>
    </row>
    <row r="360" spans="1:11">
      <c r="A360">
        <v>100544</v>
      </c>
      <c r="B360" s="3">
        <v>44355</v>
      </c>
      <c r="C360" s="3">
        <f t="shared" si="5"/>
        <v>44360</v>
      </c>
      <c r="D360">
        <v>5</v>
      </c>
      <c r="E360" t="s">
        <v>11</v>
      </c>
      <c r="F360">
        <v>2</v>
      </c>
      <c r="G360" t="str">
        <f>VLOOKUP(F360,Sheet2!$A$1:$B$4,2,0)</f>
        <v>definative</v>
      </c>
      <c r="H360" t="s">
        <v>12</v>
      </c>
      <c r="I360">
        <v>60</v>
      </c>
      <c r="J360" t="str">
        <f>VLOOKUP(F360,Sheet2!$A$2:$D$5,4,0)</f>
        <v>oxygen</v>
      </c>
      <c r="K360" t="str">
        <f>VLOOKUP(G360,Sheet2!B:E,4,0)</f>
        <v>88-92</v>
      </c>
    </row>
    <row r="361" spans="1:11">
      <c r="A361">
        <v>100533</v>
      </c>
      <c r="B361" s="3">
        <v>44355</v>
      </c>
      <c r="C361" s="3">
        <f t="shared" si="5"/>
        <v>44366</v>
      </c>
      <c r="D361">
        <v>11</v>
      </c>
      <c r="E361" t="s">
        <v>13</v>
      </c>
      <c r="F361">
        <v>2</v>
      </c>
      <c r="G361" t="str">
        <f>VLOOKUP(F361,Sheet2!$A$1:$B$4,2,0)</f>
        <v>definative</v>
      </c>
      <c r="H361" t="s">
        <v>12</v>
      </c>
      <c r="I361">
        <v>58</v>
      </c>
      <c r="J361" t="str">
        <f>VLOOKUP(F361,Sheet2!$A$2:$D$5,4,0)</f>
        <v>oxygen</v>
      </c>
      <c r="K361" t="str">
        <f>VLOOKUP(G361,Sheet2!B:E,4,0)</f>
        <v>88-92</v>
      </c>
    </row>
    <row r="362" spans="1:11">
      <c r="A362">
        <v>100534</v>
      </c>
      <c r="B362" s="3">
        <v>44355</v>
      </c>
      <c r="C362" s="3">
        <f t="shared" si="5"/>
        <v>44359</v>
      </c>
      <c r="D362">
        <v>4</v>
      </c>
      <c r="E362" t="s">
        <v>11</v>
      </c>
      <c r="F362">
        <v>2</v>
      </c>
      <c r="G362" t="str">
        <f>VLOOKUP(F362,Sheet2!$A$1:$B$4,2,0)</f>
        <v>definative</v>
      </c>
      <c r="H362" t="s">
        <v>12</v>
      </c>
      <c r="I362">
        <v>9</v>
      </c>
      <c r="J362" t="str">
        <f>VLOOKUP(F362,Sheet2!$A$2:$D$5,4,0)</f>
        <v>oxygen</v>
      </c>
      <c r="K362" t="str">
        <f>VLOOKUP(G362,Sheet2!B:E,4,0)</f>
        <v>88-92</v>
      </c>
    </row>
    <row r="363" spans="1:11">
      <c r="A363">
        <v>100535</v>
      </c>
      <c r="B363" s="3">
        <v>44355</v>
      </c>
      <c r="C363" s="3">
        <f t="shared" si="5"/>
        <v>44363</v>
      </c>
      <c r="D363">
        <v>8</v>
      </c>
      <c r="E363" t="s">
        <v>13</v>
      </c>
      <c r="F363">
        <v>1</v>
      </c>
      <c r="G363" t="str">
        <f>VLOOKUP(F363,Sheet2!$A$1:$B$4,2,0)</f>
        <v>symtomatic</v>
      </c>
      <c r="H363" t="s">
        <v>12</v>
      </c>
      <c r="I363">
        <v>42</v>
      </c>
      <c r="J363" t="str">
        <f>VLOOKUP(F363,Sheet2!$A$2:$D$5,4,0)</f>
        <v>general</v>
      </c>
      <c r="K363" t="str">
        <f>VLOOKUP(G363,Sheet2!B:E,4,0)</f>
        <v>&gt;93</v>
      </c>
    </row>
    <row r="364" spans="1:11">
      <c r="A364">
        <v>100536</v>
      </c>
      <c r="B364" s="3">
        <v>44355</v>
      </c>
      <c r="C364" s="3">
        <f t="shared" si="5"/>
        <v>44363</v>
      </c>
      <c r="D364">
        <v>8</v>
      </c>
      <c r="E364" t="s">
        <v>11</v>
      </c>
      <c r="F364">
        <v>1</v>
      </c>
      <c r="G364" t="str">
        <f>VLOOKUP(F364,Sheet2!$A$1:$B$4,2,0)</f>
        <v>symtomatic</v>
      </c>
      <c r="H364" t="s">
        <v>12</v>
      </c>
      <c r="I364">
        <v>17</v>
      </c>
      <c r="J364" t="str">
        <f>VLOOKUP(F364,Sheet2!$A$2:$D$5,4,0)</f>
        <v>general</v>
      </c>
      <c r="K364" t="str">
        <f>VLOOKUP(G364,Sheet2!B:E,4,0)</f>
        <v>&gt;93</v>
      </c>
    </row>
    <row r="365" spans="1:11">
      <c r="A365">
        <v>100537</v>
      </c>
      <c r="B365" s="3">
        <v>44355</v>
      </c>
      <c r="C365" s="3">
        <f t="shared" si="5"/>
        <v>44361</v>
      </c>
      <c r="D365">
        <v>6</v>
      </c>
      <c r="E365" t="s">
        <v>13</v>
      </c>
      <c r="F365">
        <v>3</v>
      </c>
      <c r="G365" t="str">
        <f>VLOOKUP(F365,Sheet2!$A$1:$B$4,2,0)</f>
        <v>emergency treatment</v>
      </c>
      <c r="H365" t="s">
        <v>12</v>
      </c>
      <c r="I365">
        <v>48</v>
      </c>
      <c r="J365" t="str">
        <f>VLOOKUP(F365,Sheet2!$A$2:$D$5,4,0)</f>
        <v>respiratory</v>
      </c>
      <c r="K365" t="str">
        <f>VLOOKUP(G365,Sheet2!B:E,4,0)</f>
        <v>&lt;88</v>
      </c>
    </row>
    <row r="366" spans="1:11">
      <c r="A366">
        <v>100538</v>
      </c>
      <c r="B366" s="3">
        <v>44355</v>
      </c>
      <c r="C366" s="3">
        <f t="shared" si="5"/>
        <v>44362</v>
      </c>
      <c r="D366">
        <v>7</v>
      </c>
      <c r="E366" t="s">
        <v>11</v>
      </c>
      <c r="F366">
        <v>1</v>
      </c>
      <c r="G366" t="str">
        <f>VLOOKUP(F366,Sheet2!$A$1:$B$4,2,0)</f>
        <v>symtomatic</v>
      </c>
      <c r="H366" t="s">
        <v>12</v>
      </c>
      <c r="I366">
        <v>6</v>
      </c>
      <c r="J366" t="str">
        <f>VLOOKUP(F366,Sheet2!$A$2:$D$5,4,0)</f>
        <v>general</v>
      </c>
      <c r="K366" t="str">
        <f>VLOOKUP(G366,Sheet2!B:E,4,0)</f>
        <v>&gt;93</v>
      </c>
    </row>
    <row r="367" spans="1:11">
      <c r="A367">
        <v>100539</v>
      </c>
      <c r="B367" s="3">
        <v>44355</v>
      </c>
      <c r="C367" s="3">
        <f t="shared" si="5"/>
        <v>44359</v>
      </c>
      <c r="D367">
        <v>4</v>
      </c>
      <c r="E367" t="s">
        <v>11</v>
      </c>
      <c r="F367">
        <v>2</v>
      </c>
      <c r="G367" t="str">
        <f>VLOOKUP(F367,Sheet2!$A$1:$B$4,2,0)</f>
        <v>definative</v>
      </c>
      <c r="H367" t="s">
        <v>12</v>
      </c>
      <c r="I367">
        <v>35</v>
      </c>
      <c r="J367" t="str">
        <f>VLOOKUP(F367,Sheet2!$A$2:$D$5,4,0)</f>
        <v>oxygen</v>
      </c>
      <c r="K367" t="str">
        <f>VLOOKUP(G367,Sheet2!B:E,4,0)</f>
        <v>88-92</v>
      </c>
    </row>
    <row r="368" spans="1:11">
      <c r="A368">
        <v>100540</v>
      </c>
      <c r="B368" s="3">
        <v>44355</v>
      </c>
      <c r="C368" s="3">
        <f t="shared" si="5"/>
        <v>44370</v>
      </c>
      <c r="D368">
        <v>15</v>
      </c>
      <c r="E368" t="s">
        <v>11</v>
      </c>
      <c r="F368">
        <v>2</v>
      </c>
      <c r="G368" t="str">
        <f>VLOOKUP(F368,Sheet2!$A$1:$B$4,2,0)</f>
        <v>definative</v>
      </c>
      <c r="H368" t="s">
        <v>12</v>
      </c>
      <c r="I368">
        <v>9</v>
      </c>
      <c r="J368" t="str">
        <f>VLOOKUP(F368,Sheet2!$A$2:$D$5,4,0)</f>
        <v>oxygen</v>
      </c>
      <c r="K368" t="str">
        <f>VLOOKUP(G368,Sheet2!B:E,4,0)</f>
        <v>88-92</v>
      </c>
    </row>
    <row r="369" spans="1:11">
      <c r="A369">
        <v>100541</v>
      </c>
      <c r="B369" s="3">
        <v>44355</v>
      </c>
      <c r="C369" s="3">
        <f t="shared" si="5"/>
        <v>44367</v>
      </c>
      <c r="D369">
        <v>12</v>
      </c>
      <c r="E369" t="s">
        <v>13</v>
      </c>
      <c r="F369">
        <v>2</v>
      </c>
      <c r="G369" t="str">
        <f>VLOOKUP(F369,Sheet2!$A$1:$B$4,2,0)</f>
        <v>definative</v>
      </c>
      <c r="H369" t="s">
        <v>12</v>
      </c>
      <c r="I369">
        <v>56</v>
      </c>
      <c r="J369" t="str">
        <f>VLOOKUP(F369,Sheet2!$A$2:$D$5,4,0)</f>
        <v>oxygen</v>
      </c>
      <c r="K369" t="str">
        <f>VLOOKUP(G369,Sheet2!B:E,4,0)</f>
        <v>88-92</v>
      </c>
    </row>
    <row r="370" spans="1:11">
      <c r="A370">
        <v>100542</v>
      </c>
      <c r="B370" s="3">
        <v>44356</v>
      </c>
      <c r="C370" s="3">
        <f t="shared" si="5"/>
        <v>44363</v>
      </c>
      <c r="D370">
        <v>7</v>
      </c>
      <c r="E370" t="s">
        <v>11</v>
      </c>
      <c r="F370">
        <v>1</v>
      </c>
      <c r="G370" t="str">
        <f>VLOOKUP(F370,Sheet2!$A$1:$B$4,2,0)</f>
        <v>symtomatic</v>
      </c>
      <c r="H370" t="s">
        <v>12</v>
      </c>
      <c r="I370">
        <v>4</v>
      </c>
      <c r="J370" t="str">
        <f>VLOOKUP(F370,Sheet2!$A$2:$D$5,4,0)</f>
        <v>general</v>
      </c>
      <c r="K370" t="str">
        <f>VLOOKUP(G370,Sheet2!B:E,4,0)</f>
        <v>&gt;93</v>
      </c>
    </row>
    <row r="371" spans="1:11">
      <c r="A371">
        <v>100543</v>
      </c>
      <c r="B371" s="3">
        <v>44356</v>
      </c>
      <c r="C371" s="3">
        <f t="shared" si="5"/>
        <v>44362</v>
      </c>
      <c r="D371">
        <v>6</v>
      </c>
      <c r="E371" t="s">
        <v>11</v>
      </c>
      <c r="F371">
        <v>2</v>
      </c>
      <c r="G371" t="str">
        <f>VLOOKUP(F371,Sheet2!$A$1:$B$4,2,0)</f>
        <v>definative</v>
      </c>
      <c r="H371" t="s">
        <v>12</v>
      </c>
      <c r="I371">
        <v>49</v>
      </c>
      <c r="J371" t="str">
        <f>VLOOKUP(F371,Sheet2!$A$2:$D$5,4,0)</f>
        <v>oxygen</v>
      </c>
      <c r="K371" t="str">
        <f>VLOOKUP(G371,Sheet2!B:E,4,0)</f>
        <v>88-92</v>
      </c>
    </row>
    <row r="372" spans="1:11">
      <c r="A372">
        <v>100544</v>
      </c>
      <c r="B372" s="3">
        <v>44356</v>
      </c>
      <c r="C372" s="3">
        <f t="shared" si="5"/>
        <v>44361</v>
      </c>
      <c r="D372">
        <v>5</v>
      </c>
      <c r="E372" t="s">
        <v>13</v>
      </c>
      <c r="F372">
        <v>2</v>
      </c>
      <c r="G372" t="str">
        <f>VLOOKUP(F372,Sheet2!$A$1:$B$4,2,0)</f>
        <v>definative</v>
      </c>
      <c r="H372" t="s">
        <v>12</v>
      </c>
      <c r="I372">
        <v>18</v>
      </c>
      <c r="J372" t="str">
        <f>VLOOKUP(F372,Sheet2!$A$2:$D$5,4,0)</f>
        <v>oxygen</v>
      </c>
      <c r="K372" t="str">
        <f>VLOOKUP(G372,Sheet2!B:E,4,0)</f>
        <v>88-92</v>
      </c>
    </row>
    <row r="373" spans="1:11">
      <c r="A373">
        <v>100533</v>
      </c>
      <c r="B373" s="3">
        <v>44356</v>
      </c>
      <c r="C373" s="3">
        <f t="shared" si="5"/>
        <v>44363</v>
      </c>
      <c r="D373">
        <v>7</v>
      </c>
      <c r="E373" t="s">
        <v>11</v>
      </c>
      <c r="F373">
        <v>2</v>
      </c>
      <c r="G373" t="str">
        <f>VLOOKUP(F373,Sheet2!$A$1:$B$4,2,0)</f>
        <v>definative</v>
      </c>
      <c r="H373" t="s">
        <v>12</v>
      </c>
      <c r="I373">
        <v>48</v>
      </c>
      <c r="J373" t="str">
        <f>VLOOKUP(F373,Sheet2!$A$2:$D$5,4,0)</f>
        <v>oxygen</v>
      </c>
      <c r="K373" t="str">
        <f>VLOOKUP(G373,Sheet2!B:E,4,0)</f>
        <v>88-92</v>
      </c>
    </row>
    <row r="374" spans="1:11">
      <c r="A374">
        <v>100534</v>
      </c>
      <c r="B374" s="3">
        <v>44356</v>
      </c>
      <c r="C374" s="3">
        <f t="shared" si="5"/>
        <v>44364</v>
      </c>
      <c r="D374">
        <v>8</v>
      </c>
      <c r="E374" t="s">
        <v>11</v>
      </c>
      <c r="F374">
        <v>1</v>
      </c>
      <c r="G374" t="str">
        <f>VLOOKUP(F374,Sheet2!$A$1:$B$4,2,0)</f>
        <v>symtomatic</v>
      </c>
      <c r="H374" t="s">
        <v>12</v>
      </c>
      <c r="I374">
        <v>15</v>
      </c>
      <c r="J374" t="str">
        <f>VLOOKUP(F374,Sheet2!$A$2:$D$5,4,0)</f>
        <v>general</v>
      </c>
      <c r="K374" t="str">
        <f>VLOOKUP(G374,Sheet2!B:E,4,0)</f>
        <v>&gt;93</v>
      </c>
    </row>
    <row r="375" spans="1:11">
      <c r="A375">
        <v>100535</v>
      </c>
      <c r="B375" s="3">
        <v>44356</v>
      </c>
      <c r="C375" s="3">
        <f t="shared" si="5"/>
        <v>44365</v>
      </c>
      <c r="D375">
        <v>9</v>
      </c>
      <c r="E375" t="s">
        <v>13</v>
      </c>
      <c r="F375">
        <v>2</v>
      </c>
      <c r="G375" t="str">
        <f>VLOOKUP(F375,Sheet2!$A$1:$B$4,2,0)</f>
        <v>definative</v>
      </c>
      <c r="H375" t="s">
        <v>12</v>
      </c>
      <c r="I375">
        <v>27</v>
      </c>
      <c r="J375" t="str">
        <f>VLOOKUP(F375,Sheet2!$A$2:$D$5,4,0)</f>
        <v>oxygen</v>
      </c>
      <c r="K375" t="str">
        <f>VLOOKUP(G375,Sheet2!B:E,4,0)</f>
        <v>88-92</v>
      </c>
    </row>
    <row r="376" spans="1:11">
      <c r="A376">
        <v>100536</v>
      </c>
      <c r="B376" s="3">
        <v>44356</v>
      </c>
      <c r="C376" s="3">
        <f t="shared" si="5"/>
        <v>44371</v>
      </c>
      <c r="D376">
        <v>15</v>
      </c>
      <c r="E376" t="s">
        <v>13</v>
      </c>
      <c r="F376">
        <v>3</v>
      </c>
      <c r="G376" t="str">
        <f>VLOOKUP(F376,Sheet2!$A$1:$B$4,2,0)</f>
        <v>emergency treatment</v>
      </c>
      <c r="H376" t="s">
        <v>12</v>
      </c>
      <c r="I376">
        <v>31</v>
      </c>
      <c r="J376" t="str">
        <f>VLOOKUP(F376,Sheet2!$A$2:$D$5,4,0)</f>
        <v>respiratory</v>
      </c>
      <c r="K376" t="str">
        <f>VLOOKUP(G376,Sheet2!B:E,4,0)</f>
        <v>&lt;88</v>
      </c>
    </row>
    <row r="377" spans="1:11">
      <c r="A377">
        <v>100537</v>
      </c>
      <c r="B377" s="3">
        <v>44356</v>
      </c>
      <c r="C377" s="3">
        <f t="shared" si="5"/>
        <v>44365</v>
      </c>
      <c r="D377">
        <v>9</v>
      </c>
      <c r="E377" t="s">
        <v>13</v>
      </c>
      <c r="F377">
        <v>2</v>
      </c>
      <c r="G377" t="str">
        <f>VLOOKUP(F377,Sheet2!$A$1:$B$4,2,0)</f>
        <v>definative</v>
      </c>
      <c r="H377" t="s">
        <v>12</v>
      </c>
      <c r="I377">
        <v>10</v>
      </c>
      <c r="J377" t="str">
        <f>VLOOKUP(F377,Sheet2!$A$2:$D$5,4,0)</f>
        <v>oxygen</v>
      </c>
      <c r="K377" t="str">
        <f>VLOOKUP(G377,Sheet2!B:E,4,0)</f>
        <v>88-92</v>
      </c>
    </row>
    <row r="378" spans="1:11">
      <c r="A378">
        <v>100538</v>
      </c>
      <c r="B378" s="3">
        <v>44356</v>
      </c>
      <c r="C378" s="3">
        <f t="shared" si="5"/>
        <v>44364</v>
      </c>
      <c r="D378">
        <v>8</v>
      </c>
      <c r="E378" t="s">
        <v>11</v>
      </c>
      <c r="F378">
        <v>1</v>
      </c>
      <c r="G378" t="str">
        <f>VLOOKUP(F378,Sheet2!$A$1:$B$4,2,0)</f>
        <v>symtomatic</v>
      </c>
      <c r="H378" t="s">
        <v>12</v>
      </c>
      <c r="I378">
        <v>38</v>
      </c>
      <c r="J378" t="str">
        <f>VLOOKUP(F378,Sheet2!$A$2:$D$5,4,0)</f>
        <v>general</v>
      </c>
      <c r="K378" t="str">
        <f>VLOOKUP(G378,Sheet2!B:E,4,0)</f>
        <v>&gt;93</v>
      </c>
    </row>
    <row r="379" spans="1:11">
      <c r="A379">
        <v>100539</v>
      </c>
      <c r="B379" s="3">
        <v>44356</v>
      </c>
      <c r="C379" s="3">
        <f t="shared" si="5"/>
        <v>44369</v>
      </c>
      <c r="D379">
        <v>13</v>
      </c>
      <c r="E379" t="s">
        <v>13</v>
      </c>
      <c r="F379">
        <v>1</v>
      </c>
      <c r="G379" t="str">
        <f>VLOOKUP(F379,Sheet2!$A$1:$B$4,2,0)</f>
        <v>symtomatic</v>
      </c>
      <c r="H379" t="s">
        <v>12</v>
      </c>
      <c r="I379">
        <v>50</v>
      </c>
      <c r="J379" t="str">
        <f>VLOOKUP(F379,Sheet2!$A$2:$D$5,4,0)</f>
        <v>general</v>
      </c>
      <c r="K379" t="str">
        <f>VLOOKUP(G379,Sheet2!B:E,4,0)</f>
        <v>&gt;93</v>
      </c>
    </row>
    <row r="380" spans="1:11">
      <c r="A380">
        <v>100540</v>
      </c>
      <c r="B380" s="3">
        <v>44356</v>
      </c>
      <c r="C380" s="3">
        <f t="shared" si="5"/>
        <v>44367</v>
      </c>
      <c r="D380">
        <v>11</v>
      </c>
      <c r="E380" t="s">
        <v>13</v>
      </c>
      <c r="F380">
        <v>1</v>
      </c>
      <c r="G380" t="str">
        <f>VLOOKUP(F380,Sheet2!$A$1:$B$4,2,0)</f>
        <v>symtomatic</v>
      </c>
      <c r="H380" t="s">
        <v>12</v>
      </c>
      <c r="I380">
        <v>16</v>
      </c>
      <c r="J380" t="str">
        <f>VLOOKUP(F380,Sheet2!$A$2:$D$5,4,0)</f>
        <v>general</v>
      </c>
      <c r="K380" t="str">
        <f>VLOOKUP(G380,Sheet2!B:E,4,0)</f>
        <v>&gt;93</v>
      </c>
    </row>
    <row r="381" spans="1:11">
      <c r="A381">
        <v>100541</v>
      </c>
      <c r="B381" s="3">
        <v>44356</v>
      </c>
      <c r="C381" s="3">
        <f t="shared" si="5"/>
        <v>44369</v>
      </c>
      <c r="D381">
        <v>13</v>
      </c>
      <c r="E381" t="s">
        <v>13</v>
      </c>
      <c r="F381">
        <v>2</v>
      </c>
      <c r="G381" t="str">
        <f>VLOOKUP(F381,Sheet2!$A$1:$B$4,2,0)</f>
        <v>definative</v>
      </c>
      <c r="H381" t="s">
        <v>12</v>
      </c>
      <c r="I381">
        <v>46</v>
      </c>
      <c r="J381" t="str">
        <f>VLOOKUP(F381,Sheet2!$A$2:$D$5,4,0)</f>
        <v>oxygen</v>
      </c>
      <c r="K381" t="str">
        <f>VLOOKUP(G381,Sheet2!B:E,4,0)</f>
        <v>88-92</v>
      </c>
    </row>
    <row r="382" spans="1:11">
      <c r="A382">
        <v>100542</v>
      </c>
      <c r="B382" s="3">
        <v>44356</v>
      </c>
      <c r="C382" s="3">
        <f t="shared" si="5"/>
        <v>44367</v>
      </c>
      <c r="D382">
        <v>11</v>
      </c>
      <c r="E382" t="s">
        <v>13</v>
      </c>
      <c r="F382">
        <v>2</v>
      </c>
      <c r="G382" t="str">
        <f>VLOOKUP(F382,Sheet2!$A$1:$B$4,2,0)</f>
        <v>definative</v>
      </c>
      <c r="H382" t="s">
        <v>12</v>
      </c>
      <c r="I382">
        <v>33</v>
      </c>
      <c r="J382" t="str">
        <f>VLOOKUP(F382,Sheet2!$A$2:$D$5,4,0)</f>
        <v>oxygen</v>
      </c>
      <c r="K382" t="str">
        <f>VLOOKUP(G382,Sheet2!B:E,4,0)</f>
        <v>88-92</v>
      </c>
    </row>
    <row r="383" spans="1:11">
      <c r="A383">
        <v>100543</v>
      </c>
      <c r="B383" s="3">
        <v>44356</v>
      </c>
      <c r="C383" s="3">
        <f t="shared" si="5"/>
        <v>44361</v>
      </c>
      <c r="D383">
        <v>5</v>
      </c>
      <c r="E383" t="s">
        <v>11</v>
      </c>
      <c r="F383">
        <v>2</v>
      </c>
      <c r="G383" t="str">
        <f>VLOOKUP(F383,Sheet2!$A$1:$B$4,2,0)</f>
        <v>definative</v>
      </c>
      <c r="H383" t="s">
        <v>12</v>
      </c>
      <c r="I383">
        <v>66</v>
      </c>
      <c r="J383" t="str">
        <f>VLOOKUP(F383,Sheet2!$A$2:$D$5,4,0)</f>
        <v>oxygen</v>
      </c>
      <c r="K383" t="str">
        <f>VLOOKUP(G383,Sheet2!B:E,4,0)</f>
        <v>88-92</v>
      </c>
    </row>
    <row r="384" spans="1:11">
      <c r="A384">
        <v>100544</v>
      </c>
      <c r="B384" s="3">
        <v>44356</v>
      </c>
      <c r="C384" s="3">
        <f t="shared" si="5"/>
        <v>44361</v>
      </c>
      <c r="D384">
        <v>5</v>
      </c>
      <c r="E384" t="s">
        <v>13</v>
      </c>
      <c r="F384">
        <v>2</v>
      </c>
      <c r="G384" t="str">
        <f>VLOOKUP(F384,Sheet2!$A$1:$B$4,2,0)</f>
        <v>definative</v>
      </c>
      <c r="H384" t="s">
        <v>12</v>
      </c>
      <c r="I384">
        <v>28</v>
      </c>
      <c r="J384" t="str">
        <f>VLOOKUP(F384,Sheet2!$A$2:$D$5,4,0)</f>
        <v>oxygen</v>
      </c>
      <c r="K384" t="str">
        <f>VLOOKUP(G384,Sheet2!B:E,4,0)</f>
        <v>88-92</v>
      </c>
    </row>
    <row r="385" spans="1:11">
      <c r="A385">
        <v>100533</v>
      </c>
      <c r="B385" s="3">
        <v>44356</v>
      </c>
      <c r="C385" s="3">
        <f t="shared" si="5"/>
        <v>44360</v>
      </c>
      <c r="D385">
        <v>4</v>
      </c>
      <c r="E385" t="s">
        <v>13</v>
      </c>
      <c r="F385">
        <v>2</v>
      </c>
      <c r="G385" t="str">
        <f>VLOOKUP(F385,Sheet2!$A$1:$B$4,2,0)</f>
        <v>definative</v>
      </c>
      <c r="H385" t="s">
        <v>12</v>
      </c>
      <c r="I385">
        <v>17</v>
      </c>
      <c r="J385" t="str">
        <f>VLOOKUP(F385,Sheet2!$A$2:$D$5,4,0)</f>
        <v>oxygen</v>
      </c>
      <c r="K385" t="str">
        <f>VLOOKUP(G385,Sheet2!B:E,4,0)</f>
        <v>88-92</v>
      </c>
    </row>
    <row r="386" spans="1:11">
      <c r="A386">
        <v>100534</v>
      </c>
      <c r="B386" s="3">
        <v>44356</v>
      </c>
      <c r="C386" s="3">
        <f t="shared" si="5"/>
        <v>44370</v>
      </c>
      <c r="D386">
        <v>14</v>
      </c>
      <c r="E386" t="s">
        <v>13</v>
      </c>
      <c r="F386">
        <v>2</v>
      </c>
      <c r="G386" t="str">
        <f>VLOOKUP(F386,Sheet2!$A$1:$B$4,2,0)</f>
        <v>definative</v>
      </c>
      <c r="H386" t="s">
        <v>12</v>
      </c>
      <c r="I386">
        <v>51</v>
      </c>
      <c r="J386" t="str">
        <f>VLOOKUP(F386,Sheet2!$A$2:$D$5,4,0)</f>
        <v>oxygen</v>
      </c>
      <c r="K386" t="str">
        <f>VLOOKUP(G386,Sheet2!B:E,4,0)</f>
        <v>88-92</v>
      </c>
    </row>
    <row r="387" spans="1:11">
      <c r="A387">
        <v>100535</v>
      </c>
      <c r="B387" s="3">
        <v>44356</v>
      </c>
      <c r="C387" s="3">
        <f t="shared" ref="C387:C402" si="6">B387+D387</f>
        <v>44361</v>
      </c>
      <c r="D387">
        <v>5</v>
      </c>
      <c r="E387" t="s">
        <v>11</v>
      </c>
      <c r="F387">
        <v>2</v>
      </c>
      <c r="G387" t="str">
        <f>VLOOKUP(F387,Sheet2!$A$1:$B$4,2,0)</f>
        <v>definative</v>
      </c>
      <c r="H387" t="s">
        <v>12</v>
      </c>
      <c r="I387">
        <v>28</v>
      </c>
      <c r="J387" t="str">
        <f>VLOOKUP(F387,Sheet2!$A$2:$D$5,4,0)</f>
        <v>oxygen</v>
      </c>
      <c r="K387" t="str">
        <f>VLOOKUP(G387,Sheet2!B:E,4,0)</f>
        <v>88-92</v>
      </c>
    </row>
    <row r="388" spans="1:11">
      <c r="A388">
        <v>100536</v>
      </c>
      <c r="B388" s="3">
        <v>44356</v>
      </c>
      <c r="C388" s="3">
        <f t="shared" si="6"/>
        <v>44359</v>
      </c>
      <c r="D388">
        <v>3</v>
      </c>
      <c r="E388" t="s">
        <v>13</v>
      </c>
      <c r="F388">
        <v>2</v>
      </c>
      <c r="G388" t="str">
        <f>VLOOKUP(F388,Sheet2!$A$1:$B$4,2,0)</f>
        <v>definative</v>
      </c>
      <c r="H388" t="s">
        <v>12</v>
      </c>
      <c r="I388">
        <v>29</v>
      </c>
      <c r="J388" t="str">
        <f>VLOOKUP(F388,Sheet2!$A$2:$D$5,4,0)</f>
        <v>oxygen</v>
      </c>
      <c r="K388" t="str">
        <f>VLOOKUP(G388,Sheet2!B:E,4,0)</f>
        <v>88-92</v>
      </c>
    </row>
    <row r="389" spans="1:11">
      <c r="A389">
        <v>100537</v>
      </c>
      <c r="B389" s="3">
        <v>44356</v>
      </c>
      <c r="C389" s="3">
        <f t="shared" si="6"/>
        <v>44371</v>
      </c>
      <c r="D389">
        <v>15</v>
      </c>
      <c r="E389" t="s">
        <v>13</v>
      </c>
      <c r="F389">
        <v>1</v>
      </c>
      <c r="G389" t="str">
        <f>VLOOKUP(F389,Sheet2!$A$1:$B$4,2,0)</f>
        <v>symtomatic</v>
      </c>
      <c r="H389" t="s">
        <v>12</v>
      </c>
      <c r="I389">
        <v>42</v>
      </c>
      <c r="J389" t="str">
        <f>VLOOKUP(F389,Sheet2!$A$2:$D$5,4,0)</f>
        <v>general</v>
      </c>
      <c r="K389" t="str">
        <f>VLOOKUP(G389,Sheet2!B:E,4,0)</f>
        <v>&gt;93</v>
      </c>
    </row>
    <row r="390" spans="1:11">
      <c r="A390">
        <v>100538</v>
      </c>
      <c r="B390" s="3">
        <v>44357</v>
      </c>
      <c r="C390" s="3">
        <f t="shared" si="6"/>
        <v>44370</v>
      </c>
      <c r="D390">
        <v>13</v>
      </c>
      <c r="E390" t="s">
        <v>11</v>
      </c>
      <c r="F390">
        <v>1</v>
      </c>
      <c r="G390" t="str">
        <f>VLOOKUP(F390,Sheet2!$A$1:$B$4,2,0)</f>
        <v>symtomatic</v>
      </c>
      <c r="H390" t="s">
        <v>12</v>
      </c>
      <c r="I390">
        <v>9</v>
      </c>
      <c r="J390" t="str">
        <f>VLOOKUP(F390,Sheet2!$A$2:$D$5,4,0)</f>
        <v>general</v>
      </c>
      <c r="K390" t="str">
        <f>VLOOKUP(G390,Sheet2!B:E,4,0)</f>
        <v>&gt;93</v>
      </c>
    </row>
    <row r="391" spans="1:11">
      <c r="A391">
        <v>100539</v>
      </c>
      <c r="B391" s="3">
        <v>44357</v>
      </c>
      <c r="C391" s="3">
        <f t="shared" si="6"/>
        <v>44367</v>
      </c>
      <c r="D391">
        <v>10</v>
      </c>
      <c r="E391" t="s">
        <v>13</v>
      </c>
      <c r="F391">
        <v>2</v>
      </c>
      <c r="G391" t="str">
        <f>VLOOKUP(F391,Sheet2!$A$1:$B$4,2,0)</f>
        <v>definative</v>
      </c>
      <c r="H391" t="s">
        <v>12</v>
      </c>
      <c r="I391">
        <v>19</v>
      </c>
      <c r="J391" t="str">
        <f>VLOOKUP(F391,Sheet2!$A$2:$D$5,4,0)</f>
        <v>oxygen</v>
      </c>
      <c r="K391" t="str">
        <f>VLOOKUP(G391,Sheet2!B:E,4,0)</f>
        <v>88-92</v>
      </c>
    </row>
    <row r="392" spans="1:11">
      <c r="A392">
        <v>100540</v>
      </c>
      <c r="B392" s="3">
        <v>44357</v>
      </c>
      <c r="C392" s="3">
        <f t="shared" si="6"/>
        <v>44370</v>
      </c>
      <c r="D392">
        <v>13</v>
      </c>
      <c r="E392" t="s">
        <v>13</v>
      </c>
      <c r="F392">
        <v>2</v>
      </c>
      <c r="G392" t="str">
        <f>VLOOKUP(F392,Sheet2!$A$1:$B$4,2,0)</f>
        <v>definative</v>
      </c>
      <c r="H392" t="s">
        <v>12</v>
      </c>
      <c r="I392">
        <v>5</v>
      </c>
      <c r="J392" t="str">
        <f>VLOOKUP(F392,Sheet2!$A$2:$D$5,4,0)</f>
        <v>oxygen</v>
      </c>
      <c r="K392" t="str">
        <f>VLOOKUP(G392,Sheet2!B:E,4,0)</f>
        <v>88-92</v>
      </c>
    </row>
    <row r="393" spans="1:11">
      <c r="A393">
        <v>100541</v>
      </c>
      <c r="B393" s="3">
        <v>44357</v>
      </c>
      <c r="C393" s="3">
        <f t="shared" si="6"/>
        <v>44360</v>
      </c>
      <c r="D393">
        <v>3</v>
      </c>
      <c r="E393" t="s">
        <v>13</v>
      </c>
      <c r="F393">
        <v>1</v>
      </c>
      <c r="G393" t="str">
        <f>VLOOKUP(F393,Sheet2!$A$1:$B$4,2,0)</f>
        <v>symtomatic</v>
      </c>
      <c r="H393" t="s">
        <v>12</v>
      </c>
      <c r="I393">
        <v>41</v>
      </c>
      <c r="J393" t="str">
        <f>VLOOKUP(F393,Sheet2!$A$2:$D$5,4,0)</f>
        <v>general</v>
      </c>
      <c r="K393" t="str">
        <f>VLOOKUP(G393,Sheet2!B:E,4,0)</f>
        <v>&gt;93</v>
      </c>
    </row>
    <row r="394" spans="1:11">
      <c r="A394">
        <v>100542</v>
      </c>
      <c r="B394" s="3">
        <v>44357</v>
      </c>
      <c r="C394" s="3">
        <f t="shared" si="6"/>
        <v>44369</v>
      </c>
      <c r="D394">
        <v>12</v>
      </c>
      <c r="E394" t="s">
        <v>11</v>
      </c>
      <c r="F394">
        <v>3</v>
      </c>
      <c r="G394" t="str">
        <f>VLOOKUP(F394,Sheet2!$A$1:$B$4,2,0)</f>
        <v>emergency treatment</v>
      </c>
      <c r="H394" t="s">
        <v>12</v>
      </c>
      <c r="I394">
        <v>5</v>
      </c>
      <c r="J394" t="str">
        <f>VLOOKUP(F394,Sheet2!$A$2:$D$5,4,0)</f>
        <v>respiratory</v>
      </c>
      <c r="K394" t="str">
        <f>VLOOKUP(G394,Sheet2!B:E,4,0)</f>
        <v>&lt;88</v>
      </c>
    </row>
    <row r="395" spans="1:11">
      <c r="A395">
        <v>100543</v>
      </c>
      <c r="B395" s="3">
        <v>44357</v>
      </c>
      <c r="C395" s="3">
        <f t="shared" si="6"/>
        <v>44370</v>
      </c>
      <c r="D395">
        <v>13</v>
      </c>
      <c r="E395" t="s">
        <v>11</v>
      </c>
      <c r="F395">
        <v>2</v>
      </c>
      <c r="G395" t="str">
        <f>VLOOKUP(F395,Sheet2!$A$1:$B$4,2,0)</f>
        <v>definative</v>
      </c>
      <c r="H395" t="s">
        <v>12</v>
      </c>
      <c r="I395">
        <v>35</v>
      </c>
      <c r="J395" t="str">
        <f>VLOOKUP(F395,Sheet2!$A$2:$D$5,4,0)</f>
        <v>oxygen</v>
      </c>
      <c r="K395" t="str">
        <f>VLOOKUP(G395,Sheet2!B:E,4,0)</f>
        <v>88-92</v>
      </c>
    </row>
    <row r="396" spans="1:11">
      <c r="A396">
        <v>100544</v>
      </c>
      <c r="B396" s="3">
        <v>44357</v>
      </c>
      <c r="C396" s="3">
        <f t="shared" si="6"/>
        <v>44370</v>
      </c>
      <c r="D396">
        <v>13</v>
      </c>
      <c r="E396" t="s">
        <v>11</v>
      </c>
      <c r="F396">
        <v>2</v>
      </c>
      <c r="G396" t="str">
        <f>VLOOKUP(F396,Sheet2!$A$1:$B$4,2,0)</f>
        <v>definative</v>
      </c>
      <c r="H396" t="s">
        <v>12</v>
      </c>
      <c r="I396">
        <v>35</v>
      </c>
      <c r="J396" t="str">
        <f>VLOOKUP(F396,Sheet2!$A$2:$D$5,4,0)</f>
        <v>oxygen</v>
      </c>
      <c r="K396" t="str">
        <f>VLOOKUP(G396,Sheet2!B:E,4,0)</f>
        <v>88-92</v>
      </c>
    </row>
    <row r="397" spans="1:11">
      <c r="A397">
        <v>100533</v>
      </c>
      <c r="B397" s="3">
        <v>44357</v>
      </c>
      <c r="C397" s="3">
        <f t="shared" si="6"/>
        <v>44365</v>
      </c>
      <c r="D397">
        <v>8</v>
      </c>
      <c r="E397" t="s">
        <v>11</v>
      </c>
      <c r="F397">
        <v>1</v>
      </c>
      <c r="G397" t="str">
        <f>VLOOKUP(F397,Sheet2!$A$1:$B$4,2,0)</f>
        <v>symtomatic</v>
      </c>
      <c r="H397" t="s">
        <v>12</v>
      </c>
      <c r="I397">
        <v>6</v>
      </c>
      <c r="J397" t="str">
        <f>VLOOKUP(F397,Sheet2!$A$2:$D$5,4,0)</f>
        <v>general</v>
      </c>
      <c r="K397" t="str">
        <f>VLOOKUP(G397,Sheet2!B:E,4,0)</f>
        <v>&gt;93</v>
      </c>
    </row>
    <row r="398" spans="1:11">
      <c r="A398">
        <v>100534</v>
      </c>
      <c r="B398" s="3">
        <v>44357</v>
      </c>
      <c r="C398" s="3">
        <f t="shared" si="6"/>
        <v>44362</v>
      </c>
      <c r="D398">
        <v>5</v>
      </c>
      <c r="E398" t="s">
        <v>11</v>
      </c>
      <c r="F398">
        <v>2</v>
      </c>
      <c r="G398" t="str">
        <f>VLOOKUP(F398,Sheet2!$A$1:$B$4,2,0)</f>
        <v>definative</v>
      </c>
      <c r="H398" t="s">
        <v>12</v>
      </c>
      <c r="I398">
        <v>20</v>
      </c>
      <c r="J398" t="str">
        <f>VLOOKUP(F398,Sheet2!$A$2:$D$5,4,0)</f>
        <v>oxygen</v>
      </c>
      <c r="K398" t="str">
        <f>VLOOKUP(G398,Sheet2!B:E,4,0)</f>
        <v>88-92</v>
      </c>
    </row>
    <row r="399" spans="1:11">
      <c r="A399">
        <v>100535</v>
      </c>
      <c r="B399" s="3">
        <v>44357</v>
      </c>
      <c r="C399" s="3">
        <f t="shared" si="6"/>
        <v>44362</v>
      </c>
      <c r="D399">
        <v>5</v>
      </c>
      <c r="E399" t="s">
        <v>11</v>
      </c>
      <c r="F399">
        <v>1</v>
      </c>
      <c r="G399" t="str">
        <f>VLOOKUP(F399,Sheet2!$A$1:$B$4,2,0)</f>
        <v>symtomatic</v>
      </c>
      <c r="H399" t="s">
        <v>12</v>
      </c>
      <c r="I399">
        <v>2</v>
      </c>
      <c r="J399" t="str">
        <f>VLOOKUP(F399,Sheet2!$A$2:$D$5,4,0)</f>
        <v>general</v>
      </c>
      <c r="K399" t="str">
        <f>VLOOKUP(G399,Sheet2!B:E,4,0)</f>
        <v>&gt;93</v>
      </c>
    </row>
    <row r="400" spans="1:11">
      <c r="A400">
        <v>100536</v>
      </c>
      <c r="B400" s="3">
        <v>44357</v>
      </c>
      <c r="C400" s="3">
        <f t="shared" si="6"/>
        <v>44362</v>
      </c>
      <c r="D400">
        <v>5</v>
      </c>
      <c r="E400" t="s">
        <v>11</v>
      </c>
      <c r="F400">
        <v>1</v>
      </c>
      <c r="G400" t="str">
        <f>VLOOKUP(F400,Sheet2!$A$1:$B$4,2,0)</f>
        <v>symtomatic</v>
      </c>
      <c r="H400" t="s">
        <v>12</v>
      </c>
      <c r="I400">
        <v>31</v>
      </c>
      <c r="J400" t="str">
        <f>VLOOKUP(F400,Sheet2!$A$2:$D$5,4,0)</f>
        <v>general</v>
      </c>
      <c r="K400" t="str">
        <f>VLOOKUP(G400,Sheet2!B:E,4,0)</f>
        <v>&gt;93</v>
      </c>
    </row>
    <row r="401" spans="1:11">
      <c r="A401">
        <v>100537</v>
      </c>
      <c r="B401" s="3">
        <v>44357</v>
      </c>
      <c r="C401" s="3">
        <f t="shared" si="6"/>
        <v>44366</v>
      </c>
      <c r="D401">
        <v>9</v>
      </c>
      <c r="E401" t="s">
        <v>13</v>
      </c>
      <c r="F401">
        <v>1</v>
      </c>
      <c r="G401" t="str">
        <f>VLOOKUP(F401,Sheet2!$A$1:$B$4,2,0)</f>
        <v>symtomatic</v>
      </c>
      <c r="H401" t="s">
        <v>12</v>
      </c>
      <c r="I401">
        <v>27</v>
      </c>
      <c r="J401" t="str">
        <f>VLOOKUP(F401,Sheet2!$A$2:$D$5,4,0)</f>
        <v>general</v>
      </c>
      <c r="K401" t="str">
        <f>VLOOKUP(G401,Sheet2!B:E,4,0)</f>
        <v>&gt;93</v>
      </c>
    </row>
    <row r="402" spans="1:11">
      <c r="A402">
        <v>100538</v>
      </c>
      <c r="B402" s="3">
        <v>44357</v>
      </c>
      <c r="C402" s="3">
        <f t="shared" si="6"/>
        <v>44369</v>
      </c>
      <c r="D402">
        <v>12</v>
      </c>
      <c r="E402" t="s">
        <v>13</v>
      </c>
      <c r="F402">
        <v>3</v>
      </c>
      <c r="G402" t="str">
        <f>VLOOKUP(F402,Sheet2!$A$1:$B$4,2,0)</f>
        <v>emergency treatment</v>
      </c>
      <c r="H402" t="s">
        <v>14</v>
      </c>
      <c r="I402">
        <v>6</v>
      </c>
      <c r="J402" t="str">
        <f>VLOOKUP(F402,Sheet2!$A$2:$D$5,4,0)</f>
        <v>respiratory</v>
      </c>
      <c r="K402" t="str">
        <f>VLOOKUP(G402,Sheet2!B:E,4,0)</f>
        <v>&lt;88</v>
      </c>
    </row>
    <row r="403" spans="1:11">
      <c r="B403" s="3"/>
    </row>
    <row r="404" spans="1:11">
      <c r="B404" s="3"/>
    </row>
    <row r="405" spans="1:11">
      <c r="B405" s="3"/>
    </row>
    <row r="406" spans="1:11">
      <c r="B406" s="3"/>
    </row>
    <row r="407" spans="1:11">
      <c r="B407" s="3"/>
    </row>
    <row r="408" spans="1:11">
      <c r="B408" s="3"/>
    </row>
    <row r="409" spans="1:11">
      <c r="B409" s="3"/>
    </row>
    <row r="410" spans="1:11">
      <c r="B410" s="3"/>
    </row>
    <row r="411" spans="1:11">
      <c r="B411" s="3"/>
    </row>
    <row r="412" spans="1:11">
      <c r="B412" s="3"/>
    </row>
    <row r="413" spans="1:11">
      <c r="B413" s="3"/>
    </row>
    <row r="414" spans="1:11">
      <c r="B414" s="3"/>
    </row>
    <row r="415" spans="1:11">
      <c r="B415" s="3"/>
    </row>
    <row r="416" spans="1:11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</sheetData>
  <autoFilter ref="I1:I793" xr:uid="{00000000-0001-0000-0000-000000000000}"/>
  <sortState xmlns:xlrd2="http://schemas.microsoft.com/office/spreadsheetml/2017/richdata2" ref="I2:I1048576">
    <sortCondition ref="I2:I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EF86-9EDD-4581-8750-7767C8846EEE}">
  <dimension ref="A1:E4"/>
  <sheetViews>
    <sheetView workbookViewId="0">
      <selection activeCell="C4" sqref="C4"/>
    </sheetView>
  </sheetViews>
  <sheetFormatPr defaultRowHeight="15"/>
  <cols>
    <col min="2" max="2" width="20.42578125" bestFit="1" customWidth="1"/>
    <col min="3" max="3" width="19.28515625" bestFit="1" customWidth="1"/>
    <col min="4" max="4" width="14.7109375" bestFit="1" customWidth="1"/>
    <col min="5" max="5" width="7.5703125" bestFit="1" customWidth="1"/>
  </cols>
  <sheetData>
    <row r="1" spans="1:5">
      <c r="A1" t="s">
        <v>15</v>
      </c>
      <c r="B1" t="s">
        <v>6</v>
      </c>
      <c r="C1" t="s">
        <v>16</v>
      </c>
      <c r="D1" t="s">
        <v>17</v>
      </c>
      <c r="E1" t="s">
        <v>18</v>
      </c>
    </row>
    <row r="2" spans="1:5">
      <c r="A2">
        <v>1</v>
      </c>
      <c r="B2" t="s">
        <v>19</v>
      </c>
      <c r="C2" t="s">
        <v>20</v>
      </c>
      <c r="D2" t="s">
        <v>21</v>
      </c>
      <c r="E2" t="s">
        <v>22</v>
      </c>
    </row>
    <row r="3" spans="1:5">
      <c r="A3">
        <v>2</v>
      </c>
      <c r="B3" t="s">
        <v>23</v>
      </c>
      <c r="C3" t="s">
        <v>24</v>
      </c>
      <c r="D3" t="s">
        <v>25</v>
      </c>
      <c r="E3" t="s">
        <v>26</v>
      </c>
    </row>
    <row r="4" spans="1:5">
      <c r="A4">
        <v>3</v>
      </c>
      <c r="B4" t="s">
        <v>27</v>
      </c>
      <c r="D4" t="s">
        <v>28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94AA-5A25-4088-B640-39E12BB1EAC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2022-08-30T22:40:14Z</dcterms:created>
  <dcterms:modified xsi:type="dcterms:W3CDTF">2022-08-31T10:15:31Z</dcterms:modified>
  <cp:category/>
  <cp:contentStatus/>
</cp:coreProperties>
</file>